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00183S\Downloads\"/>
    </mc:Choice>
  </mc:AlternateContent>
  <xr:revisionPtr revIDLastSave="0" documentId="13_ncr:1_{1A06DAC0-B54D-4918-BB8D-61B6F5906B57}" xr6:coauthVersionLast="36" xr6:coauthVersionMax="36" xr10:uidLastSave="{00000000-0000-0000-0000-000000000000}"/>
  <bookViews>
    <workbookView xWindow="0" yWindow="0" windowWidth="28800" windowHeight="11505" tabRatio="753" firstSheet="1" activeTab="9" xr2:uid="{00000000-000D-0000-FFFF-FFFF00000000}"/>
  </bookViews>
  <sheets>
    <sheet name="Swedbank A - SEK" sheetId="1" r:id="rId1"/>
    <sheet name="Carlsberg - DKK" sheetId="2" r:id="rId2"/>
    <sheet name="Sampo - EUR" sheetId="3" r:id="rId3"/>
    <sheet name="PAradox - SEK" sheetId="4" r:id="rId4"/>
    <sheet name="Astrazeneca - SEK" sheetId="5" r:id="rId5"/>
    <sheet name="Ericsson - SEK" sheetId="6" r:id="rId6"/>
    <sheet name="ABB - SEK" sheetId="7" r:id="rId7"/>
    <sheet name="SEK portfelis" sheetId="8" r:id="rId8"/>
    <sheet name="covariance" sheetId="9" r:id="rId9"/>
    <sheet name="covariance (2)" sheetId="10" r:id="rId10"/>
  </sheets>
  <definedNames>
    <definedName name="solver_adj" localSheetId="8" hidden="1">covariance!$B$9:$B$10</definedName>
    <definedName name="solver_adj" localSheetId="9" hidden="1">'covariance (2)'!$B$9:$B$10</definedName>
    <definedName name="solver_cvg" localSheetId="8" hidden="1">0.0001</definedName>
    <definedName name="solver_cvg" localSheetId="9" hidden="1">0.0001</definedName>
    <definedName name="solver_drv" localSheetId="8" hidden="1">2</definedName>
    <definedName name="solver_drv" localSheetId="9" hidden="1">2</definedName>
    <definedName name="solver_eng" localSheetId="8" hidden="1">1</definedName>
    <definedName name="solver_eng" localSheetId="9" hidden="1">1</definedName>
    <definedName name="solver_est" localSheetId="8" hidden="1">1</definedName>
    <definedName name="solver_est" localSheetId="9" hidden="1">1</definedName>
    <definedName name="solver_itr" localSheetId="8" hidden="1">2147483647</definedName>
    <definedName name="solver_itr" localSheetId="9" hidden="1">2147483647</definedName>
    <definedName name="solver_lhs1" localSheetId="8" hidden="1">covariance!$C$14</definedName>
    <definedName name="solver_lhs1" localSheetId="9" hidden="1">'covariance (2)'!$C$14</definedName>
    <definedName name="solver_lhs2" localSheetId="8" hidden="1">covariance!$G$11</definedName>
    <definedName name="solver_lhs2" localSheetId="9" hidden="1">'covariance (2)'!$G$11</definedName>
    <definedName name="solver_mip" localSheetId="8" hidden="1">2147483647</definedName>
    <definedName name="solver_mip" localSheetId="9" hidden="1">2147483647</definedName>
    <definedName name="solver_mni" localSheetId="8" hidden="1">30</definedName>
    <definedName name="solver_mni" localSheetId="9" hidden="1">30</definedName>
    <definedName name="solver_mrt" localSheetId="8" hidden="1">0.075</definedName>
    <definedName name="solver_mrt" localSheetId="9" hidden="1">0.075</definedName>
    <definedName name="solver_msl" localSheetId="8" hidden="1">2</definedName>
    <definedName name="solver_msl" localSheetId="9" hidden="1">2</definedName>
    <definedName name="solver_neg" localSheetId="8" hidden="1">1</definedName>
    <definedName name="solver_neg" localSheetId="9" hidden="1">1</definedName>
    <definedName name="solver_nod" localSheetId="8" hidden="1">2147483647</definedName>
    <definedName name="solver_nod" localSheetId="9" hidden="1">2147483647</definedName>
    <definedName name="solver_num" localSheetId="8" hidden="1">2</definedName>
    <definedName name="solver_num" localSheetId="9" hidden="1">2</definedName>
    <definedName name="solver_nwt" localSheetId="8" hidden="1">1</definedName>
    <definedName name="solver_nwt" localSheetId="9" hidden="1">1</definedName>
    <definedName name="solver_opt" localSheetId="8" hidden="1">covariance!$G$11</definedName>
    <definedName name="solver_opt" localSheetId="9" hidden="1">'covariance (2)'!$G$11</definedName>
    <definedName name="solver_pre" localSheetId="8" hidden="1">0.000001</definedName>
    <definedName name="solver_pre" localSheetId="9" hidden="1">0.000001</definedName>
    <definedName name="solver_rbv" localSheetId="8" hidden="1">2</definedName>
    <definedName name="solver_rbv" localSheetId="9" hidden="1">2</definedName>
    <definedName name="solver_rel1" localSheetId="8" hidden="1">2</definedName>
    <definedName name="solver_rel1" localSheetId="9" hidden="1">2</definedName>
    <definedName name="solver_rel2" localSheetId="8" hidden="1">1</definedName>
    <definedName name="solver_rel2" localSheetId="9" hidden="1">1</definedName>
    <definedName name="solver_rhs1" localSheetId="8" hidden="1">1</definedName>
    <definedName name="solver_rhs1" localSheetId="9" hidden="1">1</definedName>
    <definedName name="solver_rhs2" localSheetId="8" hidden="1">covariance!$C$20</definedName>
    <definedName name="solver_rhs2" localSheetId="9" hidden="1">'covariance (2)'!$C$20</definedName>
    <definedName name="solver_rlx" localSheetId="8" hidden="1">2</definedName>
    <definedName name="solver_rlx" localSheetId="9" hidden="1">2</definedName>
    <definedName name="solver_rsd" localSheetId="8" hidden="1">0</definedName>
    <definedName name="solver_rsd" localSheetId="9" hidden="1">0</definedName>
    <definedName name="solver_scl" localSheetId="8" hidden="1">2</definedName>
    <definedName name="solver_scl" localSheetId="9" hidden="1">2</definedName>
    <definedName name="solver_sho" localSheetId="8" hidden="1">2</definedName>
    <definedName name="solver_sho" localSheetId="9" hidden="1">2</definedName>
    <definedName name="solver_ssz" localSheetId="8" hidden="1">100</definedName>
    <definedName name="solver_ssz" localSheetId="9" hidden="1">100</definedName>
    <definedName name="solver_tim" localSheetId="8" hidden="1">2147483647</definedName>
    <definedName name="solver_tim" localSheetId="9" hidden="1">2147483647</definedName>
    <definedName name="solver_tol" localSheetId="8" hidden="1">0.01</definedName>
    <definedName name="solver_tol" localSheetId="9" hidden="1">0.01</definedName>
    <definedName name="solver_typ" localSheetId="8" hidden="1">1</definedName>
    <definedName name="solver_typ" localSheetId="9" hidden="1">1</definedName>
    <definedName name="solver_val" localSheetId="8" hidden="1">0.0000761</definedName>
    <definedName name="solver_val" localSheetId="9" hidden="1">0.0000761</definedName>
    <definedName name="solver_ver" localSheetId="8" hidden="1">3</definedName>
    <definedName name="solver_ver" localSheetId="9" hidden="1">3</definedName>
  </definedNames>
  <calcPr calcId="191029"/>
</workbook>
</file>

<file path=xl/calcChain.xml><?xml version="1.0" encoding="utf-8"?>
<calcChain xmlns="http://schemas.openxmlformats.org/spreadsheetml/2006/main">
  <c r="G11" i="10" l="1" a="1"/>
  <c r="G11" i="10" s="1"/>
  <c r="D23" i="10"/>
  <c r="D20" i="10" s="1"/>
  <c r="D21" i="10" s="1"/>
  <c r="E23" i="10"/>
  <c r="E20" i="10" s="1"/>
  <c r="F23" i="10"/>
  <c r="F20" i="10" s="1"/>
  <c r="G23" i="10"/>
  <c r="G20" i="10" s="1"/>
  <c r="H23" i="10"/>
  <c r="H20" i="10" s="1"/>
  <c r="I23" i="10"/>
  <c r="I20" i="10" s="1"/>
  <c r="J23" i="10"/>
  <c r="J20" i="10" s="1"/>
  <c r="K23" i="10"/>
  <c r="K20" i="10" s="1"/>
  <c r="L23" i="10"/>
  <c r="L20" i="10" s="1"/>
  <c r="M23" i="10"/>
  <c r="M20" i="10" s="1"/>
  <c r="N23" i="10"/>
  <c r="N20" i="10" s="1"/>
  <c r="O23" i="10"/>
  <c r="O20" i="10" s="1"/>
  <c r="O21" i="10" s="1"/>
  <c r="P23" i="10"/>
  <c r="P20" i="10" s="1"/>
  <c r="P21" i="10" s="1"/>
  <c r="Q23" i="10"/>
  <c r="Q20" i="10" s="1"/>
  <c r="R23" i="10"/>
  <c r="R20" i="10" s="1"/>
  <c r="S23" i="10"/>
  <c r="S20" i="10" s="1"/>
  <c r="T23" i="10"/>
  <c r="T20" i="10" s="1"/>
  <c r="U23" i="10"/>
  <c r="U20" i="10" s="1"/>
  <c r="V23" i="10"/>
  <c r="V20" i="10" s="1"/>
  <c r="W23" i="10"/>
  <c r="W20" i="10" s="1"/>
  <c r="X23" i="10"/>
  <c r="X20" i="10" s="1"/>
  <c r="Y23" i="10"/>
  <c r="Y20" i="10" s="1"/>
  <c r="Z23" i="10"/>
  <c r="Z20" i="10" s="1"/>
  <c r="AA23" i="10"/>
  <c r="AA20" i="10" s="1"/>
  <c r="AA21" i="10" s="1"/>
  <c r="AB23" i="10"/>
  <c r="AB20" i="10" s="1"/>
  <c r="AB21" i="10" s="1"/>
  <c r="AC23" i="10"/>
  <c r="AC20" i="10" s="1"/>
  <c r="AD23" i="10"/>
  <c r="AD20" i="10" s="1"/>
  <c r="AE23" i="10"/>
  <c r="AE20" i="10" s="1"/>
  <c r="AF23" i="10"/>
  <c r="AF20" i="10" s="1"/>
  <c r="AG23" i="10"/>
  <c r="AG20" i="10" s="1"/>
  <c r="AH23" i="10"/>
  <c r="AH20" i="10" s="1"/>
  <c r="AI23" i="10"/>
  <c r="AI20" i="10" s="1"/>
  <c r="AJ23" i="10"/>
  <c r="AJ20" i="10" s="1"/>
  <c r="AK23" i="10"/>
  <c r="AK20" i="10" s="1"/>
  <c r="AL23" i="10"/>
  <c r="AL20" i="10" s="1"/>
  <c r="AM23" i="10"/>
  <c r="AM20" i="10" s="1"/>
  <c r="AM21" i="10" s="1"/>
  <c r="AN23" i="10"/>
  <c r="AN20" i="10" s="1"/>
  <c r="AN21" i="10" s="1"/>
  <c r="AO23" i="10"/>
  <c r="AO20" i="10" s="1"/>
  <c r="AP23" i="10"/>
  <c r="AP20" i="10" s="1"/>
  <c r="AQ23" i="10"/>
  <c r="AQ20" i="10" s="1"/>
  <c r="AR23" i="10"/>
  <c r="AR20" i="10" s="1"/>
  <c r="AS23" i="10"/>
  <c r="AS20" i="10" s="1"/>
  <c r="AT23" i="10"/>
  <c r="AT20" i="10" s="1"/>
  <c r="AU23" i="10"/>
  <c r="AU20" i="10" s="1"/>
  <c r="AV23" i="10"/>
  <c r="AV20" i="10" s="1"/>
  <c r="AW23" i="10"/>
  <c r="AW20" i="10" s="1"/>
  <c r="AX23" i="10"/>
  <c r="AX20" i="10" s="1"/>
  <c r="AY23" i="10"/>
  <c r="AY20" i="10" s="1"/>
  <c r="AY21" i="10" s="1"/>
  <c r="AZ23" i="10"/>
  <c r="AZ20" i="10" s="1"/>
  <c r="AZ21" i="10" s="1"/>
  <c r="BA23" i="10"/>
  <c r="BA20" i="10" s="1"/>
  <c r="BB23" i="10"/>
  <c r="BB20" i="10" s="1"/>
  <c r="C23" i="10"/>
  <c r="AE21" i="10" l="1"/>
  <c r="AE22" i="10" s="1"/>
  <c r="BB21" i="10"/>
  <c r="AD21" i="10"/>
  <c r="AD22" i="10"/>
  <c r="BA21" i="10"/>
  <c r="BA22" i="10" s="1"/>
  <c r="AC21" i="10"/>
  <c r="AC22" i="10" s="1"/>
  <c r="E21" i="10"/>
  <c r="E22" i="10" s="1"/>
  <c r="AX21" i="10"/>
  <c r="Z21" i="10"/>
  <c r="Z22" i="10" s="1"/>
  <c r="Z24" i="10" s="1"/>
  <c r="AW21" i="10"/>
  <c r="AW22" i="10" s="1"/>
  <c r="AK21" i="10"/>
  <c r="AK22" i="10" s="1"/>
  <c r="Y21" i="10"/>
  <c r="Y22" i="10" s="1"/>
  <c r="M21" i="10"/>
  <c r="S21" i="10"/>
  <c r="AO21" i="10"/>
  <c r="Q21" i="10"/>
  <c r="AL21" i="10"/>
  <c r="AL22" i="10" s="1"/>
  <c r="AL24" i="10" s="1"/>
  <c r="N21" i="10"/>
  <c r="N22" i="10" s="1"/>
  <c r="AV21" i="10"/>
  <c r="AV22" i="10" s="1"/>
  <c r="AJ21" i="10"/>
  <c r="AJ22" i="10" s="1"/>
  <c r="X21" i="10"/>
  <c r="X22" i="10" s="1"/>
  <c r="L21" i="10"/>
  <c r="L22" i="10" s="1"/>
  <c r="G21" i="10"/>
  <c r="G22" i="10" s="1"/>
  <c r="R21" i="10"/>
  <c r="R22" i="10" s="1"/>
  <c r="AH21" i="10"/>
  <c r="AP21" i="10"/>
  <c r="AT21" i="10"/>
  <c r="V21" i="10"/>
  <c r="J21" i="10"/>
  <c r="J22" i="10" s="1"/>
  <c r="AS21" i="10"/>
  <c r="AG21" i="10"/>
  <c r="AG22" i="10" s="1"/>
  <c r="U21" i="10"/>
  <c r="I21" i="10"/>
  <c r="AR21" i="10"/>
  <c r="AR22" i="10" s="1"/>
  <c r="AF21" i="10"/>
  <c r="AF22" i="10" s="1"/>
  <c r="T21" i="10"/>
  <c r="T22" i="10" s="1"/>
  <c r="H21" i="10"/>
  <c r="AQ21" i="10"/>
  <c r="AQ22" i="10" s="1"/>
  <c r="F21" i="10"/>
  <c r="F22" i="10" s="1"/>
  <c r="AU21" i="10"/>
  <c r="AI21" i="10"/>
  <c r="W21" i="10"/>
  <c r="W22" i="10" s="1"/>
  <c r="K21" i="10"/>
  <c r="K22" i="10" s="1"/>
  <c r="AY22" i="10"/>
  <c r="AY24" i="10" s="1"/>
  <c r="AM22" i="10"/>
  <c r="AM24" i="10" s="1"/>
  <c r="AA22" i="10"/>
  <c r="AA24" i="10" s="1"/>
  <c r="O22" i="10"/>
  <c r="O24" i="10" s="1"/>
  <c r="AZ22" i="10"/>
  <c r="AZ24" i="10" s="1"/>
  <c r="AN22" i="10"/>
  <c r="AN24" i="10" s="1"/>
  <c r="AB22" i="10"/>
  <c r="AB24" i="10" s="1"/>
  <c r="P22" i="10"/>
  <c r="P24" i="10" s="1"/>
  <c r="D22" i="10"/>
  <c r="D24" i="10" s="1"/>
  <c r="C20" i="10"/>
  <c r="B19" i="10" a="1"/>
  <c r="B19" i="10" s="1"/>
  <c r="B18" i="10" a="1"/>
  <c r="B18" i="10" s="1"/>
  <c r="F15" i="10" a="1"/>
  <c r="F15" i="10" s="1"/>
  <c r="C14" i="10"/>
  <c r="B14" i="10"/>
  <c r="G10" i="10" a="1"/>
  <c r="G10" i="10" s="1"/>
  <c r="F6" i="10"/>
  <c r="E5" i="10"/>
  <c r="D4" i="10"/>
  <c r="C3" i="10"/>
  <c r="B2" i="10"/>
  <c r="G11" i="9"/>
  <c r="C14" i="9"/>
  <c r="D20" i="9"/>
  <c r="E20" i="9"/>
  <c r="F20" i="9"/>
  <c r="G20" i="9"/>
  <c r="H20" i="9"/>
  <c r="I20" i="9"/>
  <c r="J20" i="9"/>
  <c r="K20" i="9"/>
  <c r="L20" i="9"/>
  <c r="C20" i="9"/>
  <c r="G17" i="9"/>
  <c r="AD24" i="10" l="1"/>
  <c r="J24" i="10"/>
  <c r="AF24" i="10"/>
  <c r="AV24" i="10"/>
  <c r="AC24" i="10"/>
  <c r="AR24" i="10"/>
  <c r="N24" i="10"/>
  <c r="I22" i="10"/>
  <c r="I24" i="10" s="1"/>
  <c r="BA24" i="10"/>
  <c r="R24" i="10"/>
  <c r="AG24" i="10"/>
  <c r="F24" i="10"/>
  <c r="AQ24" i="10"/>
  <c r="H22" i="10"/>
  <c r="H24" i="10" s="1"/>
  <c r="AS22" i="10"/>
  <c r="AS24" i="10" s="1"/>
  <c r="G24" i="10"/>
  <c r="Q22" i="10"/>
  <c r="Q24" i="10" s="1"/>
  <c r="AX22" i="10"/>
  <c r="AX24" i="10" s="1"/>
  <c r="AE24" i="10"/>
  <c r="AW24" i="10"/>
  <c r="AT22" i="10"/>
  <c r="AT24" i="10" s="1"/>
  <c r="K24" i="10"/>
  <c r="Y24" i="10"/>
  <c r="T24" i="10"/>
  <c r="V22" i="10"/>
  <c r="V24" i="10" s="1"/>
  <c r="X24" i="10"/>
  <c r="E24" i="10"/>
  <c r="AJ24" i="10"/>
  <c r="M22" i="10"/>
  <c r="M24" i="10" s="1"/>
  <c r="W24" i="10"/>
  <c r="AP22" i="10"/>
  <c r="AP24" i="10" s="1"/>
  <c r="AO22" i="10"/>
  <c r="AO24" i="10" s="1"/>
  <c r="AK24" i="10"/>
  <c r="AI22" i="10"/>
  <c r="AI24" i="10" s="1"/>
  <c r="L24" i="10"/>
  <c r="U22" i="10"/>
  <c r="U24" i="10" s="1"/>
  <c r="AH22" i="10"/>
  <c r="AH24" i="10" s="1"/>
  <c r="S22" i="10"/>
  <c r="S24" i="10" s="1"/>
  <c r="BB22" i="10"/>
  <c r="BB24" i="10" s="1"/>
  <c r="AU22" i="10"/>
  <c r="AU24" i="10" s="1"/>
  <c r="C21" i="10"/>
  <c r="C22" i="10" s="1"/>
  <c r="F16" i="10" a="1"/>
  <c r="F16" i="10" s="1"/>
  <c r="F15" i="9" a="1"/>
  <c r="F15" i="9" s="1"/>
  <c r="G10" i="9" a="1"/>
  <c r="G10" i="9" s="1"/>
  <c r="B14" i="9"/>
  <c r="G3" i="8"/>
  <c r="G200" i="8"/>
  <c r="G4" i="8"/>
  <c r="H4" i="8"/>
  <c r="I4" i="8"/>
  <c r="J4" i="8"/>
  <c r="K4" i="8"/>
  <c r="G5" i="8"/>
  <c r="H5" i="8"/>
  <c r="I5" i="8"/>
  <c r="J5" i="8"/>
  <c r="K5" i="8"/>
  <c r="G6" i="8"/>
  <c r="G255" i="8" s="1"/>
  <c r="H6" i="8"/>
  <c r="C3" i="9" s="1"/>
  <c r="I6" i="8"/>
  <c r="J6" i="8"/>
  <c r="K6" i="8"/>
  <c r="G7" i="8"/>
  <c r="H7" i="8"/>
  <c r="I7" i="8"/>
  <c r="J7" i="8"/>
  <c r="K7" i="8"/>
  <c r="G8" i="8"/>
  <c r="H8" i="8"/>
  <c r="I8" i="8"/>
  <c r="J8" i="8"/>
  <c r="K8" i="8"/>
  <c r="G9" i="8"/>
  <c r="H9" i="8"/>
  <c r="I9" i="8"/>
  <c r="J9" i="8"/>
  <c r="K9" i="8"/>
  <c r="G10" i="8"/>
  <c r="H10" i="8"/>
  <c r="I10" i="8"/>
  <c r="J10" i="8"/>
  <c r="K10" i="8"/>
  <c r="G11" i="8"/>
  <c r="H11" i="8"/>
  <c r="I11" i="8"/>
  <c r="J11" i="8"/>
  <c r="K11" i="8"/>
  <c r="G12" i="8"/>
  <c r="H12" i="8"/>
  <c r="I12" i="8"/>
  <c r="J12" i="8"/>
  <c r="K12" i="8"/>
  <c r="G13" i="8"/>
  <c r="H13" i="8"/>
  <c r="I13" i="8"/>
  <c r="D4" i="9" s="1"/>
  <c r="J13" i="8"/>
  <c r="K13" i="8"/>
  <c r="G14" i="8"/>
  <c r="H14" i="8"/>
  <c r="I14" i="8"/>
  <c r="J14" i="8"/>
  <c r="K14" i="8"/>
  <c r="G15" i="8"/>
  <c r="H15" i="8"/>
  <c r="I15" i="8"/>
  <c r="J15" i="8"/>
  <c r="K15" i="8"/>
  <c r="G16" i="8"/>
  <c r="H16" i="8"/>
  <c r="I16" i="8"/>
  <c r="J16" i="8"/>
  <c r="K16" i="8"/>
  <c r="G17" i="8"/>
  <c r="H17" i="8"/>
  <c r="I17" i="8"/>
  <c r="J17" i="8"/>
  <c r="K17" i="8"/>
  <c r="G18" i="8"/>
  <c r="H18" i="8"/>
  <c r="I18" i="8"/>
  <c r="J18" i="8"/>
  <c r="K18" i="8"/>
  <c r="G19" i="8"/>
  <c r="H19" i="8"/>
  <c r="I19" i="8"/>
  <c r="J19" i="8"/>
  <c r="K19" i="8"/>
  <c r="G20" i="8"/>
  <c r="H20" i="8"/>
  <c r="I20" i="8"/>
  <c r="J20" i="8"/>
  <c r="K20" i="8"/>
  <c r="G21" i="8"/>
  <c r="H21" i="8"/>
  <c r="I21" i="8"/>
  <c r="J21" i="8"/>
  <c r="K21" i="8"/>
  <c r="G22" i="8"/>
  <c r="H22" i="8"/>
  <c r="I22" i="8"/>
  <c r="J22" i="8"/>
  <c r="K22" i="8"/>
  <c r="G23" i="8"/>
  <c r="H23" i="8"/>
  <c r="I23" i="8"/>
  <c r="J23" i="8"/>
  <c r="K23" i="8"/>
  <c r="G24" i="8"/>
  <c r="H24" i="8"/>
  <c r="I24" i="8"/>
  <c r="J24" i="8"/>
  <c r="K24" i="8"/>
  <c r="G25" i="8"/>
  <c r="H25" i="8"/>
  <c r="I25" i="8"/>
  <c r="J25" i="8"/>
  <c r="K25" i="8"/>
  <c r="G26" i="8"/>
  <c r="H26" i="8"/>
  <c r="I26" i="8"/>
  <c r="J26" i="8"/>
  <c r="K26" i="8"/>
  <c r="G27" i="8"/>
  <c r="H27" i="8"/>
  <c r="I27" i="8"/>
  <c r="J27" i="8"/>
  <c r="K27" i="8"/>
  <c r="G28" i="8"/>
  <c r="H28" i="8"/>
  <c r="I28" i="8"/>
  <c r="J28" i="8"/>
  <c r="K28" i="8"/>
  <c r="G29" i="8"/>
  <c r="H29" i="8"/>
  <c r="I29" i="8"/>
  <c r="J29" i="8"/>
  <c r="K29" i="8"/>
  <c r="G30" i="8"/>
  <c r="H30" i="8"/>
  <c r="I30" i="8"/>
  <c r="J30" i="8"/>
  <c r="K30" i="8"/>
  <c r="G31" i="8"/>
  <c r="H31" i="8"/>
  <c r="I31" i="8"/>
  <c r="J31" i="8"/>
  <c r="K31" i="8"/>
  <c r="G32" i="8"/>
  <c r="H32" i="8"/>
  <c r="I32" i="8"/>
  <c r="J32" i="8"/>
  <c r="K32" i="8"/>
  <c r="G33" i="8"/>
  <c r="H33" i="8"/>
  <c r="I33" i="8"/>
  <c r="J33" i="8"/>
  <c r="K33" i="8"/>
  <c r="G34" i="8"/>
  <c r="H34" i="8"/>
  <c r="I34" i="8"/>
  <c r="J34" i="8"/>
  <c r="K34" i="8"/>
  <c r="G35" i="8"/>
  <c r="H35" i="8"/>
  <c r="I35" i="8"/>
  <c r="J35" i="8"/>
  <c r="K35" i="8"/>
  <c r="G36" i="8"/>
  <c r="H36" i="8"/>
  <c r="I36" i="8"/>
  <c r="J36" i="8"/>
  <c r="K36" i="8"/>
  <c r="G37" i="8"/>
  <c r="H37" i="8"/>
  <c r="I37" i="8"/>
  <c r="J37" i="8"/>
  <c r="K37" i="8"/>
  <c r="G38" i="8"/>
  <c r="H38" i="8"/>
  <c r="I38" i="8"/>
  <c r="J38" i="8"/>
  <c r="K38" i="8"/>
  <c r="G39" i="8"/>
  <c r="H39" i="8"/>
  <c r="I39" i="8"/>
  <c r="J39" i="8"/>
  <c r="K39" i="8"/>
  <c r="G40" i="8"/>
  <c r="H40" i="8"/>
  <c r="I40" i="8"/>
  <c r="J40" i="8"/>
  <c r="K40" i="8"/>
  <c r="G41" i="8"/>
  <c r="H41" i="8"/>
  <c r="I41" i="8"/>
  <c r="J41" i="8"/>
  <c r="K41" i="8"/>
  <c r="G42" i="8"/>
  <c r="H42" i="8"/>
  <c r="I42" i="8"/>
  <c r="J42" i="8"/>
  <c r="K42" i="8"/>
  <c r="G43" i="8"/>
  <c r="H43" i="8"/>
  <c r="I43" i="8"/>
  <c r="J43" i="8"/>
  <c r="K43" i="8"/>
  <c r="G44" i="8"/>
  <c r="H44" i="8"/>
  <c r="I44" i="8"/>
  <c r="J44" i="8"/>
  <c r="K44" i="8"/>
  <c r="G45" i="8"/>
  <c r="H45" i="8"/>
  <c r="I45" i="8"/>
  <c r="J45" i="8"/>
  <c r="K45" i="8"/>
  <c r="G46" i="8"/>
  <c r="H46" i="8"/>
  <c r="I46" i="8"/>
  <c r="J46" i="8"/>
  <c r="K46" i="8"/>
  <c r="G47" i="8"/>
  <c r="H47" i="8"/>
  <c r="I47" i="8"/>
  <c r="J47" i="8"/>
  <c r="K47" i="8"/>
  <c r="G48" i="8"/>
  <c r="H48" i="8"/>
  <c r="I48" i="8"/>
  <c r="J48" i="8"/>
  <c r="K48" i="8"/>
  <c r="G49" i="8"/>
  <c r="H49" i="8"/>
  <c r="I49" i="8"/>
  <c r="J49" i="8"/>
  <c r="K49" i="8"/>
  <c r="G50" i="8"/>
  <c r="H50" i="8"/>
  <c r="I50" i="8"/>
  <c r="J50" i="8"/>
  <c r="K50" i="8"/>
  <c r="G51" i="8"/>
  <c r="H51" i="8"/>
  <c r="I51" i="8"/>
  <c r="J51" i="8"/>
  <c r="K51" i="8"/>
  <c r="G52" i="8"/>
  <c r="H52" i="8"/>
  <c r="I52" i="8"/>
  <c r="J52" i="8"/>
  <c r="K52" i="8"/>
  <c r="G53" i="8"/>
  <c r="H53" i="8"/>
  <c r="I53" i="8"/>
  <c r="J53" i="8"/>
  <c r="K53" i="8"/>
  <c r="G54" i="8"/>
  <c r="H54" i="8"/>
  <c r="I54" i="8"/>
  <c r="J54" i="8"/>
  <c r="K54" i="8"/>
  <c r="G55" i="8"/>
  <c r="H55" i="8"/>
  <c r="I55" i="8"/>
  <c r="J55" i="8"/>
  <c r="K55" i="8"/>
  <c r="G56" i="8"/>
  <c r="H56" i="8"/>
  <c r="I56" i="8"/>
  <c r="J56" i="8"/>
  <c r="K56" i="8"/>
  <c r="G57" i="8"/>
  <c r="H57" i="8"/>
  <c r="I57" i="8"/>
  <c r="J57" i="8"/>
  <c r="K57" i="8"/>
  <c r="G58" i="8"/>
  <c r="H58" i="8"/>
  <c r="I58" i="8"/>
  <c r="J58" i="8"/>
  <c r="K58" i="8"/>
  <c r="G59" i="8"/>
  <c r="H59" i="8"/>
  <c r="I59" i="8"/>
  <c r="J59" i="8"/>
  <c r="K59" i="8"/>
  <c r="G60" i="8"/>
  <c r="H60" i="8"/>
  <c r="I60" i="8"/>
  <c r="J60" i="8"/>
  <c r="K60" i="8"/>
  <c r="G61" i="8"/>
  <c r="H61" i="8"/>
  <c r="I61" i="8"/>
  <c r="J61" i="8"/>
  <c r="K61" i="8"/>
  <c r="G62" i="8"/>
  <c r="H62" i="8"/>
  <c r="I62" i="8"/>
  <c r="J62" i="8"/>
  <c r="K62" i="8"/>
  <c r="G63" i="8"/>
  <c r="H63" i="8"/>
  <c r="I63" i="8"/>
  <c r="J63" i="8"/>
  <c r="K63" i="8"/>
  <c r="G64" i="8"/>
  <c r="H64" i="8"/>
  <c r="I64" i="8"/>
  <c r="J64" i="8"/>
  <c r="K64" i="8"/>
  <c r="G65" i="8"/>
  <c r="H65" i="8"/>
  <c r="I65" i="8"/>
  <c r="J65" i="8"/>
  <c r="K65" i="8"/>
  <c r="G66" i="8"/>
  <c r="H66" i="8"/>
  <c r="I66" i="8"/>
  <c r="J66" i="8"/>
  <c r="K66" i="8"/>
  <c r="G67" i="8"/>
  <c r="H67" i="8"/>
  <c r="I67" i="8"/>
  <c r="J67" i="8"/>
  <c r="K67" i="8"/>
  <c r="G68" i="8"/>
  <c r="H68" i="8"/>
  <c r="I68" i="8"/>
  <c r="J68" i="8"/>
  <c r="K68" i="8"/>
  <c r="G69" i="8"/>
  <c r="H69" i="8"/>
  <c r="I69" i="8"/>
  <c r="J69" i="8"/>
  <c r="K69" i="8"/>
  <c r="G70" i="8"/>
  <c r="H70" i="8"/>
  <c r="I70" i="8"/>
  <c r="J70" i="8"/>
  <c r="K70" i="8"/>
  <c r="G71" i="8"/>
  <c r="H71" i="8"/>
  <c r="I71" i="8"/>
  <c r="J71" i="8"/>
  <c r="K71" i="8"/>
  <c r="G72" i="8"/>
  <c r="H72" i="8"/>
  <c r="I72" i="8"/>
  <c r="J72" i="8"/>
  <c r="K72" i="8"/>
  <c r="G73" i="8"/>
  <c r="H73" i="8"/>
  <c r="I73" i="8"/>
  <c r="J73" i="8"/>
  <c r="K73" i="8"/>
  <c r="G74" i="8"/>
  <c r="H74" i="8"/>
  <c r="I74" i="8"/>
  <c r="J74" i="8"/>
  <c r="K74" i="8"/>
  <c r="G75" i="8"/>
  <c r="H75" i="8"/>
  <c r="I75" i="8"/>
  <c r="J75" i="8"/>
  <c r="K75" i="8"/>
  <c r="G76" i="8"/>
  <c r="H76" i="8"/>
  <c r="I76" i="8"/>
  <c r="J76" i="8"/>
  <c r="K76" i="8"/>
  <c r="G77" i="8"/>
  <c r="H77" i="8"/>
  <c r="I77" i="8"/>
  <c r="J77" i="8"/>
  <c r="K77" i="8"/>
  <c r="G78" i="8"/>
  <c r="H78" i="8"/>
  <c r="I78" i="8"/>
  <c r="J78" i="8"/>
  <c r="K78" i="8"/>
  <c r="G79" i="8"/>
  <c r="H79" i="8"/>
  <c r="I79" i="8"/>
  <c r="J79" i="8"/>
  <c r="K79" i="8"/>
  <c r="G80" i="8"/>
  <c r="H80" i="8"/>
  <c r="I80" i="8"/>
  <c r="J80" i="8"/>
  <c r="K80" i="8"/>
  <c r="G81" i="8"/>
  <c r="H81" i="8"/>
  <c r="I81" i="8"/>
  <c r="J81" i="8"/>
  <c r="K81" i="8"/>
  <c r="G82" i="8"/>
  <c r="H82" i="8"/>
  <c r="I82" i="8"/>
  <c r="J82" i="8"/>
  <c r="K82" i="8"/>
  <c r="G83" i="8"/>
  <c r="H83" i="8"/>
  <c r="I83" i="8"/>
  <c r="J83" i="8"/>
  <c r="K83" i="8"/>
  <c r="G84" i="8"/>
  <c r="H84" i="8"/>
  <c r="I84" i="8"/>
  <c r="J84" i="8"/>
  <c r="K84" i="8"/>
  <c r="G85" i="8"/>
  <c r="H85" i="8"/>
  <c r="I85" i="8"/>
  <c r="J85" i="8"/>
  <c r="K85" i="8"/>
  <c r="G86" i="8"/>
  <c r="H86" i="8"/>
  <c r="I86" i="8"/>
  <c r="J86" i="8"/>
  <c r="K86" i="8"/>
  <c r="G87" i="8"/>
  <c r="H87" i="8"/>
  <c r="I87" i="8"/>
  <c r="J87" i="8"/>
  <c r="K87" i="8"/>
  <c r="G88" i="8"/>
  <c r="H88" i="8"/>
  <c r="I88" i="8"/>
  <c r="J88" i="8"/>
  <c r="K88" i="8"/>
  <c r="G89" i="8"/>
  <c r="H89" i="8"/>
  <c r="I89" i="8"/>
  <c r="J89" i="8"/>
  <c r="K89" i="8"/>
  <c r="G90" i="8"/>
  <c r="H90" i="8"/>
  <c r="I90" i="8"/>
  <c r="J90" i="8"/>
  <c r="K90" i="8"/>
  <c r="G91" i="8"/>
  <c r="H91" i="8"/>
  <c r="I91" i="8"/>
  <c r="J91" i="8"/>
  <c r="K91" i="8"/>
  <c r="G92" i="8"/>
  <c r="H92" i="8"/>
  <c r="I92" i="8"/>
  <c r="J92" i="8"/>
  <c r="K92" i="8"/>
  <c r="G93" i="8"/>
  <c r="H93" i="8"/>
  <c r="I93" i="8"/>
  <c r="J93" i="8"/>
  <c r="K93" i="8"/>
  <c r="G94" i="8"/>
  <c r="H94" i="8"/>
  <c r="I94" i="8"/>
  <c r="J94" i="8"/>
  <c r="K94" i="8"/>
  <c r="G95" i="8"/>
  <c r="H95" i="8"/>
  <c r="I95" i="8"/>
  <c r="J95" i="8"/>
  <c r="K95" i="8"/>
  <c r="G96" i="8"/>
  <c r="H96" i="8"/>
  <c r="I96" i="8"/>
  <c r="J96" i="8"/>
  <c r="K96" i="8"/>
  <c r="G97" i="8"/>
  <c r="H97" i="8"/>
  <c r="I97" i="8"/>
  <c r="J97" i="8"/>
  <c r="K97" i="8"/>
  <c r="G98" i="8"/>
  <c r="H98" i="8"/>
  <c r="I98" i="8"/>
  <c r="J98" i="8"/>
  <c r="K98" i="8"/>
  <c r="G99" i="8"/>
  <c r="H99" i="8"/>
  <c r="I99" i="8"/>
  <c r="J99" i="8"/>
  <c r="K99" i="8"/>
  <c r="G100" i="8"/>
  <c r="H100" i="8"/>
  <c r="I100" i="8"/>
  <c r="J100" i="8"/>
  <c r="K100" i="8"/>
  <c r="G101" i="8"/>
  <c r="H101" i="8"/>
  <c r="I101" i="8"/>
  <c r="J101" i="8"/>
  <c r="K101" i="8"/>
  <c r="G102" i="8"/>
  <c r="H102" i="8"/>
  <c r="I102" i="8"/>
  <c r="J102" i="8"/>
  <c r="K102" i="8"/>
  <c r="G103" i="8"/>
  <c r="H103" i="8"/>
  <c r="I103" i="8"/>
  <c r="J103" i="8"/>
  <c r="K103" i="8"/>
  <c r="G104" i="8"/>
  <c r="H104" i="8"/>
  <c r="I104" i="8"/>
  <c r="J104" i="8"/>
  <c r="K104" i="8"/>
  <c r="G105" i="8"/>
  <c r="H105" i="8"/>
  <c r="I105" i="8"/>
  <c r="J105" i="8"/>
  <c r="K105" i="8"/>
  <c r="G106" i="8"/>
  <c r="H106" i="8"/>
  <c r="I106" i="8"/>
  <c r="J106" i="8"/>
  <c r="K106" i="8"/>
  <c r="G107" i="8"/>
  <c r="H107" i="8"/>
  <c r="I107" i="8"/>
  <c r="J107" i="8"/>
  <c r="K107" i="8"/>
  <c r="G108" i="8"/>
  <c r="H108" i="8"/>
  <c r="I108" i="8"/>
  <c r="J108" i="8"/>
  <c r="K108" i="8"/>
  <c r="G109" i="8"/>
  <c r="H109" i="8"/>
  <c r="I109" i="8"/>
  <c r="J109" i="8"/>
  <c r="K109" i="8"/>
  <c r="G110" i="8"/>
  <c r="H110" i="8"/>
  <c r="I110" i="8"/>
  <c r="J110" i="8"/>
  <c r="K110" i="8"/>
  <c r="G111" i="8"/>
  <c r="H111" i="8"/>
  <c r="I111" i="8"/>
  <c r="J111" i="8"/>
  <c r="K111" i="8"/>
  <c r="G112" i="8"/>
  <c r="H112" i="8"/>
  <c r="I112" i="8"/>
  <c r="J112" i="8"/>
  <c r="K112" i="8"/>
  <c r="G113" i="8"/>
  <c r="H113" i="8"/>
  <c r="I113" i="8"/>
  <c r="J113" i="8"/>
  <c r="K113" i="8"/>
  <c r="G114" i="8"/>
  <c r="H114" i="8"/>
  <c r="I114" i="8"/>
  <c r="J114" i="8"/>
  <c r="K114" i="8"/>
  <c r="G115" i="8"/>
  <c r="H115" i="8"/>
  <c r="I115" i="8"/>
  <c r="J115" i="8"/>
  <c r="K115" i="8"/>
  <c r="G116" i="8"/>
  <c r="H116" i="8"/>
  <c r="I116" i="8"/>
  <c r="J116" i="8"/>
  <c r="K116" i="8"/>
  <c r="G117" i="8"/>
  <c r="H117" i="8"/>
  <c r="I117" i="8"/>
  <c r="J117" i="8"/>
  <c r="K117" i="8"/>
  <c r="G118" i="8"/>
  <c r="H118" i="8"/>
  <c r="I118" i="8"/>
  <c r="J118" i="8"/>
  <c r="K118" i="8"/>
  <c r="G119" i="8"/>
  <c r="H119" i="8"/>
  <c r="I119" i="8"/>
  <c r="J119" i="8"/>
  <c r="K119" i="8"/>
  <c r="G120" i="8"/>
  <c r="H120" i="8"/>
  <c r="I120" i="8"/>
  <c r="J120" i="8"/>
  <c r="K120" i="8"/>
  <c r="G121" i="8"/>
  <c r="H121" i="8"/>
  <c r="I121" i="8"/>
  <c r="J121" i="8"/>
  <c r="K121" i="8"/>
  <c r="G122" i="8"/>
  <c r="H122" i="8"/>
  <c r="I122" i="8"/>
  <c r="J122" i="8"/>
  <c r="K122" i="8"/>
  <c r="G123" i="8"/>
  <c r="H123" i="8"/>
  <c r="I123" i="8"/>
  <c r="J123" i="8"/>
  <c r="K123" i="8"/>
  <c r="G124" i="8"/>
  <c r="H124" i="8"/>
  <c r="I124" i="8"/>
  <c r="J124" i="8"/>
  <c r="K124" i="8"/>
  <c r="G125" i="8"/>
  <c r="H125" i="8"/>
  <c r="I125" i="8"/>
  <c r="J125" i="8"/>
  <c r="K125" i="8"/>
  <c r="G126" i="8"/>
  <c r="H126" i="8"/>
  <c r="I126" i="8"/>
  <c r="J126" i="8"/>
  <c r="K126" i="8"/>
  <c r="G127" i="8"/>
  <c r="H127" i="8"/>
  <c r="I127" i="8"/>
  <c r="J127" i="8"/>
  <c r="K127" i="8"/>
  <c r="G128" i="8"/>
  <c r="H128" i="8"/>
  <c r="I128" i="8"/>
  <c r="J128" i="8"/>
  <c r="K128" i="8"/>
  <c r="G129" i="8"/>
  <c r="H129" i="8"/>
  <c r="I129" i="8"/>
  <c r="J129" i="8"/>
  <c r="K129" i="8"/>
  <c r="G130" i="8"/>
  <c r="H130" i="8"/>
  <c r="I130" i="8"/>
  <c r="J130" i="8"/>
  <c r="K130" i="8"/>
  <c r="G131" i="8"/>
  <c r="H131" i="8"/>
  <c r="I131" i="8"/>
  <c r="J131" i="8"/>
  <c r="K131" i="8"/>
  <c r="G132" i="8"/>
  <c r="H132" i="8"/>
  <c r="I132" i="8"/>
  <c r="J132" i="8"/>
  <c r="K132" i="8"/>
  <c r="G133" i="8"/>
  <c r="H133" i="8"/>
  <c r="I133" i="8"/>
  <c r="J133" i="8"/>
  <c r="K133" i="8"/>
  <c r="G134" i="8"/>
  <c r="H134" i="8"/>
  <c r="I134" i="8"/>
  <c r="J134" i="8"/>
  <c r="K134" i="8"/>
  <c r="G135" i="8"/>
  <c r="H135" i="8"/>
  <c r="I135" i="8"/>
  <c r="J135" i="8"/>
  <c r="K135" i="8"/>
  <c r="G136" i="8"/>
  <c r="H136" i="8"/>
  <c r="I136" i="8"/>
  <c r="J136" i="8"/>
  <c r="K136" i="8"/>
  <c r="G137" i="8"/>
  <c r="H137" i="8"/>
  <c r="I137" i="8"/>
  <c r="J137" i="8"/>
  <c r="K137" i="8"/>
  <c r="G138" i="8"/>
  <c r="H138" i="8"/>
  <c r="I138" i="8"/>
  <c r="J138" i="8"/>
  <c r="K138" i="8"/>
  <c r="G139" i="8"/>
  <c r="H139" i="8"/>
  <c r="I139" i="8"/>
  <c r="J139" i="8"/>
  <c r="K139" i="8"/>
  <c r="G140" i="8"/>
  <c r="H140" i="8"/>
  <c r="I140" i="8"/>
  <c r="J140" i="8"/>
  <c r="K140" i="8"/>
  <c r="G141" i="8"/>
  <c r="H141" i="8"/>
  <c r="I141" i="8"/>
  <c r="J141" i="8"/>
  <c r="K141" i="8"/>
  <c r="G142" i="8"/>
  <c r="H142" i="8"/>
  <c r="I142" i="8"/>
  <c r="J142" i="8"/>
  <c r="K142" i="8"/>
  <c r="G143" i="8"/>
  <c r="H143" i="8"/>
  <c r="I143" i="8"/>
  <c r="J143" i="8"/>
  <c r="K143" i="8"/>
  <c r="G144" i="8"/>
  <c r="H144" i="8"/>
  <c r="I144" i="8"/>
  <c r="J144" i="8"/>
  <c r="K144" i="8"/>
  <c r="G145" i="8"/>
  <c r="H145" i="8"/>
  <c r="I145" i="8"/>
  <c r="J145" i="8"/>
  <c r="K145" i="8"/>
  <c r="G146" i="8"/>
  <c r="H146" i="8"/>
  <c r="I146" i="8"/>
  <c r="J146" i="8"/>
  <c r="K146" i="8"/>
  <c r="G147" i="8"/>
  <c r="H147" i="8"/>
  <c r="I147" i="8"/>
  <c r="J147" i="8"/>
  <c r="K147" i="8"/>
  <c r="G148" i="8"/>
  <c r="H148" i="8"/>
  <c r="I148" i="8"/>
  <c r="J148" i="8"/>
  <c r="K148" i="8"/>
  <c r="G149" i="8"/>
  <c r="H149" i="8"/>
  <c r="I149" i="8"/>
  <c r="J149" i="8"/>
  <c r="K149" i="8"/>
  <c r="G150" i="8"/>
  <c r="H150" i="8"/>
  <c r="I150" i="8"/>
  <c r="J150" i="8"/>
  <c r="K150" i="8"/>
  <c r="G151" i="8"/>
  <c r="H151" i="8"/>
  <c r="I151" i="8"/>
  <c r="J151" i="8"/>
  <c r="K151" i="8"/>
  <c r="G152" i="8"/>
  <c r="H152" i="8"/>
  <c r="I152" i="8"/>
  <c r="J152" i="8"/>
  <c r="K152" i="8"/>
  <c r="G153" i="8"/>
  <c r="H153" i="8"/>
  <c r="I153" i="8"/>
  <c r="J153" i="8"/>
  <c r="K153" i="8"/>
  <c r="G154" i="8"/>
  <c r="H154" i="8"/>
  <c r="I154" i="8"/>
  <c r="J154" i="8"/>
  <c r="K154" i="8"/>
  <c r="G155" i="8"/>
  <c r="H155" i="8"/>
  <c r="I155" i="8"/>
  <c r="J155" i="8"/>
  <c r="K155" i="8"/>
  <c r="G156" i="8"/>
  <c r="H156" i="8"/>
  <c r="I156" i="8"/>
  <c r="J156" i="8"/>
  <c r="K156" i="8"/>
  <c r="G157" i="8"/>
  <c r="H157" i="8"/>
  <c r="I157" i="8"/>
  <c r="J157" i="8"/>
  <c r="K157" i="8"/>
  <c r="G158" i="8"/>
  <c r="H158" i="8"/>
  <c r="I158" i="8"/>
  <c r="J158" i="8"/>
  <c r="K158" i="8"/>
  <c r="G159" i="8"/>
  <c r="H159" i="8"/>
  <c r="I159" i="8"/>
  <c r="J159" i="8"/>
  <c r="K159" i="8"/>
  <c r="G160" i="8"/>
  <c r="H160" i="8"/>
  <c r="I160" i="8"/>
  <c r="J160" i="8"/>
  <c r="K160" i="8"/>
  <c r="G161" i="8"/>
  <c r="H161" i="8"/>
  <c r="I161" i="8"/>
  <c r="J161" i="8"/>
  <c r="K161" i="8"/>
  <c r="G162" i="8"/>
  <c r="H162" i="8"/>
  <c r="I162" i="8"/>
  <c r="J162" i="8"/>
  <c r="K162" i="8"/>
  <c r="G163" i="8"/>
  <c r="H163" i="8"/>
  <c r="I163" i="8"/>
  <c r="J163" i="8"/>
  <c r="K163" i="8"/>
  <c r="G164" i="8"/>
  <c r="H164" i="8"/>
  <c r="I164" i="8"/>
  <c r="J164" i="8"/>
  <c r="K164" i="8"/>
  <c r="G165" i="8"/>
  <c r="H165" i="8"/>
  <c r="I165" i="8"/>
  <c r="J165" i="8"/>
  <c r="K165" i="8"/>
  <c r="G166" i="8"/>
  <c r="H166" i="8"/>
  <c r="I166" i="8"/>
  <c r="J166" i="8"/>
  <c r="K166" i="8"/>
  <c r="G167" i="8"/>
  <c r="H167" i="8"/>
  <c r="I167" i="8"/>
  <c r="J167" i="8"/>
  <c r="K167" i="8"/>
  <c r="G168" i="8"/>
  <c r="H168" i="8"/>
  <c r="I168" i="8"/>
  <c r="J168" i="8"/>
  <c r="K168" i="8"/>
  <c r="G169" i="8"/>
  <c r="H169" i="8"/>
  <c r="I169" i="8"/>
  <c r="J169" i="8"/>
  <c r="K169" i="8"/>
  <c r="G170" i="8"/>
  <c r="H170" i="8"/>
  <c r="I170" i="8"/>
  <c r="J170" i="8"/>
  <c r="K170" i="8"/>
  <c r="G171" i="8"/>
  <c r="H171" i="8"/>
  <c r="I171" i="8"/>
  <c r="J171" i="8"/>
  <c r="K171" i="8"/>
  <c r="G172" i="8"/>
  <c r="H172" i="8"/>
  <c r="I172" i="8"/>
  <c r="J172" i="8"/>
  <c r="K172" i="8"/>
  <c r="G173" i="8"/>
  <c r="H173" i="8"/>
  <c r="I173" i="8"/>
  <c r="J173" i="8"/>
  <c r="K173" i="8"/>
  <c r="G174" i="8"/>
  <c r="H174" i="8"/>
  <c r="I174" i="8"/>
  <c r="J174" i="8"/>
  <c r="K174" i="8"/>
  <c r="G175" i="8"/>
  <c r="H175" i="8"/>
  <c r="I175" i="8"/>
  <c r="J175" i="8"/>
  <c r="K175" i="8"/>
  <c r="G176" i="8"/>
  <c r="H176" i="8"/>
  <c r="I176" i="8"/>
  <c r="J176" i="8"/>
  <c r="K176" i="8"/>
  <c r="G177" i="8"/>
  <c r="H177" i="8"/>
  <c r="I177" i="8"/>
  <c r="J177" i="8"/>
  <c r="K177" i="8"/>
  <c r="G178" i="8"/>
  <c r="H178" i="8"/>
  <c r="I178" i="8"/>
  <c r="J178" i="8"/>
  <c r="K178" i="8"/>
  <c r="G179" i="8"/>
  <c r="H179" i="8"/>
  <c r="I179" i="8"/>
  <c r="J179" i="8"/>
  <c r="K179" i="8"/>
  <c r="G180" i="8"/>
  <c r="H180" i="8"/>
  <c r="I180" i="8"/>
  <c r="J180" i="8"/>
  <c r="K180" i="8"/>
  <c r="G181" i="8"/>
  <c r="H181" i="8"/>
  <c r="I181" i="8"/>
  <c r="J181" i="8"/>
  <c r="K181" i="8"/>
  <c r="G182" i="8"/>
  <c r="H182" i="8"/>
  <c r="I182" i="8"/>
  <c r="J182" i="8"/>
  <c r="K182" i="8"/>
  <c r="G183" i="8"/>
  <c r="H183" i="8"/>
  <c r="I183" i="8"/>
  <c r="J183" i="8"/>
  <c r="K183" i="8"/>
  <c r="G184" i="8"/>
  <c r="H184" i="8"/>
  <c r="I184" i="8"/>
  <c r="J184" i="8"/>
  <c r="K184" i="8"/>
  <c r="G185" i="8"/>
  <c r="H185" i="8"/>
  <c r="I185" i="8"/>
  <c r="J185" i="8"/>
  <c r="K185" i="8"/>
  <c r="G186" i="8"/>
  <c r="H186" i="8"/>
  <c r="I186" i="8"/>
  <c r="J186" i="8"/>
  <c r="K186" i="8"/>
  <c r="G187" i="8"/>
  <c r="H187" i="8"/>
  <c r="I187" i="8"/>
  <c r="J187" i="8"/>
  <c r="K187" i="8"/>
  <c r="G188" i="8"/>
  <c r="H188" i="8"/>
  <c r="I188" i="8"/>
  <c r="J188" i="8"/>
  <c r="K188" i="8"/>
  <c r="G189" i="8"/>
  <c r="H189" i="8"/>
  <c r="I189" i="8"/>
  <c r="J189" i="8"/>
  <c r="K189" i="8"/>
  <c r="G190" i="8"/>
  <c r="H190" i="8"/>
  <c r="I190" i="8"/>
  <c r="J190" i="8"/>
  <c r="K190" i="8"/>
  <c r="G191" i="8"/>
  <c r="H191" i="8"/>
  <c r="I191" i="8"/>
  <c r="J191" i="8"/>
  <c r="K191" i="8"/>
  <c r="G192" i="8"/>
  <c r="H192" i="8"/>
  <c r="I192" i="8"/>
  <c r="J192" i="8"/>
  <c r="K192" i="8"/>
  <c r="G193" i="8"/>
  <c r="H193" i="8"/>
  <c r="I193" i="8"/>
  <c r="J193" i="8"/>
  <c r="K193" i="8"/>
  <c r="G194" i="8"/>
  <c r="H194" i="8"/>
  <c r="I194" i="8"/>
  <c r="J194" i="8"/>
  <c r="K194" i="8"/>
  <c r="G195" i="8"/>
  <c r="H195" i="8"/>
  <c r="I195" i="8"/>
  <c r="J195" i="8"/>
  <c r="K195" i="8"/>
  <c r="G196" i="8"/>
  <c r="H196" i="8"/>
  <c r="I196" i="8"/>
  <c r="J196" i="8"/>
  <c r="K196" i="8"/>
  <c r="G197" i="8"/>
  <c r="H197" i="8"/>
  <c r="I197" i="8"/>
  <c r="J197" i="8"/>
  <c r="K197" i="8"/>
  <c r="G198" i="8"/>
  <c r="H198" i="8"/>
  <c r="I198" i="8"/>
  <c r="J198" i="8"/>
  <c r="K198" i="8"/>
  <c r="G199" i="8"/>
  <c r="H199" i="8"/>
  <c r="I199" i="8"/>
  <c r="J199" i="8"/>
  <c r="K199" i="8"/>
  <c r="H200" i="8"/>
  <c r="I200" i="8"/>
  <c r="J200" i="8"/>
  <c r="K200" i="8"/>
  <c r="G201" i="8"/>
  <c r="H201" i="8"/>
  <c r="I201" i="8"/>
  <c r="J201" i="8"/>
  <c r="K201" i="8"/>
  <c r="G202" i="8"/>
  <c r="H202" i="8"/>
  <c r="I202" i="8"/>
  <c r="J202" i="8"/>
  <c r="K202" i="8"/>
  <c r="G203" i="8"/>
  <c r="H203" i="8"/>
  <c r="I203" i="8"/>
  <c r="J203" i="8"/>
  <c r="K203" i="8"/>
  <c r="G204" i="8"/>
  <c r="H204" i="8"/>
  <c r="I204" i="8"/>
  <c r="J204" i="8"/>
  <c r="K204" i="8"/>
  <c r="G205" i="8"/>
  <c r="H205" i="8"/>
  <c r="I205" i="8"/>
  <c r="J205" i="8"/>
  <c r="K205" i="8"/>
  <c r="G206" i="8"/>
  <c r="H206" i="8"/>
  <c r="I206" i="8"/>
  <c r="J206" i="8"/>
  <c r="K206" i="8"/>
  <c r="G207" i="8"/>
  <c r="H207" i="8"/>
  <c r="I207" i="8"/>
  <c r="J207" i="8"/>
  <c r="K207" i="8"/>
  <c r="G208" i="8"/>
  <c r="H208" i="8"/>
  <c r="I208" i="8"/>
  <c r="J208" i="8"/>
  <c r="K208" i="8"/>
  <c r="G209" i="8"/>
  <c r="H209" i="8"/>
  <c r="I209" i="8"/>
  <c r="J209" i="8"/>
  <c r="K209" i="8"/>
  <c r="G210" i="8"/>
  <c r="H210" i="8"/>
  <c r="I210" i="8"/>
  <c r="J210" i="8"/>
  <c r="K210" i="8"/>
  <c r="G211" i="8"/>
  <c r="H211" i="8"/>
  <c r="I211" i="8"/>
  <c r="J211" i="8"/>
  <c r="K211" i="8"/>
  <c r="G212" i="8"/>
  <c r="H212" i="8"/>
  <c r="I212" i="8"/>
  <c r="J212" i="8"/>
  <c r="K212" i="8"/>
  <c r="G213" i="8"/>
  <c r="H213" i="8"/>
  <c r="I213" i="8"/>
  <c r="J213" i="8"/>
  <c r="K213" i="8"/>
  <c r="G214" i="8"/>
  <c r="H214" i="8"/>
  <c r="I214" i="8"/>
  <c r="J214" i="8"/>
  <c r="K214" i="8"/>
  <c r="G215" i="8"/>
  <c r="H215" i="8"/>
  <c r="I215" i="8"/>
  <c r="J215" i="8"/>
  <c r="K215" i="8"/>
  <c r="G216" i="8"/>
  <c r="H216" i="8"/>
  <c r="I216" i="8"/>
  <c r="J216" i="8"/>
  <c r="K216" i="8"/>
  <c r="G217" i="8"/>
  <c r="H217" i="8"/>
  <c r="I217" i="8"/>
  <c r="J217" i="8"/>
  <c r="K217" i="8"/>
  <c r="G218" i="8"/>
  <c r="H218" i="8"/>
  <c r="I218" i="8"/>
  <c r="J218" i="8"/>
  <c r="K218" i="8"/>
  <c r="G219" i="8"/>
  <c r="H219" i="8"/>
  <c r="I219" i="8"/>
  <c r="J219" i="8"/>
  <c r="K219" i="8"/>
  <c r="G220" i="8"/>
  <c r="H220" i="8"/>
  <c r="I220" i="8"/>
  <c r="J220" i="8"/>
  <c r="K220" i="8"/>
  <c r="G221" i="8"/>
  <c r="H221" i="8"/>
  <c r="I221" i="8"/>
  <c r="J221" i="8"/>
  <c r="K221" i="8"/>
  <c r="G222" i="8"/>
  <c r="H222" i="8"/>
  <c r="I222" i="8"/>
  <c r="J222" i="8"/>
  <c r="K222" i="8"/>
  <c r="G223" i="8"/>
  <c r="H223" i="8"/>
  <c r="I223" i="8"/>
  <c r="J223" i="8"/>
  <c r="K223" i="8"/>
  <c r="G224" i="8"/>
  <c r="H224" i="8"/>
  <c r="I224" i="8"/>
  <c r="J224" i="8"/>
  <c r="K224" i="8"/>
  <c r="G225" i="8"/>
  <c r="H225" i="8"/>
  <c r="I225" i="8"/>
  <c r="J225" i="8"/>
  <c r="K225" i="8"/>
  <c r="G226" i="8"/>
  <c r="H226" i="8"/>
  <c r="I226" i="8"/>
  <c r="J226" i="8"/>
  <c r="K226" i="8"/>
  <c r="G227" i="8"/>
  <c r="H227" i="8"/>
  <c r="I227" i="8"/>
  <c r="J227" i="8"/>
  <c r="K227" i="8"/>
  <c r="G228" i="8"/>
  <c r="H228" i="8"/>
  <c r="I228" i="8"/>
  <c r="J228" i="8"/>
  <c r="K228" i="8"/>
  <c r="G229" i="8"/>
  <c r="H229" i="8"/>
  <c r="I229" i="8"/>
  <c r="J229" i="8"/>
  <c r="K229" i="8"/>
  <c r="G230" i="8"/>
  <c r="H230" i="8"/>
  <c r="I230" i="8"/>
  <c r="J230" i="8"/>
  <c r="K230" i="8"/>
  <c r="G231" i="8"/>
  <c r="H231" i="8"/>
  <c r="I231" i="8"/>
  <c r="J231" i="8"/>
  <c r="K231" i="8"/>
  <c r="G232" i="8"/>
  <c r="H232" i="8"/>
  <c r="I232" i="8"/>
  <c r="J232" i="8"/>
  <c r="K232" i="8"/>
  <c r="G233" i="8"/>
  <c r="H233" i="8"/>
  <c r="I233" i="8"/>
  <c r="J233" i="8"/>
  <c r="K233" i="8"/>
  <c r="G234" i="8"/>
  <c r="H234" i="8"/>
  <c r="I234" i="8"/>
  <c r="J234" i="8"/>
  <c r="K234" i="8"/>
  <c r="G235" i="8"/>
  <c r="H235" i="8"/>
  <c r="I235" i="8"/>
  <c r="J235" i="8"/>
  <c r="K235" i="8"/>
  <c r="G236" i="8"/>
  <c r="H236" i="8"/>
  <c r="I236" i="8"/>
  <c r="J236" i="8"/>
  <c r="K236" i="8"/>
  <c r="G237" i="8"/>
  <c r="H237" i="8"/>
  <c r="I237" i="8"/>
  <c r="J237" i="8"/>
  <c r="K237" i="8"/>
  <c r="G238" i="8"/>
  <c r="H238" i="8"/>
  <c r="I238" i="8"/>
  <c r="J238" i="8"/>
  <c r="K238" i="8"/>
  <c r="G239" i="8"/>
  <c r="H239" i="8"/>
  <c r="I239" i="8"/>
  <c r="J239" i="8"/>
  <c r="K239" i="8"/>
  <c r="G240" i="8"/>
  <c r="H240" i="8"/>
  <c r="I240" i="8"/>
  <c r="J240" i="8"/>
  <c r="K240" i="8"/>
  <c r="G241" i="8"/>
  <c r="H241" i="8"/>
  <c r="I241" i="8"/>
  <c r="J241" i="8"/>
  <c r="K241" i="8"/>
  <c r="G242" i="8"/>
  <c r="H242" i="8"/>
  <c r="I242" i="8"/>
  <c r="J242" i="8"/>
  <c r="K242" i="8"/>
  <c r="G243" i="8"/>
  <c r="H243" i="8"/>
  <c r="I243" i="8"/>
  <c r="J243" i="8"/>
  <c r="K243" i="8"/>
  <c r="G244" i="8"/>
  <c r="H244" i="8"/>
  <c r="I244" i="8"/>
  <c r="J244" i="8"/>
  <c r="K244" i="8"/>
  <c r="G245" i="8"/>
  <c r="H245" i="8"/>
  <c r="I245" i="8"/>
  <c r="J245" i="8"/>
  <c r="K245" i="8"/>
  <c r="G246" i="8"/>
  <c r="H246" i="8"/>
  <c r="I246" i="8"/>
  <c r="J246" i="8"/>
  <c r="K246" i="8"/>
  <c r="G247" i="8"/>
  <c r="H247" i="8"/>
  <c r="I247" i="8"/>
  <c r="J247" i="8"/>
  <c r="K247" i="8"/>
  <c r="G248" i="8"/>
  <c r="H248" i="8"/>
  <c r="I248" i="8"/>
  <c r="J248" i="8"/>
  <c r="K248" i="8"/>
  <c r="G249" i="8"/>
  <c r="H249" i="8"/>
  <c r="I249" i="8"/>
  <c r="J249" i="8"/>
  <c r="K249" i="8"/>
  <c r="G250" i="8"/>
  <c r="H250" i="8"/>
  <c r="I250" i="8"/>
  <c r="J250" i="8"/>
  <c r="K250" i="8"/>
  <c r="G251" i="8"/>
  <c r="H251" i="8"/>
  <c r="I251" i="8"/>
  <c r="J251" i="8"/>
  <c r="K251" i="8"/>
  <c r="G252" i="8"/>
  <c r="H252" i="8"/>
  <c r="I252" i="8"/>
  <c r="J252" i="8"/>
  <c r="K252" i="8"/>
  <c r="H3" i="8"/>
  <c r="H255" i="8" s="1"/>
  <c r="I3" i="8"/>
  <c r="I255" i="8" s="1"/>
  <c r="J3" i="8"/>
  <c r="E5" i="9" s="1"/>
  <c r="K3" i="8"/>
  <c r="F6" i="9" s="1"/>
  <c r="Q18" i="10" l="1" a="1"/>
  <c r="Q18" i="10" s="1"/>
  <c r="AA18" i="10" a="1"/>
  <c r="AA18" i="10" s="1"/>
  <c r="K19" i="10" a="1"/>
  <c r="K19" i="10" s="1"/>
  <c r="U19" i="10" a="1"/>
  <c r="U19" i="10" s="1"/>
  <c r="V18" i="10" a="1"/>
  <c r="V18" i="10" s="1"/>
  <c r="W19" i="10" a="1"/>
  <c r="W19" i="10" s="1"/>
  <c r="Y19" i="10" a="1"/>
  <c r="Y19" i="10" s="1"/>
  <c r="AK18" i="10" a="1"/>
  <c r="AK18" i="10" s="1"/>
  <c r="AW18" i="10" a="1"/>
  <c r="AW18" i="10" s="1"/>
  <c r="AO18" i="10" a="1"/>
  <c r="AO18" i="10" s="1"/>
  <c r="Z19" i="10" a="1"/>
  <c r="Z19" i="10" s="1"/>
  <c r="AY19" i="10" a="1"/>
  <c r="AY19" i="10" s="1"/>
  <c r="AM18" i="10" a="1"/>
  <c r="AM18" i="10" s="1"/>
  <c r="Z18" i="10" a="1"/>
  <c r="Z18" i="10" s="1"/>
  <c r="AF18" i="10" a="1"/>
  <c r="AF18" i="10" s="1"/>
  <c r="P19" i="10" a="1"/>
  <c r="P19" i="10" s="1"/>
  <c r="AB18" i="10" a="1"/>
  <c r="AB18" i="10" s="1"/>
  <c r="AN19" i="10" a="1"/>
  <c r="AN19" i="10" s="1"/>
  <c r="AB19" i="10" a="1"/>
  <c r="AB19" i="10" s="1"/>
  <c r="C24" i="10"/>
  <c r="C19" i="10" s="1" a="1"/>
  <c r="C19" i="10" s="1"/>
  <c r="B2" i="9"/>
  <c r="K255" i="8"/>
  <c r="J255" i="8"/>
  <c r="H254" i="8"/>
  <c r="I254" i="8"/>
  <c r="J254" i="8"/>
  <c r="K254" i="8"/>
  <c r="G254" i="8"/>
  <c r="F18" i="10" l="1" a="1"/>
  <c r="F18" i="10" s="1"/>
  <c r="AK19" i="10" a="1"/>
  <c r="AK19" i="10" s="1"/>
  <c r="Y18" i="10" a="1"/>
  <c r="Y18" i="10" s="1"/>
  <c r="AC19" i="10" a="1"/>
  <c r="AC19" i="10" s="1"/>
  <c r="AG19" i="10" a="1"/>
  <c r="AG19" i="10" s="1"/>
  <c r="K18" i="10" a="1"/>
  <c r="K18" i="10" s="1"/>
  <c r="AH18" i="10" a="1"/>
  <c r="AH18" i="10" s="1"/>
  <c r="V19" i="10" a="1"/>
  <c r="V19" i="10" s="1"/>
  <c r="AH19" i="10" a="1"/>
  <c r="AH19" i="10" s="1"/>
  <c r="AT18" i="10" a="1"/>
  <c r="AT18" i="10" s="1"/>
  <c r="AI19" i="10" a="1"/>
  <c r="AI19" i="10" s="1"/>
  <c r="AA19" i="10" a="1"/>
  <c r="AA19" i="10" s="1"/>
  <c r="AL18" i="10" a="1"/>
  <c r="AL18" i="10" s="1"/>
  <c r="AZ18" i="10" a="1"/>
  <c r="AZ18" i="10" s="1"/>
  <c r="AL19" i="10" a="1"/>
  <c r="AL19" i="10" s="1"/>
  <c r="AR19" i="10" a="1"/>
  <c r="AR19" i="10" s="1"/>
  <c r="AX19" i="10" a="1"/>
  <c r="AX19" i="10" s="1"/>
  <c r="W18" i="10" a="1"/>
  <c r="W18" i="10" s="1"/>
  <c r="F19" i="10" a="1"/>
  <c r="F19" i="10" s="1"/>
  <c r="AX18" i="10" a="1"/>
  <c r="AX18" i="10" s="1"/>
  <c r="O18" i="10" a="1"/>
  <c r="O18" i="10" s="1"/>
  <c r="U18" i="10" a="1"/>
  <c r="U18" i="10" s="1"/>
  <c r="AG18" i="10" a="1"/>
  <c r="AG18" i="10" s="1"/>
  <c r="AM19" i="10" a="1"/>
  <c r="AM19" i="10" s="1"/>
  <c r="L18" i="10" a="1"/>
  <c r="L18" i="10" s="1"/>
  <c r="O19" i="10" a="1"/>
  <c r="O19" i="10" s="1"/>
  <c r="AY18" i="10" a="1"/>
  <c r="AY18" i="10" s="1"/>
  <c r="AR18" i="10" a="1"/>
  <c r="AR18" i="10" s="1"/>
  <c r="AJ18" i="10" a="1"/>
  <c r="AJ18" i="10" s="1"/>
  <c r="AJ19" i="10" a="1"/>
  <c r="AJ19" i="10" s="1"/>
  <c r="AZ19" i="10" a="1"/>
  <c r="AZ19" i="10" s="1"/>
  <c r="AV19" i="10" a="1"/>
  <c r="AV19" i="10" s="1"/>
  <c r="AV18" i="10" a="1"/>
  <c r="AV18" i="10" s="1"/>
  <c r="Q19" i="10" a="1"/>
  <c r="Q19" i="10" s="1"/>
  <c r="AC18" i="10" a="1"/>
  <c r="AC18" i="10" s="1"/>
  <c r="AS18" i="10" a="1"/>
  <c r="AS18" i="10" s="1"/>
  <c r="H19" i="10" a="1"/>
  <c r="H19" i="10" s="1"/>
  <c r="AD18" i="10" a="1"/>
  <c r="AD18" i="10" s="1"/>
  <c r="M18" i="10" a="1"/>
  <c r="M18" i="10" s="1"/>
  <c r="AO19" i="10" a="1"/>
  <c r="AO19" i="10" s="1"/>
  <c r="G19" i="10" a="1"/>
  <c r="G19" i="10" s="1"/>
  <c r="T18" i="10" a="1"/>
  <c r="T18" i="10" s="1"/>
  <c r="T19" i="10" a="1"/>
  <c r="T19" i="10" s="1"/>
  <c r="AW19" i="10" a="1"/>
  <c r="AW19" i="10" s="1"/>
  <c r="AD19" i="10" a="1"/>
  <c r="AD19" i="10" s="1"/>
  <c r="P18" i="10" a="1"/>
  <c r="P18" i="10" s="1"/>
  <c r="C18" i="10" a="1"/>
  <c r="C18" i="10" s="1"/>
  <c r="R19" i="10" a="1"/>
  <c r="R19" i="10" s="1"/>
  <c r="AP18" i="10" a="1"/>
  <c r="AP18" i="10" s="1"/>
  <c r="AE18" i="10" a="1"/>
  <c r="AE18" i="10" s="1"/>
  <c r="AN18" i="10" a="1"/>
  <c r="AN18" i="10" s="1"/>
  <c r="R18" i="10" a="1"/>
  <c r="R18" i="10" s="1"/>
  <c r="H18" i="10" a="1"/>
  <c r="H18" i="10" s="1"/>
  <c r="BB19" i="10" a="1"/>
  <c r="BB19" i="10" s="1"/>
  <c r="D19" i="10" a="1"/>
  <c r="D19" i="10" s="1"/>
  <c r="E18" i="10" a="1"/>
  <c r="E18" i="10" s="1"/>
  <c r="BA18" i="10" a="1"/>
  <c r="BA18" i="10" s="1"/>
  <c r="N18" i="10" a="1"/>
  <c r="N18" i="10" s="1"/>
  <c r="N19" i="10" a="1"/>
  <c r="N19" i="10" s="1"/>
  <c r="AQ19" i="10" a="1"/>
  <c r="AQ19" i="10" s="1"/>
  <c r="AF19" i="10" a="1"/>
  <c r="AF19" i="10" s="1"/>
  <c r="AP19" i="10" a="1"/>
  <c r="AP19" i="10" s="1"/>
  <c r="AU19" i="10" a="1"/>
  <c r="AU19" i="10" s="1"/>
  <c r="E19" i="10" a="1"/>
  <c r="E19" i="10" s="1"/>
  <c r="BA19" i="10" a="1"/>
  <c r="BA19" i="10" s="1"/>
  <c r="S18" i="10" a="1"/>
  <c r="S18" i="10" s="1"/>
  <c r="F16" i="9" a="1"/>
  <c r="F16" i="9" s="1"/>
  <c r="AT19" i="10" l="1" a="1"/>
  <c r="AT19" i="10" s="1"/>
  <c r="AI18" i="10" a="1"/>
  <c r="AI18" i="10" s="1"/>
  <c r="M19" i="10" a="1"/>
  <c r="M19" i="10" s="1"/>
  <c r="AS19" i="10" a="1"/>
  <c r="AS19" i="10" s="1"/>
  <c r="L19" i="10" a="1"/>
  <c r="L19" i="10" s="1"/>
  <c r="BB18" i="10" a="1"/>
  <c r="BB18" i="10" s="1"/>
  <c r="AQ18" i="10" a="1"/>
  <c r="AQ18" i="10" s="1"/>
  <c r="S19" i="10" a="1"/>
  <c r="S19" i="10" s="1"/>
  <c r="G18" i="10" a="1"/>
  <c r="G18" i="10" s="1"/>
  <c r="D18" i="10" a="1"/>
  <c r="D18" i="10" s="1"/>
  <c r="J19" i="10" a="1"/>
  <c r="J19" i="10" s="1"/>
  <c r="X18" i="10" a="1"/>
  <c r="X18" i="10" s="1"/>
  <c r="AE19" i="10" a="1"/>
  <c r="AE19" i="10" s="1"/>
  <c r="AU18" i="10" a="1"/>
  <c r="AU18" i="10" s="1"/>
  <c r="J18" i="10" a="1"/>
  <c r="J18" i="10" s="1"/>
  <c r="I19" i="10" a="1"/>
  <c r="I19" i="10" s="1"/>
  <c r="X19" i="10" l="1" a="1"/>
  <c r="X19" i="10" s="1"/>
  <c r="I18" i="10" a="1"/>
  <c r="I18" i="10" s="1"/>
</calcChain>
</file>

<file path=xl/sharedStrings.xml><?xml version="1.0" encoding="utf-8"?>
<sst xmlns="http://schemas.openxmlformats.org/spreadsheetml/2006/main" count="12259" uniqueCount="6150">
  <si>
    <t>Date</t>
  </si>
  <si>
    <t>Bid</t>
  </si>
  <si>
    <t>Ask</t>
  </si>
  <si>
    <t>Opening price</t>
  </si>
  <si>
    <t>High price</t>
  </si>
  <si>
    <t>Low price</t>
  </si>
  <si>
    <t>Closing price</t>
  </si>
  <si>
    <t>Average price</t>
  </si>
  <si>
    <t>Total volume</t>
  </si>
  <si>
    <t>Turnover</t>
  </si>
  <si>
    <t>Trades</t>
  </si>
  <si>
    <t>219,60</t>
  </si>
  <si>
    <t>219,70</t>
  </si>
  <si>
    <t>216,40</t>
  </si>
  <si>
    <t>219,90</t>
  </si>
  <si>
    <t>218,90</t>
  </si>
  <si>
    <t>321012859,7</t>
  </si>
  <si>
    <t>215,30</t>
  </si>
  <si>
    <t>215,40</t>
  </si>
  <si>
    <t>215,80</t>
  </si>
  <si>
    <t>217,60</t>
  </si>
  <si>
    <t>215,10</t>
  </si>
  <si>
    <t>216,20</t>
  </si>
  <si>
    <t>216,26</t>
  </si>
  <si>
    <t>511538456,9</t>
  </si>
  <si>
    <t>216,90</t>
  </si>
  <si>
    <t>217,00</t>
  </si>
  <si>
    <t>219,00</t>
  </si>
  <si>
    <t>215,90</t>
  </si>
  <si>
    <t>216,80</t>
  </si>
  <si>
    <t>311154663,7</t>
  </si>
  <si>
    <t>219,80</t>
  </si>
  <si>
    <t>218,80</t>
  </si>
  <si>
    <t>220,60</t>
  </si>
  <si>
    <t>532855113,5</t>
  </si>
  <si>
    <t>218,00</t>
  </si>
  <si>
    <t>218,10</t>
  </si>
  <si>
    <t>215,50</t>
  </si>
  <si>
    <t>218,20</t>
  </si>
  <si>
    <t>579336309,15</t>
  </si>
  <si>
    <t>215,20</t>
  </si>
  <si>
    <t>213,00</t>
  </si>
  <si>
    <t>216,70</t>
  </si>
  <si>
    <t>214,90</t>
  </si>
  <si>
    <t>215,11</t>
  </si>
  <si>
    <t>449861474,65</t>
  </si>
  <si>
    <t>213,10</t>
  </si>
  <si>
    <t>213,20</t>
  </si>
  <si>
    <t>217,50</t>
  </si>
  <si>
    <t>217,70</t>
  </si>
  <si>
    <t>212,90</t>
  </si>
  <si>
    <t>708132020,05</t>
  </si>
  <si>
    <t>217,90</t>
  </si>
  <si>
    <t>220,00</t>
  </si>
  <si>
    <t>220,80</t>
  </si>
  <si>
    <t>1556241569,4</t>
  </si>
  <si>
    <t>207,70</t>
  </si>
  <si>
    <t>207,80</t>
  </si>
  <si>
    <t>205,80</t>
  </si>
  <si>
    <t>208,90</t>
  </si>
  <si>
    <t>205,30</t>
  </si>
  <si>
    <t>207,15</t>
  </si>
  <si>
    <t>464120489,05</t>
  </si>
  <si>
    <t>205,90</t>
  </si>
  <si>
    <t>206,00</t>
  </si>
  <si>
    <t>208,00</t>
  </si>
  <si>
    <t>205,70</t>
  </si>
  <si>
    <t>206,46</t>
  </si>
  <si>
    <t>312821606,1</t>
  </si>
  <si>
    <t>207,20</t>
  </si>
  <si>
    <t>207,30</t>
  </si>
  <si>
    <t>206,70</t>
  </si>
  <si>
    <t>209,40</t>
  </si>
  <si>
    <t>254645552,25</t>
  </si>
  <si>
    <t>207,60</t>
  </si>
  <si>
    <t>209,70</t>
  </si>
  <si>
    <t>204,40</t>
  </si>
  <si>
    <t>204,50</t>
  </si>
  <si>
    <t>204,90</t>
  </si>
  <si>
    <t>205,60</t>
  </si>
  <si>
    <t>203,90</t>
  </si>
  <si>
    <t>204,20</t>
  </si>
  <si>
    <t>468667088,35</t>
  </si>
  <si>
    <t>206,60</t>
  </si>
  <si>
    <t>206,20</t>
  </si>
  <si>
    <t>206,80</t>
  </si>
  <si>
    <t>206,30</t>
  </si>
  <si>
    <t>446505488,7</t>
  </si>
  <si>
    <t>207,50</t>
  </si>
  <si>
    <t>206,13</t>
  </si>
  <si>
    <t>291157123,95</t>
  </si>
  <si>
    <t>206,90</t>
  </si>
  <si>
    <t>207,90</t>
  </si>
  <si>
    <t>289065233,55</t>
  </si>
  <si>
    <t>206,50</t>
  </si>
  <si>
    <t>205,20</t>
  </si>
  <si>
    <t>207,00</t>
  </si>
  <si>
    <t>737460515,65</t>
  </si>
  <si>
    <t>205,00</t>
  </si>
  <si>
    <t>203,80</t>
  </si>
  <si>
    <t>451635416,68</t>
  </si>
  <si>
    <t>204,80</t>
  </si>
  <si>
    <t>208,40</t>
  </si>
  <si>
    <t>309881932,2</t>
  </si>
  <si>
    <t>321231498,3</t>
  </si>
  <si>
    <t>205,40</t>
  </si>
  <si>
    <t>411415628,1</t>
  </si>
  <si>
    <t>210,40</t>
  </si>
  <si>
    <t>203,70</t>
  </si>
  <si>
    <t>204,70</t>
  </si>
  <si>
    <t>587793917,75</t>
  </si>
  <si>
    <t>210,90</t>
  </si>
  <si>
    <t>211,00</t>
  </si>
  <si>
    <t>210,00</t>
  </si>
  <si>
    <t>211,50</t>
  </si>
  <si>
    <t>209,00</t>
  </si>
  <si>
    <t>211,20</t>
  </si>
  <si>
    <t>347784092,6</t>
  </si>
  <si>
    <t>210,20</t>
  </si>
  <si>
    <t>216,00</t>
  </si>
  <si>
    <t>209,80</t>
  </si>
  <si>
    <t>670841778,2</t>
  </si>
  <si>
    <t>217,10</t>
  </si>
  <si>
    <t>439700561,2</t>
  </si>
  <si>
    <t>217,30</t>
  </si>
  <si>
    <t>217,40</t>
  </si>
  <si>
    <t>216,50</t>
  </si>
  <si>
    <t>392578579,65</t>
  </si>
  <si>
    <t>217,80</t>
  </si>
  <si>
    <t>216,60</t>
  </si>
  <si>
    <t>218,50</t>
  </si>
  <si>
    <t>383390253,95</t>
  </si>
  <si>
    <t>214,50</t>
  </si>
  <si>
    <t>214,70</t>
  </si>
  <si>
    <t>216,24</t>
  </si>
  <si>
    <t>986146856,2</t>
  </si>
  <si>
    <t>218,40</t>
  </si>
  <si>
    <t>481139266,2</t>
  </si>
  <si>
    <t>509982193,15</t>
  </si>
  <si>
    <t>219,50</t>
  </si>
  <si>
    <t>221,90</t>
  </si>
  <si>
    <t>664602756,7</t>
  </si>
  <si>
    <t>220,50</t>
  </si>
  <si>
    <t>220,70</t>
  </si>
  <si>
    <t>221,10</t>
  </si>
  <si>
    <t>220,40</t>
  </si>
  <si>
    <t>468077464,4</t>
  </si>
  <si>
    <t>216,30</t>
  </si>
  <si>
    <t>218,60</t>
  </si>
  <si>
    <t>215,60</t>
  </si>
  <si>
    <t>314158591,65</t>
  </si>
  <si>
    <t>218,70</t>
  </si>
  <si>
    <t>251253919,95</t>
  </si>
  <si>
    <t>217,20</t>
  </si>
  <si>
    <t>215747167,5</t>
  </si>
  <si>
    <t>218,30</t>
  </si>
  <si>
    <t>219,40</t>
  </si>
  <si>
    <t>192375085,15</t>
  </si>
  <si>
    <t>221,80</t>
  </si>
  <si>
    <t>284115788,1</t>
  </si>
  <si>
    <t>219,10</t>
  </si>
  <si>
    <t>217,44</t>
  </si>
  <si>
    <t>311795827,05</t>
  </si>
  <si>
    <t>222,80</t>
  </si>
  <si>
    <t>219,05</t>
  </si>
  <si>
    <t>341746936,25</t>
  </si>
  <si>
    <t>298817292,8</t>
  </si>
  <si>
    <t>357689062,45</t>
  </si>
  <si>
    <t>221,00</t>
  </si>
  <si>
    <t>221,60</t>
  </si>
  <si>
    <t>301455276,5</t>
  </si>
  <si>
    <t>215,70</t>
  </si>
  <si>
    <t>479684815,05</t>
  </si>
  <si>
    <t>319737150,2</t>
  </si>
  <si>
    <t>222,20</t>
  </si>
  <si>
    <t>385085185,05</t>
  </si>
  <si>
    <t>220,20</t>
  </si>
  <si>
    <t>445480602,9</t>
  </si>
  <si>
    <t>348449366,35</t>
  </si>
  <si>
    <t>307609475,4</t>
  </si>
  <si>
    <t>250195758,4</t>
  </si>
  <si>
    <t>202840167,05</t>
  </si>
  <si>
    <t>214,00</t>
  </si>
  <si>
    <t>213,90</t>
  </si>
  <si>
    <t>216,47</t>
  </si>
  <si>
    <t>371173688,85</t>
  </si>
  <si>
    <t>213,40</t>
  </si>
  <si>
    <t>213,50</t>
  </si>
  <si>
    <t>213,80</t>
  </si>
  <si>
    <t>211,10</t>
  </si>
  <si>
    <t>277169940,65</t>
  </si>
  <si>
    <t>210,50</t>
  </si>
  <si>
    <t>212,40</t>
  </si>
  <si>
    <t>210,30</t>
  </si>
  <si>
    <t>211,14</t>
  </si>
  <si>
    <t>283715594,25</t>
  </si>
  <si>
    <t>210,70</t>
  </si>
  <si>
    <t>210,80</t>
  </si>
  <si>
    <t>213,60</t>
  </si>
  <si>
    <t>209,50</t>
  </si>
  <si>
    <t>333260872,4</t>
  </si>
  <si>
    <t>213,30</t>
  </si>
  <si>
    <t>212,80</t>
  </si>
  <si>
    <t>214,30</t>
  </si>
  <si>
    <t>212,30</t>
  </si>
  <si>
    <t>330507146,75</t>
  </si>
  <si>
    <t>212,20</t>
  </si>
  <si>
    <t>212,00</t>
  </si>
  <si>
    <t>317575083,34</t>
  </si>
  <si>
    <t>440247174,09</t>
  </si>
  <si>
    <t>209,20</t>
  </si>
  <si>
    <t>269778605,1</t>
  </si>
  <si>
    <t>208,20</t>
  </si>
  <si>
    <t>208,30</t>
  </si>
  <si>
    <t>207,10</t>
  </si>
  <si>
    <t>211296205,8</t>
  </si>
  <si>
    <t>318211703,3</t>
  </si>
  <si>
    <t>208,80</t>
  </si>
  <si>
    <t>208,50</t>
  </si>
  <si>
    <t>210,10</t>
  </si>
  <si>
    <t>212157022,9</t>
  </si>
  <si>
    <t>208,70</t>
  </si>
  <si>
    <t>202,90</t>
  </si>
  <si>
    <t>314993550,34</t>
  </si>
  <si>
    <t>203,60</t>
  </si>
  <si>
    <t>387941286,3</t>
  </si>
  <si>
    <t>202,30</t>
  </si>
  <si>
    <t>202,40</t>
  </si>
  <si>
    <t>199,15</t>
  </si>
  <si>
    <t>643293071,4</t>
  </si>
  <si>
    <t>206,10</t>
  </si>
  <si>
    <t>199,80</t>
  </si>
  <si>
    <t>957382711,46</t>
  </si>
  <si>
    <t>214,80</t>
  </si>
  <si>
    <t>215,00</t>
  </si>
  <si>
    <t>220,10</t>
  </si>
  <si>
    <t>214,40</t>
  </si>
  <si>
    <t>611605651,4</t>
  </si>
  <si>
    <t>221,50</t>
  </si>
  <si>
    <t>227,20</t>
  </si>
  <si>
    <t>227,30</t>
  </si>
  <si>
    <t>221,30</t>
  </si>
  <si>
    <t>223,10</t>
  </si>
  <si>
    <t>390816930,25</t>
  </si>
  <si>
    <t>228,00</t>
  </si>
  <si>
    <t>228,20</t>
  </si>
  <si>
    <t>229,30</t>
  </si>
  <si>
    <t>229,50</t>
  </si>
  <si>
    <t>228,26</t>
  </si>
  <si>
    <t>302097738,7</t>
  </si>
  <si>
    <t>227,80</t>
  </si>
  <si>
    <t>227,90</t>
  </si>
  <si>
    <t>226,80</t>
  </si>
  <si>
    <t>228,80</t>
  </si>
  <si>
    <t>247168746,15</t>
  </si>
  <si>
    <t>227,00</t>
  </si>
  <si>
    <t>228,90</t>
  </si>
  <si>
    <t>226,30</t>
  </si>
  <si>
    <t>226,50</t>
  </si>
  <si>
    <t>350837723,65</t>
  </si>
  <si>
    <t>225,60</t>
  </si>
  <si>
    <t>225,70</t>
  </si>
  <si>
    <t>224,10</t>
  </si>
  <si>
    <t>226,20</t>
  </si>
  <si>
    <t>223,70</t>
  </si>
  <si>
    <t>224,60</t>
  </si>
  <si>
    <t>224,70</t>
  </si>
  <si>
    <t>222,30</t>
  </si>
  <si>
    <t>255209335,55</t>
  </si>
  <si>
    <t>223,90</t>
  </si>
  <si>
    <t>224,00</t>
  </si>
  <si>
    <t>224,80</t>
  </si>
  <si>
    <t>222,50</t>
  </si>
  <si>
    <t>224,20</t>
  </si>
  <si>
    <t>302679561,65</t>
  </si>
  <si>
    <t>225,80</t>
  </si>
  <si>
    <t>223,50</t>
  </si>
  <si>
    <t>225,00</t>
  </si>
  <si>
    <t>369719154,6</t>
  </si>
  <si>
    <t>223,80</t>
  </si>
  <si>
    <t>220,30</t>
  </si>
  <si>
    <t>378189211,6</t>
  </si>
  <si>
    <t>376104790,85</t>
  </si>
  <si>
    <t>758822425,05</t>
  </si>
  <si>
    <t>212,70</t>
  </si>
  <si>
    <t>359727985,8</t>
  </si>
  <si>
    <t>213,70</t>
  </si>
  <si>
    <t>216,10</t>
  </si>
  <si>
    <t>212,60</t>
  </si>
  <si>
    <t>631404138,6</t>
  </si>
  <si>
    <t>375420686,85</t>
  </si>
  <si>
    <t>433934999,85</t>
  </si>
  <si>
    <t>525583538,85</t>
  </si>
  <si>
    <t>214,60</t>
  </si>
  <si>
    <t>380497067,25</t>
  </si>
  <si>
    <t>211,40</t>
  </si>
  <si>
    <t>619029173,1</t>
  </si>
  <si>
    <t>394378373,45</t>
  </si>
  <si>
    <t>219,20</t>
  </si>
  <si>
    <t>219,30</t>
  </si>
  <si>
    <t>282525842,55</t>
  </si>
  <si>
    <t>414905186,2</t>
  </si>
  <si>
    <t>370668427,6</t>
  </si>
  <si>
    <t>222,40</t>
  </si>
  <si>
    <t>562932913,75</t>
  </si>
  <si>
    <t>222,00</t>
  </si>
  <si>
    <t>222,60</t>
  </si>
  <si>
    <t>366781245,4</t>
  </si>
  <si>
    <t>385823263,8</t>
  </si>
  <si>
    <t>332058280,6</t>
  </si>
  <si>
    <t>494217163,1</t>
  </si>
  <si>
    <t>314247892,35</t>
  </si>
  <si>
    <t>449946465,4</t>
  </si>
  <si>
    <t>1733409257,55</t>
  </si>
  <si>
    <t>211,80</t>
  </si>
  <si>
    <t>211,90</t>
  </si>
  <si>
    <t>212,02</t>
  </si>
  <si>
    <t>294856686,65</t>
  </si>
  <si>
    <t>359554824,9</t>
  </si>
  <si>
    <t>565378778,4</t>
  </si>
  <si>
    <t>524229170,35</t>
  </si>
  <si>
    <t>696886932,25</t>
  </si>
  <si>
    <t>215,47</t>
  </si>
  <si>
    <t>420767417,8</t>
  </si>
  <si>
    <t>683585127,05</t>
  </si>
  <si>
    <t>619480054,2</t>
  </si>
  <si>
    <t>325453347,75</t>
  </si>
  <si>
    <t>485139859,8</t>
  </si>
  <si>
    <t>221,70</t>
  </si>
  <si>
    <t>434713291,35</t>
  </si>
  <si>
    <t>790697823,85</t>
  </si>
  <si>
    <t>238440787,7</t>
  </si>
  <si>
    <t>330511323,05</t>
  </si>
  <si>
    <t>320095850,8</t>
  </si>
  <si>
    <t>473400247,95</t>
  </si>
  <si>
    <t>389897750,2</t>
  </si>
  <si>
    <t>212,10</t>
  </si>
  <si>
    <t>375405049,05</t>
  </si>
  <si>
    <t>214,10</t>
  </si>
  <si>
    <t>425174178,5</t>
  </si>
  <si>
    <t>242955782,6</t>
  </si>
  <si>
    <t>306244736,85</t>
  </si>
  <si>
    <t>382055815,5</t>
  </si>
  <si>
    <t>413850133,95</t>
  </si>
  <si>
    <t>222,90</t>
  </si>
  <si>
    <t>418516500,95</t>
  </si>
  <si>
    <t>451898494,85</t>
  </si>
  <si>
    <t>211,60</t>
  </si>
  <si>
    <t>577276112,55</t>
  </si>
  <si>
    <t>400576385,45</t>
  </si>
  <si>
    <t>360000057,65</t>
  </si>
  <si>
    <t>433499506,25</t>
  </si>
  <si>
    <t>209,90</t>
  </si>
  <si>
    <t>376188832,35</t>
  </si>
  <si>
    <t>539980432,29</t>
  </si>
  <si>
    <t>211,70</t>
  </si>
  <si>
    <t>305327449,6</t>
  </si>
  <si>
    <t>422964311,95</t>
  </si>
  <si>
    <t>366641668,35</t>
  </si>
  <si>
    <t>209,60</t>
  </si>
  <si>
    <t>852613117,3</t>
  </si>
  <si>
    <t>1342773580,1</t>
  </si>
  <si>
    <t>220,90</t>
  </si>
  <si>
    <t>478686925,25</t>
  </si>
  <si>
    <t>377694091,6</t>
  </si>
  <si>
    <t>364314399,9</t>
  </si>
  <si>
    <t>604011189,45</t>
  </si>
  <si>
    <t>480237631,25</t>
  </si>
  <si>
    <t>209,30</t>
  </si>
  <si>
    <t>637157082,55</t>
  </si>
  <si>
    <t>381402302,2</t>
  </si>
  <si>
    <t>462321532,4</t>
  </si>
  <si>
    <t>518911887,1</t>
  </si>
  <si>
    <t>223,30</t>
  </si>
  <si>
    <t>644689150,25</t>
  </si>
  <si>
    <t>222,70</t>
  </si>
  <si>
    <t>470780125,75</t>
  </si>
  <si>
    <t>661443825,17</t>
  </si>
  <si>
    <t>700389693,45</t>
  </si>
  <si>
    <t>214,20</t>
  </si>
  <si>
    <t>551174195,25</t>
  </si>
  <si>
    <t>629893076,4</t>
  </si>
  <si>
    <t>213,49</t>
  </si>
  <si>
    <t>737510021,7</t>
  </si>
  <si>
    <t>211,69</t>
  </si>
  <si>
    <t>493467610,73</t>
  </si>
  <si>
    <t>210,60</t>
  </si>
  <si>
    <t>1882037641,45</t>
  </si>
  <si>
    <t>232,80</t>
  </si>
  <si>
    <t>233,00</t>
  </si>
  <si>
    <t>226,60</t>
  </si>
  <si>
    <t>232,90</t>
  </si>
  <si>
    <t>226,40</t>
  </si>
  <si>
    <t>232,40</t>
  </si>
  <si>
    <t>1065354426,8</t>
  </si>
  <si>
    <t>226,90</t>
  </si>
  <si>
    <t>224,50</t>
  </si>
  <si>
    <t>227,40</t>
  </si>
  <si>
    <t>224,40</t>
  </si>
  <si>
    <t>585409809,35</t>
  </si>
  <si>
    <t>230,30</t>
  </si>
  <si>
    <t>231,50</t>
  </si>
  <si>
    <t>1072410391,95</t>
  </si>
  <si>
    <t>230,00</t>
  </si>
  <si>
    <t>230,10</t>
  </si>
  <si>
    <t>230,40</t>
  </si>
  <si>
    <t>763278055,95</t>
  </si>
  <si>
    <t>226,10</t>
  </si>
  <si>
    <t>419436529,75</t>
  </si>
  <si>
    <t>225,50</t>
  </si>
  <si>
    <t>609021860,25</t>
  </si>
  <si>
    <t>224,90</t>
  </si>
  <si>
    <t>554354987,5</t>
  </si>
  <si>
    <t>228,60</t>
  </si>
  <si>
    <t>228,70</t>
  </si>
  <si>
    <t>228,40</t>
  </si>
  <si>
    <t>1051077329,4</t>
  </si>
  <si>
    <t>232,10</t>
  </si>
  <si>
    <t>232,20</t>
  </si>
  <si>
    <t>233,70</t>
  </si>
  <si>
    <t>231,60</t>
  </si>
  <si>
    <t>231,80</t>
  </si>
  <si>
    <t>232,31</t>
  </si>
  <si>
    <t>571594910,2</t>
  </si>
  <si>
    <t>232,50</t>
  </si>
  <si>
    <t>233,20</t>
  </si>
  <si>
    <t>230,60</t>
  </si>
  <si>
    <t>626452963,5</t>
  </si>
  <si>
    <t>229,20</t>
  </si>
  <si>
    <t>232,60</t>
  </si>
  <si>
    <t>228,50</t>
  </si>
  <si>
    <t>480418351,2</t>
  </si>
  <si>
    <t>229,00</t>
  </si>
  <si>
    <t>230,50</t>
  </si>
  <si>
    <t>510100552,5</t>
  </si>
  <si>
    <t>231,00</t>
  </si>
  <si>
    <t>231,10</t>
  </si>
  <si>
    <t>233,80</t>
  </si>
  <si>
    <t>230,70</t>
  </si>
  <si>
    <t>232,06</t>
  </si>
  <si>
    <t>464095873,65</t>
  </si>
  <si>
    <t>231,20</t>
  </si>
  <si>
    <t>231,30</t>
  </si>
  <si>
    <t>229,10</t>
  </si>
  <si>
    <t>228,30</t>
  </si>
  <si>
    <t>597130567,9</t>
  </si>
  <si>
    <t>229,80</t>
  </si>
  <si>
    <t>229,70</t>
  </si>
  <si>
    <t>462878515,15</t>
  </si>
  <si>
    <t>230,20</t>
  </si>
  <si>
    <t>230,80</t>
  </si>
  <si>
    <t>227,50</t>
  </si>
  <si>
    <t>486741638,15</t>
  </si>
  <si>
    <t>227,70</t>
  </si>
  <si>
    <t>320248080,3</t>
  </si>
  <si>
    <t>229,60</t>
  </si>
  <si>
    <t>231,40</t>
  </si>
  <si>
    <t>548264207,8</t>
  </si>
  <si>
    <t>228,10</t>
  </si>
  <si>
    <t>1187089527,45</t>
  </si>
  <si>
    <t>224,30</t>
  </si>
  <si>
    <t>528321964,85</t>
  </si>
  <si>
    <t>362016783,05</t>
  </si>
  <si>
    <t>221,40</t>
  </si>
  <si>
    <t>222,10</t>
  </si>
  <si>
    <t>315167113,95</t>
  </si>
  <si>
    <t>610674008,5</t>
  </si>
  <si>
    <t>658367125,05</t>
  </si>
  <si>
    <t>387726602,7</t>
  </si>
  <si>
    <t>217,98</t>
  </si>
  <si>
    <t>338329808,05</t>
  </si>
  <si>
    <t>443877133,65</t>
  </si>
  <si>
    <t>452529847,4</t>
  </si>
  <si>
    <t>589972376,2</t>
  </si>
  <si>
    <t>326644462,74</t>
  </si>
  <si>
    <t>600301898,45</t>
  </si>
  <si>
    <t>491506360,25</t>
  </si>
  <si>
    <t>209,10</t>
  </si>
  <si>
    <t>429719524,1</t>
  </si>
  <si>
    <t>539920095,05</t>
  </si>
  <si>
    <t>649926198,05</t>
  </si>
  <si>
    <t>211,30</t>
  </si>
  <si>
    <t>528397751,65</t>
  </si>
  <si>
    <t>611788538,9</t>
  </si>
  <si>
    <t>372178318,35</t>
  </si>
  <si>
    <t>447035906,8</t>
  </si>
  <si>
    <t>213,32</t>
  </si>
  <si>
    <t>603795955,52</t>
  </si>
  <si>
    <t>477652384,5</t>
  </si>
  <si>
    <t>212,50</t>
  </si>
  <si>
    <t>213,16</t>
  </si>
  <si>
    <t>489267605,85</t>
  </si>
  <si>
    <t>607154787,1</t>
  </si>
  <si>
    <t>202,10</t>
  </si>
  <si>
    <t>201,60</t>
  </si>
  <si>
    <t>1411677144,15</t>
  </si>
  <si>
    <t>201,40</t>
  </si>
  <si>
    <t>201,50</t>
  </si>
  <si>
    <t>197,00</t>
  </si>
  <si>
    <t>202,80</t>
  </si>
  <si>
    <t>195,75</t>
  </si>
  <si>
    <t>201,70</t>
  </si>
  <si>
    <t>1353494883,69</t>
  </si>
  <si>
    <t>199,90</t>
  </si>
  <si>
    <t>200,70</t>
  </si>
  <si>
    <t>200,90</t>
  </si>
  <si>
    <t>198,70</t>
  </si>
  <si>
    <t>200,30</t>
  </si>
  <si>
    <t>523549264,34</t>
  </si>
  <si>
    <t>199,60</t>
  </si>
  <si>
    <t>199,70</t>
  </si>
  <si>
    <t>200,40</t>
  </si>
  <si>
    <t>197,95</t>
  </si>
  <si>
    <t>199,56</t>
  </si>
  <si>
    <t>441618133,42</t>
  </si>
  <si>
    <t>196,85</t>
  </si>
  <si>
    <t>196,95</t>
  </si>
  <si>
    <t>199,35</t>
  </si>
  <si>
    <t>196,40</t>
  </si>
  <si>
    <t>460885449,51</t>
  </si>
  <si>
    <t>198,80</t>
  </si>
  <si>
    <t>198,85</t>
  </si>
  <si>
    <t>198,75</t>
  </si>
  <si>
    <t>199,65</t>
  </si>
  <si>
    <t>196,75</t>
  </si>
  <si>
    <t>198,60</t>
  </si>
  <si>
    <t>532696214,6</t>
  </si>
  <si>
    <t>198,15</t>
  </si>
  <si>
    <t>198,25</t>
  </si>
  <si>
    <t>197,30</t>
  </si>
  <si>
    <t>198,95</t>
  </si>
  <si>
    <t>195,35</t>
  </si>
  <si>
    <t>198,50</t>
  </si>
  <si>
    <t>517367168,86</t>
  </si>
  <si>
    <t>198,90</t>
  </si>
  <si>
    <t>198,55</t>
  </si>
  <si>
    <t>880777364,32</t>
  </si>
  <si>
    <t>207,40</t>
  </si>
  <si>
    <t>389155721,9</t>
  </si>
  <si>
    <t>205,50</t>
  </si>
  <si>
    <t>339664143,5</t>
  </si>
  <si>
    <t>206,40</t>
  </si>
  <si>
    <t>203,50</t>
  </si>
  <si>
    <t>260123174,7</t>
  </si>
  <si>
    <t>203,30</t>
  </si>
  <si>
    <t>391169573,35</t>
  </si>
  <si>
    <t>365903936,05</t>
  </si>
  <si>
    <t>189347852,95</t>
  </si>
  <si>
    <t>206,21</t>
  </si>
  <si>
    <t>451620888,35</t>
  </si>
  <si>
    <t>202,50</t>
  </si>
  <si>
    <t>202,60</t>
  </si>
  <si>
    <t>377417341,7</t>
  </si>
  <si>
    <t>204,00</t>
  </si>
  <si>
    <t>204,10</t>
  </si>
  <si>
    <t>203,00</t>
  </si>
  <si>
    <t>352126339,65</t>
  </si>
  <si>
    <t>203,10</t>
  </si>
  <si>
    <t>202,00</t>
  </si>
  <si>
    <t>201,90</t>
  </si>
  <si>
    <t>203,12</t>
  </si>
  <si>
    <t>201,10</t>
  </si>
  <si>
    <t>219280880,85</t>
  </si>
  <si>
    <t>199,30</t>
  </si>
  <si>
    <t>201,18</t>
  </si>
  <si>
    <t>307579043,28</t>
  </si>
  <si>
    <t>199,40</t>
  </si>
  <si>
    <t>197,25</t>
  </si>
  <si>
    <t>200,00</t>
  </si>
  <si>
    <t>196,80</t>
  </si>
  <si>
    <t>337788496,89</t>
  </si>
  <si>
    <t>197,50</t>
  </si>
  <si>
    <t>197,55</t>
  </si>
  <si>
    <t>197,70</t>
  </si>
  <si>
    <t>195,25</t>
  </si>
  <si>
    <t>379292017,1</t>
  </si>
  <si>
    <t>197,75</t>
  </si>
  <si>
    <t>197,85</t>
  </si>
  <si>
    <t>202,70</t>
  </si>
  <si>
    <t>195,90</t>
  </si>
  <si>
    <t>1000414156,81</t>
  </si>
  <si>
    <t>200,60</t>
  </si>
  <si>
    <t>200,20</t>
  </si>
  <si>
    <t>625820688,65</t>
  </si>
  <si>
    <t>203,20</t>
  </si>
  <si>
    <t>203,40</t>
  </si>
  <si>
    <t>501896855,3</t>
  </si>
  <si>
    <t>824623102,45</t>
  </si>
  <si>
    <t>200,80</t>
  </si>
  <si>
    <t>763120678,3</t>
  </si>
  <si>
    <t>201,80</t>
  </si>
  <si>
    <t>199,20</t>
  </si>
  <si>
    <t>732140351,3</t>
  </si>
  <si>
    <t>200,10</t>
  </si>
  <si>
    <t>380118743,8</t>
  </si>
  <si>
    <t>452140747,29</t>
  </si>
  <si>
    <t>198,45</t>
  </si>
  <si>
    <t>196,20</t>
  </si>
  <si>
    <t>392833515,14</t>
  </si>
  <si>
    <t>197,65</t>
  </si>
  <si>
    <t>194,65</t>
  </si>
  <si>
    <t>194,50</t>
  </si>
  <si>
    <t>516353107,5</t>
  </si>
  <si>
    <t>195,40</t>
  </si>
  <si>
    <t>196,45</t>
  </si>
  <si>
    <t>197,10</t>
  </si>
  <si>
    <t>194,95</t>
  </si>
  <si>
    <t>522941827,35</t>
  </si>
  <si>
    <t>196,30</t>
  </si>
  <si>
    <t>196,35</t>
  </si>
  <si>
    <t>195,30</t>
  </si>
  <si>
    <t>430756540,41</t>
  </si>
  <si>
    <t>195,65</t>
  </si>
  <si>
    <t>194,05</t>
  </si>
  <si>
    <t>194,00</t>
  </si>
  <si>
    <t>195,80</t>
  </si>
  <si>
    <t>314838666,95</t>
  </si>
  <si>
    <t>194,40</t>
  </si>
  <si>
    <t>193,05</t>
  </si>
  <si>
    <t>195,05</t>
  </si>
  <si>
    <t>191,40</t>
  </si>
  <si>
    <t>416443442,7</t>
  </si>
  <si>
    <t>192,75</t>
  </si>
  <si>
    <t>192,80</t>
  </si>
  <si>
    <t>194,70</t>
  </si>
  <si>
    <t>192,35</t>
  </si>
  <si>
    <t>192,64</t>
  </si>
  <si>
    <t>774068984,86</t>
  </si>
  <si>
    <t>193,25</t>
  </si>
  <si>
    <t>193,35</t>
  </si>
  <si>
    <t>191,35</t>
  </si>
  <si>
    <t>193,50</t>
  </si>
  <si>
    <t>191,25</t>
  </si>
  <si>
    <t>397509820,23</t>
  </si>
  <si>
    <t>191,95</t>
  </si>
  <si>
    <t>192,00</t>
  </si>
  <si>
    <t>193,70</t>
  </si>
  <si>
    <t>191,70</t>
  </si>
  <si>
    <t>191,80</t>
  </si>
  <si>
    <t>312814488,95</t>
  </si>
  <si>
    <t>193,40</t>
  </si>
  <si>
    <t>194,80</t>
  </si>
  <si>
    <t>192,25</t>
  </si>
  <si>
    <t>193,30</t>
  </si>
  <si>
    <t>413644236,17</t>
  </si>
  <si>
    <t>193,90</t>
  </si>
  <si>
    <t>193,95</t>
  </si>
  <si>
    <t>194,25</t>
  </si>
  <si>
    <t>679658205,37</t>
  </si>
  <si>
    <t>191,90</t>
  </si>
  <si>
    <t>187,60</t>
  </si>
  <si>
    <t>187,05</t>
  </si>
  <si>
    <t>190,61</t>
  </si>
  <si>
    <t>542396342,99</t>
  </si>
  <si>
    <t>187,10</t>
  </si>
  <si>
    <t>184,60</t>
  </si>
  <si>
    <t>187,55</t>
  </si>
  <si>
    <t>184,45</t>
  </si>
  <si>
    <t>186,95</t>
  </si>
  <si>
    <t>564684763,35</t>
  </si>
  <si>
    <t>184,70</t>
  </si>
  <si>
    <t>184,75</t>
  </si>
  <si>
    <t>184,10</t>
  </si>
  <si>
    <t>184,85</t>
  </si>
  <si>
    <t>183,55</t>
  </si>
  <si>
    <t>463063921,88</t>
  </si>
  <si>
    <t>184,25</t>
  </si>
  <si>
    <t>184,30</t>
  </si>
  <si>
    <t>184,35</t>
  </si>
  <si>
    <t>185,00</t>
  </si>
  <si>
    <t>183,30</t>
  </si>
  <si>
    <t>184,50</t>
  </si>
  <si>
    <t>380217119,37</t>
  </si>
  <si>
    <t>183,10</t>
  </si>
  <si>
    <t>185,05</t>
  </si>
  <si>
    <t>182,80</t>
  </si>
  <si>
    <t>541463917,95</t>
  </si>
  <si>
    <t>183,20</t>
  </si>
  <si>
    <t>183,35</t>
  </si>
  <si>
    <t>183,95</t>
  </si>
  <si>
    <t>182,10</t>
  </si>
  <si>
    <t>507840366,75</t>
  </si>
  <si>
    <t>183,45</t>
  </si>
  <si>
    <t>183,25</t>
  </si>
  <si>
    <t>669520730,78</t>
  </si>
  <si>
    <t>183,05</t>
  </si>
  <si>
    <t>182,15</t>
  </si>
  <si>
    <t>181,00</t>
  </si>
  <si>
    <t>355040649,7</t>
  </si>
  <si>
    <t>182,00</t>
  </si>
  <si>
    <t>180,10</t>
  </si>
  <si>
    <t>182,20</t>
  </si>
  <si>
    <t>179,95</t>
  </si>
  <si>
    <t>223042752,29</t>
  </si>
  <si>
    <t>180,20</t>
  </si>
  <si>
    <t>180,30</t>
  </si>
  <si>
    <t>179,60</t>
  </si>
  <si>
    <t>181,15</t>
  </si>
  <si>
    <t>179,40</t>
  </si>
  <si>
    <t>180,05</t>
  </si>
  <si>
    <t>180,22</t>
  </si>
  <si>
    <t>247229183,18</t>
  </si>
  <si>
    <t>180,15</t>
  </si>
  <si>
    <t>179,20</t>
  </si>
  <si>
    <t>180,35</t>
  </si>
  <si>
    <t>178,90</t>
  </si>
  <si>
    <t>405463155,43</t>
  </si>
  <si>
    <t>178,30</t>
  </si>
  <si>
    <t>181,10</t>
  </si>
  <si>
    <t>177,20</t>
  </si>
  <si>
    <t>180,00</t>
  </si>
  <si>
    <t>310252719,68</t>
  </si>
  <si>
    <t>180,40</t>
  </si>
  <si>
    <t>180,45</t>
  </si>
  <si>
    <t>182,40</t>
  </si>
  <si>
    <t>183,85</t>
  </si>
  <si>
    <t>179,85</t>
  </si>
  <si>
    <t>385185618,34</t>
  </si>
  <si>
    <t>182,35</t>
  </si>
  <si>
    <t>182,45</t>
  </si>
  <si>
    <t>182,85</t>
  </si>
  <si>
    <t>180,80</t>
  </si>
  <si>
    <t>325262469,9</t>
  </si>
  <si>
    <t>763,80</t>
  </si>
  <si>
    <t>764,20</t>
  </si>
  <si>
    <t>758,00</t>
  </si>
  <si>
    <t>765,20</t>
  </si>
  <si>
    <t>753,80</t>
  </si>
  <si>
    <t>761,80</t>
  </si>
  <si>
    <t>750,80</t>
  </si>
  <si>
    <t>751,40</t>
  </si>
  <si>
    <t>760,00</t>
  </si>
  <si>
    <t>773,00</t>
  </si>
  <si>
    <t>755,00</t>
  </si>
  <si>
    <t>259266761,3</t>
  </si>
  <si>
    <t>754,40</t>
  </si>
  <si>
    <t>763,20</t>
  </si>
  <si>
    <t>773,80</t>
  </si>
  <si>
    <t>751,00</t>
  </si>
  <si>
    <t>241782112,7</t>
  </si>
  <si>
    <t>787,00</t>
  </si>
  <si>
    <t>787,40</t>
  </si>
  <si>
    <t>791,00</t>
  </si>
  <si>
    <t>797,20</t>
  </si>
  <si>
    <t>785,40</t>
  </si>
  <si>
    <t>95153525,5</t>
  </si>
  <si>
    <t>792,00</t>
  </si>
  <si>
    <t>792,20</t>
  </si>
  <si>
    <t>787,60</t>
  </si>
  <si>
    <t>793,00</t>
  </si>
  <si>
    <t>782,00</t>
  </si>
  <si>
    <t>790,80</t>
  </si>
  <si>
    <t>90098234,7</t>
  </si>
  <si>
    <t>785,60</t>
  </si>
  <si>
    <t>786,00</t>
  </si>
  <si>
    <t>784,60</t>
  </si>
  <si>
    <t>778,60</t>
  </si>
  <si>
    <t>785,00</t>
  </si>
  <si>
    <t>102403594,4</t>
  </si>
  <si>
    <t>786,80</t>
  </si>
  <si>
    <t>796,40</t>
  </si>
  <si>
    <t>778,00</t>
  </si>
  <si>
    <t>158547165,5</t>
  </si>
  <si>
    <t>782,40</t>
  </si>
  <si>
    <t>788,60</t>
  </si>
  <si>
    <t>795,40</t>
  </si>
  <si>
    <t>781,80</t>
  </si>
  <si>
    <t>783,00</t>
  </si>
  <si>
    <t>148557885,6</t>
  </si>
  <si>
    <t>787,20</t>
  </si>
  <si>
    <t>794,40</t>
  </si>
  <si>
    <t>784,40</t>
  </si>
  <si>
    <t>791,20</t>
  </si>
  <si>
    <t>791,60</t>
  </si>
  <si>
    <t>803,40</t>
  </si>
  <si>
    <t>809,20</t>
  </si>
  <si>
    <t>790,20</t>
  </si>
  <si>
    <t>158014803,3</t>
  </si>
  <si>
    <t>807,00</t>
  </si>
  <si>
    <t>807,40</t>
  </si>
  <si>
    <t>803,20</t>
  </si>
  <si>
    <t>814,80</t>
  </si>
  <si>
    <t>802,60</t>
  </si>
  <si>
    <t>805,60</t>
  </si>
  <si>
    <t>108958639,3</t>
  </si>
  <si>
    <t>801,60</t>
  </si>
  <si>
    <t>802,40</t>
  </si>
  <si>
    <t>778,80</t>
  </si>
  <si>
    <t>163986318,5</t>
  </si>
  <si>
    <t>782,20</t>
  </si>
  <si>
    <t>782,60</t>
  </si>
  <si>
    <t>777,80</t>
  </si>
  <si>
    <t>784,80</t>
  </si>
  <si>
    <t>776,20</t>
  </si>
  <si>
    <t>91529206,7</t>
  </si>
  <si>
    <t>783,40</t>
  </si>
  <si>
    <t>784,00</t>
  </si>
  <si>
    <t>786,60</t>
  </si>
  <si>
    <t>788,00</t>
  </si>
  <si>
    <t>787,80</t>
  </si>
  <si>
    <t>152914781,3</t>
  </si>
  <si>
    <t>790,60</t>
  </si>
  <si>
    <t>791,40</t>
  </si>
  <si>
    <t>96991717,3</t>
  </si>
  <si>
    <t>792,80</t>
  </si>
  <si>
    <t>781,00</t>
  </si>
  <si>
    <t>785,80</t>
  </si>
  <si>
    <t>101888058,7</t>
  </si>
  <si>
    <t>792,60</t>
  </si>
  <si>
    <t>100802692,3</t>
  </si>
  <si>
    <t>780,00</t>
  </si>
  <si>
    <t>780,40</t>
  </si>
  <si>
    <t>793,20</t>
  </si>
  <si>
    <t>793,40</t>
  </si>
  <si>
    <t>776,60</t>
  </si>
  <si>
    <t>780,20</t>
  </si>
  <si>
    <t>229930771,4</t>
  </si>
  <si>
    <t>808,60</t>
  </si>
  <si>
    <t>808,80</t>
  </si>
  <si>
    <t>806,60</t>
  </si>
  <si>
    <t>810,40</t>
  </si>
  <si>
    <t>799,60</t>
  </si>
  <si>
    <t>111370115,5</t>
  </si>
  <si>
    <t>804,60</t>
  </si>
  <si>
    <t>805,00</t>
  </si>
  <si>
    <t>809,60</t>
  </si>
  <si>
    <t>811,00</t>
  </si>
  <si>
    <t>800,60</t>
  </si>
  <si>
    <t>143258518,1</t>
  </si>
  <si>
    <t>808,40</t>
  </si>
  <si>
    <t>809,80</t>
  </si>
  <si>
    <t>800,80</t>
  </si>
  <si>
    <t>190667670,3</t>
  </si>
  <si>
    <t>803,60</t>
  </si>
  <si>
    <t>804,00</t>
  </si>
  <si>
    <t>795,00</t>
  </si>
  <si>
    <t>810,80</t>
  </si>
  <si>
    <t>792,40</t>
  </si>
  <si>
    <t>807,80</t>
  </si>
  <si>
    <t>806,48</t>
  </si>
  <si>
    <t>255635551,3</t>
  </si>
  <si>
    <t>799,20</t>
  </si>
  <si>
    <t>800,20</t>
  </si>
  <si>
    <t>174466180,5</t>
  </si>
  <si>
    <t>797,00</t>
  </si>
  <si>
    <t>797,60</t>
  </si>
  <si>
    <t>817,40</t>
  </si>
  <si>
    <t>828,00</t>
  </si>
  <si>
    <t>795,60</t>
  </si>
  <si>
    <t>258982712,7</t>
  </si>
  <si>
    <t>819,60</t>
  </si>
  <si>
    <t>819,80</t>
  </si>
  <si>
    <t>827,00</t>
  </si>
  <si>
    <t>818,80</t>
  </si>
  <si>
    <t>443603819,6</t>
  </si>
  <si>
    <t>776,80</t>
  </si>
  <si>
    <t>774,40</t>
  </si>
  <si>
    <t>358077878,9</t>
  </si>
  <si>
    <t>766,40</t>
  </si>
  <si>
    <t>766,80</t>
  </si>
  <si>
    <t>770,40</t>
  </si>
  <si>
    <t>764,40</t>
  </si>
  <si>
    <t>765,60</t>
  </si>
  <si>
    <t>147356415,4</t>
  </si>
  <si>
    <t>771,60</t>
  </si>
  <si>
    <t>772,20</t>
  </si>
  <si>
    <t>769,60</t>
  </si>
  <si>
    <t>772,40</t>
  </si>
  <si>
    <t>223248477,9</t>
  </si>
  <si>
    <t>767,60</t>
  </si>
  <si>
    <t>768,00</t>
  </si>
  <si>
    <t>772,80</t>
  </si>
  <si>
    <t>765,00</t>
  </si>
  <si>
    <t>194419262,1</t>
  </si>
  <si>
    <t>773,20</t>
  </si>
  <si>
    <t>789,60</t>
  </si>
  <si>
    <t>790,40</t>
  </si>
  <si>
    <t>771,00</t>
  </si>
  <si>
    <t>279215677,5</t>
  </si>
  <si>
    <t>798,20</t>
  </si>
  <si>
    <t>118819172,8</t>
  </si>
  <si>
    <t>793,60</t>
  </si>
  <si>
    <t>795,80</t>
  </si>
  <si>
    <t>137810572,4</t>
  </si>
  <si>
    <t>796,00</t>
  </si>
  <si>
    <t>805,80</t>
  </si>
  <si>
    <t>186028486,7</t>
  </si>
  <si>
    <t>796,80</t>
  </si>
  <si>
    <t>794,20</t>
  </si>
  <si>
    <t>178312274,7</t>
  </si>
  <si>
    <t>801,80</t>
  </si>
  <si>
    <t>796,20</t>
  </si>
  <si>
    <t>802,20</t>
  </si>
  <si>
    <t>205074807,9</t>
  </si>
  <si>
    <t>794,60</t>
  </si>
  <si>
    <t>777,40</t>
  </si>
  <si>
    <t>313097225,4</t>
  </si>
  <si>
    <t>779,00</t>
  </si>
  <si>
    <t>766,60</t>
  </si>
  <si>
    <t>767,00</t>
  </si>
  <si>
    <t>770,20</t>
  </si>
  <si>
    <t>762,80</t>
  </si>
  <si>
    <t>180795887,4</t>
  </si>
  <si>
    <t>772,00</t>
  </si>
  <si>
    <t>780,60</t>
  </si>
  <si>
    <t>781,20</t>
  </si>
  <si>
    <t>195186678,4</t>
  </si>
  <si>
    <t>778,40</t>
  </si>
  <si>
    <t>152972335,6</t>
  </si>
  <si>
    <t>789,40</t>
  </si>
  <si>
    <t>800,00</t>
  </si>
  <si>
    <t>209813262,3</t>
  </si>
  <si>
    <t>790,00</t>
  </si>
  <si>
    <t>131513041,1</t>
  </si>
  <si>
    <t>105824363,6</t>
  </si>
  <si>
    <t>489654936,57</t>
  </si>
  <si>
    <t>788,40</t>
  </si>
  <si>
    <t>788,80</t>
  </si>
  <si>
    <t>777,00</t>
  </si>
  <si>
    <t>788,20</t>
  </si>
  <si>
    <t>179679591,1</t>
  </si>
  <si>
    <t>775,60</t>
  </si>
  <si>
    <t>776,40</t>
  </si>
  <si>
    <t>786,40</t>
  </si>
  <si>
    <t>774,80</t>
  </si>
  <si>
    <t>181609334,6</t>
  </si>
  <si>
    <t>782,80</t>
  </si>
  <si>
    <t>783,80</t>
  </si>
  <si>
    <t>281188381,3</t>
  </si>
  <si>
    <t>765,40</t>
  </si>
  <si>
    <t>776,00</t>
  </si>
  <si>
    <t>181845924,7</t>
  </si>
  <si>
    <t>764,80</t>
  </si>
  <si>
    <t>757,00</t>
  </si>
  <si>
    <t>755,40</t>
  </si>
  <si>
    <t>193912721,5</t>
  </si>
  <si>
    <t>759,00</t>
  </si>
  <si>
    <t>759,60</t>
  </si>
  <si>
    <t>760,60</t>
  </si>
  <si>
    <t>766,00</t>
  </si>
  <si>
    <t>757,20</t>
  </si>
  <si>
    <t>181886206,4</t>
  </si>
  <si>
    <t>762,20</t>
  </si>
  <si>
    <t>762,60</t>
  </si>
  <si>
    <t>753,40</t>
  </si>
  <si>
    <t>258095759,2</t>
  </si>
  <si>
    <t>754,80</t>
  </si>
  <si>
    <t>755,60</t>
  </si>
  <si>
    <t>769,20</t>
  </si>
  <si>
    <t>254097156,2</t>
  </si>
  <si>
    <t>775,80</t>
  </si>
  <si>
    <t>766,73</t>
  </si>
  <si>
    <t>229307098,1</t>
  </si>
  <si>
    <t>781,40</t>
  </si>
  <si>
    <t>140793521,2</t>
  </si>
  <si>
    <t>780,80</t>
  </si>
  <si>
    <t>775,40</t>
  </si>
  <si>
    <t>779,14</t>
  </si>
  <si>
    <t>186788009,5</t>
  </si>
  <si>
    <t>769,80</t>
  </si>
  <si>
    <t>826,60</t>
  </si>
  <si>
    <t>764,60</t>
  </si>
  <si>
    <t>481376035,8</t>
  </si>
  <si>
    <t>804,40</t>
  </si>
  <si>
    <t>802,00</t>
  </si>
  <si>
    <t>809,40</t>
  </si>
  <si>
    <t>172947688,1</t>
  </si>
  <si>
    <t>807,60</t>
  </si>
  <si>
    <t>145129812,3</t>
  </si>
  <si>
    <t>803,00</t>
  </si>
  <si>
    <t>814,00</t>
  </si>
  <si>
    <t>816,00</t>
  </si>
  <si>
    <t>181075654,1</t>
  </si>
  <si>
    <t>814,20</t>
  </si>
  <si>
    <t>814,60</t>
  </si>
  <si>
    <t>813,20</t>
  </si>
  <si>
    <t>817,00</t>
  </si>
  <si>
    <t>811,20</t>
  </si>
  <si>
    <t>813,60</t>
  </si>
  <si>
    <t>122708022,9</t>
  </si>
  <si>
    <t>815,00</t>
  </si>
  <si>
    <t>818,00</t>
  </si>
  <si>
    <t>822,00</t>
  </si>
  <si>
    <t>811,40</t>
  </si>
  <si>
    <t>815,40</t>
  </si>
  <si>
    <t>816,22</t>
  </si>
  <si>
    <t>203485771,5</t>
  </si>
  <si>
    <t>815,60</t>
  </si>
  <si>
    <t>820,00</t>
  </si>
  <si>
    <t>824,20</t>
  </si>
  <si>
    <t>808,20</t>
  </si>
  <si>
    <t>820,40</t>
  </si>
  <si>
    <t>171601188,9</t>
  </si>
  <si>
    <t>813,80</t>
  </si>
  <si>
    <t>814,40</t>
  </si>
  <si>
    <t>825,80</t>
  </si>
  <si>
    <t>809,00</t>
  </si>
  <si>
    <t>218428238,5</t>
  </si>
  <si>
    <t>832,00</t>
  </si>
  <si>
    <t>832,40</t>
  </si>
  <si>
    <t>837,80</t>
  </si>
  <si>
    <t>822,60</t>
  </si>
  <si>
    <t>835,40</t>
  </si>
  <si>
    <t>207391991,3</t>
  </si>
  <si>
    <t>828,20</t>
  </si>
  <si>
    <t>828,80</t>
  </si>
  <si>
    <t>834,00</t>
  </si>
  <si>
    <t>837,60</t>
  </si>
  <si>
    <t>826,20</t>
  </si>
  <si>
    <t>829,40</t>
  </si>
  <si>
    <t>160316541,9</t>
  </si>
  <si>
    <t>837,00</t>
  </si>
  <si>
    <t>837,40</t>
  </si>
  <si>
    <t>845,00</t>
  </si>
  <si>
    <t>850,00</t>
  </si>
  <si>
    <t>833,40</t>
  </si>
  <si>
    <t>302021787,9</t>
  </si>
  <si>
    <t>841,40</t>
  </si>
  <si>
    <t>841,60</t>
  </si>
  <si>
    <t>825,00</t>
  </si>
  <si>
    <t>844,80</t>
  </si>
  <si>
    <t>842,00</t>
  </si>
  <si>
    <t>214662280,8</t>
  </si>
  <si>
    <t>823,40</t>
  </si>
  <si>
    <t>823,80</t>
  </si>
  <si>
    <t>823,20</t>
  </si>
  <si>
    <t>824,40</t>
  </si>
  <si>
    <t>304740113,9</t>
  </si>
  <si>
    <t>861,20</t>
  </si>
  <si>
    <t>861,80</t>
  </si>
  <si>
    <t>847,40</t>
  </si>
  <si>
    <t>863,20</t>
  </si>
  <si>
    <t>846,40</t>
  </si>
  <si>
    <t>861,60</t>
  </si>
  <si>
    <t>134681792,8</t>
  </si>
  <si>
    <t>848,20</t>
  </si>
  <si>
    <t>848,60</t>
  </si>
  <si>
    <t>855,60</t>
  </si>
  <si>
    <t>843,60</t>
  </si>
  <si>
    <t>226204191,6</t>
  </si>
  <si>
    <t>850,80</t>
  </si>
  <si>
    <t>851,20</t>
  </si>
  <si>
    <t>850,20</t>
  </si>
  <si>
    <t>854,40</t>
  </si>
  <si>
    <t>241190502,5</t>
  </si>
  <si>
    <t>851,40</t>
  </si>
  <si>
    <t>851,60</t>
  </si>
  <si>
    <t>856,20</t>
  </si>
  <si>
    <t>864,20</t>
  </si>
  <si>
    <t>851,80</t>
  </si>
  <si>
    <t>112199804,6</t>
  </si>
  <si>
    <t>856,00</t>
  </si>
  <si>
    <t>856,60</t>
  </si>
  <si>
    <t>855,00</t>
  </si>
  <si>
    <t>862,00</t>
  </si>
  <si>
    <t>856,80</t>
  </si>
  <si>
    <t>103783976,4</t>
  </si>
  <si>
    <t>852,40</t>
  </si>
  <si>
    <t>863,60</t>
  </si>
  <si>
    <t>849,40</t>
  </si>
  <si>
    <t>852,20</t>
  </si>
  <si>
    <t>141605019,2</t>
  </si>
  <si>
    <t>860,40</t>
  </si>
  <si>
    <t>873,00</t>
  </si>
  <si>
    <t>874,00</t>
  </si>
  <si>
    <t>860,00</t>
  </si>
  <si>
    <t>139835057,4</t>
  </si>
  <si>
    <t>865,60</t>
  </si>
  <si>
    <t>866,20</t>
  </si>
  <si>
    <t>868,00</t>
  </si>
  <si>
    <t>854,20</t>
  </si>
  <si>
    <t>867,00</t>
  </si>
  <si>
    <t>133225158,5</t>
  </si>
  <si>
    <t>855,80</t>
  </si>
  <si>
    <t>848,80</t>
  </si>
  <si>
    <t>858,60</t>
  </si>
  <si>
    <t>845,40</t>
  </si>
  <si>
    <t>858,40</t>
  </si>
  <si>
    <t>102104974,8</t>
  </si>
  <si>
    <t>852,60</t>
  </si>
  <si>
    <t>853,60</t>
  </si>
  <si>
    <t>865,80</t>
  </si>
  <si>
    <t>871,60</t>
  </si>
  <si>
    <t>853,00</t>
  </si>
  <si>
    <t>201272511,3</t>
  </si>
  <si>
    <t>865,20</t>
  </si>
  <si>
    <t>878,40</t>
  </si>
  <si>
    <t>879,40</t>
  </si>
  <si>
    <t>860,80</t>
  </si>
  <si>
    <t>878,00</t>
  </si>
  <si>
    <t>874,80</t>
  </si>
  <si>
    <t>881,20</t>
  </si>
  <si>
    <t>872,20</t>
  </si>
  <si>
    <t>153832374,1</t>
  </si>
  <si>
    <t>870,40</t>
  </si>
  <si>
    <t>871,00</t>
  </si>
  <si>
    <t>870,00</t>
  </si>
  <si>
    <t>861,40</t>
  </si>
  <si>
    <t>869,00</t>
  </si>
  <si>
    <t>869,40</t>
  </si>
  <si>
    <t>247296976,6</t>
  </si>
  <si>
    <t>863,40</t>
  </si>
  <si>
    <t>879,00</t>
  </si>
  <si>
    <t>856,40</t>
  </si>
  <si>
    <t>865,40</t>
  </si>
  <si>
    <t>867,98</t>
  </si>
  <si>
    <t>529884696,9</t>
  </si>
  <si>
    <t>838,00</t>
  </si>
  <si>
    <t>850,60</t>
  </si>
  <si>
    <t>836,40</t>
  </si>
  <si>
    <t>190813734,13</t>
  </si>
  <si>
    <t>844,20</t>
  </si>
  <si>
    <t>844,40</t>
  </si>
  <si>
    <t>843,00</t>
  </si>
  <si>
    <t>194941756,2</t>
  </si>
  <si>
    <t>849,20</t>
  </si>
  <si>
    <t>849,80</t>
  </si>
  <si>
    <t>854,60</t>
  </si>
  <si>
    <t>846,00</t>
  </si>
  <si>
    <t>848,00</t>
  </si>
  <si>
    <t>241503522,6</t>
  </si>
  <si>
    <t>847,80</t>
  </si>
  <si>
    <t>166221671,9</t>
  </si>
  <si>
    <t>845,80</t>
  </si>
  <si>
    <t>846,20</t>
  </si>
  <si>
    <t>854,00</t>
  </si>
  <si>
    <t>844,00</t>
  </si>
  <si>
    <t>167959302,7</t>
  </si>
  <si>
    <t>837,20</t>
  </si>
  <si>
    <t>835,60</t>
  </si>
  <si>
    <t>242770839,16</t>
  </si>
  <si>
    <t>857,00</t>
  </si>
  <si>
    <t>857,80</t>
  </si>
  <si>
    <t>841,00</t>
  </si>
  <si>
    <t>208519338,2</t>
  </si>
  <si>
    <t>870,60</t>
  </si>
  <si>
    <t>855,20</t>
  </si>
  <si>
    <t>859,00</t>
  </si>
  <si>
    <t>336031764,4</t>
  </si>
  <si>
    <t>871,40</t>
  </si>
  <si>
    <t>872,60</t>
  </si>
  <si>
    <t>875,20</t>
  </si>
  <si>
    <t>859,60</t>
  </si>
  <si>
    <t>342558048,1</t>
  </si>
  <si>
    <t>861,00</t>
  </si>
  <si>
    <t>863,00</t>
  </si>
  <si>
    <t>859,20</t>
  </si>
  <si>
    <t>416724600,9</t>
  </si>
  <si>
    <t>925,00</t>
  </si>
  <si>
    <t>926,20</t>
  </si>
  <si>
    <t>1339634461,26</t>
  </si>
  <si>
    <t>947,00</t>
  </si>
  <si>
    <t>947,40</t>
  </si>
  <si>
    <t>944,20</t>
  </si>
  <si>
    <t>949,00</t>
  </si>
  <si>
    <t>935,60</t>
  </si>
  <si>
    <t>946,80</t>
  </si>
  <si>
    <t>162192627,4</t>
  </si>
  <si>
    <t>944,00</t>
  </si>
  <si>
    <t>939,00</t>
  </si>
  <si>
    <t>112933980,7</t>
  </si>
  <si>
    <t>945,60</t>
  </si>
  <si>
    <t>946,20</t>
  </si>
  <si>
    <t>935,00</t>
  </si>
  <si>
    <t>953,20</t>
  </si>
  <si>
    <t>932,40</t>
  </si>
  <si>
    <t>946,10</t>
  </si>
  <si>
    <t>217029969,7</t>
  </si>
  <si>
    <t>934,60</t>
  </si>
  <si>
    <t>935,20</t>
  </si>
  <si>
    <t>940,80</t>
  </si>
  <si>
    <t>945,40</t>
  </si>
  <si>
    <t>931,20</t>
  </si>
  <si>
    <t>268058749,6</t>
  </si>
  <si>
    <t>937,80</t>
  </si>
  <si>
    <t>938,60</t>
  </si>
  <si>
    <t>945,20</t>
  </si>
  <si>
    <t>950,20</t>
  </si>
  <si>
    <t>934,20</t>
  </si>
  <si>
    <t>938,20</t>
  </si>
  <si>
    <t>201949156,93</t>
  </si>
  <si>
    <t>943,80</t>
  </si>
  <si>
    <t>944,80</t>
  </si>
  <si>
    <t>954,40</t>
  </si>
  <si>
    <t>955,40</t>
  </si>
  <si>
    <t>939,40</t>
  </si>
  <si>
    <t>133642996,9</t>
  </si>
  <si>
    <t>960,40</t>
  </si>
  <si>
    <t>960,80</t>
  </si>
  <si>
    <t>957,80</t>
  </si>
  <si>
    <t>962,80</t>
  </si>
  <si>
    <t>954,60</t>
  </si>
  <si>
    <t>956,20</t>
  </si>
  <si>
    <t>126609473,3</t>
  </si>
  <si>
    <t>958,00</t>
  </si>
  <si>
    <t>958,40</t>
  </si>
  <si>
    <t>957,20</t>
  </si>
  <si>
    <t>962,00</t>
  </si>
  <si>
    <t>949,80</t>
  </si>
  <si>
    <t>959,00</t>
  </si>
  <si>
    <t>119739810,9</t>
  </si>
  <si>
    <t>960,60</t>
  </si>
  <si>
    <t>966,60</t>
  </si>
  <si>
    <t>957,60</t>
  </si>
  <si>
    <t>968,00</t>
  </si>
  <si>
    <t>968,80</t>
  </si>
  <si>
    <t>972,40</t>
  </si>
  <si>
    <t>969,40</t>
  </si>
  <si>
    <t>163308834,58</t>
  </si>
  <si>
    <t>969,20</t>
  </si>
  <si>
    <t>955,00</t>
  </si>
  <si>
    <t>978,60</t>
  </si>
  <si>
    <t>970,60</t>
  </si>
  <si>
    <t>261044689,3</t>
  </si>
  <si>
    <t>940,60</t>
  </si>
  <si>
    <t>941,40</t>
  </si>
  <si>
    <t>934,40</t>
  </si>
  <si>
    <t>930,60</t>
  </si>
  <si>
    <t>112537270,5</t>
  </si>
  <si>
    <t>936,20</t>
  </si>
  <si>
    <t>937,40</t>
  </si>
  <si>
    <t>933,60</t>
  </si>
  <si>
    <t>942,40</t>
  </si>
  <si>
    <t>929,00</t>
  </si>
  <si>
    <t>933,40</t>
  </si>
  <si>
    <t>193495219,1</t>
  </si>
  <si>
    <t>923,80</t>
  </si>
  <si>
    <t>924,60</t>
  </si>
  <si>
    <t>932,60</t>
  </si>
  <si>
    <t>920,80</t>
  </si>
  <si>
    <t>409727635,05</t>
  </si>
  <si>
    <t>931,60</t>
  </si>
  <si>
    <t>932,00</t>
  </si>
  <si>
    <t>944,40</t>
  </si>
  <si>
    <t>931,40</t>
  </si>
  <si>
    <t>933,20</t>
  </si>
  <si>
    <t>169020785,1</t>
  </si>
  <si>
    <t>947,80</t>
  </si>
  <si>
    <t>948,00</t>
  </si>
  <si>
    <t>951,40</t>
  </si>
  <si>
    <t>952,60</t>
  </si>
  <si>
    <t>942,60</t>
  </si>
  <si>
    <t>947,60</t>
  </si>
  <si>
    <t>98849837,1</t>
  </si>
  <si>
    <t>954,20</t>
  </si>
  <si>
    <t>954,80</t>
  </si>
  <si>
    <t>961,40</t>
  </si>
  <si>
    <t>963,60</t>
  </si>
  <si>
    <t>951,60</t>
  </si>
  <si>
    <t>955,80</t>
  </si>
  <si>
    <t>133832171,5</t>
  </si>
  <si>
    <t>962,60</t>
  </si>
  <si>
    <t>963,20</t>
  </si>
  <si>
    <t>952,40</t>
  </si>
  <si>
    <t>965,00</t>
  </si>
  <si>
    <t>961,80</t>
  </si>
  <si>
    <t>960,58</t>
  </si>
  <si>
    <t>953,80</t>
  </si>
  <si>
    <t>961,60</t>
  </si>
  <si>
    <t>156863965,69</t>
  </si>
  <si>
    <t>952,00</t>
  </si>
  <si>
    <t>959,60</t>
  </si>
  <si>
    <t>950,00</t>
  </si>
  <si>
    <t>141389748,1</t>
  </si>
  <si>
    <t>960,00</t>
  </si>
  <si>
    <t>974,20</t>
  </si>
  <si>
    <t>976,40</t>
  </si>
  <si>
    <t>953,60</t>
  </si>
  <si>
    <t>956,00</t>
  </si>
  <si>
    <t>173795944,8</t>
  </si>
  <si>
    <t>980,00</t>
  </si>
  <si>
    <t>980,40</t>
  </si>
  <si>
    <t>987,80</t>
  </si>
  <si>
    <t>988,80</t>
  </si>
  <si>
    <t>975,60</t>
  </si>
  <si>
    <t>976,00</t>
  </si>
  <si>
    <t>987,40</t>
  </si>
  <si>
    <t>989,20</t>
  </si>
  <si>
    <t>992,20</t>
  </si>
  <si>
    <t>985,60</t>
  </si>
  <si>
    <t>989,80</t>
  </si>
  <si>
    <t>193878478,23</t>
  </si>
  <si>
    <t>989,40</t>
  </si>
  <si>
    <t>979,60</t>
  </si>
  <si>
    <t>979,00</t>
  </si>
  <si>
    <t>141308678,9</t>
  </si>
  <si>
    <t>979,80</t>
  </si>
  <si>
    <t>982,00</t>
  </si>
  <si>
    <t>185544259,3</t>
  </si>
  <si>
    <t>970,40</t>
  </si>
  <si>
    <t>971,00</t>
  </si>
  <si>
    <t>968,20</t>
  </si>
  <si>
    <t>973,40</t>
  </si>
  <si>
    <t>966,00</t>
  </si>
  <si>
    <t>971,60</t>
  </si>
  <si>
    <t>205957016,6</t>
  </si>
  <si>
    <t>969,60</t>
  </si>
  <si>
    <t>970,20</t>
  </si>
  <si>
    <t>969,80</t>
  </si>
  <si>
    <t>978,40</t>
  </si>
  <si>
    <t>967,60</t>
  </si>
  <si>
    <t>184440273,4</t>
  </si>
  <si>
    <t>956,60</t>
  </si>
  <si>
    <t>939,80</t>
  </si>
  <si>
    <t>967,40</t>
  </si>
  <si>
    <t>246780770,61</t>
  </si>
  <si>
    <t>936,60</t>
  </si>
  <si>
    <t>937,60</t>
  </si>
  <si>
    <t>923,00</t>
  </si>
  <si>
    <t>936,00</t>
  </si>
  <si>
    <t>219246812,6</t>
  </si>
  <si>
    <t>921,40</t>
  </si>
  <si>
    <t>939,20</t>
  </si>
  <si>
    <t>918,20</t>
  </si>
  <si>
    <t>922,60</t>
  </si>
  <si>
    <t>112546707,8</t>
  </si>
  <si>
    <t>928,40</t>
  </si>
  <si>
    <t>928,80</t>
  </si>
  <si>
    <t>924,00</t>
  </si>
  <si>
    <t>928,00</t>
  </si>
  <si>
    <t>152033910,96</t>
  </si>
  <si>
    <t>927,40</t>
  </si>
  <si>
    <t>929,20</t>
  </si>
  <si>
    <t>918,80</t>
  </si>
  <si>
    <t>938,40</t>
  </si>
  <si>
    <t>946,60</t>
  </si>
  <si>
    <t>929,40</t>
  </si>
  <si>
    <t>935,68</t>
  </si>
  <si>
    <t>110329356,2</t>
  </si>
  <si>
    <t>944,60</t>
  </si>
  <si>
    <t>943,20</t>
  </si>
  <si>
    <t>302666881,3</t>
  </si>
  <si>
    <t>953,00</t>
  </si>
  <si>
    <t>964,20</t>
  </si>
  <si>
    <t>952,80</t>
  </si>
  <si>
    <t>165630058,1</t>
  </si>
  <si>
    <t>948,20</t>
  </si>
  <si>
    <t>958,20</t>
  </si>
  <si>
    <t>279256135,4</t>
  </si>
  <si>
    <t>946,40</t>
  </si>
  <si>
    <t>201609512,2</t>
  </si>
  <si>
    <t>942,80</t>
  </si>
  <si>
    <t>943,40</t>
  </si>
  <si>
    <t>923,60</t>
  </si>
  <si>
    <t>101424630,3</t>
  </si>
  <si>
    <t>938,00</t>
  </si>
  <si>
    <t>126228920,1</t>
  </si>
  <si>
    <t>945,80</t>
  </si>
  <si>
    <t>947,20</t>
  </si>
  <si>
    <t>933,80</t>
  </si>
  <si>
    <t>157266293,2</t>
  </si>
  <si>
    <t>926,00</t>
  </si>
  <si>
    <t>926,60</t>
  </si>
  <si>
    <t>908,20</t>
  </si>
  <si>
    <t>929,80</t>
  </si>
  <si>
    <t>906,00</t>
  </si>
  <si>
    <t>927,60</t>
  </si>
  <si>
    <t>201510278,57</t>
  </si>
  <si>
    <t>899,80</t>
  </si>
  <si>
    <t>900,20</t>
  </si>
  <si>
    <t>894,80</t>
  </si>
  <si>
    <t>903,20</t>
  </si>
  <si>
    <t>893,20</t>
  </si>
  <si>
    <t>899,20</t>
  </si>
  <si>
    <t>124517337,7</t>
  </si>
  <si>
    <t>893,40</t>
  </si>
  <si>
    <t>894,40</t>
  </si>
  <si>
    <t>900,00</t>
  </si>
  <si>
    <t>906,40</t>
  </si>
  <si>
    <t>891,00</t>
  </si>
  <si>
    <t>897,83</t>
  </si>
  <si>
    <t>99472508,8</t>
  </si>
  <si>
    <t>901,00</t>
  </si>
  <si>
    <t>901,40</t>
  </si>
  <si>
    <t>912,20</t>
  </si>
  <si>
    <t>914,00</t>
  </si>
  <si>
    <t>898,60</t>
  </si>
  <si>
    <t>143084527,1</t>
  </si>
  <si>
    <t>913,60</t>
  </si>
  <si>
    <t>914,20</t>
  </si>
  <si>
    <t>911,40</t>
  </si>
  <si>
    <t>920,00</t>
  </si>
  <si>
    <t>909,00</t>
  </si>
  <si>
    <t>915,60</t>
  </si>
  <si>
    <t>915,76</t>
  </si>
  <si>
    <t>92502043,5</t>
  </si>
  <si>
    <t>912,00</t>
  </si>
  <si>
    <t>912,60</t>
  </si>
  <si>
    <t>923,20</t>
  </si>
  <si>
    <t>910,80</t>
  </si>
  <si>
    <t>169229487,38</t>
  </si>
  <si>
    <t>917,20</t>
  </si>
  <si>
    <t>917,80</t>
  </si>
  <si>
    <t>915,00</t>
  </si>
  <si>
    <t>927,00</t>
  </si>
  <si>
    <t>919,40</t>
  </si>
  <si>
    <t>919,66</t>
  </si>
  <si>
    <t>916,80</t>
  </si>
  <si>
    <t>911,80</t>
  </si>
  <si>
    <t>123454263,3</t>
  </si>
  <si>
    <t>150205705,8</t>
  </si>
  <si>
    <t>935,40</t>
  </si>
  <si>
    <t>935,80</t>
  </si>
  <si>
    <t>933,00</t>
  </si>
  <si>
    <t>932,20</t>
  </si>
  <si>
    <t>932,80</t>
  </si>
  <si>
    <t>942,00</t>
  </si>
  <si>
    <t>218048686,27</t>
  </si>
  <si>
    <t>951,80</t>
  </si>
  <si>
    <t>941,20</t>
  </si>
  <si>
    <t>940,20</t>
  </si>
  <si>
    <t>205517823,7</t>
  </si>
  <si>
    <t>938,80</t>
  </si>
  <si>
    <t>951,20</t>
  </si>
  <si>
    <t>953,40</t>
  </si>
  <si>
    <t>204671067,6</t>
  </si>
  <si>
    <t>951,00</t>
  </si>
  <si>
    <t>231264618,8</t>
  </si>
  <si>
    <t>949,40</t>
  </si>
  <si>
    <t>943,60</t>
  </si>
  <si>
    <t>208317274,79</t>
  </si>
  <si>
    <t>940,00</t>
  </si>
  <si>
    <t>198234339,5</t>
  </si>
  <si>
    <t>950,80</t>
  </si>
  <si>
    <t>181412847,9</t>
  </si>
  <si>
    <t>906,60</t>
  </si>
  <si>
    <t>905,00</t>
  </si>
  <si>
    <t>177042314,75</t>
  </si>
  <si>
    <t>907,40</t>
  </si>
  <si>
    <t>908,00</t>
  </si>
  <si>
    <t>904,80</t>
  </si>
  <si>
    <t>907,60</t>
  </si>
  <si>
    <t>155068714,1</t>
  </si>
  <si>
    <t>914,60</t>
  </si>
  <si>
    <t>914,80</t>
  </si>
  <si>
    <t>915,40</t>
  </si>
  <si>
    <t>921,00</t>
  </si>
  <si>
    <t>913,20</t>
  </si>
  <si>
    <t>104512674,7</t>
  </si>
  <si>
    <t>917,60</t>
  </si>
  <si>
    <t>918,00</t>
  </si>
  <si>
    <t>922,40</t>
  </si>
  <si>
    <t>911,00</t>
  </si>
  <si>
    <t>256746537,8</t>
  </si>
  <si>
    <t>919,60</t>
  </si>
  <si>
    <t>928,20</t>
  </si>
  <si>
    <t>920,88</t>
  </si>
  <si>
    <t>140045852,5</t>
  </si>
  <si>
    <t>923,40</t>
  </si>
  <si>
    <t>925,60</t>
  </si>
  <si>
    <t>341499163,26</t>
  </si>
  <si>
    <t>920,40</t>
  </si>
  <si>
    <t>920,60</t>
  </si>
  <si>
    <t>921,20</t>
  </si>
  <si>
    <t>163425247,4</t>
  </si>
  <si>
    <t>922,20</t>
  </si>
  <si>
    <t>920,20</t>
  </si>
  <si>
    <t>145306504,1</t>
  </si>
  <si>
    <t>913,40</t>
  </si>
  <si>
    <t>922,00</t>
  </si>
  <si>
    <t>199565371,4</t>
  </si>
  <si>
    <t>939,60</t>
  </si>
  <si>
    <t>940,40</t>
  </si>
  <si>
    <t>178132986,2</t>
  </si>
  <si>
    <t>943,00</t>
  </si>
  <si>
    <t>946,00</t>
  </si>
  <si>
    <t>191294137,58</t>
  </si>
  <si>
    <t>949,20</t>
  </si>
  <si>
    <t>926,80</t>
  </si>
  <si>
    <t>197397548,8</t>
  </si>
  <si>
    <t>945,00</t>
  </si>
  <si>
    <t>934,00</t>
  </si>
  <si>
    <t>936,80</t>
  </si>
  <si>
    <t>132391461,2</t>
  </si>
  <si>
    <t>930,40</t>
  </si>
  <si>
    <t>146079014,5</t>
  </si>
  <si>
    <t>942,20</t>
  </si>
  <si>
    <t>966,20</t>
  </si>
  <si>
    <t>256563107,75</t>
  </si>
  <si>
    <t>961,00</t>
  </si>
  <si>
    <t>411866731,1</t>
  </si>
  <si>
    <t>961,20</t>
  </si>
  <si>
    <t>205969847,7</t>
  </si>
  <si>
    <t>957,40</t>
  </si>
  <si>
    <t>958,60</t>
  </si>
  <si>
    <t>957,00</t>
  </si>
  <si>
    <t>173178784,3</t>
  </si>
  <si>
    <t>959,80</t>
  </si>
  <si>
    <t>141482629,1</t>
  </si>
  <si>
    <t>962,40</t>
  </si>
  <si>
    <t>138699448,79</t>
  </si>
  <si>
    <t>964,80</t>
  </si>
  <si>
    <t>958,80</t>
  </si>
  <si>
    <t>134135822,6</t>
  </si>
  <si>
    <t>959,20</t>
  </si>
  <si>
    <t>959,40</t>
  </si>
  <si>
    <t>959,61</t>
  </si>
  <si>
    <t>176500057,2</t>
  </si>
  <si>
    <t>949,60</t>
  </si>
  <si>
    <t>948,80</t>
  </si>
  <si>
    <t>177391416,3</t>
  </si>
  <si>
    <t>952,20</t>
  </si>
  <si>
    <t>946,93</t>
  </si>
  <si>
    <t>129363140,7</t>
  </si>
  <si>
    <t>937,20</t>
  </si>
  <si>
    <t>196035413,22</t>
  </si>
  <si>
    <t>931,80</t>
  </si>
  <si>
    <t>925,80</t>
  </si>
  <si>
    <t>930,20</t>
  </si>
  <si>
    <t>930,00</t>
  </si>
  <si>
    <t>210014535,3</t>
  </si>
  <si>
    <t>934,80</t>
  </si>
  <si>
    <t>941,80</t>
  </si>
  <si>
    <t>321243842,4</t>
  </si>
  <si>
    <t>260979018,47</t>
  </si>
  <si>
    <t>925,40</t>
  </si>
  <si>
    <t>335134286,8</t>
  </si>
  <si>
    <t>434574741,6</t>
  </si>
  <si>
    <t>902,00</t>
  </si>
  <si>
    <t>908,80</t>
  </si>
  <si>
    <t>897,20</t>
  </si>
  <si>
    <t>904,40</t>
  </si>
  <si>
    <t>302390481,5</t>
  </si>
  <si>
    <t>900,80</t>
  </si>
  <si>
    <t>891,60</t>
  </si>
  <si>
    <t>902,40</t>
  </si>
  <si>
    <t>888,80</t>
  </si>
  <si>
    <t>135165999,9</t>
  </si>
  <si>
    <t>891,80</t>
  </si>
  <si>
    <t>892,20</t>
  </si>
  <si>
    <t>886,00</t>
  </si>
  <si>
    <t>898,40</t>
  </si>
  <si>
    <t>148131684,9</t>
  </si>
  <si>
    <t>879,60</t>
  </si>
  <si>
    <t>880,20</t>
  </si>
  <si>
    <t>895,80</t>
  </si>
  <si>
    <t>873,40</t>
  </si>
  <si>
    <t>882,00</t>
  </si>
  <si>
    <t>883,02</t>
  </si>
  <si>
    <t>143446599,3</t>
  </si>
  <si>
    <t>889,40</t>
  </si>
  <si>
    <t>889,80</t>
  </si>
  <si>
    <t>898,00</t>
  </si>
  <si>
    <t>889,20</t>
  </si>
  <si>
    <t>200533148,8</t>
  </si>
  <si>
    <t>893,80</t>
  </si>
  <si>
    <t>894,00</t>
  </si>
  <si>
    <t>893,60</t>
  </si>
  <si>
    <t>105894092,2</t>
  </si>
  <si>
    <t>887,40</t>
  </si>
  <si>
    <t>887,00</t>
  </si>
  <si>
    <t>892,80</t>
  </si>
  <si>
    <t>85207950,1</t>
  </si>
  <si>
    <t>890,00</t>
  </si>
  <si>
    <t>151786384,55</t>
  </si>
  <si>
    <t>875,60</t>
  </si>
  <si>
    <t>876,00</t>
  </si>
  <si>
    <t>880,40</t>
  </si>
  <si>
    <t>875,80</t>
  </si>
  <si>
    <t>85746722,6</t>
  </si>
  <si>
    <t>886,80</t>
  </si>
  <si>
    <t>875,40</t>
  </si>
  <si>
    <t>877,20</t>
  </si>
  <si>
    <t>148253843,7</t>
  </si>
  <si>
    <t>879,80</t>
  </si>
  <si>
    <t>876,60</t>
  </si>
  <si>
    <t>883,20</t>
  </si>
  <si>
    <t>875,00</t>
  </si>
  <si>
    <t>877,60</t>
  </si>
  <si>
    <t>146745180,7</t>
  </si>
  <si>
    <t>881,60</t>
  </si>
  <si>
    <t>885,00</t>
  </si>
  <si>
    <t>877,40</t>
  </si>
  <si>
    <t>207743130,9</t>
  </si>
  <si>
    <t>884,20</t>
  </si>
  <si>
    <t>884,60</t>
  </si>
  <si>
    <t>888,00</t>
  </si>
  <si>
    <t>895,20</t>
  </si>
  <si>
    <t>877,80</t>
  </si>
  <si>
    <t>193522092,7</t>
  </si>
  <si>
    <t>884,80</t>
  </si>
  <si>
    <t>885,20</t>
  </si>
  <si>
    <t>882,80</t>
  </si>
  <si>
    <t>876,80</t>
  </si>
  <si>
    <t>883,80</t>
  </si>
  <si>
    <t>883,39</t>
  </si>
  <si>
    <t>131639470,3</t>
  </si>
  <si>
    <t>885,60</t>
  </si>
  <si>
    <t>876,40</t>
  </si>
  <si>
    <t>214597368,63</t>
  </si>
  <si>
    <t>910,40</t>
  </si>
  <si>
    <t>911,20</t>
  </si>
  <si>
    <t>910,00</t>
  </si>
  <si>
    <t>213703603,6</t>
  </si>
  <si>
    <t>916,00</t>
  </si>
  <si>
    <t>916,60</t>
  </si>
  <si>
    <t>907,80</t>
  </si>
  <si>
    <t>918,40</t>
  </si>
  <si>
    <t>902,20</t>
  </si>
  <si>
    <t>179042458,7</t>
  </si>
  <si>
    <t>910,60</t>
  </si>
  <si>
    <t>911,60</t>
  </si>
  <si>
    <t>896,20</t>
  </si>
  <si>
    <t>272158258,4</t>
  </si>
  <si>
    <t>892,40</t>
  </si>
  <si>
    <t>890,80</t>
  </si>
  <si>
    <t>306741664,9</t>
  </si>
  <si>
    <t>864,40</t>
  </si>
  <si>
    <t>865,00</t>
  </si>
  <si>
    <t>864,60</t>
  </si>
  <si>
    <t>162467200,7</t>
  </si>
  <si>
    <t>859,40</t>
  </si>
  <si>
    <t>850,40</t>
  </si>
  <si>
    <t>859,80</t>
  </si>
  <si>
    <t>212333236,2</t>
  </si>
  <si>
    <t>834,40</t>
  </si>
  <si>
    <t>852,80</t>
  </si>
  <si>
    <t>244997109,9</t>
  </si>
  <si>
    <t>854,80</t>
  </si>
  <si>
    <t>838,40</t>
  </si>
  <si>
    <t>847,58</t>
  </si>
  <si>
    <t>447310534,16</t>
  </si>
  <si>
    <t>855,40</t>
  </si>
  <si>
    <t>847,00</t>
  </si>
  <si>
    <t>864,00</t>
  </si>
  <si>
    <t>197412549,5</t>
  </si>
  <si>
    <t>233988435,6</t>
  </si>
  <si>
    <t>842,40</t>
  </si>
  <si>
    <t>842,80</t>
  </si>
  <si>
    <t>846,80</t>
  </si>
  <si>
    <t>833,20</t>
  </si>
  <si>
    <t>113328465,9</t>
  </si>
  <si>
    <t>845,60</t>
  </si>
  <si>
    <t>73394187,6</t>
  </si>
  <si>
    <t>101373621,4</t>
  </si>
  <si>
    <t>842,20</t>
  </si>
  <si>
    <t>846,60</t>
  </si>
  <si>
    <t>838,80</t>
  </si>
  <si>
    <t>841,80</t>
  </si>
  <si>
    <t>845,20</t>
  </si>
  <si>
    <t>96390717,72</t>
  </si>
  <si>
    <t>840,80</t>
  </si>
  <si>
    <t>835,00</t>
  </si>
  <si>
    <t>830,60</t>
  </si>
  <si>
    <t>142754773,7</t>
  </si>
  <si>
    <t>834,80</t>
  </si>
  <si>
    <t>835,80</t>
  </si>
  <si>
    <t>836,50</t>
  </si>
  <si>
    <t>106992173,3</t>
  </si>
  <si>
    <t>834,60</t>
  </si>
  <si>
    <t>828,40</t>
  </si>
  <si>
    <t>827,60</t>
  </si>
  <si>
    <t>151658424,7</t>
  </si>
  <si>
    <t>831,20</t>
  </si>
  <si>
    <t>831,60</t>
  </si>
  <si>
    <t>826,00</t>
  </si>
  <si>
    <t>829,88</t>
  </si>
  <si>
    <t>132369608,8</t>
  </si>
  <si>
    <t>833,80</t>
  </si>
  <si>
    <t>831,00</t>
  </si>
  <si>
    <t>833,00</t>
  </si>
  <si>
    <t>358757807,18</t>
  </si>
  <si>
    <t>832,60</t>
  </si>
  <si>
    <t>840,00</t>
  </si>
  <si>
    <t>836,20</t>
  </si>
  <si>
    <t>241962101,7</t>
  </si>
  <si>
    <t>820,20</t>
  </si>
  <si>
    <t>821,20</t>
  </si>
  <si>
    <t>163511646,4</t>
  </si>
  <si>
    <t>824,80</t>
  </si>
  <si>
    <t>821,00</t>
  </si>
  <si>
    <t>820,80</t>
  </si>
  <si>
    <t>193018383,8</t>
  </si>
  <si>
    <t>830,40</t>
  </si>
  <si>
    <t>830,80</t>
  </si>
  <si>
    <t>842,60</t>
  </si>
  <si>
    <t>171025487,7</t>
  </si>
  <si>
    <t>833,60</t>
  </si>
  <si>
    <t>827,40</t>
  </si>
  <si>
    <t>196096979,54</t>
  </si>
  <si>
    <t>828,60</t>
  </si>
  <si>
    <t>822,40</t>
  </si>
  <si>
    <t>836,80</t>
  </si>
  <si>
    <t>819,40</t>
  </si>
  <si>
    <t>208469761,7</t>
  </si>
  <si>
    <t>113077766,7</t>
  </si>
  <si>
    <t>840,60</t>
  </si>
  <si>
    <t>836,00</t>
  </si>
  <si>
    <t>138382068,2</t>
  </si>
  <si>
    <t>844,60</t>
  </si>
  <si>
    <t>848,40</t>
  </si>
  <si>
    <t>832,80</t>
  </si>
  <si>
    <t>179765323,44</t>
  </si>
  <si>
    <t>849,00</t>
  </si>
  <si>
    <t>845,95</t>
  </si>
  <si>
    <t>383572616,2</t>
  </si>
  <si>
    <t>111953587,7</t>
  </si>
  <si>
    <t>832,20</t>
  </si>
  <si>
    <t>835,20</t>
  </si>
  <si>
    <t>836,60</t>
  </si>
  <si>
    <t>215013206,24</t>
  </si>
  <si>
    <t>157386609,34</t>
  </si>
  <si>
    <t>847,60</t>
  </si>
  <si>
    <t>847,20</t>
  </si>
  <si>
    <t>94009433,4</t>
  </si>
  <si>
    <t>857,40</t>
  </si>
  <si>
    <t>206733637,5</t>
  </si>
  <si>
    <t>145713166,6</t>
  </si>
  <si>
    <t>839,80</t>
  </si>
  <si>
    <t>840,20</t>
  </si>
  <si>
    <t>140332731,3</t>
  </si>
  <si>
    <t>313335905,59</t>
  </si>
  <si>
    <t>241306569,9</t>
  </si>
  <si>
    <t>849,60</t>
  </si>
  <si>
    <t>867,80</t>
  </si>
  <si>
    <t>187098859,5</t>
  </si>
  <si>
    <t>829,00</t>
  </si>
  <si>
    <t>826,40</t>
  </si>
  <si>
    <t>408984296,1</t>
  </si>
  <si>
    <t>830,00</t>
  </si>
  <si>
    <t>122748185,3</t>
  </si>
  <si>
    <t>816,80</t>
  </si>
  <si>
    <t>178516905,62</t>
  </si>
  <si>
    <t>824,00</t>
  </si>
  <si>
    <t>826,80</t>
  </si>
  <si>
    <t>245054098,3</t>
  </si>
  <si>
    <t>827,20</t>
  </si>
  <si>
    <t>182909534,2</t>
  </si>
  <si>
    <t>841,20</t>
  </si>
  <si>
    <t>172610523,7</t>
  </si>
  <si>
    <t>41,49</t>
  </si>
  <si>
    <t>41,50</t>
  </si>
  <si>
    <t>40,70</t>
  </si>
  <si>
    <t>41,57</t>
  </si>
  <si>
    <t>40,69</t>
  </si>
  <si>
    <t>41,30</t>
  </si>
  <si>
    <t>18924926,6</t>
  </si>
  <si>
    <t>40,56</t>
  </si>
  <si>
    <t>40,59</t>
  </si>
  <si>
    <t>41,06</t>
  </si>
  <si>
    <t>41,10</t>
  </si>
  <si>
    <t>40,49</t>
  </si>
  <si>
    <t>41138044,3</t>
  </si>
  <si>
    <t>41,29</t>
  </si>
  <si>
    <t>41,16</t>
  </si>
  <si>
    <t>41,40</t>
  </si>
  <si>
    <t>41,04</t>
  </si>
  <si>
    <t>41,23</t>
  </si>
  <si>
    <t>27409472,2</t>
  </si>
  <si>
    <t>41,14</t>
  </si>
  <si>
    <t>41,17</t>
  </si>
  <si>
    <t>41,20</t>
  </si>
  <si>
    <t>41,64</t>
  </si>
  <si>
    <t>41,13</t>
  </si>
  <si>
    <t>41,31</t>
  </si>
  <si>
    <t>41,35</t>
  </si>
  <si>
    <t>24251091,33</t>
  </si>
  <si>
    <t>41,05</t>
  </si>
  <si>
    <t>40,75</t>
  </si>
  <si>
    <t>41,26</t>
  </si>
  <si>
    <t>40,93</t>
  </si>
  <si>
    <t>21434652,29</t>
  </si>
  <si>
    <t>40,57</t>
  </si>
  <si>
    <t>40,60</t>
  </si>
  <si>
    <t>40,32</t>
  </si>
  <si>
    <t>40,86</t>
  </si>
  <si>
    <t>40,30</t>
  </si>
  <si>
    <t>40,62</t>
  </si>
  <si>
    <t>15312745,49</t>
  </si>
  <si>
    <t>40,44</t>
  </si>
  <si>
    <t>40,45</t>
  </si>
  <si>
    <t>40,25</t>
  </si>
  <si>
    <t>40,51</t>
  </si>
  <si>
    <t>40,24</t>
  </si>
  <si>
    <t>40,40</t>
  </si>
  <si>
    <t>19458882,61</t>
  </si>
  <si>
    <t>40,42</t>
  </si>
  <si>
    <t>40,20</t>
  </si>
  <si>
    <t>40,34</t>
  </si>
  <si>
    <t>23336142,73</t>
  </si>
  <si>
    <t>40,85</t>
  </si>
  <si>
    <t>40,87</t>
  </si>
  <si>
    <t>41,54</t>
  </si>
  <si>
    <t>19122526,36</t>
  </si>
  <si>
    <t>41,44</t>
  </si>
  <si>
    <t>41,47</t>
  </si>
  <si>
    <t>41,85</t>
  </si>
  <si>
    <t>41,94</t>
  </si>
  <si>
    <t>41,43</t>
  </si>
  <si>
    <t>16672851,67</t>
  </si>
  <si>
    <t>41,93</t>
  </si>
  <si>
    <t>41,95</t>
  </si>
  <si>
    <t>41,68</t>
  </si>
  <si>
    <t>41,56</t>
  </si>
  <si>
    <t>22048157,11</t>
  </si>
  <si>
    <t>41,70</t>
  </si>
  <si>
    <t>41,87</t>
  </si>
  <si>
    <t>41,52</t>
  </si>
  <si>
    <t>18944701,21</t>
  </si>
  <si>
    <t>41,58</t>
  </si>
  <si>
    <t>41,88</t>
  </si>
  <si>
    <t>41,92</t>
  </si>
  <si>
    <t>41,55</t>
  </si>
  <si>
    <t>32840322,54</t>
  </si>
  <si>
    <t>41,90</t>
  </si>
  <si>
    <t>41,41</t>
  </si>
  <si>
    <t>41,91</t>
  </si>
  <si>
    <t>22695587,95</t>
  </si>
  <si>
    <t>41,45</t>
  </si>
  <si>
    <t>41,21</t>
  </si>
  <si>
    <t>41,18</t>
  </si>
  <si>
    <t>41,39</t>
  </si>
  <si>
    <t>21630406,62</t>
  </si>
  <si>
    <t>41,19</t>
  </si>
  <si>
    <t>40,84</t>
  </si>
  <si>
    <t>40,83</t>
  </si>
  <si>
    <t>41,08</t>
  </si>
  <si>
    <t>23394958,44</t>
  </si>
  <si>
    <t>40,77</t>
  </si>
  <si>
    <t>40,78</t>
  </si>
  <si>
    <t>40,72</t>
  </si>
  <si>
    <t>40,97</t>
  </si>
  <si>
    <t>40,79</t>
  </si>
  <si>
    <t>19381918,55</t>
  </si>
  <si>
    <t>40,73</t>
  </si>
  <si>
    <t>40,74</t>
  </si>
  <si>
    <t>40,82</t>
  </si>
  <si>
    <t>20748424,14</t>
  </si>
  <si>
    <t>26640438,41</t>
  </si>
  <si>
    <t>40,90</t>
  </si>
  <si>
    <t>29815315,46</t>
  </si>
  <si>
    <t>41,37</t>
  </si>
  <si>
    <t>16733770,69</t>
  </si>
  <si>
    <t>41,36</t>
  </si>
  <si>
    <t>41,38</t>
  </si>
  <si>
    <t>41,28</t>
  </si>
  <si>
    <t>25747593,69</t>
  </si>
  <si>
    <t>41,99</t>
  </si>
  <si>
    <t>42,00</t>
  </si>
  <si>
    <t>42,09</t>
  </si>
  <si>
    <t>41,75</t>
  </si>
  <si>
    <t>20908774,52</t>
  </si>
  <si>
    <t>41,84</t>
  </si>
  <si>
    <t>42,06</t>
  </si>
  <si>
    <t>41,73</t>
  </si>
  <si>
    <t>41,96</t>
  </si>
  <si>
    <t>31181825,1</t>
  </si>
  <si>
    <t>41,76</t>
  </si>
  <si>
    <t>41,78</t>
  </si>
  <si>
    <t>42,25</t>
  </si>
  <si>
    <t>39864727,7</t>
  </si>
  <si>
    <t>42,20</t>
  </si>
  <si>
    <t>42,23</t>
  </si>
  <si>
    <t>42,37</t>
  </si>
  <si>
    <t>42,11</t>
  </si>
  <si>
    <t>24958635,57</t>
  </si>
  <si>
    <t>42,14</t>
  </si>
  <si>
    <t>42,15</t>
  </si>
  <si>
    <t>41,81</t>
  </si>
  <si>
    <t>42,16</t>
  </si>
  <si>
    <t>41,72</t>
  </si>
  <si>
    <t>42,07</t>
  </si>
  <si>
    <t>27827083,43</t>
  </si>
  <si>
    <t>41,82</t>
  </si>
  <si>
    <t>41,48</t>
  </si>
  <si>
    <t>32091346,56</t>
  </si>
  <si>
    <t>41,22</t>
  </si>
  <si>
    <t>22876353,47</t>
  </si>
  <si>
    <t>40,91</t>
  </si>
  <si>
    <t>29807886,37</t>
  </si>
  <si>
    <t>40,76</t>
  </si>
  <si>
    <t>85821454,99</t>
  </si>
  <si>
    <t>41,77</t>
  </si>
  <si>
    <t>24601353,4</t>
  </si>
  <si>
    <t>41,01</t>
  </si>
  <si>
    <t>77427294,69</t>
  </si>
  <si>
    <t>42,27</t>
  </si>
  <si>
    <t>42,33</t>
  </si>
  <si>
    <t>41,97</t>
  </si>
  <si>
    <t>42,30</t>
  </si>
  <si>
    <t>51766516,96</t>
  </si>
  <si>
    <t>41,98</t>
  </si>
  <si>
    <t>34214519,86</t>
  </si>
  <si>
    <t>41,60</t>
  </si>
  <si>
    <t>41,61</t>
  </si>
  <si>
    <t>177374517,37</t>
  </si>
  <si>
    <t>41,53</t>
  </si>
  <si>
    <t>38749298,81</t>
  </si>
  <si>
    <t>40,67</t>
  </si>
  <si>
    <t>40,92</t>
  </si>
  <si>
    <t>40,96</t>
  </si>
  <si>
    <t>40,63</t>
  </si>
  <si>
    <t>23698619,17</t>
  </si>
  <si>
    <t>40,89</t>
  </si>
  <si>
    <t>40,80</t>
  </si>
  <si>
    <t>40,99</t>
  </si>
  <si>
    <t>18813181,99</t>
  </si>
  <si>
    <t>40,95</t>
  </si>
  <si>
    <t>41,12</t>
  </si>
  <si>
    <t>25810758,79</t>
  </si>
  <si>
    <t>40,48</t>
  </si>
  <si>
    <t>17694792,21</t>
  </si>
  <si>
    <t>24753854,29</t>
  </si>
  <si>
    <t>40,66</t>
  </si>
  <si>
    <t>40,68</t>
  </si>
  <si>
    <t>40,54</t>
  </si>
  <si>
    <t>40,43</t>
  </si>
  <si>
    <t>40,71</t>
  </si>
  <si>
    <t>23867219,82</t>
  </si>
  <si>
    <t>26137003,12</t>
  </si>
  <si>
    <t>40,41</t>
  </si>
  <si>
    <t>40,98</t>
  </si>
  <si>
    <t>23004647,97</t>
  </si>
  <si>
    <t>40,36</t>
  </si>
  <si>
    <t>40,38</t>
  </si>
  <si>
    <t>40,27</t>
  </si>
  <si>
    <t>40,13</t>
  </si>
  <si>
    <t>62362184,92</t>
  </si>
  <si>
    <t>40,47</t>
  </si>
  <si>
    <t>40,17</t>
  </si>
  <si>
    <t>40,31</t>
  </si>
  <si>
    <t>25152240,83</t>
  </si>
  <si>
    <t>40,37</t>
  </si>
  <si>
    <t>40,61</t>
  </si>
  <si>
    <t>40,26</t>
  </si>
  <si>
    <t>19007293,38</t>
  </si>
  <si>
    <t>40,19</t>
  </si>
  <si>
    <t>23017960,59</t>
  </si>
  <si>
    <t>40,22</t>
  </si>
  <si>
    <t>40,33</t>
  </si>
  <si>
    <t>12908489,22</t>
  </si>
  <si>
    <t>40,52</t>
  </si>
  <si>
    <t>40,53</t>
  </si>
  <si>
    <t>40,46</t>
  </si>
  <si>
    <t>34833611,81</t>
  </si>
  <si>
    <t>40,28</t>
  </si>
  <si>
    <t>37535792,71</t>
  </si>
  <si>
    <t>40,64</t>
  </si>
  <si>
    <t>40,88</t>
  </si>
  <si>
    <t>20771905,54</t>
  </si>
  <si>
    <t>21585544,62</t>
  </si>
  <si>
    <t>41,07</t>
  </si>
  <si>
    <t>41,09</t>
  </si>
  <si>
    <t>30194460,27</t>
  </si>
  <si>
    <t>40,81</t>
  </si>
  <si>
    <t>24096939,31</t>
  </si>
  <si>
    <t>40,65</t>
  </si>
  <si>
    <t>30964503,02</t>
  </si>
  <si>
    <t>40,50</t>
  </si>
  <si>
    <t>30123692,37</t>
  </si>
  <si>
    <t>26790878,45</t>
  </si>
  <si>
    <t>40,00</t>
  </si>
  <si>
    <t>21703031,07</t>
  </si>
  <si>
    <t>40,23</t>
  </si>
  <si>
    <t>40,09</t>
  </si>
  <si>
    <t>23644774,71</t>
  </si>
  <si>
    <t>40,18</t>
  </si>
  <si>
    <t>39,94</t>
  </si>
  <si>
    <t>39,52</t>
  </si>
  <si>
    <t>34464976,9</t>
  </si>
  <si>
    <t>39,92</t>
  </si>
  <si>
    <t>39,93</t>
  </si>
  <si>
    <t>39,13</t>
  </si>
  <si>
    <t>38,69</t>
  </si>
  <si>
    <t>39,71</t>
  </si>
  <si>
    <t>39161024,44</t>
  </si>
  <si>
    <t>38,62</t>
  </si>
  <si>
    <t>38,64</t>
  </si>
  <si>
    <t>38,40</t>
  </si>
  <si>
    <t>38,95</t>
  </si>
  <si>
    <t>38,34</t>
  </si>
  <si>
    <t>38,50</t>
  </si>
  <si>
    <t>27332077,66</t>
  </si>
  <si>
    <t>38,47</t>
  </si>
  <si>
    <t>38,49</t>
  </si>
  <si>
    <t>38,96</t>
  </si>
  <si>
    <t>39,06</t>
  </si>
  <si>
    <t>38,32</t>
  </si>
  <si>
    <t>34418626,96</t>
  </si>
  <si>
    <t>39,67</t>
  </si>
  <si>
    <t>39,70</t>
  </si>
  <si>
    <t>40,08</t>
  </si>
  <si>
    <t>39,58</t>
  </si>
  <si>
    <t>28255842,6</t>
  </si>
  <si>
    <t>40,06</t>
  </si>
  <si>
    <t>21691499,97</t>
  </si>
  <si>
    <t>41714472,59</t>
  </si>
  <si>
    <t>40,35</t>
  </si>
  <si>
    <t>40,29</t>
  </si>
  <si>
    <t>25270148,84</t>
  </si>
  <si>
    <t>40,55</t>
  </si>
  <si>
    <t>39,96</t>
  </si>
  <si>
    <t>17276518,01</t>
  </si>
  <si>
    <t>40,01</t>
  </si>
  <si>
    <t>39,61</t>
  </si>
  <si>
    <t>40,03</t>
  </si>
  <si>
    <t>39,59</t>
  </si>
  <si>
    <t>39,99</t>
  </si>
  <si>
    <t>12145654,08</t>
  </si>
  <si>
    <t>39,60</t>
  </si>
  <si>
    <t>39,41</t>
  </si>
  <si>
    <t>39,68</t>
  </si>
  <si>
    <t>39,16</t>
  </si>
  <si>
    <t>12885835,88</t>
  </si>
  <si>
    <t>39,53</t>
  </si>
  <si>
    <t>39,55</t>
  </si>
  <si>
    <t>39,72</t>
  </si>
  <si>
    <t>39,21</t>
  </si>
  <si>
    <t>39,54</t>
  </si>
  <si>
    <t>16163559,19</t>
  </si>
  <si>
    <t>39,88</t>
  </si>
  <si>
    <t>39,89</t>
  </si>
  <si>
    <t>39,85</t>
  </si>
  <si>
    <t>39,80</t>
  </si>
  <si>
    <t>13490738,59</t>
  </si>
  <si>
    <t>39,75</t>
  </si>
  <si>
    <t>39,77</t>
  </si>
  <si>
    <t>39,33</t>
  </si>
  <si>
    <t>39,20</t>
  </si>
  <si>
    <t>39,76</t>
  </si>
  <si>
    <t>18327802,2</t>
  </si>
  <si>
    <t>39,31</t>
  </si>
  <si>
    <t>39,36</t>
  </si>
  <si>
    <t>39,65</t>
  </si>
  <si>
    <t>39,27</t>
  </si>
  <si>
    <t>15567971,74</t>
  </si>
  <si>
    <t>39,40</t>
  </si>
  <si>
    <t>39,42</t>
  </si>
  <si>
    <t>39,79</t>
  </si>
  <si>
    <t>39,44</t>
  </si>
  <si>
    <t>21458731,32</t>
  </si>
  <si>
    <t>39,34</t>
  </si>
  <si>
    <t>39,14</t>
  </si>
  <si>
    <t>13686485,78</t>
  </si>
  <si>
    <t>39,49</t>
  </si>
  <si>
    <t>39,51</t>
  </si>
  <si>
    <t>39,69</t>
  </si>
  <si>
    <t>39,43</t>
  </si>
  <si>
    <t>23434847,38</t>
  </si>
  <si>
    <t>40,16</t>
  </si>
  <si>
    <t>19129140,04</t>
  </si>
  <si>
    <t>40,02</t>
  </si>
  <si>
    <t>40,04</t>
  </si>
  <si>
    <t>40,10</t>
  </si>
  <si>
    <t>39,62</t>
  </si>
  <si>
    <t>40,05</t>
  </si>
  <si>
    <t>16484415,63</t>
  </si>
  <si>
    <t>39,78</t>
  </si>
  <si>
    <t>39,45</t>
  </si>
  <si>
    <t>39,81</t>
  </si>
  <si>
    <t>18527320,32</t>
  </si>
  <si>
    <t>39,37</t>
  </si>
  <si>
    <t>39,12</t>
  </si>
  <si>
    <t>22737519,91</t>
  </si>
  <si>
    <t>39,07</t>
  </si>
  <si>
    <t>39,66</t>
  </si>
  <si>
    <t>39,25</t>
  </si>
  <si>
    <t>24389346,87</t>
  </si>
  <si>
    <t>18564827,08</t>
  </si>
  <si>
    <t>11743976,3</t>
  </si>
  <si>
    <t>39,98</t>
  </si>
  <si>
    <t>8706827,35</t>
  </si>
  <si>
    <t>39,56</t>
  </si>
  <si>
    <t>39,35</t>
  </si>
  <si>
    <t>19534468,13</t>
  </si>
  <si>
    <t>22707194,15</t>
  </si>
  <si>
    <t>33362531,02</t>
  </si>
  <si>
    <t>40,11</t>
  </si>
  <si>
    <t>36493413,6</t>
  </si>
  <si>
    <t>39,82</t>
  </si>
  <si>
    <t>29147550,45</t>
  </si>
  <si>
    <t>39,39</t>
  </si>
  <si>
    <t>39,47</t>
  </si>
  <si>
    <t>24790834,86</t>
  </si>
  <si>
    <t>28216537,17</t>
  </si>
  <si>
    <t>40,39</t>
  </si>
  <si>
    <t>56700994,73</t>
  </si>
  <si>
    <t>39,97</t>
  </si>
  <si>
    <t>102368411,39</t>
  </si>
  <si>
    <t>39,50</t>
  </si>
  <si>
    <t>38,99</t>
  </si>
  <si>
    <t>38,67</t>
  </si>
  <si>
    <t>45496422,02</t>
  </si>
  <si>
    <t>38,78</t>
  </si>
  <si>
    <t>38,80</t>
  </si>
  <si>
    <t>39,00</t>
  </si>
  <si>
    <t>54079223,08</t>
  </si>
  <si>
    <t>38,79</t>
  </si>
  <si>
    <t>38,91</t>
  </si>
  <si>
    <t>37,86</t>
  </si>
  <si>
    <t>38,81</t>
  </si>
  <si>
    <t>73549411,56</t>
  </si>
  <si>
    <t>39,23</t>
  </si>
  <si>
    <t>39,63</t>
  </si>
  <si>
    <t>39,29</t>
  </si>
  <si>
    <t>25530364,44</t>
  </si>
  <si>
    <t>39,87</t>
  </si>
  <si>
    <t>39,90</t>
  </si>
  <si>
    <t>17009416,94</t>
  </si>
  <si>
    <t>15791498,59</t>
  </si>
  <si>
    <t>39,48</t>
  </si>
  <si>
    <t>17329428,09</t>
  </si>
  <si>
    <t>39,95</t>
  </si>
  <si>
    <t>18522044,79</t>
  </si>
  <si>
    <t>22023896,38</t>
  </si>
  <si>
    <t>21237249,44</t>
  </si>
  <si>
    <t>23899429,53</t>
  </si>
  <si>
    <t>39,84</t>
  </si>
  <si>
    <t>39,86</t>
  </si>
  <si>
    <t>17391667,17</t>
  </si>
  <si>
    <t>24822714,26</t>
  </si>
  <si>
    <t>321075126,62</t>
  </si>
  <si>
    <t>17520288,36</t>
  </si>
  <si>
    <t>22064743,83</t>
  </si>
  <si>
    <t>25826161,46</t>
  </si>
  <si>
    <t>40,94</t>
  </si>
  <si>
    <t>14343475,68</t>
  </si>
  <si>
    <t>17449412,08</t>
  </si>
  <si>
    <t>40,58</t>
  </si>
  <si>
    <t>22052192,49</t>
  </si>
  <si>
    <t>23407221,21</t>
  </si>
  <si>
    <t>40,15</t>
  </si>
  <si>
    <t>20465745,4</t>
  </si>
  <si>
    <t>18822957,51</t>
  </si>
  <si>
    <t>14001444,17</t>
  </si>
  <si>
    <t>22304750,05</t>
  </si>
  <si>
    <t>37179124,1</t>
  </si>
  <si>
    <t>26840229,34</t>
  </si>
  <si>
    <t>39,74</t>
  </si>
  <si>
    <t>31491200,67</t>
  </si>
  <si>
    <t>38,77</t>
  </si>
  <si>
    <t>38,70</t>
  </si>
  <si>
    <t>33169588,54</t>
  </si>
  <si>
    <t>38,57</t>
  </si>
  <si>
    <t>38,58</t>
  </si>
  <si>
    <t>37,66</t>
  </si>
  <si>
    <t>38,66</t>
  </si>
  <si>
    <t>38,55</t>
  </si>
  <si>
    <t>30132384,49</t>
  </si>
  <si>
    <t>37,70</t>
  </si>
  <si>
    <t>37,71</t>
  </si>
  <si>
    <t>38,36</t>
  </si>
  <si>
    <t>38,73</t>
  </si>
  <si>
    <t>48618905,26</t>
  </si>
  <si>
    <t>38,29</t>
  </si>
  <si>
    <t>37,79</t>
  </si>
  <si>
    <t>38,33</t>
  </si>
  <si>
    <t>37,73</t>
  </si>
  <si>
    <t>38,28</t>
  </si>
  <si>
    <t>22704267,83</t>
  </si>
  <si>
    <t>37,62</t>
  </si>
  <si>
    <t>37,74</t>
  </si>
  <si>
    <t>38,00</t>
  </si>
  <si>
    <t>37,54</t>
  </si>
  <si>
    <t>37,60</t>
  </si>
  <si>
    <t>19265595,85</t>
  </si>
  <si>
    <t>37,85</t>
  </si>
  <si>
    <t>37,87</t>
  </si>
  <si>
    <t>37,92</t>
  </si>
  <si>
    <t>38,03</t>
  </si>
  <si>
    <t>37,38</t>
  </si>
  <si>
    <t>34386007,35</t>
  </si>
  <si>
    <t>37,88</t>
  </si>
  <si>
    <t>37,90</t>
  </si>
  <si>
    <t>38,48</t>
  </si>
  <si>
    <t>32195393,24</t>
  </si>
  <si>
    <t>38,30</t>
  </si>
  <si>
    <t>38,09</t>
  </si>
  <si>
    <t>26191558,12</t>
  </si>
  <si>
    <t>38,10</t>
  </si>
  <si>
    <t>38,12</t>
  </si>
  <si>
    <t>38,01</t>
  </si>
  <si>
    <t>38,42</t>
  </si>
  <si>
    <t>38,04</t>
  </si>
  <si>
    <t>27470941,72</t>
  </si>
  <si>
    <t>39,57</t>
  </si>
  <si>
    <t>39,46</t>
  </si>
  <si>
    <t>30678731,33</t>
  </si>
  <si>
    <t>19816595,74</t>
  </si>
  <si>
    <t>40,21</t>
  </si>
  <si>
    <t>28406578,41</t>
  </si>
  <si>
    <t>39,26</t>
  </si>
  <si>
    <t>53836652,57</t>
  </si>
  <si>
    <t>39,83</t>
  </si>
  <si>
    <t>20590361,13</t>
  </si>
  <si>
    <t>40,14</t>
  </si>
  <si>
    <t>22461915,88</t>
  </si>
  <si>
    <t>26904213,36</t>
  </si>
  <si>
    <t>39,38</t>
  </si>
  <si>
    <t>39,73</t>
  </si>
  <si>
    <t>16888163,74</t>
  </si>
  <si>
    <t>39,18</t>
  </si>
  <si>
    <t>21626797,47</t>
  </si>
  <si>
    <t>39,17</t>
  </si>
  <si>
    <t>23917559,79</t>
  </si>
  <si>
    <t>20405725,53</t>
  </si>
  <si>
    <t>21717630,17</t>
  </si>
  <si>
    <t>22036449,17</t>
  </si>
  <si>
    <t>39,08</t>
  </si>
  <si>
    <t>39,02</t>
  </si>
  <si>
    <t>39,11</t>
  </si>
  <si>
    <t>33342625,93</t>
  </si>
  <si>
    <t>25514832,52</t>
  </si>
  <si>
    <t>33630835,33</t>
  </si>
  <si>
    <t>42819378,36</t>
  </si>
  <si>
    <t>32446564,8</t>
  </si>
  <si>
    <t>17586810,61</t>
  </si>
  <si>
    <t>18464754,72</t>
  </si>
  <si>
    <t>18575914,13</t>
  </si>
  <si>
    <t>22003557,06</t>
  </si>
  <si>
    <t>15697692,5</t>
  </si>
  <si>
    <t>24600364,57</t>
  </si>
  <si>
    <t>41,00</t>
  </si>
  <si>
    <t>14093683,83</t>
  </si>
  <si>
    <t>56099213,15</t>
  </si>
  <si>
    <t>25015561,43</t>
  </si>
  <si>
    <t>27483228,73</t>
  </si>
  <si>
    <t>35042482,1</t>
  </si>
  <si>
    <t>20076208,03</t>
  </si>
  <si>
    <t>25482991,69</t>
  </si>
  <si>
    <t>36865819,42</t>
  </si>
  <si>
    <t>41,33</t>
  </si>
  <si>
    <t>41,42</t>
  </si>
  <si>
    <t>44875603,81</t>
  </si>
  <si>
    <t>20728230,43</t>
  </si>
  <si>
    <t>18508327,34</t>
  </si>
  <si>
    <t>41,32</t>
  </si>
  <si>
    <t>15789818,82</t>
  </si>
  <si>
    <t>87018215,5</t>
  </si>
  <si>
    <t>28673550,25</t>
  </si>
  <si>
    <t>41,15</t>
  </si>
  <si>
    <t>14907789,69</t>
  </si>
  <si>
    <t>26199023,11</t>
  </si>
  <si>
    <t>29521909,61</t>
  </si>
  <si>
    <t>41,80</t>
  </si>
  <si>
    <t>20902309,69</t>
  </si>
  <si>
    <t>16598971,07</t>
  </si>
  <si>
    <t>25601709,29</t>
  </si>
  <si>
    <t>41,46</t>
  </si>
  <si>
    <t>14310731,26</t>
  </si>
  <si>
    <t>24765092,39</t>
  </si>
  <si>
    <t>20234573,38</t>
  </si>
  <si>
    <t>21751253,89</t>
  </si>
  <si>
    <t>30626846,9</t>
  </si>
  <si>
    <t>13773217,23</t>
  </si>
  <si>
    <t>27625283,14</t>
  </si>
  <si>
    <t>38,97</t>
  </si>
  <si>
    <t>38,90</t>
  </si>
  <si>
    <t>44599183,15</t>
  </si>
  <si>
    <t>38,86</t>
  </si>
  <si>
    <t>38,89</t>
  </si>
  <si>
    <t>38,76</t>
  </si>
  <si>
    <t>21700774,79</t>
  </si>
  <si>
    <t>38,98</t>
  </si>
  <si>
    <t>20666723,44</t>
  </si>
  <si>
    <t>38,83</t>
  </si>
  <si>
    <t>22053353,67</t>
  </si>
  <si>
    <t>38,74</t>
  </si>
  <si>
    <t>38,54</t>
  </si>
  <si>
    <t>38,82</t>
  </si>
  <si>
    <t>21216699,58</t>
  </si>
  <si>
    <t>38,63</t>
  </si>
  <si>
    <t>23321243,66</t>
  </si>
  <si>
    <t>31436503,44</t>
  </si>
  <si>
    <t>38,53</t>
  </si>
  <si>
    <t>38,27</t>
  </si>
  <si>
    <t>24297603,58</t>
  </si>
  <si>
    <t>38,59</t>
  </si>
  <si>
    <t>19229545,11</t>
  </si>
  <si>
    <t>38,44</t>
  </si>
  <si>
    <t>38,46</t>
  </si>
  <si>
    <t>25468387,57</t>
  </si>
  <si>
    <t>38,35</t>
  </si>
  <si>
    <t>24479254,41</t>
  </si>
  <si>
    <t>38,17</t>
  </si>
  <si>
    <t>38,16</t>
  </si>
  <si>
    <t>38,06</t>
  </si>
  <si>
    <t>28238960,53</t>
  </si>
  <si>
    <t>38,37</t>
  </si>
  <si>
    <t>38,72</t>
  </si>
  <si>
    <t>23915220,74</t>
  </si>
  <si>
    <t>38,26</t>
  </si>
  <si>
    <t>38,24</t>
  </si>
  <si>
    <t>17384147,05</t>
  </si>
  <si>
    <t>38,56</t>
  </si>
  <si>
    <t>38,13</t>
  </si>
  <si>
    <t>18173584,79</t>
  </si>
  <si>
    <t>21208782,79</t>
  </si>
  <si>
    <t>38,60</t>
  </si>
  <si>
    <t>38,61</t>
  </si>
  <si>
    <t>26624912,71</t>
  </si>
  <si>
    <t>38,75</t>
  </si>
  <si>
    <t>20547912,7</t>
  </si>
  <si>
    <t>13641753,87</t>
  </si>
  <si>
    <t>17948857,14</t>
  </si>
  <si>
    <t>29555394,45</t>
  </si>
  <si>
    <t>39,24</t>
  </si>
  <si>
    <t>19656792,18</t>
  </si>
  <si>
    <t>22580366,79</t>
  </si>
  <si>
    <t>21191739,41</t>
  </si>
  <si>
    <t>14486648,88</t>
  </si>
  <si>
    <t>23583400,07</t>
  </si>
  <si>
    <t>19731013,75</t>
  </si>
  <si>
    <t>20888236,91</t>
  </si>
  <si>
    <t>18570805,12</t>
  </si>
  <si>
    <t>16540645,92</t>
  </si>
  <si>
    <t>39,64</t>
  </si>
  <si>
    <t>17044302,61</t>
  </si>
  <si>
    <t>15487190,29</t>
  </si>
  <si>
    <t>16097061,74</t>
  </si>
  <si>
    <t>22914566,39</t>
  </si>
  <si>
    <t>34391774,41</t>
  </si>
  <si>
    <t>19799322,71</t>
  </si>
  <si>
    <t>125049815,01</t>
  </si>
  <si>
    <t>42066212,09</t>
  </si>
  <si>
    <t>41,02</t>
  </si>
  <si>
    <t>26691875,4</t>
  </si>
  <si>
    <t>24843115,84</t>
  </si>
  <si>
    <t>41,11</t>
  </si>
  <si>
    <t>41,25</t>
  </si>
  <si>
    <t>26825700,53</t>
  </si>
  <si>
    <t>19344256,51</t>
  </si>
  <si>
    <t>28650111,57</t>
  </si>
  <si>
    <t>35152906,71</t>
  </si>
  <si>
    <t>12539242,76</t>
  </si>
  <si>
    <t>17794730,29</t>
  </si>
  <si>
    <t>126005129,88</t>
  </si>
  <si>
    <t>16426447,85</t>
  </si>
  <si>
    <t>13835540,88</t>
  </si>
  <si>
    <t>12297848,92</t>
  </si>
  <si>
    <t>9338487,83</t>
  </si>
  <si>
    <t>39,19</t>
  </si>
  <si>
    <t>14040293,83</t>
  </si>
  <si>
    <t>18188817,3</t>
  </si>
  <si>
    <t>21910930,08</t>
  </si>
  <si>
    <t>19513847,26</t>
  </si>
  <si>
    <t>38,84</t>
  </si>
  <si>
    <t>19049897,03</t>
  </si>
  <si>
    <t>38,25</t>
  </si>
  <si>
    <t>24004629,93</t>
  </si>
  <si>
    <t>38,68</t>
  </si>
  <si>
    <t>38,92</t>
  </si>
  <si>
    <t>43317549,34</t>
  </si>
  <si>
    <t>38,38</t>
  </si>
  <si>
    <t>24095742,55</t>
  </si>
  <si>
    <t>39,05</t>
  </si>
  <si>
    <t>15108357,8</t>
  </si>
  <si>
    <t>38,87</t>
  </si>
  <si>
    <t>38,39</t>
  </si>
  <si>
    <t>16178497,21</t>
  </si>
  <si>
    <t>37,94</t>
  </si>
  <si>
    <t>38,65</t>
  </si>
  <si>
    <t>37,93</t>
  </si>
  <si>
    <t>28936929,92</t>
  </si>
  <si>
    <t>38,19</t>
  </si>
  <si>
    <t>39,30</t>
  </si>
  <si>
    <t>38,94</t>
  </si>
  <si>
    <t>46217061,74</t>
  </si>
  <si>
    <t>37,75</t>
  </si>
  <si>
    <t>37,30</t>
  </si>
  <si>
    <t>37,95</t>
  </si>
  <si>
    <t>37,18</t>
  </si>
  <si>
    <t>26283371,71</t>
  </si>
  <si>
    <t>37,32</t>
  </si>
  <si>
    <t>37,83</t>
  </si>
  <si>
    <t>37,97</t>
  </si>
  <si>
    <t>37,21</t>
  </si>
  <si>
    <t>37,29</t>
  </si>
  <si>
    <t>22933667,77</t>
  </si>
  <si>
    <t>201,00</t>
  </si>
  <si>
    <t>31677883,2</t>
  </si>
  <si>
    <t>188,90</t>
  </si>
  <si>
    <t>202,20</t>
  </si>
  <si>
    <t>54044995,7</t>
  </si>
  <si>
    <t>198,00</t>
  </si>
  <si>
    <t>57055130,05</t>
  </si>
  <si>
    <t>23898136,3</t>
  </si>
  <si>
    <t>198,10</t>
  </si>
  <si>
    <t>22832548,35</t>
  </si>
  <si>
    <t>15724053,5</t>
  </si>
  <si>
    <t>196,70</t>
  </si>
  <si>
    <t>197,80</t>
  </si>
  <si>
    <t>196,00</t>
  </si>
  <si>
    <t>14223267,5</t>
  </si>
  <si>
    <t>195,10</t>
  </si>
  <si>
    <t>14928564,7</t>
  </si>
  <si>
    <t>195,20</t>
  </si>
  <si>
    <t>194,10</t>
  </si>
  <si>
    <t>8594635,1</t>
  </si>
  <si>
    <t>196,50</t>
  </si>
  <si>
    <t>192,70</t>
  </si>
  <si>
    <t>197,90</t>
  </si>
  <si>
    <t>192,40</t>
  </si>
  <si>
    <t>15444016,35</t>
  </si>
  <si>
    <t>192,60</t>
  </si>
  <si>
    <t>192,90</t>
  </si>
  <si>
    <t>192,77</t>
  </si>
  <si>
    <t>12207254,25</t>
  </si>
  <si>
    <t>191,10</t>
  </si>
  <si>
    <t>191,50</t>
  </si>
  <si>
    <t>187,00</t>
  </si>
  <si>
    <t>190,90</t>
  </si>
  <si>
    <t>20209116,35</t>
  </si>
  <si>
    <t>193,00</t>
  </si>
  <si>
    <t>188,50</t>
  </si>
  <si>
    <t>186,30</t>
  </si>
  <si>
    <t>193,60</t>
  </si>
  <si>
    <t>47842243,55</t>
  </si>
  <si>
    <t>184,00</t>
  </si>
  <si>
    <t>184,20</t>
  </si>
  <si>
    <t>7793830,05</t>
  </si>
  <si>
    <t>182,50</t>
  </si>
  <si>
    <t>176,80</t>
  </si>
  <si>
    <t>16392400,25</t>
  </si>
  <si>
    <t>183,00</t>
  </si>
  <si>
    <t>186,00</t>
  </si>
  <si>
    <t>186,20</t>
  </si>
  <si>
    <t>182,70</t>
  </si>
  <si>
    <t>14618558,65</t>
  </si>
  <si>
    <t>186,40</t>
  </si>
  <si>
    <t>185,70</t>
  </si>
  <si>
    <t>185,11</t>
  </si>
  <si>
    <t>13480270,75</t>
  </si>
  <si>
    <t>185,30</t>
  </si>
  <si>
    <t>182,90</t>
  </si>
  <si>
    <t>14686240,6</t>
  </si>
  <si>
    <t>184,40</t>
  </si>
  <si>
    <t>184,80</t>
  </si>
  <si>
    <t>186,90</t>
  </si>
  <si>
    <t>180,90</t>
  </si>
  <si>
    <t>14318039,2</t>
  </si>
  <si>
    <t>185,50</t>
  </si>
  <si>
    <t>179,10</t>
  </si>
  <si>
    <t>72834976,25</t>
  </si>
  <si>
    <t>183,50</t>
  </si>
  <si>
    <t>187,80</t>
  </si>
  <si>
    <t>189,50</t>
  </si>
  <si>
    <t>30440922,3</t>
  </si>
  <si>
    <t>181,80</t>
  </si>
  <si>
    <t>177,90</t>
  </si>
  <si>
    <t>182,30</t>
  </si>
  <si>
    <t>23920136,8</t>
  </si>
  <si>
    <t>190,00</t>
  </si>
  <si>
    <t>181,40</t>
  </si>
  <si>
    <t>181,70</t>
  </si>
  <si>
    <t>46947336,75</t>
  </si>
  <si>
    <t>180,60</t>
  </si>
  <si>
    <t>176,30</t>
  </si>
  <si>
    <t>181,20</t>
  </si>
  <si>
    <t>179,80</t>
  </si>
  <si>
    <t>27223200,2</t>
  </si>
  <si>
    <t>176,00</t>
  </si>
  <si>
    <t>170,80</t>
  </si>
  <si>
    <t>169,70</t>
  </si>
  <si>
    <t>59943297,5</t>
  </si>
  <si>
    <t>171,50</t>
  </si>
  <si>
    <t>171,90</t>
  </si>
  <si>
    <t>175,80</t>
  </si>
  <si>
    <t>167,60</t>
  </si>
  <si>
    <t>27134736,55</t>
  </si>
  <si>
    <t>170,40</t>
  </si>
  <si>
    <t>168,70</t>
  </si>
  <si>
    <t>171,40</t>
  </si>
  <si>
    <t>166,60</t>
  </si>
  <si>
    <t>169,80</t>
  </si>
  <si>
    <t>14411750,9</t>
  </si>
  <si>
    <t>169,10</t>
  </si>
  <si>
    <t>166,10</t>
  </si>
  <si>
    <t>168,50</t>
  </si>
  <si>
    <t>39639803,4</t>
  </si>
  <si>
    <t>172,20</t>
  </si>
  <si>
    <t>173,60</t>
  </si>
  <si>
    <t>167,80</t>
  </si>
  <si>
    <t>172,00</t>
  </si>
  <si>
    <t>95158775,15</t>
  </si>
  <si>
    <t>169,00</t>
  </si>
  <si>
    <t>169,90</t>
  </si>
  <si>
    <t>165,30</t>
  </si>
  <si>
    <t>168,80</t>
  </si>
  <si>
    <t>12708883,8</t>
  </si>
  <si>
    <t>166,00</t>
  </si>
  <si>
    <t>164,80</t>
  </si>
  <si>
    <t>168,10</t>
  </si>
  <si>
    <t>163,00</t>
  </si>
  <si>
    <t>8919541,8</t>
  </si>
  <si>
    <t>164,40</t>
  </si>
  <si>
    <t>164,90</t>
  </si>
  <si>
    <t>167,00</t>
  </si>
  <si>
    <t>161,80</t>
  </si>
  <si>
    <t>164,50</t>
  </si>
  <si>
    <t>163,97</t>
  </si>
  <si>
    <t>26255766,5</t>
  </si>
  <si>
    <t>164,10</t>
  </si>
  <si>
    <t>164,70</t>
  </si>
  <si>
    <t>161,20</t>
  </si>
  <si>
    <t>163,40</t>
  </si>
  <si>
    <t>6502016,8</t>
  </si>
  <si>
    <t>160,60</t>
  </si>
  <si>
    <t>160,80</t>
  </si>
  <si>
    <t>159,00</t>
  </si>
  <si>
    <t>160,40</t>
  </si>
  <si>
    <t>4647239,15</t>
  </si>
  <si>
    <t>161,50</t>
  </si>
  <si>
    <t>158,10</t>
  </si>
  <si>
    <t>6949068,8</t>
  </si>
  <si>
    <t>158,00</t>
  </si>
  <si>
    <t>158,60</t>
  </si>
  <si>
    <t>158,90</t>
  </si>
  <si>
    <t>161,70</t>
  </si>
  <si>
    <t>157,60</t>
  </si>
  <si>
    <t>7430555,1</t>
  </si>
  <si>
    <t>159,20</t>
  </si>
  <si>
    <t>165,10</t>
  </si>
  <si>
    <t>156,40</t>
  </si>
  <si>
    <t>160,54</t>
  </si>
  <si>
    <t>165,40</t>
  </si>
  <si>
    <t>166,50</t>
  </si>
  <si>
    <t>156,00</t>
  </si>
  <si>
    <t>38697674,05</t>
  </si>
  <si>
    <t>151,40</t>
  </si>
  <si>
    <t>152,10</t>
  </si>
  <si>
    <t>154,40</t>
  </si>
  <si>
    <t>155,70</t>
  </si>
  <si>
    <t>150,80</t>
  </si>
  <si>
    <t>8000240,75</t>
  </si>
  <si>
    <t>152,20</t>
  </si>
  <si>
    <t>152,50</t>
  </si>
  <si>
    <t>150,50</t>
  </si>
  <si>
    <t>155,50</t>
  </si>
  <si>
    <t>150,30</t>
  </si>
  <si>
    <t>11680932,25</t>
  </si>
  <si>
    <t>150,10</t>
  </si>
  <si>
    <t>150,90</t>
  </si>
  <si>
    <t>147,20</t>
  </si>
  <si>
    <t>154,50</t>
  </si>
  <si>
    <t>146,80</t>
  </si>
  <si>
    <t>24912611,9</t>
  </si>
  <si>
    <t>147,60</t>
  </si>
  <si>
    <t>147,00</t>
  </si>
  <si>
    <t>148,50</t>
  </si>
  <si>
    <t>144,00</t>
  </si>
  <si>
    <t>7584698,45</t>
  </si>
  <si>
    <t>146,20</t>
  </si>
  <si>
    <t>146,40</t>
  </si>
  <si>
    <t>143,80</t>
  </si>
  <si>
    <t>148,40</t>
  </si>
  <si>
    <t>143,50</t>
  </si>
  <si>
    <t>19973574,25</t>
  </si>
  <si>
    <t>143,60</t>
  </si>
  <si>
    <t>144,90</t>
  </si>
  <si>
    <t>144,80</t>
  </si>
  <si>
    <t>142,40</t>
  </si>
  <si>
    <t>9253389,6</t>
  </si>
  <si>
    <t>144,70</t>
  </si>
  <si>
    <t>145,40</t>
  </si>
  <si>
    <t>138,00</t>
  </si>
  <si>
    <t>145,90</t>
  </si>
  <si>
    <t>143,43</t>
  </si>
  <si>
    <t>10028466,85</t>
  </si>
  <si>
    <t>138,20</t>
  </si>
  <si>
    <t>138,60</t>
  </si>
  <si>
    <t>139,60</t>
  </si>
  <si>
    <t>140,80</t>
  </si>
  <si>
    <t>136,20</t>
  </si>
  <si>
    <t>8844354,05</t>
  </si>
  <si>
    <t>140,70</t>
  </si>
  <si>
    <t>141,50</t>
  </si>
  <si>
    <t>144,30</t>
  </si>
  <si>
    <t>140,30</t>
  </si>
  <si>
    <t>3403480,6</t>
  </si>
  <si>
    <t>142,90</t>
  </si>
  <si>
    <t>2871362,1</t>
  </si>
  <si>
    <t>140,60</t>
  </si>
  <si>
    <t>140,90</t>
  </si>
  <si>
    <t>141,70</t>
  </si>
  <si>
    <t>141,90</t>
  </si>
  <si>
    <t>140,78</t>
  </si>
  <si>
    <t>2485192,4</t>
  </si>
  <si>
    <t>142,00</t>
  </si>
  <si>
    <t>142,30</t>
  </si>
  <si>
    <t>141,40</t>
  </si>
  <si>
    <t>139,50</t>
  </si>
  <si>
    <t>141,09</t>
  </si>
  <si>
    <t>3896039,6</t>
  </si>
  <si>
    <t>141,30</t>
  </si>
  <si>
    <t>139,40</t>
  </si>
  <si>
    <t>139,10</t>
  </si>
  <si>
    <t>5065392,4</t>
  </si>
  <si>
    <t>138,30</t>
  </si>
  <si>
    <t>139,30</t>
  </si>
  <si>
    <t>138,80</t>
  </si>
  <si>
    <t>140,00</t>
  </si>
  <si>
    <t>135,20</t>
  </si>
  <si>
    <t>6497744,2</t>
  </si>
  <si>
    <t>140,50</t>
  </si>
  <si>
    <t>138,90</t>
  </si>
  <si>
    <t>3790445,3</t>
  </si>
  <si>
    <t>139,80</t>
  </si>
  <si>
    <t>140,10</t>
  </si>
  <si>
    <t>141,00</t>
  </si>
  <si>
    <t>139,90</t>
  </si>
  <si>
    <t>6292235,8</t>
  </si>
  <si>
    <t>144,50</t>
  </si>
  <si>
    <t>145,20</t>
  </si>
  <si>
    <t>7808033,5</t>
  </si>
  <si>
    <t>144,10</t>
  </si>
  <si>
    <t>5855625,5</t>
  </si>
  <si>
    <t>139,20</t>
  </si>
  <si>
    <t>140,25</t>
  </si>
  <si>
    <t>2866167,35</t>
  </si>
  <si>
    <t>141,60</t>
  </si>
  <si>
    <t>139,00</t>
  </si>
  <si>
    <t>142,50</t>
  </si>
  <si>
    <t>141,80</t>
  </si>
  <si>
    <t>140,94</t>
  </si>
  <si>
    <t>6478381,1</t>
  </si>
  <si>
    <t>143,20</t>
  </si>
  <si>
    <t>136,30</t>
  </si>
  <si>
    <t>7744496,95</t>
  </si>
  <si>
    <t>140,40</t>
  </si>
  <si>
    <t>142,10</t>
  </si>
  <si>
    <t>4705348,35</t>
  </si>
  <si>
    <t>138,10</t>
  </si>
  <si>
    <t>6162443,3</t>
  </si>
  <si>
    <t>145,80</t>
  </si>
  <si>
    <t>7797910,65</t>
  </si>
  <si>
    <t>146,70</t>
  </si>
  <si>
    <t>7499739,25</t>
  </si>
  <si>
    <t>141,10</t>
  </si>
  <si>
    <t>151,10</t>
  </si>
  <si>
    <t>144,40</t>
  </si>
  <si>
    <t>145,10</t>
  </si>
  <si>
    <t>9210070,45</t>
  </si>
  <si>
    <t>151,20</t>
  </si>
  <si>
    <t>151,60</t>
  </si>
  <si>
    <t>153,50</t>
  </si>
  <si>
    <t>150,40</t>
  </si>
  <si>
    <t>152,03</t>
  </si>
  <si>
    <t>154,80</t>
  </si>
  <si>
    <t>158,50</t>
  </si>
  <si>
    <t>7682885,5</t>
  </si>
  <si>
    <t>155,10</t>
  </si>
  <si>
    <t>157,70</t>
  </si>
  <si>
    <t>152,40</t>
  </si>
  <si>
    <t>154,70</t>
  </si>
  <si>
    <t>10785127,9</t>
  </si>
  <si>
    <t>157,10</t>
  </si>
  <si>
    <t>157,30</t>
  </si>
  <si>
    <t>159,50</t>
  </si>
  <si>
    <t>160,50</t>
  </si>
  <si>
    <t>153,80</t>
  </si>
  <si>
    <t>157,00</t>
  </si>
  <si>
    <t>17441953,7</t>
  </si>
  <si>
    <t>160,10</t>
  </si>
  <si>
    <t>23226986,05</t>
  </si>
  <si>
    <t>149,90</t>
  </si>
  <si>
    <t>148,00</t>
  </si>
  <si>
    <t>153,00</t>
  </si>
  <si>
    <t>31632227,8</t>
  </si>
  <si>
    <t>142,20</t>
  </si>
  <si>
    <t>145,70</t>
  </si>
  <si>
    <t>9616023,4</t>
  </si>
  <si>
    <t>142,70</t>
  </si>
  <si>
    <t>143,70</t>
  </si>
  <si>
    <t>5817111,7</t>
  </si>
  <si>
    <t>142,60</t>
  </si>
  <si>
    <t>7835625,7</t>
  </si>
  <si>
    <t>146,00</t>
  </si>
  <si>
    <t>141,20</t>
  </si>
  <si>
    <t>10264207,6</t>
  </si>
  <si>
    <t>145,60</t>
  </si>
  <si>
    <t>146,30</t>
  </si>
  <si>
    <t>143,10</t>
  </si>
  <si>
    <t>5002711,85</t>
  </si>
  <si>
    <t>15958948,9</t>
  </si>
  <si>
    <t>147,40</t>
  </si>
  <si>
    <t>8217856,95</t>
  </si>
  <si>
    <t>148,60</t>
  </si>
  <si>
    <t>148,90</t>
  </si>
  <si>
    <t>147,30</t>
  </si>
  <si>
    <t>150,20</t>
  </si>
  <si>
    <t>147,10</t>
  </si>
  <si>
    <t>5850945,55</t>
  </si>
  <si>
    <t>145,54</t>
  </si>
  <si>
    <t>19833892,4</t>
  </si>
  <si>
    <t>147,70</t>
  </si>
  <si>
    <t>150,70</t>
  </si>
  <si>
    <t>8272520,35</t>
  </si>
  <si>
    <t>150,60</t>
  </si>
  <si>
    <t>22614654,15</t>
  </si>
  <si>
    <t>146,60</t>
  </si>
  <si>
    <t>12080085,45</t>
  </si>
  <si>
    <t>143,90</t>
  </si>
  <si>
    <t>9209156,05</t>
  </si>
  <si>
    <t>142,80</t>
  </si>
  <si>
    <t>143,00</t>
  </si>
  <si>
    <t>143,40</t>
  </si>
  <si>
    <t>17798266,3</t>
  </si>
  <si>
    <t>137,00</t>
  </si>
  <si>
    <t>11978737,8</t>
  </si>
  <si>
    <t>137,80</t>
  </si>
  <si>
    <t>16630232,6</t>
  </si>
  <si>
    <t>36516371,55</t>
  </si>
  <si>
    <t>33237125,2</t>
  </si>
  <si>
    <t>132,10</t>
  </si>
  <si>
    <t>132,00</t>
  </si>
  <si>
    <t>24627380,9</t>
  </si>
  <si>
    <t>132,20</t>
  </si>
  <si>
    <t>132,40</t>
  </si>
  <si>
    <t>135,50</t>
  </si>
  <si>
    <t>136,70</t>
  </si>
  <si>
    <t>130,70</t>
  </si>
  <si>
    <t>12005677,75</t>
  </si>
  <si>
    <t>135,10</t>
  </si>
  <si>
    <t>135,40</t>
  </si>
  <si>
    <t>134,50</t>
  </si>
  <si>
    <t>135,90</t>
  </si>
  <si>
    <t>132,90</t>
  </si>
  <si>
    <t>8738788,4</t>
  </si>
  <si>
    <t>133,60</t>
  </si>
  <si>
    <t>134,40</t>
  </si>
  <si>
    <t>129,50</t>
  </si>
  <si>
    <t>137,40</t>
  </si>
  <si>
    <t>129,00</t>
  </si>
  <si>
    <t>134,60</t>
  </si>
  <si>
    <t>17522927,5</t>
  </si>
  <si>
    <t>128,60</t>
  </si>
  <si>
    <t>129,80</t>
  </si>
  <si>
    <t>133,20</t>
  </si>
  <si>
    <t>135,80</t>
  </si>
  <si>
    <t>128,50</t>
  </si>
  <si>
    <t>35217254,45</t>
  </si>
  <si>
    <t>133,80</t>
  </si>
  <si>
    <t>134,90</t>
  </si>
  <si>
    <t>129,10</t>
  </si>
  <si>
    <t>137,20</t>
  </si>
  <si>
    <t>133,10</t>
  </si>
  <si>
    <t>129,40</t>
  </si>
  <si>
    <t>136,10</t>
  </si>
  <si>
    <t>136,80</t>
  </si>
  <si>
    <t>70854876,35</t>
  </si>
  <si>
    <t>17849200,95</t>
  </si>
  <si>
    <t>136,60</t>
  </si>
  <si>
    <t>13381428,05</t>
  </si>
  <si>
    <t>143,30</t>
  </si>
  <si>
    <t>138,50</t>
  </si>
  <si>
    <t>9543690,5</t>
  </si>
  <si>
    <t>13446906,9</t>
  </si>
  <si>
    <t>146,90</t>
  </si>
  <si>
    <t>7473389,2</t>
  </si>
  <si>
    <t>145,00</t>
  </si>
  <si>
    <t>16670379,6</t>
  </si>
  <si>
    <t>148,10</t>
  </si>
  <si>
    <t>149,10</t>
  </si>
  <si>
    <t>147,50</t>
  </si>
  <si>
    <t>6893835,45</t>
  </si>
  <si>
    <t>149,40</t>
  </si>
  <si>
    <t>6940029,2</t>
  </si>
  <si>
    <t>149,70</t>
  </si>
  <si>
    <t>151,50</t>
  </si>
  <si>
    <t>10686414,55</t>
  </si>
  <si>
    <t>148,70</t>
  </si>
  <si>
    <t>149,20</t>
  </si>
  <si>
    <t>150,00</t>
  </si>
  <si>
    <t>14565524,4</t>
  </si>
  <si>
    <t>149,60</t>
  </si>
  <si>
    <t>147,90</t>
  </si>
  <si>
    <t>151,00</t>
  </si>
  <si>
    <t>23476975,3</t>
  </si>
  <si>
    <t>16974332,4</t>
  </si>
  <si>
    <t>151,30</t>
  </si>
  <si>
    <t>148,20</t>
  </si>
  <si>
    <t>7916095,7</t>
  </si>
  <si>
    <t>153,10</t>
  </si>
  <si>
    <t>5563120,75</t>
  </si>
  <si>
    <t>154,30</t>
  </si>
  <si>
    <t>155,00</t>
  </si>
  <si>
    <t>154,10</t>
  </si>
  <si>
    <t>153,59</t>
  </si>
  <si>
    <t>10521201,65</t>
  </si>
  <si>
    <t>152,70</t>
  </si>
  <si>
    <t>15350753,35</t>
  </si>
  <si>
    <t>152,80</t>
  </si>
  <si>
    <t>155,80</t>
  </si>
  <si>
    <t>15467223,7</t>
  </si>
  <si>
    <t>153,60</t>
  </si>
  <si>
    <t>154,00</t>
  </si>
  <si>
    <t>162,00</t>
  </si>
  <si>
    <t>21184222,8</t>
  </si>
  <si>
    <t>162,20</t>
  </si>
  <si>
    <t>163,10</t>
  </si>
  <si>
    <t>165,20</t>
  </si>
  <si>
    <t>162,90</t>
  </si>
  <si>
    <t>23440730,05</t>
  </si>
  <si>
    <t>161,00</t>
  </si>
  <si>
    <t>161,30</t>
  </si>
  <si>
    <t>12408880,35</t>
  </si>
  <si>
    <t>165,70</t>
  </si>
  <si>
    <t>166,20</t>
  </si>
  <si>
    <t>164,00</t>
  </si>
  <si>
    <t>167,50</t>
  </si>
  <si>
    <t>163,20</t>
  </si>
  <si>
    <t>165,34</t>
  </si>
  <si>
    <t>7457768,4</t>
  </si>
  <si>
    <t>165,50</t>
  </si>
  <si>
    <t>165,00</t>
  </si>
  <si>
    <t>163,80</t>
  </si>
  <si>
    <t>16442540,35</t>
  </si>
  <si>
    <t>163,90</t>
  </si>
  <si>
    <t>167,70</t>
  </si>
  <si>
    <t>9455425,05</t>
  </si>
  <si>
    <t>166,40</t>
  </si>
  <si>
    <t>5596599,45</t>
  </si>
  <si>
    <t>166,30</t>
  </si>
  <si>
    <t>166,80</t>
  </si>
  <si>
    <t>169,20</t>
  </si>
  <si>
    <t>20886588,8</t>
  </si>
  <si>
    <t>166,90</t>
  </si>
  <si>
    <t>163,30</t>
  </si>
  <si>
    <t>3988130,95</t>
  </si>
  <si>
    <t>167,20</t>
  </si>
  <si>
    <t>6392871,7</t>
  </si>
  <si>
    <t>165,80</t>
  </si>
  <si>
    <t>162,50</t>
  </si>
  <si>
    <t>4506539,1</t>
  </si>
  <si>
    <t>164,20</t>
  </si>
  <si>
    <t>9218429,35</t>
  </si>
  <si>
    <t>163,50</t>
  </si>
  <si>
    <t>8173960,6</t>
  </si>
  <si>
    <t>168,90</t>
  </si>
  <si>
    <t>172,80</t>
  </si>
  <si>
    <t>173,30</t>
  </si>
  <si>
    <t>168,40</t>
  </si>
  <si>
    <t>10422594,4</t>
  </si>
  <si>
    <t>172,10</t>
  </si>
  <si>
    <t>172,90</t>
  </si>
  <si>
    <t>12708479,6</t>
  </si>
  <si>
    <t>174,00</t>
  </si>
  <si>
    <t>33955419,2</t>
  </si>
  <si>
    <t>163,60</t>
  </si>
  <si>
    <t>174,50</t>
  </si>
  <si>
    <t>28502467,15</t>
  </si>
  <si>
    <t>169,30</t>
  </si>
  <si>
    <t>169,60</t>
  </si>
  <si>
    <t>13613673,85</t>
  </si>
  <si>
    <t>168,60</t>
  </si>
  <si>
    <t>169,50</t>
  </si>
  <si>
    <t>163,70</t>
  </si>
  <si>
    <t>28980176,6</t>
  </si>
  <si>
    <t>175,90</t>
  </si>
  <si>
    <t>177,60</t>
  </si>
  <si>
    <t>37230188,15</t>
  </si>
  <si>
    <t>175,70</t>
  </si>
  <si>
    <t>176,20</t>
  </si>
  <si>
    <t>173,80</t>
  </si>
  <si>
    <t>177,00</t>
  </si>
  <si>
    <t>12835547,5</t>
  </si>
  <si>
    <t>175,50</t>
  </si>
  <si>
    <t>177,80</t>
  </si>
  <si>
    <t>178,00</t>
  </si>
  <si>
    <t>175,40</t>
  </si>
  <si>
    <t>9719263,05</t>
  </si>
  <si>
    <t>178,20</t>
  </si>
  <si>
    <t>178,23</t>
  </si>
  <si>
    <t>8918794,45</t>
  </si>
  <si>
    <t>179,50</t>
  </si>
  <si>
    <t>175,00</t>
  </si>
  <si>
    <t>13718263,05</t>
  </si>
  <si>
    <t>179,00</t>
  </si>
  <si>
    <t>180,50</t>
  </si>
  <si>
    <t>8887219,65</t>
  </si>
  <si>
    <t>181,50</t>
  </si>
  <si>
    <t>16885518,05</t>
  </si>
  <si>
    <t>177,70</t>
  </si>
  <si>
    <t>11238615,35</t>
  </si>
  <si>
    <t>178,50</t>
  </si>
  <si>
    <t>177,10</t>
  </si>
  <si>
    <t>10751550,75</t>
  </si>
  <si>
    <t>26231619,3</t>
  </si>
  <si>
    <t>183,80</t>
  </si>
  <si>
    <t>184,90</t>
  </si>
  <si>
    <t>180,70</t>
  </si>
  <si>
    <t>183,69</t>
  </si>
  <si>
    <t>10777909,3</t>
  </si>
  <si>
    <t>181,60</t>
  </si>
  <si>
    <t>186,50</t>
  </si>
  <si>
    <t>181,30</t>
  </si>
  <si>
    <t>32490543,15</t>
  </si>
  <si>
    <t>186,60</t>
  </si>
  <si>
    <t>187,30</t>
  </si>
  <si>
    <t>19068868,1</t>
  </si>
  <si>
    <t>18226320,25</t>
  </si>
  <si>
    <t>187,70</t>
  </si>
  <si>
    <t>188,10</t>
  </si>
  <si>
    <t>191,60</t>
  </si>
  <si>
    <t>15273720,75</t>
  </si>
  <si>
    <t>188,00</t>
  </si>
  <si>
    <t>187,90</t>
  </si>
  <si>
    <t>190,80</t>
  </si>
  <si>
    <t>185,20</t>
  </si>
  <si>
    <t>17380155,5</t>
  </si>
  <si>
    <t>185,40</t>
  </si>
  <si>
    <t>187,50</t>
  </si>
  <si>
    <t>189,80</t>
  </si>
  <si>
    <t>19487986,7</t>
  </si>
  <si>
    <t>187,20</t>
  </si>
  <si>
    <t>188,40</t>
  </si>
  <si>
    <t>22638321,75</t>
  </si>
  <si>
    <t>183,70</t>
  </si>
  <si>
    <t>16417372,95</t>
  </si>
  <si>
    <t>5747301,2</t>
  </si>
  <si>
    <t>185,60</t>
  </si>
  <si>
    <t>185,90</t>
  </si>
  <si>
    <t>16723841,05</t>
  </si>
  <si>
    <t>183,40</t>
  </si>
  <si>
    <t>6507196,55</t>
  </si>
  <si>
    <t>26998874,85</t>
  </si>
  <si>
    <t>183,90</t>
  </si>
  <si>
    <t>185,10</t>
  </si>
  <si>
    <t>185,29</t>
  </si>
  <si>
    <t>27624412,85</t>
  </si>
  <si>
    <t>10255873,9</t>
  </si>
  <si>
    <t>188,70</t>
  </si>
  <si>
    <t>183,60</t>
  </si>
  <si>
    <t>53329767,8</t>
  </si>
  <si>
    <t>9794871,4</t>
  </si>
  <si>
    <t>186,80</t>
  </si>
  <si>
    <t>17332316,5</t>
  </si>
  <si>
    <t>185,80</t>
  </si>
  <si>
    <t>11219958,55</t>
  </si>
  <si>
    <t>12348951,5</t>
  </si>
  <si>
    <t>9643116,8</t>
  </si>
  <si>
    <t>187,40</t>
  </si>
  <si>
    <t>9831967,9</t>
  </si>
  <si>
    <t>189,00</t>
  </si>
  <si>
    <t>19122916,85</t>
  </si>
  <si>
    <t>193,80</t>
  </si>
  <si>
    <t>11406752,45</t>
  </si>
  <si>
    <t>189,70</t>
  </si>
  <si>
    <t>191,63</t>
  </si>
  <si>
    <t>190,70</t>
  </si>
  <si>
    <t>13750358,4</t>
  </si>
  <si>
    <t>192,30</t>
  </si>
  <si>
    <t>194,20</t>
  </si>
  <si>
    <t>190,50</t>
  </si>
  <si>
    <t>13597873,45</t>
  </si>
  <si>
    <t>17626615,1</t>
  </si>
  <si>
    <t>194,30</t>
  </si>
  <si>
    <t>11682029,8</t>
  </si>
  <si>
    <t>10316820,1</t>
  </si>
  <si>
    <t>199,00</t>
  </si>
  <si>
    <t>8981675,7</t>
  </si>
  <si>
    <t>10134960,2</t>
  </si>
  <si>
    <t>198,30</t>
  </si>
  <si>
    <t>10878187,25</t>
  </si>
  <si>
    <t>8812939,65</t>
  </si>
  <si>
    <t>200,09</t>
  </si>
  <si>
    <t>12366979,1</t>
  </si>
  <si>
    <t>197,60</t>
  </si>
  <si>
    <t>23259761,8</t>
  </si>
  <si>
    <t>197,40</t>
  </si>
  <si>
    <t>194,60</t>
  </si>
  <si>
    <t>198,40</t>
  </si>
  <si>
    <t>33931168,15</t>
  </si>
  <si>
    <t>23228053,05</t>
  </si>
  <si>
    <t>14868052,65</t>
  </si>
  <si>
    <t>201,63</t>
  </si>
  <si>
    <t>23928197,8</t>
  </si>
  <si>
    <t>22313736,5</t>
  </si>
  <si>
    <t>22847094,7</t>
  </si>
  <si>
    <t>199,50</t>
  </si>
  <si>
    <t>108292984,8</t>
  </si>
  <si>
    <t>16843784,35</t>
  </si>
  <si>
    <t>192,50</t>
  </si>
  <si>
    <t>9846488,85</t>
  </si>
  <si>
    <t>197,20</t>
  </si>
  <si>
    <t>14563895,85</t>
  </si>
  <si>
    <t>199,10</t>
  </si>
  <si>
    <t>15033423,65</t>
  </si>
  <si>
    <t>194,90</t>
  </si>
  <si>
    <t>9009485,15</t>
  </si>
  <si>
    <t>196,90</t>
  </si>
  <si>
    <t>195,14</t>
  </si>
  <si>
    <t>15058061,8</t>
  </si>
  <si>
    <t>10377814,3</t>
  </si>
  <si>
    <t>5069684,4</t>
  </si>
  <si>
    <t>23192547,8</t>
  </si>
  <si>
    <t>25710542,45</t>
  </si>
  <si>
    <t>11038019,1</t>
  </si>
  <si>
    <t>14355338,2</t>
  </si>
  <si>
    <t>204,60</t>
  </si>
  <si>
    <t>9437716,5</t>
  </si>
  <si>
    <t>204,54</t>
  </si>
  <si>
    <t>9501124,9</t>
  </si>
  <si>
    <t>13293746,5</t>
  </si>
  <si>
    <t>19570538,5</t>
  </si>
  <si>
    <t>21447481,9</t>
  </si>
  <si>
    <t>223,20</t>
  </si>
  <si>
    <t>225,40</t>
  </si>
  <si>
    <t>12191000,6</t>
  </si>
  <si>
    <t>8133121,3</t>
  </si>
  <si>
    <t>223,00</t>
  </si>
  <si>
    <t>7356715,9</t>
  </si>
  <si>
    <t>221,20</t>
  </si>
  <si>
    <t>6115589,8</t>
  </si>
  <si>
    <t>5145380,6</t>
  </si>
  <si>
    <t>14342613,4</t>
  </si>
  <si>
    <t>227,60</t>
  </si>
  <si>
    <t>223,40</t>
  </si>
  <si>
    <t>10037077,4</t>
  </si>
  <si>
    <t>9001680,6</t>
  </si>
  <si>
    <t>7297348,5</t>
  </si>
  <si>
    <t>223,60</t>
  </si>
  <si>
    <t>8129234,1</t>
  </si>
  <si>
    <t>19324572,6</t>
  </si>
  <si>
    <t>20879619,6</t>
  </si>
  <si>
    <t>226,00</t>
  </si>
  <si>
    <t>27428728,3</t>
  </si>
  <si>
    <t>21179799,2</t>
  </si>
  <si>
    <t>229,40</t>
  </si>
  <si>
    <t>19886634,8</t>
  </si>
  <si>
    <t>16897812,2</t>
  </si>
  <si>
    <t>6523546,5</t>
  </si>
  <si>
    <t>11950290,5</t>
  </si>
  <si>
    <t>13911159,4</t>
  </si>
  <si>
    <t>5769240,5</t>
  </si>
  <si>
    <t>11263599,2</t>
  </si>
  <si>
    <t>4958756,6</t>
  </si>
  <si>
    <t>6548204,8</t>
  </si>
  <si>
    <t>19020648,7</t>
  </si>
  <si>
    <t>7652920,4</t>
  </si>
  <si>
    <t>28436500,6</t>
  </si>
  <si>
    <t>9117592,8</t>
  </si>
  <si>
    <t>216,76</t>
  </si>
  <si>
    <t>14508403,4</t>
  </si>
  <si>
    <t>7647981,2</t>
  </si>
  <si>
    <t>6176840,9</t>
  </si>
  <si>
    <t>13035445,8</t>
  </si>
  <si>
    <t>7126554,6</t>
  </si>
  <si>
    <t>225,20</t>
  </si>
  <si>
    <t>12446576,6</t>
  </si>
  <si>
    <t>28131085,1</t>
  </si>
  <si>
    <t>233,40</t>
  </si>
  <si>
    <t>233,60</t>
  </si>
  <si>
    <t>17851940,8</t>
  </si>
  <si>
    <t>234,20</t>
  </si>
  <si>
    <t>14984797,6</t>
  </si>
  <si>
    <t>224,83</t>
  </si>
  <si>
    <t>12866548,8</t>
  </si>
  <si>
    <t>11297239,5</t>
  </si>
  <si>
    <t>31365175,8</t>
  </si>
  <si>
    <t>11312185,8</t>
  </si>
  <si>
    <t>14025874,6</t>
  </si>
  <si>
    <t>1526,50</t>
  </si>
  <si>
    <t>1527,50</t>
  </si>
  <si>
    <t>1523,00</t>
  </si>
  <si>
    <t>1531,00</t>
  </si>
  <si>
    <t>1519,00</t>
  </si>
  <si>
    <t>1526,00</t>
  </si>
  <si>
    <t>175124061,25</t>
  </si>
  <si>
    <t>1520,00</t>
  </si>
  <si>
    <t>1521,00</t>
  </si>
  <si>
    <t>1550,00</t>
  </si>
  <si>
    <t>1520,50</t>
  </si>
  <si>
    <t>391467667,5</t>
  </si>
  <si>
    <t>1551,00</t>
  </si>
  <si>
    <t>1551,50</t>
  </si>
  <si>
    <t>1601,00</t>
  </si>
  <si>
    <t>1601,50</t>
  </si>
  <si>
    <t>1513,00</t>
  </si>
  <si>
    <t>696390983,75</t>
  </si>
  <si>
    <t>1603,00</t>
  </si>
  <si>
    <t>1603,50</t>
  </si>
  <si>
    <t>1613,50</t>
  </si>
  <si>
    <t>1620,50</t>
  </si>
  <si>
    <t>1600,50</t>
  </si>
  <si>
    <t>214234855,25</t>
  </si>
  <si>
    <t>1605,50</t>
  </si>
  <si>
    <t>1606,00</t>
  </si>
  <si>
    <t>1594,50</t>
  </si>
  <si>
    <t>1580,00</t>
  </si>
  <si>
    <t>455020418,75</t>
  </si>
  <si>
    <t>1595,00</t>
  </si>
  <si>
    <t>1607,50</t>
  </si>
  <si>
    <t>1587,50</t>
  </si>
  <si>
    <t>389818760,25</t>
  </si>
  <si>
    <t>1604,00</t>
  </si>
  <si>
    <t>1624,50</t>
  </si>
  <si>
    <t>1628,00</t>
  </si>
  <si>
    <t>1602,50</t>
  </si>
  <si>
    <t>350439012,75</t>
  </si>
  <si>
    <t>1623,50</t>
  </si>
  <si>
    <t>1621,50</t>
  </si>
  <si>
    <t>1634,50</t>
  </si>
  <si>
    <t>1624,00</t>
  </si>
  <si>
    <t>150881641,25</t>
  </si>
  <si>
    <t>1617,00</t>
  </si>
  <si>
    <t>1617,50</t>
  </si>
  <si>
    <t>1636,50</t>
  </si>
  <si>
    <t>1638,00</t>
  </si>
  <si>
    <t>1610,50</t>
  </si>
  <si>
    <t>1618,50</t>
  </si>
  <si>
    <t>1635,50</t>
  </si>
  <si>
    <t>1645,00</t>
  </si>
  <si>
    <t>1649,00</t>
  </si>
  <si>
    <t>1634,00</t>
  </si>
  <si>
    <t>192720125,75</t>
  </si>
  <si>
    <t>1639,00</t>
  </si>
  <si>
    <t>1643,00</t>
  </si>
  <si>
    <t>1654,00</t>
  </si>
  <si>
    <t>1632,00</t>
  </si>
  <si>
    <t>1643,50</t>
  </si>
  <si>
    <t>1644,00</t>
  </si>
  <si>
    <t>1641,00</t>
  </si>
  <si>
    <t>1647,00</t>
  </si>
  <si>
    <t>1633,00</t>
  </si>
  <si>
    <t>1640,45</t>
  </si>
  <si>
    <t>308931962,25</t>
  </si>
  <si>
    <t>1646,00</t>
  </si>
  <si>
    <t>1619,00</t>
  </si>
  <si>
    <t>1646,50</t>
  </si>
  <si>
    <t>1645,50</t>
  </si>
  <si>
    <t>205384919,5</t>
  </si>
  <si>
    <t>1613,00</t>
  </si>
  <si>
    <t>1633,50</t>
  </si>
  <si>
    <t>1604,50</t>
  </si>
  <si>
    <t>216587669,75</t>
  </si>
  <si>
    <t>1623,00</t>
  </si>
  <si>
    <t>1622,50</t>
  </si>
  <si>
    <t>1616,88</t>
  </si>
  <si>
    <t>1596,50</t>
  </si>
  <si>
    <t>1597,00</t>
  </si>
  <si>
    <t>1591,50</t>
  </si>
  <si>
    <t>1596,00</t>
  </si>
  <si>
    <t>1595,50</t>
  </si>
  <si>
    <t>1605,00</t>
  </si>
  <si>
    <t>1609,00</t>
  </si>
  <si>
    <t>1592,50</t>
  </si>
  <si>
    <t>170609495,75</t>
  </si>
  <si>
    <t>1586,50</t>
  </si>
  <si>
    <t>1600,00</t>
  </si>
  <si>
    <t>185842516,26</t>
  </si>
  <si>
    <t>1585,00</t>
  </si>
  <si>
    <t>1585,50</t>
  </si>
  <si>
    <t>1593,00</t>
  </si>
  <si>
    <t>1581,00</t>
  </si>
  <si>
    <t>207667149,5</t>
  </si>
  <si>
    <t>1599,50</t>
  </si>
  <si>
    <t>1588,50</t>
  </si>
  <si>
    <t>1599,00</t>
  </si>
  <si>
    <t>419414440,75</t>
  </si>
  <si>
    <t>1598,50</t>
  </si>
  <si>
    <t>1614,00</t>
  </si>
  <si>
    <t>1592,00</t>
  </si>
  <si>
    <t>404162279,75</t>
  </si>
  <si>
    <t>1616,00</t>
  </si>
  <si>
    <t>1631,50</t>
  </si>
  <si>
    <t>1635,00</t>
  </si>
  <si>
    <t>1612,00</t>
  </si>
  <si>
    <t>371838628,75</t>
  </si>
  <si>
    <t>1627,50</t>
  </si>
  <si>
    <t>1628,50</t>
  </si>
  <si>
    <t>1629,50</t>
  </si>
  <si>
    <t>1607,00</t>
  </si>
  <si>
    <t>1608,00</t>
  </si>
  <si>
    <t>1582,00</t>
  </si>
  <si>
    <t>1578,00</t>
  </si>
  <si>
    <t>388194381,5</t>
  </si>
  <si>
    <t>1574,00</t>
  </si>
  <si>
    <t>1574,50</t>
  </si>
  <si>
    <t>1572,50</t>
  </si>
  <si>
    <t>1571,50</t>
  </si>
  <si>
    <t>184105431,75</t>
  </si>
  <si>
    <t>1573,50</t>
  </si>
  <si>
    <t>1591,00</t>
  </si>
  <si>
    <t>1566,00</t>
  </si>
  <si>
    <t>1575,00</t>
  </si>
  <si>
    <t>1584,50</t>
  </si>
  <si>
    <t>1589,00</t>
  </si>
  <si>
    <t>1597,50</t>
  </si>
  <si>
    <t>407706270,75</t>
  </si>
  <si>
    <t>1568,00</t>
  </si>
  <si>
    <t>1569,00</t>
  </si>
  <si>
    <t>1557,00</t>
  </si>
  <si>
    <t>281489228,75</t>
  </si>
  <si>
    <t>1561,50</t>
  </si>
  <si>
    <t>1562,00</t>
  </si>
  <si>
    <t>1576,50</t>
  </si>
  <si>
    <t>1581,50</t>
  </si>
  <si>
    <t>1560,50</t>
  </si>
  <si>
    <t>341909076,25</t>
  </si>
  <si>
    <t>1576,00</t>
  </si>
  <si>
    <t>1577,00</t>
  </si>
  <si>
    <t>1567,00</t>
  </si>
  <si>
    <t>431772411,75</t>
  </si>
  <si>
    <t>1618,00</t>
  </si>
  <si>
    <t>1606,39</t>
  </si>
  <si>
    <t>367619271,75</t>
  </si>
  <si>
    <t>1602,00</t>
  </si>
  <si>
    <t>363632940,75</t>
  </si>
  <si>
    <t>1598,00</t>
  </si>
  <si>
    <t>238459134,25</t>
  </si>
  <si>
    <t>1609,50</t>
  </si>
  <si>
    <t>1616,50</t>
  </si>
  <si>
    <t>1610,00</t>
  </si>
  <si>
    <t>1619,50</t>
  </si>
  <si>
    <t>1613,62</t>
  </si>
  <si>
    <t>428408923,55</t>
  </si>
  <si>
    <t>1579,00</t>
  </si>
  <si>
    <t>1631,00</t>
  </si>
  <si>
    <t>1678,50</t>
  </si>
  <si>
    <t>1681,00</t>
  </si>
  <si>
    <t>391146155,75</t>
  </si>
  <si>
    <t>1664,50</t>
  </si>
  <si>
    <t>1665,50</t>
  </si>
  <si>
    <t>1661,50</t>
  </si>
  <si>
    <t>1676,00</t>
  </si>
  <si>
    <t>1642,50</t>
  </si>
  <si>
    <t>1663,00</t>
  </si>
  <si>
    <t>1684,00</t>
  </si>
  <si>
    <t>1684,50</t>
  </si>
  <si>
    <t>602218464,5</t>
  </si>
  <si>
    <t>1719,50</t>
  </si>
  <si>
    <t>1720,50</t>
  </si>
  <si>
    <t>1715,50</t>
  </si>
  <si>
    <t>1724,50</t>
  </si>
  <si>
    <t>1692,00</t>
  </si>
  <si>
    <t>265536422,25</t>
  </si>
  <si>
    <t>1707,00</t>
  </si>
  <si>
    <t>1708,00</t>
  </si>
  <si>
    <t>1699,50</t>
  </si>
  <si>
    <t>1726,50</t>
  </si>
  <si>
    <t>1694,50</t>
  </si>
  <si>
    <t>1706,50</t>
  </si>
  <si>
    <t>313966669,75</t>
  </si>
  <si>
    <t>1703,00</t>
  </si>
  <si>
    <t>1703,50</t>
  </si>
  <si>
    <t>1760,50</t>
  </si>
  <si>
    <t>1769,00</t>
  </si>
  <si>
    <t>1700,00</t>
  </si>
  <si>
    <t>1761,00</t>
  </si>
  <si>
    <t>1760,00</t>
  </si>
  <si>
    <t>1775,00</t>
  </si>
  <si>
    <t>1759,00</t>
  </si>
  <si>
    <t>1783,00</t>
  </si>
  <si>
    <t>1784,00</t>
  </si>
  <si>
    <t>1795,00</t>
  </si>
  <si>
    <t>1799,00</t>
  </si>
  <si>
    <t>1781,00</t>
  </si>
  <si>
    <t>324085725,75</t>
  </si>
  <si>
    <t>1787,50</t>
  </si>
  <si>
    <t>1788,50</t>
  </si>
  <si>
    <t>1790,00</t>
  </si>
  <si>
    <t>1793,50</t>
  </si>
  <si>
    <t>1785,50</t>
  </si>
  <si>
    <t>1783,50</t>
  </si>
  <si>
    <t>1784,50</t>
  </si>
  <si>
    <t>1782,50</t>
  </si>
  <si>
    <t>1796,00</t>
  </si>
  <si>
    <t>284079452,5</t>
  </si>
  <si>
    <t>1776,50</t>
  </si>
  <si>
    <t>1792,50</t>
  </si>
  <si>
    <t>1774,50</t>
  </si>
  <si>
    <t>217886968,25</t>
  </si>
  <si>
    <t>1772,00</t>
  </si>
  <si>
    <t>1773,00</t>
  </si>
  <si>
    <t>1786,50</t>
  </si>
  <si>
    <t>1769,50</t>
  </si>
  <si>
    <t>199531497,75</t>
  </si>
  <si>
    <t>1770,50</t>
  </si>
  <si>
    <t>1771,00</t>
  </si>
  <si>
    <t>1770,00</t>
  </si>
  <si>
    <t>193717540,75</t>
  </si>
  <si>
    <t>1763,00</t>
  </si>
  <si>
    <t>1764,00</t>
  </si>
  <si>
    <t>1758,50</t>
  </si>
  <si>
    <t>1758,00</t>
  </si>
  <si>
    <t>1765,49</t>
  </si>
  <si>
    <t>1757,50</t>
  </si>
  <si>
    <t>1779,50</t>
  </si>
  <si>
    <t>1752,50</t>
  </si>
  <si>
    <t>443885707,83</t>
  </si>
  <si>
    <t>1746,00</t>
  </si>
  <si>
    <t>1746,50</t>
  </si>
  <si>
    <t>1745,50</t>
  </si>
  <si>
    <t>1763,50</t>
  </si>
  <si>
    <t>1745,00</t>
  </si>
  <si>
    <t>276835917,25</t>
  </si>
  <si>
    <t>1730,00</t>
  </si>
  <si>
    <t>1730,50</t>
  </si>
  <si>
    <t>1741,50</t>
  </si>
  <si>
    <t>1747,50</t>
  </si>
  <si>
    <t>1728,50</t>
  </si>
  <si>
    <t>1731,00</t>
  </si>
  <si>
    <t>1736,61</t>
  </si>
  <si>
    <t>256594570,25</t>
  </si>
  <si>
    <t>1749,00</t>
  </si>
  <si>
    <t>1750,00</t>
  </si>
  <si>
    <t>1753,00</t>
  </si>
  <si>
    <t>1759,50</t>
  </si>
  <si>
    <t>1749,50</t>
  </si>
  <si>
    <t>1750,84</t>
  </si>
  <si>
    <t>211808982,75</t>
  </si>
  <si>
    <t>1753,50</t>
  </si>
  <si>
    <t>347499915,5</t>
  </si>
  <si>
    <t>1794,00</t>
  </si>
  <si>
    <t>1773,50</t>
  </si>
  <si>
    <t>486349086,25</t>
  </si>
  <si>
    <t>1785,00</t>
  </si>
  <si>
    <t>1788,00</t>
  </si>
  <si>
    <t>1770,65</t>
  </si>
  <si>
    <t>435839402,39</t>
  </si>
  <si>
    <t>1734,50</t>
  </si>
  <si>
    <t>1735,50</t>
  </si>
  <si>
    <t>1718,50</t>
  </si>
  <si>
    <t>1733,50</t>
  </si>
  <si>
    <t>1729,54</t>
  </si>
  <si>
    <t>485340492,75</t>
  </si>
  <si>
    <t>1750,50</t>
  </si>
  <si>
    <t>1729,00</t>
  </si>
  <si>
    <t>462027630,25</t>
  </si>
  <si>
    <t>1725,50</t>
  </si>
  <si>
    <t>1707,50</t>
  </si>
  <si>
    <t>1733,00</t>
  </si>
  <si>
    <t>1724,00</t>
  </si>
  <si>
    <t>1709,00</t>
  </si>
  <si>
    <t>1697,00</t>
  </si>
  <si>
    <t>1710,50</t>
  </si>
  <si>
    <t>1691,00</t>
  </si>
  <si>
    <t>229105643,75</t>
  </si>
  <si>
    <t>1695,00</t>
  </si>
  <si>
    <t>1696,00</t>
  </si>
  <si>
    <t>1676,50</t>
  </si>
  <si>
    <t>1701,00</t>
  </si>
  <si>
    <t>1659,00</t>
  </si>
  <si>
    <t>300735668,49</t>
  </si>
  <si>
    <t>1686,00</t>
  </si>
  <si>
    <t>1687,00</t>
  </si>
  <si>
    <t>1667,00</t>
  </si>
  <si>
    <t>1661,00</t>
  </si>
  <si>
    <t>306966698,25</t>
  </si>
  <si>
    <t>1666,50</t>
  </si>
  <si>
    <t>1677,00</t>
  </si>
  <si>
    <t>1677,50</t>
  </si>
  <si>
    <t>1666,00</t>
  </si>
  <si>
    <t>1671,50</t>
  </si>
  <si>
    <t>1672,50</t>
  </si>
  <si>
    <t>1708,50</t>
  </si>
  <si>
    <t>1669,50</t>
  </si>
  <si>
    <t>716018602,25</t>
  </si>
  <si>
    <t>1712,50</t>
  </si>
  <si>
    <t>1713,50</t>
  </si>
  <si>
    <t>1721,50</t>
  </si>
  <si>
    <t>1739,00</t>
  </si>
  <si>
    <t>1702,50</t>
  </si>
  <si>
    <t>1713,00</t>
  </si>
  <si>
    <t>409618038,75</t>
  </si>
  <si>
    <t>1709,50</t>
  </si>
  <si>
    <t>1710,00</t>
  </si>
  <si>
    <t>1695,50</t>
  </si>
  <si>
    <t>1711,50</t>
  </si>
  <si>
    <t>682962649,45</t>
  </si>
  <si>
    <t>1698,00</t>
  </si>
  <si>
    <t>1681,50</t>
  </si>
  <si>
    <t>1696,50</t>
  </si>
  <si>
    <t>409756224,3</t>
  </si>
  <si>
    <t>1698,50</t>
  </si>
  <si>
    <t>1702,00</t>
  </si>
  <si>
    <t>319195684,25</t>
  </si>
  <si>
    <t>1718,00</t>
  </si>
  <si>
    <t>1719,00</t>
  </si>
  <si>
    <t>1689,50</t>
  </si>
  <si>
    <t>1743,50</t>
  </si>
  <si>
    <t>292002436,81</t>
  </si>
  <si>
    <t>1683,50</t>
  </si>
  <si>
    <t>1697,50</t>
  </si>
  <si>
    <t>317777514,75</t>
  </si>
  <si>
    <t>1670,00</t>
  </si>
  <si>
    <t>1670,50</t>
  </si>
  <si>
    <t>1720,00</t>
  </si>
  <si>
    <t>1667,50</t>
  </si>
  <si>
    <t>779458170,25</t>
  </si>
  <si>
    <t>1694,00</t>
  </si>
  <si>
    <t>1714,00</t>
  </si>
  <si>
    <t>1687,50</t>
  </si>
  <si>
    <t>1693,50</t>
  </si>
  <si>
    <t>154166231,25</t>
  </si>
  <si>
    <t>1700,50</t>
  </si>
  <si>
    <t>1685,00</t>
  </si>
  <si>
    <t>206192684,5</t>
  </si>
  <si>
    <t>1674,00</t>
  </si>
  <si>
    <t>1675,00</t>
  </si>
  <si>
    <t>1660,00</t>
  </si>
  <si>
    <t>1682,00</t>
  </si>
  <si>
    <t>1655,00</t>
  </si>
  <si>
    <t>1672,00</t>
  </si>
  <si>
    <t>1664,00</t>
  </si>
  <si>
    <t>1688,50</t>
  </si>
  <si>
    <t>228432598,01</t>
  </si>
  <si>
    <t>1679,00</t>
  </si>
  <si>
    <t>1679,50</t>
  </si>
  <si>
    <t>1663,50</t>
  </si>
  <si>
    <t>1637,00</t>
  </si>
  <si>
    <t>1662,00</t>
  </si>
  <si>
    <t>1657,00</t>
  </si>
  <si>
    <t>1665,00</t>
  </si>
  <si>
    <t>1650,00</t>
  </si>
  <si>
    <t>1658,94</t>
  </si>
  <si>
    <t>1662,50</t>
  </si>
  <si>
    <t>1682,50</t>
  </si>
  <si>
    <t>1651,00</t>
  </si>
  <si>
    <t>216654936,5</t>
  </si>
  <si>
    <t>1647,50</t>
  </si>
  <si>
    <t>1629,00</t>
  </si>
  <si>
    <t>188205098,75</t>
  </si>
  <si>
    <t>1615,50</t>
  </si>
  <si>
    <t>161582737,75</t>
  </si>
  <si>
    <t>1615,00</t>
  </si>
  <si>
    <t>1630,50</t>
  </si>
  <si>
    <t>199252349,75</t>
  </si>
  <si>
    <t>303546720,5</t>
  </si>
  <si>
    <t>1612,50</t>
  </si>
  <si>
    <t>200668693,25</t>
  </si>
  <si>
    <t>1626,50</t>
  </si>
  <si>
    <t>193717145,75</t>
  </si>
  <si>
    <t>1608,50</t>
  </si>
  <si>
    <t>1653,00</t>
  </si>
  <si>
    <t>1625,00</t>
  </si>
  <si>
    <t>225430328,75</t>
  </si>
  <si>
    <t>1658,50</t>
  </si>
  <si>
    <t>1639,50</t>
  </si>
  <si>
    <t>1659,50</t>
  </si>
  <si>
    <t>215781137,75</t>
  </si>
  <si>
    <t>235581839,75</t>
  </si>
  <si>
    <t>1680,00</t>
  </si>
  <si>
    <t>1658,00</t>
  </si>
  <si>
    <t>265220106,25</t>
  </si>
  <si>
    <t>1674,50</t>
  </si>
  <si>
    <t>230740015,5</t>
  </si>
  <si>
    <t>256329213,25</t>
  </si>
  <si>
    <t>409676657,75</t>
  </si>
  <si>
    <t>237644189,25</t>
  </si>
  <si>
    <t>1648,00</t>
  </si>
  <si>
    <t>244967991,5</t>
  </si>
  <si>
    <t>1660,50</t>
  </si>
  <si>
    <t>1678,00</t>
  </si>
  <si>
    <t>319506201,75</t>
  </si>
  <si>
    <t>1675,50</t>
  </si>
  <si>
    <t>252438368,25</t>
  </si>
  <si>
    <t>1653,50</t>
  </si>
  <si>
    <t>1654,50</t>
  </si>
  <si>
    <t>979372048,25</t>
  </si>
  <si>
    <t>1652,50</t>
  </si>
  <si>
    <t>1652,00</t>
  </si>
  <si>
    <t>321765313,5</t>
  </si>
  <si>
    <t>349413183,25</t>
  </si>
  <si>
    <t>1686,50</t>
  </si>
  <si>
    <t>1690,50</t>
  </si>
  <si>
    <t>346251328,25</t>
  </si>
  <si>
    <t>1691,50</t>
  </si>
  <si>
    <t>1692,50</t>
  </si>
  <si>
    <t>315972610,75</t>
  </si>
  <si>
    <t>1671,00</t>
  </si>
  <si>
    <t>329752138,25</t>
  </si>
  <si>
    <t>350073309,25</t>
  </si>
  <si>
    <t>1622,00</t>
  </si>
  <si>
    <t>566643049,25</t>
  </si>
  <si>
    <t>1638,50</t>
  </si>
  <si>
    <t>1620,00</t>
  </si>
  <si>
    <t>818487393,5</t>
  </si>
  <si>
    <t>1626,00</t>
  </si>
  <si>
    <t>1637,50</t>
  </si>
  <si>
    <t>1625,50</t>
  </si>
  <si>
    <t>427522506,25</t>
  </si>
  <si>
    <t>1673,00</t>
  </si>
  <si>
    <t>1673,50</t>
  </si>
  <si>
    <t>293981764,5</t>
  </si>
  <si>
    <t>1683,00</t>
  </si>
  <si>
    <t>349090248,5</t>
  </si>
  <si>
    <t>558469267,25</t>
  </si>
  <si>
    <t>1690,00</t>
  </si>
  <si>
    <t>566452065,25</t>
  </si>
  <si>
    <t>1642,00</t>
  </si>
  <si>
    <t>252622909,75</t>
  </si>
  <si>
    <t>1656,00</t>
  </si>
  <si>
    <t>1648,99</t>
  </si>
  <si>
    <t>236672817,25</t>
  </si>
  <si>
    <t>1644,50</t>
  </si>
  <si>
    <t>1642,39</t>
  </si>
  <si>
    <t>369228248,75</t>
  </si>
  <si>
    <t>1648,50</t>
  </si>
  <si>
    <t>1649,50</t>
  </si>
  <si>
    <t>295822428,25</t>
  </si>
  <si>
    <t>1669,00</t>
  </si>
  <si>
    <t>330826961,75</t>
  </si>
  <si>
    <t>306662913,75</t>
  </si>
  <si>
    <t>271911809,75</t>
  </si>
  <si>
    <t>374519113,25</t>
  </si>
  <si>
    <t>378988371,75</t>
  </si>
  <si>
    <t>563421368,92</t>
  </si>
  <si>
    <t>1655,50</t>
  </si>
  <si>
    <t>207121449,25</t>
  </si>
  <si>
    <t>486634777,75</t>
  </si>
  <si>
    <t>1641,50</t>
  </si>
  <si>
    <t>518484143,75</t>
  </si>
  <si>
    <t>1636,88</t>
  </si>
  <si>
    <t>1501238033,5</t>
  </si>
  <si>
    <t>1544,50</t>
  </si>
  <si>
    <t>1545,00</t>
  </si>
  <si>
    <t>1552,50</t>
  </si>
  <si>
    <t>1543,50</t>
  </si>
  <si>
    <t>527103900,25</t>
  </si>
  <si>
    <t>1523,50</t>
  </si>
  <si>
    <t>1529,00</t>
  </si>
  <si>
    <t>1540,00</t>
  </si>
  <si>
    <t>1522,00</t>
  </si>
  <si>
    <t>371771156,25</t>
  </si>
  <si>
    <t>1530,50</t>
  </si>
  <si>
    <t>1531,50</t>
  </si>
  <si>
    <t>1499,50</t>
  </si>
  <si>
    <t>1529,50</t>
  </si>
  <si>
    <t>465181595,7</t>
  </si>
  <si>
    <t>1493,00</t>
  </si>
  <si>
    <t>1493,50</t>
  </si>
  <si>
    <t>1497,00</t>
  </si>
  <si>
    <t>1504,00</t>
  </si>
  <si>
    <t>1481,00</t>
  </si>
  <si>
    <t>1494,50</t>
  </si>
  <si>
    <t>342719586,75</t>
  </si>
  <si>
    <t>1498,00</t>
  </si>
  <si>
    <t>1499,00</t>
  </si>
  <si>
    <t>1497,50</t>
  </si>
  <si>
    <t>1511,00</t>
  </si>
  <si>
    <t>1488,50</t>
  </si>
  <si>
    <t>1503,00</t>
  </si>
  <si>
    <t>1503,50</t>
  </si>
  <si>
    <t>1509,00</t>
  </si>
  <si>
    <t>1484,50</t>
  </si>
  <si>
    <t>555613881,5</t>
  </si>
  <si>
    <t>1492,50</t>
  </si>
  <si>
    <t>1489,50</t>
  </si>
  <si>
    <t>333637973,2</t>
  </si>
  <si>
    <t>1500,50</t>
  </si>
  <si>
    <t>1501,50</t>
  </si>
  <si>
    <t>1508,00</t>
  </si>
  <si>
    <t>1511,50</t>
  </si>
  <si>
    <t>1490,50</t>
  </si>
  <si>
    <t>1502,50</t>
  </si>
  <si>
    <t>254771336,5</t>
  </si>
  <si>
    <t>1510,00</t>
  </si>
  <si>
    <t>1524,50</t>
  </si>
  <si>
    <t>430185669,5</t>
  </si>
  <si>
    <t>1463,00</t>
  </si>
  <si>
    <t>1500,00</t>
  </si>
  <si>
    <t>1489,00</t>
  </si>
  <si>
    <t>558814197,95</t>
  </si>
  <si>
    <t>1450,50</t>
  </si>
  <si>
    <t>1451,00</t>
  </si>
  <si>
    <t>1444,50</t>
  </si>
  <si>
    <t>1452,50</t>
  </si>
  <si>
    <t>1432,00</t>
  </si>
  <si>
    <t>380904550,5</t>
  </si>
  <si>
    <t>1437,50</t>
  </si>
  <si>
    <t>1438,00</t>
  </si>
  <si>
    <t>1423,00</t>
  </si>
  <si>
    <t>1440,50</t>
  </si>
  <si>
    <t>1419,00</t>
  </si>
  <si>
    <t>1433,63</t>
  </si>
  <si>
    <t>276376811,25</t>
  </si>
  <si>
    <t>1425,00</t>
  </si>
  <si>
    <t>1425,50</t>
  </si>
  <si>
    <t>1433,00</t>
  </si>
  <si>
    <t>1417,00</t>
  </si>
  <si>
    <t>1426,00</t>
  </si>
  <si>
    <t>457444894,75</t>
  </si>
  <si>
    <t>1441,50</t>
  </si>
  <si>
    <t>1424,50</t>
  </si>
  <si>
    <t>409857948,5</t>
  </si>
  <si>
    <t>1444,00</t>
  </si>
  <si>
    <t>1428,00</t>
  </si>
  <si>
    <t>1461,50</t>
  </si>
  <si>
    <t>1443,50</t>
  </si>
  <si>
    <t>492917274,25</t>
  </si>
  <si>
    <t>1428,50</t>
  </si>
  <si>
    <t>1429,00</t>
  </si>
  <si>
    <t>1416,50</t>
  </si>
  <si>
    <t>257696650,4</t>
  </si>
  <si>
    <t>1441,00</t>
  </si>
  <si>
    <t>1467,50</t>
  </si>
  <si>
    <t>1474,00</t>
  </si>
  <si>
    <t>1431,50</t>
  </si>
  <si>
    <t>1439,50</t>
  </si>
  <si>
    <t>1449,51</t>
  </si>
  <si>
    <t>382612892,3</t>
  </si>
  <si>
    <t>1453,50</t>
  </si>
  <si>
    <t>1450,00</t>
  </si>
  <si>
    <t>1462,00</t>
  </si>
  <si>
    <t>1449,50</t>
  </si>
  <si>
    <t>1454,26</t>
  </si>
  <si>
    <t>1447,50</t>
  </si>
  <si>
    <t>1448,00</t>
  </si>
  <si>
    <t>1406,00</t>
  </si>
  <si>
    <t>1449,00</t>
  </si>
  <si>
    <t>1448,50</t>
  </si>
  <si>
    <t>642562275,25</t>
  </si>
  <si>
    <t>1402,50</t>
  </si>
  <si>
    <t>1403,00</t>
  </si>
  <si>
    <t>1399,50</t>
  </si>
  <si>
    <t>1387,50</t>
  </si>
  <si>
    <t>287842977,75</t>
  </si>
  <si>
    <t>1398,50</t>
  </si>
  <si>
    <t>1399,00</t>
  </si>
  <si>
    <t>1400,00</t>
  </si>
  <si>
    <t>1405,50</t>
  </si>
  <si>
    <t>1395,50</t>
  </si>
  <si>
    <t>294611982,75</t>
  </si>
  <si>
    <t>1406,50</t>
  </si>
  <si>
    <t>1392,00</t>
  </si>
  <si>
    <t>1412,00</t>
  </si>
  <si>
    <t>1404,50</t>
  </si>
  <si>
    <t>328071682,75</t>
  </si>
  <si>
    <t>1394,50</t>
  </si>
  <si>
    <t>1363,00</t>
  </si>
  <si>
    <t>1395,00</t>
  </si>
  <si>
    <t>1361,50</t>
  </si>
  <si>
    <t>1368,00</t>
  </si>
  <si>
    <t>1369,00</t>
  </si>
  <si>
    <t>1365,50</t>
  </si>
  <si>
    <t>1375,50</t>
  </si>
  <si>
    <t>1364,00</t>
  </si>
  <si>
    <t>1369,62</t>
  </si>
  <si>
    <t>207857647,25</t>
  </si>
  <si>
    <t>1369,50</t>
  </si>
  <si>
    <t>1370,50</t>
  </si>
  <si>
    <t>1377,50</t>
  </si>
  <si>
    <t>1370,00</t>
  </si>
  <si>
    <t>317703869,75</t>
  </si>
  <si>
    <t>1379,50</t>
  </si>
  <si>
    <t>1380,00</t>
  </si>
  <si>
    <t>1381,00</t>
  </si>
  <si>
    <t>1380,50</t>
  </si>
  <si>
    <t>247909609,25</t>
  </si>
  <si>
    <t>1371,00</t>
  </si>
  <si>
    <t>1396,00</t>
  </si>
  <si>
    <t>1383,38</t>
  </si>
  <si>
    <t>493614998,5</t>
  </si>
  <si>
    <t>1384,00</t>
  </si>
  <si>
    <t>1385,00</t>
  </si>
  <si>
    <t>1383,00</t>
  </si>
  <si>
    <t>1390,00</t>
  </si>
  <si>
    <t>1382,00</t>
  </si>
  <si>
    <t>1382,50</t>
  </si>
  <si>
    <t>1388,50</t>
  </si>
  <si>
    <t>1381,50</t>
  </si>
  <si>
    <t>452666638,5</t>
  </si>
  <si>
    <t>1383,50</t>
  </si>
  <si>
    <t>1374,00</t>
  </si>
  <si>
    <t>1378,00</t>
  </si>
  <si>
    <t>1379,00</t>
  </si>
  <si>
    <t>1350,00</t>
  </si>
  <si>
    <t>1348,50</t>
  </si>
  <si>
    <t>406974626,5</t>
  </si>
  <si>
    <t>1351,00</t>
  </si>
  <si>
    <t>1355,50</t>
  </si>
  <si>
    <t>1341,50</t>
  </si>
  <si>
    <t>421756258,5</t>
  </si>
  <si>
    <t>1353,00</t>
  </si>
  <si>
    <t>1354,00</t>
  </si>
  <si>
    <t>1342,00</t>
  </si>
  <si>
    <t>1354,50</t>
  </si>
  <si>
    <t>1335,50</t>
  </si>
  <si>
    <t>1345,94</t>
  </si>
  <si>
    <t>582291196,25</t>
  </si>
  <si>
    <t>1342,50</t>
  </si>
  <si>
    <t>1344,00</t>
  </si>
  <si>
    <t>1346,50</t>
  </si>
  <si>
    <t>1328,50</t>
  </si>
  <si>
    <t>416060507,9</t>
  </si>
  <si>
    <t>1351,50</t>
  </si>
  <si>
    <t>1332,50</t>
  </si>
  <si>
    <t>432456706,25</t>
  </si>
  <si>
    <t>1332,00</t>
  </si>
  <si>
    <t>1326,50</t>
  </si>
  <si>
    <t>1335,00</t>
  </si>
  <si>
    <t>1324,00</t>
  </si>
  <si>
    <t>1334,00</t>
  </si>
  <si>
    <t>273898008,16</t>
  </si>
  <si>
    <t>1331,00</t>
  </si>
  <si>
    <t>1331,50</t>
  </si>
  <si>
    <t>1326,00</t>
  </si>
  <si>
    <t>1322,50</t>
  </si>
  <si>
    <t>1330,50</t>
  </si>
  <si>
    <t>1325,50</t>
  </si>
  <si>
    <t>1323,50</t>
  </si>
  <si>
    <t>1327,50</t>
  </si>
  <si>
    <t>1348,00</t>
  </si>
  <si>
    <t>1347,50</t>
  </si>
  <si>
    <t>377287284,75</t>
  </si>
  <si>
    <t>1364,50</t>
  </si>
  <si>
    <t>1350,50</t>
  </si>
  <si>
    <t>1366,50</t>
  </si>
  <si>
    <t>1347,00</t>
  </si>
  <si>
    <t>1363,50</t>
  </si>
  <si>
    <t>287121339,25</t>
  </si>
  <si>
    <t>1353,50</t>
  </si>
  <si>
    <t>1368,50</t>
  </si>
  <si>
    <t>1355,00</t>
  </si>
  <si>
    <t>1357,00</t>
  </si>
  <si>
    <t>1322,00</t>
  </si>
  <si>
    <t>1323,00</t>
  </si>
  <si>
    <t>1325,00</t>
  </si>
  <si>
    <t>1297,00</t>
  </si>
  <si>
    <t>595519725,5</t>
  </si>
  <si>
    <t>1336,00</t>
  </si>
  <si>
    <t>1336,50</t>
  </si>
  <si>
    <t>1343,00</t>
  </si>
  <si>
    <t>1337,00</t>
  </si>
  <si>
    <t>1336,89</t>
  </si>
  <si>
    <t>488027796,5</t>
  </si>
  <si>
    <t>1352,00</t>
  </si>
  <si>
    <t>1349,00</t>
  </si>
  <si>
    <t>446343228,17</t>
  </si>
  <si>
    <t>1377,00</t>
  </si>
  <si>
    <t>1391,00</t>
  </si>
  <si>
    <t>566017801,5</t>
  </si>
  <si>
    <t>1338,50</t>
  </si>
  <si>
    <t>1339,00</t>
  </si>
  <si>
    <t>1311,50</t>
  </si>
  <si>
    <t>1344,50</t>
  </si>
  <si>
    <t>1311,00</t>
  </si>
  <si>
    <t>1340,00</t>
  </si>
  <si>
    <t>1308,00</t>
  </si>
  <si>
    <t>1308,50</t>
  </si>
  <si>
    <t>1298,00</t>
  </si>
  <si>
    <t>1310,50</t>
  </si>
  <si>
    <t>1286,00</t>
  </si>
  <si>
    <t>454225476,5</t>
  </si>
  <si>
    <t>1296,00</t>
  </si>
  <si>
    <t>1292,00</t>
  </si>
  <si>
    <t>1299,50</t>
  </si>
  <si>
    <t>1281,50</t>
  </si>
  <si>
    <t>402169855,29</t>
  </si>
  <si>
    <t>1291,50</t>
  </si>
  <si>
    <t>1274,00</t>
  </si>
  <si>
    <t>1299,00</t>
  </si>
  <si>
    <t>1273,50</t>
  </si>
  <si>
    <t>537116754,25</t>
  </si>
  <si>
    <t>1268,00</t>
  </si>
  <si>
    <t>1269,00</t>
  </si>
  <si>
    <t>1287,00</t>
  </si>
  <si>
    <t>1294,00</t>
  </si>
  <si>
    <t>1261,00</t>
  </si>
  <si>
    <t>970338671,25</t>
  </si>
  <si>
    <t>1305,00</t>
  </si>
  <si>
    <t>1306,00</t>
  </si>
  <si>
    <t>1320,00</t>
  </si>
  <si>
    <t>1329,50</t>
  </si>
  <si>
    <t>1313,00</t>
  </si>
  <si>
    <t>1313,50</t>
  </si>
  <si>
    <t>1389,00</t>
  </si>
  <si>
    <t>1290,50</t>
  </si>
  <si>
    <t>1312,50</t>
  </si>
  <si>
    <t>1405,00</t>
  </si>
  <si>
    <t>1416,00</t>
  </si>
  <si>
    <t>1390,50</t>
  </si>
  <si>
    <t>1399,55</t>
  </si>
  <si>
    <t>388685045,25</t>
  </si>
  <si>
    <t>1404,00</t>
  </si>
  <si>
    <t>1386,00</t>
  </si>
  <si>
    <t>1378,50</t>
  </si>
  <si>
    <t>1401,50</t>
  </si>
  <si>
    <t>360843706,5</t>
  </si>
  <si>
    <t>1387,00</t>
  </si>
  <si>
    <t>1373,50</t>
  </si>
  <si>
    <t>1386,50</t>
  </si>
  <si>
    <t>1389,50</t>
  </si>
  <si>
    <t>287323687,25</t>
  </si>
  <si>
    <t>1394,00</t>
  </si>
  <si>
    <t>311259304,5</t>
  </si>
  <si>
    <t>1392,50</t>
  </si>
  <si>
    <t>1393,00</t>
  </si>
  <si>
    <t>1401,00</t>
  </si>
  <si>
    <t>1402,00</t>
  </si>
  <si>
    <t>236858033,25</t>
  </si>
  <si>
    <t>1407,00</t>
  </si>
  <si>
    <t>1408,00</t>
  </si>
  <si>
    <t>1414,00</t>
  </si>
  <si>
    <t>246782465,5</t>
  </si>
  <si>
    <t>447121085,75</t>
  </si>
  <si>
    <t>1391,50</t>
  </si>
  <si>
    <t>1376,00</t>
  </si>
  <si>
    <t>479678742,25</t>
  </si>
  <si>
    <t>1400,50</t>
  </si>
  <si>
    <t>426007422,5</t>
  </si>
  <si>
    <t>1417,50</t>
  </si>
  <si>
    <t>1391,17</t>
  </si>
  <si>
    <t>560207957,75</t>
  </si>
  <si>
    <t>1409,00</t>
  </si>
  <si>
    <t>1397,50</t>
  </si>
  <si>
    <t>1122230653,5</t>
  </si>
  <si>
    <t>1415,50</t>
  </si>
  <si>
    <t>348262138,5</t>
  </si>
  <si>
    <t>1418,50</t>
  </si>
  <si>
    <t>178657496,75</t>
  </si>
  <si>
    <t>1423,50</t>
  </si>
  <si>
    <t>1422,50</t>
  </si>
  <si>
    <t>1436,00</t>
  </si>
  <si>
    <t>1425,96</t>
  </si>
  <si>
    <t>1422,00</t>
  </si>
  <si>
    <t>1411,00</t>
  </si>
  <si>
    <t>1421,00</t>
  </si>
  <si>
    <t>415273504,25</t>
  </si>
  <si>
    <t>1413,50</t>
  </si>
  <si>
    <t>1413,00</t>
  </si>
  <si>
    <t>347033159,75</t>
  </si>
  <si>
    <t>1407,50</t>
  </si>
  <si>
    <t>1410,50</t>
  </si>
  <si>
    <t>1409,50</t>
  </si>
  <si>
    <t>141730251,25</t>
  </si>
  <si>
    <t>1420,50</t>
  </si>
  <si>
    <t>394324028,5</t>
  </si>
  <si>
    <t>537404370,5</t>
  </si>
  <si>
    <t>1359,00</t>
  </si>
  <si>
    <t>1353,44</t>
  </si>
  <si>
    <t>1337,50</t>
  </si>
  <si>
    <t>1338,00</t>
  </si>
  <si>
    <t>642397494,5</t>
  </si>
  <si>
    <t>560161256,5</t>
  </si>
  <si>
    <t>1357,50</t>
  </si>
  <si>
    <t>1343,50</t>
  </si>
  <si>
    <t>1361,00</t>
  </si>
  <si>
    <t>1352,50</t>
  </si>
  <si>
    <t>872739975,5</t>
  </si>
  <si>
    <t>1345,00</t>
  </si>
  <si>
    <t>1345,50</t>
  </si>
  <si>
    <t>1346,00</t>
  </si>
  <si>
    <t>1345,32</t>
  </si>
  <si>
    <t>639080520,5</t>
  </si>
  <si>
    <t>697407054,5</t>
  </si>
  <si>
    <t>1360,00</t>
  </si>
  <si>
    <t>1055210461,5</t>
  </si>
  <si>
    <t>1359,50</t>
  </si>
  <si>
    <t>1365,00</t>
  </si>
  <si>
    <t>1388,00</t>
  </si>
  <si>
    <t>897147798,25</t>
  </si>
  <si>
    <t>1341,00</t>
  </si>
  <si>
    <t>1374,50</t>
  </si>
  <si>
    <t>1362,00</t>
  </si>
  <si>
    <t>775486028,5</t>
  </si>
  <si>
    <t>1339,50</t>
  </si>
  <si>
    <t>500071782,5</t>
  </si>
  <si>
    <t>1330,00</t>
  </si>
  <si>
    <t>1327,00</t>
  </si>
  <si>
    <t>451622927,5</t>
  </si>
  <si>
    <t>1318,50</t>
  </si>
  <si>
    <t>501551511,25</t>
  </si>
  <si>
    <t>1340,50</t>
  </si>
  <si>
    <t>501183364,75</t>
  </si>
  <si>
    <t>1347,30</t>
  </si>
  <si>
    <t>455789160,5</t>
  </si>
  <si>
    <t>1358,00</t>
  </si>
  <si>
    <t>1355,04</t>
  </si>
  <si>
    <t>426399329,5</t>
  </si>
  <si>
    <t>1367,50</t>
  </si>
  <si>
    <t>577667868,25</t>
  </si>
  <si>
    <t>715118657,75</t>
  </si>
  <si>
    <t>1312,00</t>
  </si>
  <si>
    <t>1310,00</t>
  </si>
  <si>
    <t>1309,50</t>
  </si>
  <si>
    <t>452706446,75</t>
  </si>
  <si>
    <t>1328,00</t>
  </si>
  <si>
    <t>1356,50</t>
  </si>
  <si>
    <t>430553030,25</t>
  </si>
  <si>
    <t>1333,50</t>
  </si>
  <si>
    <t>1333,00</t>
  </si>
  <si>
    <t>568570378,25</t>
  </si>
  <si>
    <t>510069776,5</t>
  </si>
  <si>
    <t>1321,00</t>
  </si>
  <si>
    <t>1356,65</t>
  </si>
  <si>
    <t>383712937,5</t>
  </si>
  <si>
    <t>1349,50</t>
  </si>
  <si>
    <t>1329,00</t>
  </si>
  <si>
    <t>1341,88</t>
  </si>
  <si>
    <t>1334,50</t>
  </si>
  <si>
    <t>1367,00</t>
  </si>
  <si>
    <t>1371,50</t>
  </si>
  <si>
    <t>1346,65</t>
  </si>
  <si>
    <t>901106170,75</t>
  </si>
  <si>
    <t>532780083,5</t>
  </si>
  <si>
    <t>476970875,5</t>
  </si>
  <si>
    <t>751980112,5</t>
  </si>
  <si>
    <t>1408,50</t>
  </si>
  <si>
    <t>1384,50</t>
  </si>
  <si>
    <t>1385,50</t>
  </si>
  <si>
    <t>1393,72</t>
  </si>
  <si>
    <t>1393,50</t>
  </si>
  <si>
    <t>1398,00</t>
  </si>
  <si>
    <t>282503228,25</t>
  </si>
  <si>
    <t>241513499,5</t>
  </si>
  <si>
    <t>89,48</t>
  </si>
  <si>
    <t>89,50</t>
  </si>
  <si>
    <t>88,94</t>
  </si>
  <si>
    <t>89,56</t>
  </si>
  <si>
    <t>88,80</t>
  </si>
  <si>
    <t>289413444,82</t>
  </si>
  <si>
    <t>88,86</t>
  </si>
  <si>
    <t>88,92</t>
  </si>
  <si>
    <t>89,98</t>
  </si>
  <si>
    <t>90,06</t>
  </si>
  <si>
    <t>88,76</t>
  </si>
  <si>
    <t>88,98</t>
  </si>
  <si>
    <t>656972092,62</t>
  </si>
  <si>
    <t>90,68</t>
  </si>
  <si>
    <t>90,70</t>
  </si>
  <si>
    <t>91,00</t>
  </si>
  <si>
    <t>91,28</t>
  </si>
  <si>
    <t>90,52</t>
  </si>
  <si>
    <t>90,62</t>
  </si>
  <si>
    <t>553873983,44</t>
  </si>
  <si>
    <t>91,18</t>
  </si>
  <si>
    <t>91,22</t>
  </si>
  <si>
    <t>91,50</t>
  </si>
  <si>
    <t>91,84</t>
  </si>
  <si>
    <t>90,86</t>
  </si>
  <si>
    <t>91,12</t>
  </si>
  <si>
    <t>512634408,13</t>
  </si>
  <si>
    <t>90,98</t>
  </si>
  <si>
    <t>91,02</t>
  </si>
  <si>
    <t>90,20</t>
  </si>
  <si>
    <t>91,10</t>
  </si>
  <si>
    <t>89,96</t>
  </si>
  <si>
    <t>491309243,1</t>
  </si>
  <si>
    <t>90,00</t>
  </si>
  <si>
    <t>89,58</t>
  </si>
  <si>
    <t>90,18</t>
  </si>
  <si>
    <t>89,52</t>
  </si>
  <si>
    <t>89,94</t>
  </si>
  <si>
    <t>461518521,13</t>
  </si>
  <si>
    <t>89,40</t>
  </si>
  <si>
    <t>89,44</t>
  </si>
  <si>
    <t>89,08</t>
  </si>
  <si>
    <t>575403723,73</t>
  </si>
  <si>
    <t>89,12</t>
  </si>
  <si>
    <t>89,14</t>
  </si>
  <si>
    <t>88,68</t>
  </si>
  <si>
    <t>88,48</t>
  </si>
  <si>
    <t>581325440,11</t>
  </si>
  <si>
    <t>88,50</t>
  </si>
  <si>
    <t>88,54</t>
  </si>
  <si>
    <t>89,00</t>
  </si>
  <si>
    <t>89,16</t>
  </si>
  <si>
    <t>87,88</t>
  </si>
  <si>
    <t>485943475,79</t>
  </si>
  <si>
    <t>88,90</t>
  </si>
  <si>
    <t>88,96</t>
  </si>
  <si>
    <t>89,78</t>
  </si>
  <si>
    <t>89,88</t>
  </si>
  <si>
    <t>88,28</t>
  </si>
  <si>
    <t>89,26</t>
  </si>
  <si>
    <t>840114081,73</t>
  </si>
  <si>
    <t>88,72</t>
  </si>
  <si>
    <t>87,12</t>
  </si>
  <si>
    <t>89,02</t>
  </si>
  <si>
    <t>86,66</t>
  </si>
  <si>
    <t>592103785,32</t>
  </si>
  <si>
    <t>87,30</t>
  </si>
  <si>
    <t>87,34</t>
  </si>
  <si>
    <t>86,90</t>
  </si>
  <si>
    <t>87,50</t>
  </si>
  <si>
    <t>881453889,13</t>
  </si>
  <si>
    <t>87,80</t>
  </si>
  <si>
    <t>87,94</t>
  </si>
  <si>
    <t>88,40</t>
  </si>
  <si>
    <t>86,40</t>
  </si>
  <si>
    <t>88,36</t>
  </si>
  <si>
    <t>1248198133,5</t>
  </si>
  <si>
    <t>86,94</t>
  </si>
  <si>
    <t>87,00</t>
  </si>
  <si>
    <t>85,00</t>
  </si>
  <si>
    <t>83,36</t>
  </si>
  <si>
    <t>86,76</t>
  </si>
  <si>
    <t>85,97</t>
  </si>
  <si>
    <t>2891303043,7</t>
  </si>
  <si>
    <t>78,14</t>
  </si>
  <si>
    <t>78,20</t>
  </si>
  <si>
    <t>77,60</t>
  </si>
  <si>
    <t>79,22</t>
  </si>
  <si>
    <t>77,44</t>
  </si>
  <si>
    <t>78,32</t>
  </si>
  <si>
    <t>538004071,1</t>
  </si>
  <si>
    <t>77,78</t>
  </si>
  <si>
    <t>77,82</t>
  </si>
  <si>
    <t>77,24</t>
  </si>
  <si>
    <t>78,22</t>
  </si>
  <si>
    <t>77,06</t>
  </si>
  <si>
    <t>77,62</t>
  </si>
  <si>
    <t>299832825,99</t>
  </si>
  <si>
    <t>77,38</t>
  </si>
  <si>
    <t>77,42</t>
  </si>
  <si>
    <t>77,94</t>
  </si>
  <si>
    <t>78,56</t>
  </si>
  <si>
    <t>77,28</t>
  </si>
  <si>
    <t>77,46</t>
  </si>
  <si>
    <t>341605382,32</t>
  </si>
  <si>
    <t>77,58</t>
  </si>
  <si>
    <t>77,48</t>
  </si>
  <si>
    <t>77,76</t>
  </si>
  <si>
    <t>76,72</t>
  </si>
  <si>
    <t>77,66</t>
  </si>
  <si>
    <t>321735153,26</t>
  </si>
  <si>
    <t>76,88</t>
  </si>
  <si>
    <t>77,50</t>
  </si>
  <si>
    <t>76,44</t>
  </si>
  <si>
    <t>261485548,45</t>
  </si>
  <si>
    <t>76,90</t>
  </si>
  <si>
    <t>76,92</t>
  </si>
  <si>
    <t>76,52</t>
  </si>
  <si>
    <t>77,10</t>
  </si>
  <si>
    <t>76,02</t>
  </si>
  <si>
    <t>77,04</t>
  </si>
  <si>
    <t>220089102,38</t>
  </si>
  <si>
    <t>76,42</t>
  </si>
  <si>
    <t>76,46</t>
  </si>
  <si>
    <t>75,68</t>
  </si>
  <si>
    <t>76,58</t>
  </si>
  <si>
    <t>75,52</t>
  </si>
  <si>
    <t>319263888,06</t>
  </si>
  <si>
    <t>75,58</t>
  </si>
  <si>
    <t>75,62</t>
  </si>
  <si>
    <t>76,96</t>
  </si>
  <si>
    <t>75,34</t>
  </si>
  <si>
    <t>241501779,57</t>
  </si>
  <si>
    <t>76,56</t>
  </si>
  <si>
    <t>76,60</t>
  </si>
  <si>
    <t>75,60</t>
  </si>
  <si>
    <t>76,66</t>
  </si>
  <si>
    <t>74,72</t>
  </si>
  <si>
    <t>286299290,56</t>
  </si>
  <si>
    <t>75,46</t>
  </si>
  <si>
    <t>75,50</t>
  </si>
  <si>
    <t>76,06</t>
  </si>
  <si>
    <t>75,40</t>
  </si>
  <si>
    <t>75,64</t>
  </si>
  <si>
    <t>347305856,52</t>
  </si>
  <si>
    <t>76,74</t>
  </si>
  <si>
    <t>76,80</t>
  </si>
  <si>
    <t>77,80</t>
  </si>
  <si>
    <t>78,18</t>
  </si>
  <si>
    <t>616932717,9</t>
  </si>
  <si>
    <t>77,98</t>
  </si>
  <si>
    <t>78,00</t>
  </si>
  <si>
    <t>78,70</t>
  </si>
  <si>
    <t>78,94</t>
  </si>
  <si>
    <t>579265310,08</t>
  </si>
  <si>
    <t>78,72</t>
  </si>
  <si>
    <t>79,00</t>
  </si>
  <si>
    <t>79,04</t>
  </si>
  <si>
    <t>78,34</t>
  </si>
  <si>
    <t>380221660,54</t>
  </si>
  <si>
    <t>78,44</t>
  </si>
  <si>
    <t>78,46</t>
  </si>
  <si>
    <t>78,52</t>
  </si>
  <si>
    <t>78,38</t>
  </si>
  <si>
    <t>355331202,94</t>
  </si>
  <si>
    <t>77,90</t>
  </si>
  <si>
    <t>77,84</t>
  </si>
  <si>
    <t>76,00</t>
  </si>
  <si>
    <t>77,88</t>
  </si>
  <si>
    <t>341281394,26</t>
  </si>
  <si>
    <t>77,92</t>
  </si>
  <si>
    <t>77,96</t>
  </si>
  <si>
    <t>77,30</t>
  </si>
  <si>
    <t>78,50</t>
  </si>
  <si>
    <t>772390161,41</t>
  </si>
  <si>
    <t>77,00</t>
  </si>
  <si>
    <t>77,14</t>
  </si>
  <si>
    <t>897633590,17</t>
  </si>
  <si>
    <t>76,24</t>
  </si>
  <si>
    <t>76,28</t>
  </si>
  <si>
    <t>75,72</t>
  </si>
  <si>
    <t>76,68</t>
  </si>
  <si>
    <t>76,30</t>
  </si>
  <si>
    <t>408991391,38</t>
  </si>
  <si>
    <t>75,12</t>
  </si>
  <si>
    <t>75,16</t>
  </si>
  <si>
    <t>75,32</t>
  </si>
  <si>
    <t>74,70</t>
  </si>
  <si>
    <t>75,14</t>
  </si>
  <si>
    <t>375499612,05</t>
  </si>
  <si>
    <t>75,00</t>
  </si>
  <si>
    <t>75,02</t>
  </si>
  <si>
    <t>75,24</t>
  </si>
  <si>
    <t>74,84</t>
  </si>
  <si>
    <t>74,96</t>
  </si>
  <si>
    <t>462477281,72</t>
  </si>
  <si>
    <t>75,48</t>
  </si>
  <si>
    <t>76,16</t>
  </si>
  <si>
    <t>75,30</t>
  </si>
  <si>
    <t>402908494,92</t>
  </si>
  <si>
    <t>75,96</t>
  </si>
  <si>
    <t>75,26</t>
  </si>
  <si>
    <t>74,54</t>
  </si>
  <si>
    <t>75,90</t>
  </si>
  <si>
    <t>338575817,04</t>
  </si>
  <si>
    <t>75,20</t>
  </si>
  <si>
    <t>443568297,53</t>
  </si>
  <si>
    <t>74,74</t>
  </si>
  <si>
    <t>74,76</t>
  </si>
  <si>
    <t>75,56</t>
  </si>
  <si>
    <t>74,56</t>
  </si>
  <si>
    <t>296128040,42</t>
  </si>
  <si>
    <t>75,54</t>
  </si>
  <si>
    <t>75,74</t>
  </si>
  <si>
    <t>245181536,64</t>
  </si>
  <si>
    <t>74,46</t>
  </si>
  <si>
    <t>75,23</t>
  </si>
  <si>
    <t>313073752,96</t>
  </si>
  <si>
    <t>74,44</t>
  </si>
  <si>
    <t>75,44</t>
  </si>
  <si>
    <t>74,20</t>
  </si>
  <si>
    <t>74,58</t>
  </si>
  <si>
    <t>446372869,87</t>
  </si>
  <si>
    <t>76,10</t>
  </si>
  <si>
    <t>76,54</t>
  </si>
  <si>
    <t>75,80</t>
  </si>
  <si>
    <t>467469505,17</t>
  </si>
  <si>
    <t>75,98</t>
  </si>
  <si>
    <t>76,04</t>
  </si>
  <si>
    <t>76,20</t>
  </si>
  <si>
    <t>320870051,05</t>
  </si>
  <si>
    <t>76,34</t>
  </si>
  <si>
    <t>76,12</t>
  </si>
  <si>
    <t>480523791,45</t>
  </si>
  <si>
    <t>76,32</t>
  </si>
  <si>
    <t>76,48</t>
  </si>
  <si>
    <t>76,64</t>
  </si>
  <si>
    <t>76,14</t>
  </si>
  <si>
    <t>134064456,56</t>
  </si>
  <si>
    <t>76,26</t>
  </si>
  <si>
    <t>75,66</t>
  </si>
  <si>
    <t>616314503,79</t>
  </si>
  <si>
    <t>512875509,13</t>
  </si>
  <si>
    <t>75,78</t>
  </si>
  <si>
    <t>75,10</t>
  </si>
  <si>
    <t>75,84</t>
  </si>
  <si>
    <t>296287257,02</t>
  </si>
  <si>
    <t>75,42</t>
  </si>
  <si>
    <t>384002213,97</t>
  </si>
  <si>
    <t>75,92</t>
  </si>
  <si>
    <t>74,92</t>
  </si>
  <si>
    <t>242800423,12</t>
  </si>
  <si>
    <t>75,22</t>
  </si>
  <si>
    <t>74,50</t>
  </si>
  <si>
    <t>74,26</t>
  </si>
  <si>
    <t>334106735,71</t>
  </si>
  <si>
    <t>74,48</t>
  </si>
  <si>
    <t>73,60</t>
  </si>
  <si>
    <t>73,58</t>
  </si>
  <si>
    <t>292942043,27</t>
  </si>
  <si>
    <t>73,54</t>
  </si>
  <si>
    <t>73,82</t>
  </si>
  <si>
    <t>73,90</t>
  </si>
  <si>
    <t>73,04</t>
  </si>
  <si>
    <t>73,62</t>
  </si>
  <si>
    <t>284693234,83</t>
  </si>
  <si>
    <t>73,38</t>
  </si>
  <si>
    <t>73,42</t>
  </si>
  <si>
    <t>74,12</t>
  </si>
  <si>
    <t>73,30</t>
  </si>
  <si>
    <t>73,52</t>
  </si>
  <si>
    <t>446192751,14</t>
  </si>
  <si>
    <t>74,04</t>
  </si>
  <si>
    <t>74,08</t>
  </si>
  <si>
    <t>74,80</t>
  </si>
  <si>
    <t>73,94</t>
  </si>
  <si>
    <t>486345290,52</t>
  </si>
  <si>
    <t>74,16</t>
  </si>
  <si>
    <t>74,30</t>
  </si>
  <si>
    <t>449777335,93</t>
  </si>
  <si>
    <t>73,44</t>
  </si>
  <si>
    <t>73,46</t>
  </si>
  <si>
    <t>71,90</t>
  </si>
  <si>
    <t>71,80</t>
  </si>
  <si>
    <t>73,36</t>
  </si>
  <si>
    <t>516622589,64</t>
  </si>
  <si>
    <t>71,78</t>
  </si>
  <si>
    <t>71,82</t>
  </si>
  <si>
    <t>72,14</t>
  </si>
  <si>
    <t>71,28</t>
  </si>
  <si>
    <t>334422600,98</t>
  </si>
  <si>
    <t>71,40</t>
  </si>
  <si>
    <t>71,44</t>
  </si>
  <si>
    <t>70,96</t>
  </si>
  <si>
    <t>71,56</t>
  </si>
  <si>
    <t>70,54</t>
  </si>
  <si>
    <t>71,54</t>
  </si>
  <si>
    <t>273424092,37</t>
  </si>
  <si>
    <t>70,94</t>
  </si>
  <si>
    <t>71,00</t>
  </si>
  <si>
    <t>70,60</t>
  </si>
  <si>
    <t>71,16</t>
  </si>
  <si>
    <t>70,44</t>
  </si>
  <si>
    <t>71,08</t>
  </si>
  <si>
    <t>253570472,08</t>
  </si>
  <si>
    <t>70,22</t>
  </si>
  <si>
    <t>70,26</t>
  </si>
  <si>
    <t>70,50</t>
  </si>
  <si>
    <t>71,12</t>
  </si>
  <si>
    <t>70,06</t>
  </si>
  <si>
    <t>70,28</t>
  </si>
  <si>
    <t>283979238,59</t>
  </si>
  <si>
    <t>70,00</t>
  </si>
  <si>
    <t>70,04</t>
  </si>
  <si>
    <t>69,00</t>
  </si>
  <si>
    <t>70,20</t>
  </si>
  <si>
    <t>67,80</t>
  </si>
  <si>
    <t>399952827,2</t>
  </si>
  <si>
    <t>69,80</t>
  </si>
  <si>
    <t>69,84</t>
  </si>
  <si>
    <t>70,18</t>
  </si>
  <si>
    <t>68,72</t>
  </si>
  <si>
    <t>70,02</t>
  </si>
  <si>
    <t>511498597,73</t>
  </si>
  <si>
    <t>69,02</t>
  </si>
  <si>
    <t>69,46</t>
  </si>
  <si>
    <t>69,70</t>
  </si>
  <si>
    <t>68,54</t>
  </si>
  <si>
    <t>69,14</t>
  </si>
  <si>
    <t>481837640,15</t>
  </si>
  <si>
    <t>68,84</t>
  </si>
  <si>
    <t>68,88</t>
  </si>
  <si>
    <t>69,12</t>
  </si>
  <si>
    <t>67,54</t>
  </si>
  <si>
    <t>69,04</t>
  </si>
  <si>
    <t>594239345,65</t>
  </si>
  <si>
    <t>71,24</t>
  </si>
  <si>
    <t>72,64</t>
  </si>
  <si>
    <t>70,84</t>
  </si>
  <si>
    <t>71,36</t>
  </si>
  <si>
    <t>571769338,22</t>
  </si>
  <si>
    <t>73,34</t>
  </si>
  <si>
    <t>73,56</t>
  </si>
  <si>
    <t>74,00</t>
  </si>
  <si>
    <t>73,32</t>
  </si>
  <si>
    <t>555836358,45</t>
  </si>
  <si>
    <t>73,24</t>
  </si>
  <si>
    <t>73,66</t>
  </si>
  <si>
    <t>72,40</t>
  </si>
  <si>
    <t>73,26</t>
  </si>
  <si>
    <t>575743194,33</t>
  </si>
  <si>
    <t>73,40</t>
  </si>
  <si>
    <t>72,96</t>
  </si>
  <si>
    <t>72,76</t>
  </si>
  <si>
    <t>631987573,88</t>
  </si>
  <si>
    <t>72,42</t>
  </si>
  <si>
    <t>72,38</t>
  </si>
  <si>
    <t>72,10</t>
  </si>
  <si>
    <t>568098778,65</t>
  </si>
  <si>
    <t>71,92</t>
  </si>
  <si>
    <t>71,96</t>
  </si>
  <si>
    <t>71,20</t>
  </si>
  <si>
    <t>70,72</t>
  </si>
  <si>
    <t>283281515,5</t>
  </si>
  <si>
    <t>71,22</t>
  </si>
  <si>
    <t>71,26</t>
  </si>
  <si>
    <t>70,78</t>
  </si>
  <si>
    <t>71,74</t>
  </si>
  <si>
    <t>592903445,59</t>
  </si>
  <si>
    <t>70,98</t>
  </si>
  <si>
    <t>71,70</t>
  </si>
  <si>
    <t>302729883,39</t>
  </si>
  <si>
    <t>72,00</t>
  </si>
  <si>
    <t>71,68</t>
  </si>
  <si>
    <t>71,72</t>
  </si>
  <si>
    <t>347175991,09</t>
  </si>
  <si>
    <t>71,86</t>
  </si>
  <si>
    <t>71,94</t>
  </si>
  <si>
    <t>70,48</t>
  </si>
  <si>
    <t>70,46</t>
  </si>
  <si>
    <t>70,34</t>
  </si>
  <si>
    <t>70,40</t>
  </si>
  <si>
    <t>389445820,01</t>
  </si>
  <si>
    <t>72,12</t>
  </si>
  <si>
    <t>71,38</t>
  </si>
  <si>
    <t>613177600,55</t>
  </si>
  <si>
    <t>71,04</t>
  </si>
  <si>
    <t>693183775,99</t>
  </si>
  <si>
    <t>71,14</t>
  </si>
  <si>
    <t>71,18</t>
  </si>
  <si>
    <t>69,52</t>
  </si>
  <si>
    <t>625356604,7</t>
  </si>
  <si>
    <t>68,78</t>
  </si>
  <si>
    <t>68,70</t>
  </si>
  <si>
    <t>68,90</t>
  </si>
  <si>
    <t>835333987,25</t>
  </si>
  <si>
    <t>70,56</t>
  </si>
  <si>
    <t>74,24</t>
  </si>
  <si>
    <t>68,86</t>
  </si>
  <si>
    <t>70,88</t>
  </si>
  <si>
    <t>2187794339,88</t>
  </si>
  <si>
    <t>67,64</t>
  </si>
  <si>
    <t>67,66</t>
  </si>
  <si>
    <t>68,28</t>
  </si>
  <si>
    <t>68,30</t>
  </si>
  <si>
    <t>67,12</t>
  </si>
  <si>
    <t>67,92</t>
  </si>
  <si>
    <t>505050636,3</t>
  </si>
  <si>
    <t>67,82</t>
  </si>
  <si>
    <t>67,90</t>
  </si>
  <si>
    <t>67,40</t>
  </si>
  <si>
    <t>68,32</t>
  </si>
  <si>
    <t>67,22</t>
  </si>
  <si>
    <t>67,94</t>
  </si>
  <si>
    <t>357251025,95</t>
  </si>
  <si>
    <t>67,34</t>
  </si>
  <si>
    <t>68,20</t>
  </si>
  <si>
    <t>68,46</t>
  </si>
  <si>
    <t>67,18</t>
  </si>
  <si>
    <t>402977084,36</t>
  </si>
  <si>
    <t>65,52</t>
  </si>
  <si>
    <t>65,06</t>
  </si>
  <si>
    <t>577705761,24</t>
  </si>
  <si>
    <t>65,42</t>
  </si>
  <si>
    <t>65,46</t>
  </si>
  <si>
    <t>65,22</t>
  </si>
  <si>
    <t>65,98</t>
  </si>
  <si>
    <t>64,94</t>
  </si>
  <si>
    <t>65,54</t>
  </si>
  <si>
    <t>260426713,41</t>
  </si>
  <si>
    <t>65,18</t>
  </si>
  <si>
    <t>64,86</t>
  </si>
  <si>
    <t>65,66</t>
  </si>
  <si>
    <t>64,58</t>
  </si>
  <si>
    <t>424885382,75</t>
  </si>
  <si>
    <t>66,10</t>
  </si>
  <si>
    <t>66,12</t>
  </si>
  <si>
    <t>66,14</t>
  </si>
  <si>
    <t>66,48</t>
  </si>
  <si>
    <t>65,96</t>
  </si>
  <si>
    <t>66,02</t>
  </si>
  <si>
    <t>242253692,75</t>
  </si>
  <si>
    <t>66,18</t>
  </si>
  <si>
    <t>66,24</t>
  </si>
  <si>
    <t>66,94</t>
  </si>
  <si>
    <t>67,04</t>
  </si>
  <si>
    <t>66,20</t>
  </si>
  <si>
    <t>468619953,41</t>
  </si>
  <si>
    <t>66,88</t>
  </si>
  <si>
    <t>66,92</t>
  </si>
  <si>
    <t>67,10</t>
  </si>
  <si>
    <t>420169147,61</t>
  </si>
  <si>
    <t>65,82</t>
  </si>
  <si>
    <t>65,84</t>
  </si>
  <si>
    <t>65,94</t>
  </si>
  <si>
    <t>66,50</t>
  </si>
  <si>
    <t>65,14</t>
  </si>
  <si>
    <t>65,80</t>
  </si>
  <si>
    <t>410478484,13</t>
  </si>
  <si>
    <t>65,44</t>
  </si>
  <si>
    <t>65,48</t>
  </si>
  <si>
    <t>64,38</t>
  </si>
  <si>
    <t>65,70</t>
  </si>
  <si>
    <t>64,36</t>
  </si>
  <si>
    <t>65,40</t>
  </si>
  <si>
    <t>469387787,37</t>
  </si>
  <si>
    <t>64,54</t>
  </si>
  <si>
    <t>64,56</t>
  </si>
  <si>
    <t>64,40</t>
  </si>
  <si>
    <t>64,20</t>
  </si>
  <si>
    <t>64,60</t>
  </si>
  <si>
    <t>365719498,59</t>
  </si>
  <si>
    <t>64,22</t>
  </si>
  <si>
    <t>64,26</t>
  </si>
  <si>
    <t>64,00</t>
  </si>
  <si>
    <t>419754670,94</t>
  </si>
  <si>
    <t>64,88</t>
  </si>
  <si>
    <t>64,92</t>
  </si>
  <si>
    <t>62,94</t>
  </si>
  <si>
    <t>64,96</t>
  </si>
  <si>
    <t>577244405,08</t>
  </si>
  <si>
    <t>62,70</t>
  </si>
  <si>
    <t>62,72</t>
  </si>
  <si>
    <t>62,30</t>
  </si>
  <si>
    <t>63,06</t>
  </si>
  <si>
    <t>62,08</t>
  </si>
  <si>
    <t>63,00</t>
  </si>
  <si>
    <t>997417439,69</t>
  </si>
  <si>
    <t>62,12</t>
  </si>
  <si>
    <t>62,16</t>
  </si>
  <si>
    <t>62,24</t>
  </si>
  <si>
    <t>62,66</t>
  </si>
  <si>
    <t>62,02</t>
  </si>
  <si>
    <t>352387660,97</t>
  </si>
  <si>
    <t>62,34</t>
  </si>
  <si>
    <t>62,68</t>
  </si>
  <si>
    <t>62,46</t>
  </si>
  <si>
    <t>61,84</t>
  </si>
  <si>
    <t>61,86</t>
  </si>
  <si>
    <t>61,78</t>
  </si>
  <si>
    <t>62,36</t>
  </si>
  <si>
    <t>61,66</t>
  </si>
  <si>
    <t>61,96</t>
  </si>
  <si>
    <t>341465433,51</t>
  </si>
  <si>
    <t>61,74</t>
  </si>
  <si>
    <t>61,76</t>
  </si>
  <si>
    <t>62,38</t>
  </si>
  <si>
    <t>61,24</t>
  </si>
  <si>
    <t>363664963,58</t>
  </si>
  <si>
    <t>62,20</t>
  </si>
  <si>
    <t>62,52</t>
  </si>
  <si>
    <t>63,46</t>
  </si>
  <si>
    <t>62,14</t>
  </si>
  <si>
    <t>62,18</t>
  </si>
  <si>
    <t>683439256,27</t>
  </si>
  <si>
    <t>63,94</t>
  </si>
  <si>
    <t>63,98</t>
  </si>
  <si>
    <t>63,84</t>
  </si>
  <si>
    <t>64,08</t>
  </si>
  <si>
    <t>63,12</t>
  </si>
  <si>
    <t>430797009,2</t>
  </si>
  <si>
    <t>63,96</t>
  </si>
  <si>
    <t>63,34</t>
  </si>
  <si>
    <t>64,04</t>
  </si>
  <si>
    <t>405148552,59</t>
  </si>
  <si>
    <t>65,00</t>
  </si>
  <si>
    <t>65,90</t>
  </si>
  <si>
    <t>66,04</t>
  </si>
  <si>
    <t>64,82</t>
  </si>
  <si>
    <t>65,12</t>
  </si>
  <si>
    <t>403720877,42</t>
  </si>
  <si>
    <t>66,06</t>
  </si>
  <si>
    <t>65,60</t>
  </si>
  <si>
    <t>66,44</t>
  </si>
  <si>
    <t>65,50</t>
  </si>
  <si>
    <t>482048964,73</t>
  </si>
  <si>
    <t>65,74</t>
  </si>
  <si>
    <t>65,62</t>
  </si>
  <si>
    <t>325655029,55</t>
  </si>
  <si>
    <t>65,86</t>
  </si>
  <si>
    <t>646174859,88</t>
  </si>
  <si>
    <t>66,46</t>
  </si>
  <si>
    <t>648001912,53</t>
  </si>
  <si>
    <t>64,70</t>
  </si>
  <si>
    <t>65,04</t>
  </si>
  <si>
    <t>64,18</t>
  </si>
  <si>
    <t>1344983512,21</t>
  </si>
  <si>
    <t>64,76</t>
  </si>
  <si>
    <t>64,80</t>
  </si>
  <si>
    <t>62,86</t>
  </si>
  <si>
    <t>62,76</t>
  </si>
  <si>
    <t>64,62</t>
  </si>
  <si>
    <t>434530361,01</t>
  </si>
  <si>
    <t>62,98</t>
  </si>
  <si>
    <t>63,36</t>
  </si>
  <si>
    <t>63,44</t>
  </si>
  <si>
    <t>62,82</t>
  </si>
  <si>
    <t>325603419,12</t>
  </si>
  <si>
    <t>63,38</t>
  </si>
  <si>
    <t>63,40</t>
  </si>
  <si>
    <t>63,48</t>
  </si>
  <si>
    <t>62,78</t>
  </si>
  <si>
    <t>434266388,68</t>
  </si>
  <si>
    <t>63,22</t>
  </si>
  <si>
    <t>62,44</t>
  </si>
  <si>
    <t>258367477,11</t>
  </si>
  <si>
    <t>63,52</t>
  </si>
  <si>
    <t>63,30</t>
  </si>
  <si>
    <t>62,88</t>
  </si>
  <si>
    <t>553122053,98</t>
  </si>
  <si>
    <t>63,56</t>
  </si>
  <si>
    <t>63,62</t>
  </si>
  <si>
    <t>600994513,83</t>
  </si>
  <si>
    <t>63,88</t>
  </si>
  <si>
    <t>63,92</t>
  </si>
  <si>
    <t>64,14</t>
  </si>
  <si>
    <t>842058372,67</t>
  </si>
  <si>
    <t>62,06</t>
  </si>
  <si>
    <t>62,00</t>
  </si>
  <si>
    <t>63,20</t>
  </si>
  <si>
    <t>61,52</t>
  </si>
  <si>
    <t>62,40</t>
  </si>
  <si>
    <t>964463810,02</t>
  </si>
  <si>
    <t>61,80</t>
  </si>
  <si>
    <t>61,50</t>
  </si>
  <si>
    <t>61,12</t>
  </si>
  <si>
    <t>444341629,73</t>
  </si>
  <si>
    <t>61,08</t>
  </si>
  <si>
    <t>61,10</t>
  </si>
  <si>
    <t>61,00</t>
  </si>
  <si>
    <t>61,62</t>
  </si>
  <si>
    <t>59,90</t>
  </si>
  <si>
    <t>61,46</t>
  </si>
  <si>
    <t>808486510,74</t>
  </si>
  <si>
    <t>60,66</t>
  </si>
  <si>
    <t>60,70</t>
  </si>
  <si>
    <t>60,60</t>
  </si>
  <si>
    <t>60,12</t>
  </si>
  <si>
    <t>700053359,47</t>
  </si>
  <si>
    <t>60,06</t>
  </si>
  <si>
    <t>60,08</t>
  </si>
  <si>
    <t>61,56</t>
  </si>
  <si>
    <t>59,94</t>
  </si>
  <si>
    <t>463341583,78</t>
  </si>
  <si>
    <t>58,78</t>
  </si>
  <si>
    <t>62,10</t>
  </si>
  <si>
    <t>58,56</t>
  </si>
  <si>
    <t>61,92</t>
  </si>
  <si>
    <t>1075572595,59</t>
  </si>
  <si>
    <t>58,68</t>
  </si>
  <si>
    <t>58,72</t>
  </si>
  <si>
    <t>58,36</t>
  </si>
  <si>
    <t>58,84</t>
  </si>
  <si>
    <t>57,84</t>
  </si>
  <si>
    <t>303339197,36</t>
  </si>
  <si>
    <t>58,08</t>
  </si>
  <si>
    <t>58,10</t>
  </si>
  <si>
    <t>58,24</t>
  </si>
  <si>
    <t>58,90</t>
  </si>
  <si>
    <t>58,06</t>
  </si>
  <si>
    <t>58,20</t>
  </si>
  <si>
    <t>304766196,14</t>
  </si>
  <si>
    <t>58,02</t>
  </si>
  <si>
    <t>58,32</t>
  </si>
  <si>
    <t>58,50</t>
  </si>
  <si>
    <t>57,90</t>
  </si>
  <si>
    <t>165052931,32</t>
  </si>
  <si>
    <t>58,26</t>
  </si>
  <si>
    <t>58,30</t>
  </si>
  <si>
    <t>57,32</t>
  </si>
  <si>
    <t>58,54</t>
  </si>
  <si>
    <t>57,12</t>
  </si>
  <si>
    <t>58,38</t>
  </si>
  <si>
    <t>384479776,78</t>
  </si>
  <si>
    <t>57,22</t>
  </si>
  <si>
    <t>57,26</t>
  </si>
  <si>
    <t>56,76</t>
  </si>
  <si>
    <t>56,68</t>
  </si>
  <si>
    <t>299884554,81</t>
  </si>
  <si>
    <t>56,72</t>
  </si>
  <si>
    <t>56,22</t>
  </si>
  <si>
    <t>57,04</t>
  </si>
  <si>
    <t>56,12</t>
  </si>
  <si>
    <t>56,78</t>
  </si>
  <si>
    <t>347518916,31</t>
  </si>
  <si>
    <t>55,80</t>
  </si>
  <si>
    <t>55,82</t>
  </si>
  <si>
    <t>55,98</t>
  </si>
  <si>
    <t>56,20</t>
  </si>
  <si>
    <t>55,40</t>
  </si>
  <si>
    <t>55,94</t>
  </si>
  <si>
    <t>514512184,86</t>
  </si>
  <si>
    <t>56,00</t>
  </si>
  <si>
    <t>56,04</t>
  </si>
  <si>
    <t>56,50</t>
  </si>
  <si>
    <t>56,60</t>
  </si>
  <si>
    <t>55,90</t>
  </si>
  <si>
    <t>261806313,85</t>
  </si>
  <si>
    <t>56,38</t>
  </si>
  <si>
    <t>56,44</t>
  </si>
  <si>
    <t>57,16</t>
  </si>
  <si>
    <t>57,18</t>
  </si>
  <si>
    <t>56,06</t>
  </si>
  <si>
    <t>56,48</t>
  </si>
  <si>
    <t>523249889,45</t>
  </si>
  <si>
    <t>57,38</t>
  </si>
  <si>
    <t>57,42</t>
  </si>
  <si>
    <t>57,60</t>
  </si>
  <si>
    <t>57,70</t>
  </si>
  <si>
    <t>56,94</t>
  </si>
  <si>
    <t>57,40</t>
  </si>
  <si>
    <t>247332958,7</t>
  </si>
  <si>
    <t>57,06</t>
  </si>
  <si>
    <t>350146880,4</t>
  </si>
  <si>
    <t>57,00</t>
  </si>
  <si>
    <t>57,36</t>
  </si>
  <si>
    <t>536908718,26</t>
  </si>
  <si>
    <t>58,00</t>
  </si>
  <si>
    <t>58,04</t>
  </si>
  <si>
    <t>57,56</t>
  </si>
  <si>
    <t>58,18</t>
  </si>
  <si>
    <t>57,94</t>
  </si>
  <si>
    <t>520114732,48</t>
  </si>
  <si>
    <t>57,62</t>
  </si>
  <si>
    <t>56,10</t>
  </si>
  <si>
    <t>57,20</t>
  </si>
  <si>
    <t>1394064286,46</t>
  </si>
  <si>
    <t>56,24</t>
  </si>
  <si>
    <t>56,26</t>
  </si>
  <si>
    <t>55,78</t>
  </si>
  <si>
    <t>56,30</t>
  </si>
  <si>
    <t>55,36</t>
  </si>
  <si>
    <t>481964236,19</t>
  </si>
  <si>
    <t>55,76</t>
  </si>
  <si>
    <t>54,88</t>
  </si>
  <si>
    <t>56,64</t>
  </si>
  <si>
    <t>54,22</t>
  </si>
  <si>
    <t>55,86</t>
  </si>
  <si>
    <t>713146813,84</t>
  </si>
  <si>
    <t>54,72</t>
  </si>
  <si>
    <t>54,76</t>
  </si>
  <si>
    <t>54,00</t>
  </si>
  <si>
    <t>54,90</t>
  </si>
  <si>
    <t>53,02</t>
  </si>
  <si>
    <t>1015211063,67</t>
  </si>
  <si>
    <t>54,38</t>
  </si>
  <si>
    <t>54,42</t>
  </si>
  <si>
    <t>57,98</t>
  </si>
  <si>
    <t>54,28</t>
  </si>
  <si>
    <t>54,54</t>
  </si>
  <si>
    <t>1948033895,38</t>
  </si>
  <si>
    <t>53,52</t>
  </si>
  <si>
    <t>53,54</t>
  </si>
  <si>
    <t>54,02</t>
  </si>
  <si>
    <t>54,78</t>
  </si>
  <si>
    <t>53,44</t>
  </si>
  <si>
    <t>53,60</t>
  </si>
  <si>
    <t>556090218,27</t>
  </si>
  <si>
    <t>54,04</t>
  </si>
  <si>
    <t>54,12</t>
  </si>
  <si>
    <t>54,50</t>
  </si>
  <si>
    <t>53,86</t>
  </si>
  <si>
    <t>578052130,81</t>
  </si>
  <si>
    <t>54,60</t>
  </si>
  <si>
    <t>54,64</t>
  </si>
  <si>
    <t>54,96</t>
  </si>
  <si>
    <t>55,20</t>
  </si>
  <si>
    <t>54,30</t>
  </si>
  <si>
    <t>54,66</t>
  </si>
  <si>
    <t>484476765,96</t>
  </si>
  <si>
    <t>54,92</t>
  </si>
  <si>
    <t>54,94</t>
  </si>
  <si>
    <t>55,54</t>
  </si>
  <si>
    <t>56,36</t>
  </si>
  <si>
    <t>54,82</t>
  </si>
  <si>
    <t>55,26</t>
  </si>
  <si>
    <t>588251360,3</t>
  </si>
  <si>
    <t>55,44</t>
  </si>
  <si>
    <t>55,84</t>
  </si>
  <si>
    <t>54,68</t>
  </si>
  <si>
    <t>55,52</t>
  </si>
  <si>
    <t>490918959,6</t>
  </si>
  <si>
    <t>55,12</t>
  </si>
  <si>
    <t>55,16</t>
  </si>
  <si>
    <t>55,38</t>
  </si>
  <si>
    <t>54,36</t>
  </si>
  <si>
    <t>55,08</t>
  </si>
  <si>
    <t>585260902,56</t>
  </si>
  <si>
    <t>55,48</t>
  </si>
  <si>
    <t>623992755,79</t>
  </si>
  <si>
    <t>56,92</t>
  </si>
  <si>
    <t>56,32</t>
  </si>
  <si>
    <t>515139342,83</t>
  </si>
  <si>
    <t>58,11</t>
  </si>
  <si>
    <t>413031710,38</t>
  </si>
  <si>
    <t>57,76</t>
  </si>
  <si>
    <t>57,80</t>
  </si>
  <si>
    <t>57,34</t>
  </si>
  <si>
    <t>57,72</t>
  </si>
  <si>
    <t>509414673,34</t>
  </si>
  <si>
    <t>57,97</t>
  </si>
  <si>
    <t>59,35</t>
  </si>
  <si>
    <t>57,64</t>
  </si>
  <si>
    <t>312142440,47</t>
  </si>
  <si>
    <t>57,44</t>
  </si>
  <si>
    <t>58,17</t>
  </si>
  <si>
    <t>57,10</t>
  </si>
  <si>
    <t>58,03</t>
  </si>
  <si>
    <t>363515511,01</t>
  </si>
  <si>
    <t>57,48</t>
  </si>
  <si>
    <t>57,51</t>
  </si>
  <si>
    <t>56,75</t>
  </si>
  <si>
    <t>55,87</t>
  </si>
  <si>
    <t>470613209,73</t>
  </si>
  <si>
    <t>56,93</t>
  </si>
  <si>
    <t>57,66</t>
  </si>
  <si>
    <t>56,54</t>
  </si>
  <si>
    <t>56,80</t>
  </si>
  <si>
    <t>485339346,77</t>
  </si>
  <si>
    <t>57,39</t>
  </si>
  <si>
    <t>57,41</t>
  </si>
  <si>
    <t>57,83</t>
  </si>
  <si>
    <t>57,35</t>
  </si>
  <si>
    <t>329551307,86</t>
  </si>
  <si>
    <t>57,57</t>
  </si>
  <si>
    <t>57,59</t>
  </si>
  <si>
    <t>57,61</t>
  </si>
  <si>
    <t>56,89</t>
  </si>
  <si>
    <t>57,58</t>
  </si>
  <si>
    <t>547824424,19</t>
  </si>
  <si>
    <t>57,11</t>
  </si>
  <si>
    <t>57,15</t>
  </si>
  <si>
    <t>56,58</t>
  </si>
  <si>
    <t>56,27</t>
  </si>
  <si>
    <t>57,02</t>
  </si>
  <si>
    <t>56,99</t>
  </si>
  <si>
    <t>591242378,42</t>
  </si>
  <si>
    <t>56,65</t>
  </si>
  <si>
    <t>55,77</t>
  </si>
  <si>
    <t>56,67</t>
  </si>
  <si>
    <t>55,62</t>
  </si>
  <si>
    <t>618795647,77</t>
  </si>
  <si>
    <t>56,23</t>
  </si>
  <si>
    <t>59,38</t>
  </si>
  <si>
    <t>59,60</t>
  </si>
  <si>
    <t>55,99</t>
  </si>
  <si>
    <t>56,14</t>
  </si>
  <si>
    <t>1060438083,4</t>
  </si>
  <si>
    <t>59,43</t>
  </si>
  <si>
    <t>59,44</t>
  </si>
  <si>
    <t>58,71</t>
  </si>
  <si>
    <t>59,85</t>
  </si>
  <si>
    <t>771392880,35</t>
  </si>
  <si>
    <t>58,52</t>
  </si>
  <si>
    <t>58,53</t>
  </si>
  <si>
    <t>58,51</t>
  </si>
  <si>
    <t>58,80</t>
  </si>
  <si>
    <t>58,59</t>
  </si>
  <si>
    <t>372222020,73</t>
  </si>
  <si>
    <t>58,55</t>
  </si>
  <si>
    <t>58,58</t>
  </si>
  <si>
    <t>58,66</t>
  </si>
  <si>
    <t>391608248,37</t>
  </si>
  <si>
    <t>58,31</t>
  </si>
  <si>
    <t>57,30</t>
  </si>
  <si>
    <t>58,39</t>
  </si>
  <si>
    <t>57,25</t>
  </si>
  <si>
    <t>58,23</t>
  </si>
  <si>
    <t>394382328,51</t>
  </si>
  <si>
    <t>57,23</t>
  </si>
  <si>
    <t>56,70</t>
  </si>
  <si>
    <t>246191492,07</t>
  </si>
  <si>
    <t>56,97</t>
  </si>
  <si>
    <t>57,37</t>
  </si>
  <si>
    <t>451499721,61</t>
  </si>
  <si>
    <t>57,01</t>
  </si>
  <si>
    <t>57,50</t>
  </si>
  <si>
    <t>56,49</t>
  </si>
  <si>
    <t>56,98</t>
  </si>
  <si>
    <t>285239416,9</t>
  </si>
  <si>
    <t>57,13</t>
  </si>
  <si>
    <t>56,03</t>
  </si>
  <si>
    <t>57,17</t>
  </si>
  <si>
    <t>55,96</t>
  </si>
  <si>
    <t>312142311,27</t>
  </si>
  <si>
    <t>56,40</t>
  </si>
  <si>
    <t>56,56</t>
  </si>
  <si>
    <t>57,07</t>
  </si>
  <si>
    <t>56,31</t>
  </si>
  <si>
    <t>56,39</t>
  </si>
  <si>
    <t>56,52</t>
  </si>
  <si>
    <t>56,69</t>
  </si>
  <si>
    <t>56,28</t>
  </si>
  <si>
    <t>200838542,07</t>
  </si>
  <si>
    <t>56,41</t>
  </si>
  <si>
    <t>56,46</t>
  </si>
  <si>
    <t>300015778,35</t>
  </si>
  <si>
    <t>56,11</t>
  </si>
  <si>
    <t>529080137,16</t>
  </si>
  <si>
    <t>56,05</t>
  </si>
  <si>
    <t>56,07</t>
  </si>
  <si>
    <t>55,72</t>
  </si>
  <si>
    <t>494909588,9</t>
  </si>
  <si>
    <t>56,47</t>
  </si>
  <si>
    <t>55,65</t>
  </si>
  <si>
    <t>55,31</t>
  </si>
  <si>
    <t>384215625,34</t>
  </si>
  <si>
    <t>55,89</t>
  </si>
  <si>
    <t>187152093,81</t>
  </si>
  <si>
    <t>56,35</t>
  </si>
  <si>
    <t>56,16</t>
  </si>
  <si>
    <t>55,95</t>
  </si>
  <si>
    <t>56,45</t>
  </si>
  <si>
    <t>224161044,31</t>
  </si>
  <si>
    <t>56,09</t>
  </si>
  <si>
    <t>55,61</t>
  </si>
  <si>
    <t>56,25</t>
  </si>
  <si>
    <t>55,58</t>
  </si>
  <si>
    <t>266840802,49</t>
  </si>
  <si>
    <t>55,19</t>
  </si>
  <si>
    <t>55,21</t>
  </si>
  <si>
    <t>55,75</t>
  </si>
  <si>
    <t>55,25</t>
  </si>
  <si>
    <t>254318586,14</t>
  </si>
  <si>
    <t>55,92</t>
  </si>
  <si>
    <t>384204837,26</t>
  </si>
  <si>
    <t>56,18</t>
  </si>
  <si>
    <t>55,50</t>
  </si>
  <si>
    <t>55,45</t>
  </si>
  <si>
    <t>190165094,38</t>
  </si>
  <si>
    <t>55,57</t>
  </si>
  <si>
    <t>55,63</t>
  </si>
  <si>
    <t>425954920,96</t>
  </si>
  <si>
    <t>55,93</t>
  </si>
  <si>
    <t>55,49</t>
  </si>
  <si>
    <t>308181207,03</t>
  </si>
  <si>
    <t>55,22</t>
  </si>
  <si>
    <t>55,56</t>
  </si>
  <si>
    <t>414839806,37</t>
  </si>
  <si>
    <t>55,66</t>
  </si>
  <si>
    <t>55,68</t>
  </si>
  <si>
    <t>55,53</t>
  </si>
  <si>
    <t>494635343,1</t>
  </si>
  <si>
    <t>57,75</t>
  </si>
  <si>
    <t>351371871,05</t>
  </si>
  <si>
    <t>60,79</t>
  </si>
  <si>
    <t>1344355263,98</t>
  </si>
  <si>
    <t>55,51</t>
  </si>
  <si>
    <t>56,59</t>
  </si>
  <si>
    <t>376313709,02</t>
  </si>
  <si>
    <t>55,74</t>
  </si>
  <si>
    <t>363046250,52</t>
  </si>
  <si>
    <t>56,57</t>
  </si>
  <si>
    <t>55,83</t>
  </si>
  <si>
    <t>388081881,69</t>
  </si>
  <si>
    <t>56,73</t>
  </si>
  <si>
    <t>57,24</t>
  </si>
  <si>
    <t>56,74</t>
  </si>
  <si>
    <t>321974415,82</t>
  </si>
  <si>
    <t>56,81</t>
  </si>
  <si>
    <t>56,84</t>
  </si>
  <si>
    <t>56,82</t>
  </si>
  <si>
    <t>485204170,3</t>
  </si>
  <si>
    <t>57,81</t>
  </si>
  <si>
    <t>58,40</t>
  </si>
  <si>
    <t>609405086,25</t>
  </si>
  <si>
    <t>57,79</t>
  </si>
  <si>
    <t>57,71</t>
  </si>
  <si>
    <t>57,14</t>
  </si>
  <si>
    <t>57,73</t>
  </si>
  <si>
    <t>850995076,2</t>
  </si>
  <si>
    <t>59,11</t>
  </si>
  <si>
    <t>59,12</t>
  </si>
  <si>
    <t>60,85</t>
  </si>
  <si>
    <t>58,96</t>
  </si>
  <si>
    <t>59,16</t>
  </si>
  <si>
    <t>1220940440,73</t>
  </si>
  <si>
    <t>60,39</t>
  </si>
  <si>
    <t>60,41</t>
  </si>
  <si>
    <t>60,48</t>
  </si>
  <si>
    <t>61,06</t>
  </si>
  <si>
    <t>60,23</t>
  </si>
  <si>
    <t>60,49</t>
  </si>
  <si>
    <t>362486467,59</t>
  </si>
  <si>
    <t>60,62</t>
  </si>
  <si>
    <t>60,72</t>
  </si>
  <si>
    <t>59,74</t>
  </si>
  <si>
    <t>60,67</t>
  </si>
  <si>
    <t>389431739,79</t>
  </si>
  <si>
    <t>60,65</t>
  </si>
  <si>
    <t>59,78</t>
  </si>
  <si>
    <t>59,64</t>
  </si>
  <si>
    <t>674112970,1</t>
  </si>
  <si>
    <t>60,28</t>
  </si>
  <si>
    <t>60,30</t>
  </si>
  <si>
    <t>60,90</t>
  </si>
  <si>
    <t>60,00</t>
  </si>
  <si>
    <t>60,40</t>
  </si>
  <si>
    <t>1454137563,7</t>
  </si>
  <si>
    <t>63,53</t>
  </si>
  <si>
    <t>1558883246,59</t>
  </si>
  <si>
    <t>61,05</t>
  </si>
  <si>
    <t>62,09</t>
  </si>
  <si>
    <t>62,32</t>
  </si>
  <si>
    <t>60,84</t>
  </si>
  <si>
    <t>61,27</t>
  </si>
  <si>
    <t>879237278,67</t>
  </si>
  <si>
    <t>61,59</t>
  </si>
  <si>
    <t>61,60</t>
  </si>
  <si>
    <t>62,97</t>
  </si>
  <si>
    <t>63,29</t>
  </si>
  <si>
    <t>61,53</t>
  </si>
  <si>
    <t>816488456,42</t>
  </si>
  <si>
    <t>64,27</t>
  </si>
  <si>
    <t>64,30</t>
  </si>
  <si>
    <t>63,85</t>
  </si>
  <si>
    <t>64,34</t>
  </si>
  <si>
    <t>63,57</t>
  </si>
  <si>
    <t>429096418,14</t>
  </si>
  <si>
    <t>63,43</t>
  </si>
  <si>
    <t>63,50</t>
  </si>
  <si>
    <t>63,97</t>
  </si>
  <si>
    <t>63,03</t>
  </si>
  <si>
    <t>63,51</t>
  </si>
  <si>
    <t>413459717,76</t>
  </si>
  <si>
    <t>63,90</t>
  </si>
  <si>
    <t>63,93</t>
  </si>
  <si>
    <t>64,05</t>
  </si>
  <si>
    <t>64,42</t>
  </si>
  <si>
    <t>63,95</t>
  </si>
  <si>
    <t>319177244,51</t>
  </si>
  <si>
    <t>64,90</t>
  </si>
  <si>
    <t>63,80</t>
  </si>
  <si>
    <t>278206975,95</t>
  </si>
  <si>
    <t>64,11</t>
  </si>
  <si>
    <t>64,17</t>
  </si>
  <si>
    <t>625536968,92</t>
  </si>
  <si>
    <t>63,19</t>
  </si>
  <si>
    <t>63,23</t>
  </si>
  <si>
    <t>63,86</t>
  </si>
  <si>
    <t>65,33</t>
  </si>
  <si>
    <t>63,10</t>
  </si>
  <si>
    <t>639634625,94</t>
  </si>
  <si>
    <t>63,08</t>
  </si>
  <si>
    <t>63,09</t>
  </si>
  <si>
    <t>371752415,78</t>
  </si>
  <si>
    <t>63,37</t>
  </si>
  <si>
    <t>62,61</t>
  </si>
  <si>
    <t>616777349,97</t>
  </si>
  <si>
    <t>62,54</t>
  </si>
  <si>
    <t>62,58</t>
  </si>
  <si>
    <t>62,04</t>
  </si>
  <si>
    <t>63,01</t>
  </si>
  <si>
    <t>62,01</t>
  </si>
  <si>
    <t>62,81</t>
  </si>
  <si>
    <t>526950012,79</t>
  </si>
  <si>
    <t>62,75</t>
  </si>
  <si>
    <t>62,79</t>
  </si>
  <si>
    <t>62,65</t>
  </si>
  <si>
    <t>212789544,74</t>
  </si>
  <si>
    <t>63,26</t>
  </si>
  <si>
    <t>385699078,74</t>
  </si>
  <si>
    <t>63,82</t>
  </si>
  <si>
    <t>63,89</t>
  </si>
  <si>
    <t>62,92</t>
  </si>
  <si>
    <t>456837004,93</t>
  </si>
  <si>
    <t>63,83</t>
  </si>
  <si>
    <t>63,35</t>
  </si>
  <si>
    <t>64,28</t>
  </si>
  <si>
    <t>63,77</t>
  </si>
  <si>
    <t>359576179,45</t>
  </si>
  <si>
    <t>63,04</t>
  </si>
  <si>
    <t>63,28</t>
  </si>
  <si>
    <t>63,11</t>
  </si>
  <si>
    <t>378118627,99</t>
  </si>
  <si>
    <t>293854990,64</t>
  </si>
  <si>
    <t>63,15</t>
  </si>
  <si>
    <t>62,83</t>
  </si>
  <si>
    <t>63,66</t>
  </si>
  <si>
    <t>449368762,05</t>
  </si>
  <si>
    <t>62,64</t>
  </si>
  <si>
    <t>62,87</t>
  </si>
  <si>
    <t>61,95</t>
  </si>
  <si>
    <t>424163682,12</t>
  </si>
  <si>
    <t>61,82</t>
  </si>
  <si>
    <t>61,85</t>
  </si>
  <si>
    <t>62,25</t>
  </si>
  <si>
    <t>61,44</t>
  </si>
  <si>
    <t>332966231,81</t>
  </si>
  <si>
    <t>62,73</t>
  </si>
  <si>
    <t>62,60</t>
  </si>
  <si>
    <t>670015678,77</t>
  </si>
  <si>
    <t>61,61</t>
  </si>
  <si>
    <t>61,63</t>
  </si>
  <si>
    <t>61,20</t>
  </si>
  <si>
    <t>61,98</t>
  </si>
  <si>
    <t>523795072,96</t>
  </si>
  <si>
    <t>61,04</t>
  </si>
  <si>
    <t>61,07</t>
  </si>
  <si>
    <t>61,54</t>
  </si>
  <si>
    <t>60,95</t>
  </si>
  <si>
    <t>744290970,43</t>
  </si>
  <si>
    <t>61,57</t>
  </si>
  <si>
    <t>62,49</t>
  </si>
  <si>
    <t>61,42</t>
  </si>
  <si>
    <t>1191904044,73</t>
  </si>
  <si>
    <t>61,89</t>
  </si>
  <si>
    <t>60,10</t>
  </si>
  <si>
    <t>61,90</t>
  </si>
  <si>
    <t>61,75</t>
  </si>
  <si>
    <t>941797197,31</t>
  </si>
  <si>
    <t>59,30</t>
  </si>
  <si>
    <t>59,32</t>
  </si>
  <si>
    <t>59,80</t>
  </si>
  <si>
    <t>60,32</t>
  </si>
  <si>
    <t>59,23</t>
  </si>
  <si>
    <t>59,26</t>
  </si>
  <si>
    <t>625290347,55</t>
  </si>
  <si>
    <t>60,05</t>
  </si>
  <si>
    <t>60,07</t>
  </si>
  <si>
    <t>59,55</t>
  </si>
  <si>
    <t>60,53</t>
  </si>
  <si>
    <t>59,22</t>
  </si>
  <si>
    <t>717973900,05</t>
  </si>
  <si>
    <t>59,54</t>
  </si>
  <si>
    <t>59,56</t>
  </si>
  <si>
    <t>59,70</t>
  </si>
  <si>
    <t>59,95</t>
  </si>
  <si>
    <t>496920712,75</t>
  </si>
  <si>
    <t>59,45</t>
  </si>
  <si>
    <t>59,47</t>
  </si>
  <si>
    <t>59,73</t>
  </si>
  <si>
    <t>58,25</t>
  </si>
  <si>
    <t>815018146,85</t>
  </si>
  <si>
    <t>57,88</t>
  </si>
  <si>
    <t>57,91</t>
  </si>
  <si>
    <t>58,15</t>
  </si>
  <si>
    <t>58,60</t>
  </si>
  <si>
    <t>639359763,63</t>
  </si>
  <si>
    <t>58,16</t>
  </si>
  <si>
    <t>58,19</t>
  </si>
  <si>
    <t>59,18</t>
  </si>
  <si>
    <t>58,33</t>
  </si>
  <si>
    <t>1076900610,6</t>
  </si>
  <si>
    <t>57,68</t>
  </si>
  <si>
    <t>59,00</t>
  </si>
  <si>
    <t>2337109483,75</t>
  </si>
  <si>
    <t>54,33</t>
  </si>
  <si>
    <t>53,14</t>
  </si>
  <si>
    <t>52,59</t>
  </si>
  <si>
    <t>895655078,44</t>
  </si>
  <si>
    <t>51,93</t>
  </si>
  <si>
    <t>51,95</t>
  </si>
  <si>
    <t>52,02</t>
  </si>
  <si>
    <t>52,27</t>
  </si>
  <si>
    <t>51,41</t>
  </si>
  <si>
    <t>51,91</t>
  </si>
  <si>
    <t>338101782,99</t>
  </si>
  <si>
    <t>51,96</t>
  </si>
  <si>
    <t>52,74</t>
  </si>
  <si>
    <t>733204789,16</t>
  </si>
  <si>
    <t>52,63</t>
  </si>
  <si>
    <t>52,65</t>
  </si>
  <si>
    <t>51,86</t>
  </si>
  <si>
    <t>52,77</t>
  </si>
  <si>
    <t>51,77</t>
  </si>
  <si>
    <t>52,58</t>
  </si>
  <si>
    <t>382135488,62</t>
  </si>
  <si>
    <t>51,73</t>
  </si>
  <si>
    <t>51,75</t>
  </si>
  <si>
    <t>52,01</t>
  </si>
  <si>
    <t>52,11</t>
  </si>
  <si>
    <t>51,49</t>
  </si>
  <si>
    <t>258744010,42</t>
  </si>
  <si>
    <t>52,32</t>
  </si>
  <si>
    <t>52,33</t>
  </si>
  <si>
    <t>52,37</t>
  </si>
  <si>
    <t>52,52</t>
  </si>
  <si>
    <t>52,00</t>
  </si>
  <si>
    <t>52,26</t>
  </si>
  <si>
    <t>206400949,61</t>
  </si>
  <si>
    <t>52,60</t>
  </si>
  <si>
    <t>52,62</t>
  </si>
  <si>
    <t>52,85</t>
  </si>
  <si>
    <t>52,51</t>
  </si>
  <si>
    <t>213716302,03</t>
  </si>
  <si>
    <t>52,30</t>
  </si>
  <si>
    <t>52,43</t>
  </si>
  <si>
    <t>51,62</t>
  </si>
  <si>
    <t>324297105,13</t>
  </si>
  <si>
    <t>52,39</t>
  </si>
  <si>
    <t>52,41</t>
  </si>
  <si>
    <t>52,47</t>
  </si>
  <si>
    <t>52,75</t>
  </si>
  <si>
    <t>52,17</t>
  </si>
  <si>
    <t>341677052,92</t>
  </si>
  <si>
    <t>52,35</t>
  </si>
  <si>
    <t>53,00</t>
  </si>
  <si>
    <t>53,92</t>
  </si>
  <si>
    <t>52,06</t>
  </si>
  <si>
    <t>450972263,14</t>
  </si>
  <si>
    <t>52,70</t>
  </si>
  <si>
    <t>52,72</t>
  </si>
  <si>
    <t>51,99</t>
  </si>
  <si>
    <t>52,82</t>
  </si>
  <si>
    <t>317340967,37</t>
  </si>
  <si>
    <t>52,28</t>
  </si>
  <si>
    <t>51,70</t>
  </si>
  <si>
    <t>52,57</t>
  </si>
  <si>
    <t>51,63</t>
  </si>
  <si>
    <t>52,21</t>
  </si>
  <si>
    <t>314800913,61</t>
  </si>
  <si>
    <t>51,45</t>
  </si>
  <si>
    <t>51,48</t>
  </si>
  <si>
    <t>51,40</t>
  </si>
  <si>
    <t>51,80</t>
  </si>
  <si>
    <t>51,17</t>
  </si>
  <si>
    <t>51,53</t>
  </si>
  <si>
    <t>468936232,28</t>
  </si>
  <si>
    <t>51,97</t>
  </si>
  <si>
    <t>52,50</t>
  </si>
  <si>
    <t>51,98</t>
  </si>
  <si>
    <t>492380298,29</t>
  </si>
  <si>
    <t>51,31</t>
  </si>
  <si>
    <t>51,34</t>
  </si>
  <si>
    <t>50,38</t>
  </si>
  <si>
    <t>50,24</t>
  </si>
  <si>
    <t>51,38</t>
  </si>
  <si>
    <t>521041391,28</t>
  </si>
  <si>
    <t>50,25</t>
  </si>
  <si>
    <t>50,26</t>
  </si>
  <si>
    <t>50,65</t>
  </si>
  <si>
    <t>50,71</t>
  </si>
  <si>
    <t>50,04</t>
  </si>
  <si>
    <t>50,27</t>
  </si>
  <si>
    <t>332289975,85</t>
  </si>
  <si>
    <t>50,32</t>
  </si>
  <si>
    <t>50,36</t>
  </si>
  <si>
    <t>51,02</t>
  </si>
  <si>
    <t>50,33</t>
  </si>
  <si>
    <t>352755784,6</t>
  </si>
  <si>
    <t>50,80</t>
  </si>
  <si>
    <t>50,83</t>
  </si>
  <si>
    <t>50,63</t>
  </si>
  <si>
    <t>50,86</t>
  </si>
  <si>
    <t>257268375,04</t>
  </si>
  <si>
    <t>50,74</t>
  </si>
  <si>
    <t>50,76</t>
  </si>
  <si>
    <t>50,56</t>
  </si>
  <si>
    <t>51,21</t>
  </si>
  <si>
    <t>50,47</t>
  </si>
  <si>
    <t>50,92</t>
  </si>
  <si>
    <t>390862031,49</t>
  </si>
  <si>
    <t>51,00</t>
  </si>
  <si>
    <t>50,94</t>
  </si>
  <si>
    <t>51,29</t>
  </si>
  <si>
    <t>202134394,44</t>
  </si>
  <si>
    <t>50,93</t>
  </si>
  <si>
    <t>50,95</t>
  </si>
  <si>
    <t>51,46</t>
  </si>
  <si>
    <t>51,56</t>
  </si>
  <si>
    <t>50,55</t>
  </si>
  <si>
    <t>263790805,43</t>
  </si>
  <si>
    <t>597,20</t>
  </si>
  <si>
    <t>597,40</t>
  </si>
  <si>
    <t>593,80</t>
  </si>
  <si>
    <t>592,60</t>
  </si>
  <si>
    <t>596,80</t>
  </si>
  <si>
    <t>75354153,1</t>
  </si>
  <si>
    <t>590,20</t>
  </si>
  <si>
    <t>590,60</t>
  </si>
  <si>
    <t>595,60</t>
  </si>
  <si>
    <t>589,20</t>
  </si>
  <si>
    <t>593,00</t>
  </si>
  <si>
    <t>597,80</t>
  </si>
  <si>
    <t>597,60</t>
  </si>
  <si>
    <t>600,60</t>
  </si>
  <si>
    <t>598,40</t>
  </si>
  <si>
    <t>647213888,7</t>
  </si>
  <si>
    <t>598,20</t>
  </si>
  <si>
    <t>603,00</t>
  </si>
  <si>
    <t>603,40</t>
  </si>
  <si>
    <t>596,20</t>
  </si>
  <si>
    <t>469184012,9</t>
  </si>
  <si>
    <t>603,60</t>
  </si>
  <si>
    <t>603,80</t>
  </si>
  <si>
    <t>594,00</t>
  </si>
  <si>
    <t>603,20</t>
  </si>
  <si>
    <t>431480895,7</t>
  </si>
  <si>
    <t>594,80</t>
  </si>
  <si>
    <t>595,20</t>
  </si>
  <si>
    <t>589,40</t>
  </si>
  <si>
    <t>294436975,3</t>
  </si>
  <si>
    <t>590,80</t>
  </si>
  <si>
    <t>592,20</t>
  </si>
  <si>
    <t>591,20</t>
  </si>
  <si>
    <t>519648778,1</t>
  </si>
  <si>
    <t>596,40</t>
  </si>
  <si>
    <t>598,60</t>
  </si>
  <si>
    <t>589,00</t>
  </si>
  <si>
    <t>590,40</t>
  </si>
  <si>
    <t>375286077,4</t>
  </si>
  <si>
    <t>596,60</t>
  </si>
  <si>
    <t>589,60</t>
  </si>
  <si>
    <t>264089678,6</t>
  </si>
  <si>
    <t>602,80</t>
  </si>
  <si>
    <t>604,20</t>
  </si>
  <si>
    <t>598,00</t>
  </si>
  <si>
    <t>249948146,4</t>
  </si>
  <si>
    <t>604,40</t>
  </si>
  <si>
    <t>606,80</t>
  </si>
  <si>
    <t>610,00</t>
  </si>
  <si>
    <t>599,60</t>
  </si>
  <si>
    <t>332775703,7</t>
  </si>
  <si>
    <t>612,60</t>
  </si>
  <si>
    <t>613,00</t>
  </si>
  <si>
    <t>586,00</t>
  </si>
  <si>
    <t>621,40</t>
  </si>
  <si>
    <t>585,00</t>
  </si>
  <si>
    <t>611,60</t>
  </si>
  <si>
    <t>684497837,8</t>
  </si>
  <si>
    <t>594,40</t>
  </si>
  <si>
    <t>594,60</t>
  </si>
  <si>
    <t>590,00</t>
  </si>
  <si>
    <t>299354734,2</t>
  </si>
  <si>
    <t>613,60</t>
  </si>
  <si>
    <t>616,60</t>
  </si>
  <si>
    <t>378892779,8</t>
  </si>
  <si>
    <t>609,40</t>
  </si>
  <si>
    <t>604,00</t>
  </si>
  <si>
    <t>610,80</t>
  </si>
  <si>
    <t>609,00</t>
  </si>
  <si>
    <t>322084055,2</t>
  </si>
  <si>
    <t>601,60</t>
  </si>
  <si>
    <t>602,40</t>
  </si>
  <si>
    <t>602,20</t>
  </si>
  <si>
    <t>237992449,2</t>
  </si>
  <si>
    <t>593,40</t>
  </si>
  <si>
    <t>298371552,4</t>
  </si>
  <si>
    <t>595,00</t>
  </si>
  <si>
    <t>245714403,83</t>
  </si>
  <si>
    <t>599,40</t>
  </si>
  <si>
    <t>279602668,6</t>
  </si>
  <si>
    <t>591,80</t>
  </si>
  <si>
    <t>587,00</t>
  </si>
  <si>
    <t>592,00</t>
  </si>
  <si>
    <t>190253080,9</t>
  </si>
  <si>
    <t>593,60</t>
  </si>
  <si>
    <t>584,00</t>
  </si>
  <si>
    <t>221561173,1</t>
  </si>
  <si>
    <t>591,40</t>
  </si>
  <si>
    <t>181991466,2</t>
  </si>
  <si>
    <t>282791149,4</t>
  </si>
  <si>
    <t>594,20</t>
  </si>
  <si>
    <t>588,60</t>
  </si>
  <si>
    <t>602,00</t>
  </si>
  <si>
    <t>425593113,6</t>
  </si>
  <si>
    <t>587,80</t>
  </si>
  <si>
    <t>588,20</t>
  </si>
  <si>
    <t>588,80</t>
  </si>
  <si>
    <t>581,40</t>
  </si>
  <si>
    <t>585,40</t>
  </si>
  <si>
    <t>242440765,4</t>
  </si>
  <si>
    <t>592,40</t>
  </si>
  <si>
    <t>600,00</t>
  </si>
  <si>
    <t>601,40</t>
  </si>
  <si>
    <t>599,00</t>
  </si>
  <si>
    <t>599,49</t>
  </si>
  <si>
    <t>286923183,8</t>
  </si>
  <si>
    <t>580,00</t>
  </si>
  <si>
    <t>578,60</t>
  </si>
  <si>
    <t>249295828,9</t>
  </si>
  <si>
    <t>581,80</t>
  </si>
  <si>
    <t>583,40</t>
  </si>
  <si>
    <t>586,60</t>
  </si>
  <si>
    <t>572,60</t>
  </si>
  <si>
    <t>580,60</t>
  </si>
  <si>
    <t>378519522,3</t>
  </si>
  <si>
    <t>579,20</t>
  </si>
  <si>
    <t>579,40</t>
  </si>
  <si>
    <t>577,00</t>
  </si>
  <si>
    <t>575,20</t>
  </si>
  <si>
    <t>578,20</t>
  </si>
  <si>
    <t>222532665,5</t>
  </si>
  <si>
    <t>576,20</t>
  </si>
  <si>
    <t>576,40</t>
  </si>
  <si>
    <t>581,20</t>
  </si>
  <si>
    <t>587,40</t>
  </si>
  <si>
    <t>333022982,7</t>
  </si>
  <si>
    <t>582,00</t>
  </si>
  <si>
    <t>582,40</t>
  </si>
  <si>
    <t>574,00</t>
  </si>
  <si>
    <t>583,60</t>
  </si>
  <si>
    <t>325707069,2</t>
  </si>
  <si>
    <t>573,40</t>
  </si>
  <si>
    <t>573,60</t>
  </si>
  <si>
    <t>575,80</t>
  </si>
  <si>
    <t>571,40</t>
  </si>
  <si>
    <t>207848074,6</t>
  </si>
  <si>
    <t>568,00</t>
  </si>
  <si>
    <t>578,40</t>
  </si>
  <si>
    <t>567,40</t>
  </si>
  <si>
    <t>575,60</t>
  </si>
  <si>
    <t>300158398,8</t>
  </si>
  <si>
    <t>566,00</t>
  </si>
  <si>
    <t>566,40</t>
  </si>
  <si>
    <t>563,40</t>
  </si>
  <si>
    <t>568,60</t>
  </si>
  <si>
    <t>562,00</t>
  </si>
  <si>
    <t>566,80</t>
  </si>
  <si>
    <t>144746396,2</t>
  </si>
  <si>
    <t>567,20</t>
  </si>
  <si>
    <t>570,20</t>
  </si>
  <si>
    <t>565,40</t>
  </si>
  <si>
    <t>566,20</t>
  </si>
  <si>
    <t>252468872,7</t>
  </si>
  <si>
    <t>567,00</t>
  </si>
  <si>
    <t>569,80</t>
  </si>
  <si>
    <t>574,60</t>
  </si>
  <si>
    <t>561,00</t>
  </si>
  <si>
    <t>318394897,7</t>
  </si>
  <si>
    <t>562,60</t>
  </si>
  <si>
    <t>568,40</t>
  </si>
  <si>
    <t>560,40</t>
  </si>
  <si>
    <t>562,20</t>
  </si>
  <si>
    <t>228331776,8</t>
  </si>
  <si>
    <t>564,00</t>
  </si>
  <si>
    <t>564,40</t>
  </si>
  <si>
    <t>562,80</t>
  </si>
  <si>
    <t>568,80</t>
  </si>
  <si>
    <t>561,80</t>
  </si>
  <si>
    <t>565,20</t>
  </si>
  <si>
    <t>317586120,8</t>
  </si>
  <si>
    <t>563,20</t>
  </si>
  <si>
    <t>563,60</t>
  </si>
  <si>
    <t>554,60</t>
  </si>
  <si>
    <t>566,60</t>
  </si>
  <si>
    <t>554,20</t>
  </si>
  <si>
    <t>563,80</t>
  </si>
  <si>
    <t>562,90</t>
  </si>
  <si>
    <t>225635876,3</t>
  </si>
  <si>
    <t>550,40</t>
  </si>
  <si>
    <t>551,20</t>
  </si>
  <si>
    <t>559,20</t>
  </si>
  <si>
    <t>550,80</t>
  </si>
  <si>
    <t>551,40</t>
  </si>
  <si>
    <t>232690330,7</t>
  </si>
  <si>
    <t>561,40</t>
  </si>
  <si>
    <t>561,60</t>
  </si>
  <si>
    <t>570,60</t>
  </si>
  <si>
    <t>574,40</t>
  </si>
  <si>
    <t>561,20</t>
  </si>
  <si>
    <t>359254378,26</t>
  </si>
  <si>
    <t>572,80</t>
  </si>
  <si>
    <t>573,20</t>
  </si>
  <si>
    <t>574,80</t>
  </si>
  <si>
    <t>559,00</t>
  </si>
  <si>
    <t>571,14</t>
  </si>
  <si>
    <t>473698447,8</t>
  </si>
  <si>
    <t>584,80</t>
  </si>
  <si>
    <t>585,20</t>
  </si>
  <si>
    <t>584,60</t>
  </si>
  <si>
    <t>589,80</t>
  </si>
  <si>
    <t>579,00</t>
  </si>
  <si>
    <t>283136410,6</t>
  </si>
  <si>
    <t>583,00</t>
  </si>
  <si>
    <t>587,20</t>
  </si>
  <si>
    <t>586,40</t>
  </si>
  <si>
    <t>278202625,9</t>
  </si>
  <si>
    <t>583,80</t>
  </si>
  <si>
    <t>584,40</t>
  </si>
  <si>
    <t>588,00</t>
  </si>
  <si>
    <t>282121647,5</t>
  </si>
  <si>
    <t>579,60</t>
  </si>
  <si>
    <t>579,80</t>
  </si>
  <si>
    <t>287631144,2</t>
  </si>
  <si>
    <t>576,80</t>
  </si>
  <si>
    <t>577,20</t>
  </si>
  <si>
    <t>576,60</t>
  </si>
  <si>
    <t>578,00</t>
  </si>
  <si>
    <t>570,80</t>
  </si>
  <si>
    <t>577,40</t>
  </si>
  <si>
    <t>574,54</t>
  </si>
  <si>
    <t>289787183,4</t>
  </si>
  <si>
    <t>575,40</t>
  </si>
  <si>
    <t>268620594,5</t>
  </si>
  <si>
    <t>580,20</t>
  </si>
  <si>
    <t>573,80</t>
  </si>
  <si>
    <t>574,20</t>
  </si>
  <si>
    <t>302656997,5</t>
  </si>
  <si>
    <t>573,00</t>
  </si>
  <si>
    <t>138606176,4</t>
  </si>
  <si>
    <t>571,60</t>
  </si>
  <si>
    <t>170227501,6</t>
  </si>
  <si>
    <t>571,00</t>
  </si>
  <si>
    <t>153548237,5</t>
  </si>
  <si>
    <t>569,40</t>
  </si>
  <si>
    <t>167838049,5</t>
  </si>
  <si>
    <t>572,00</t>
  </si>
  <si>
    <t>571,80</t>
  </si>
  <si>
    <t>317208469,9</t>
  </si>
  <si>
    <t>569,20</t>
  </si>
  <si>
    <t>570,40</t>
  </si>
  <si>
    <t>225018270,8</t>
  </si>
  <si>
    <t>560,80</t>
  </si>
  <si>
    <t>560,00</t>
  </si>
  <si>
    <t>558,00</t>
  </si>
  <si>
    <t>151516161,3</t>
  </si>
  <si>
    <t>557,00</t>
  </si>
  <si>
    <t>557,40</t>
  </si>
  <si>
    <t>554,00</t>
  </si>
  <si>
    <t>552,60</t>
  </si>
  <si>
    <t>557,60</t>
  </si>
  <si>
    <t>315848310,1</t>
  </si>
  <si>
    <t>552,20</t>
  </si>
  <si>
    <t>553,00</t>
  </si>
  <si>
    <t>550,20</t>
  </si>
  <si>
    <t>120795973,9</t>
  </si>
  <si>
    <t>550,00</t>
  </si>
  <si>
    <t>555,60</t>
  </si>
  <si>
    <t>548,60</t>
  </si>
  <si>
    <t>178039905,9</t>
  </si>
  <si>
    <t>549,60</t>
  </si>
  <si>
    <t>538,40</t>
  </si>
  <si>
    <t>553,40</t>
  </si>
  <si>
    <t>536,00</t>
  </si>
  <si>
    <t>549,80</t>
  </si>
  <si>
    <t>235145216,91</t>
  </si>
  <si>
    <t>542,40</t>
  </si>
  <si>
    <t>543,00</t>
  </si>
  <si>
    <t>540,60</t>
  </si>
  <si>
    <t>545,60</t>
  </si>
  <si>
    <t>537,80</t>
  </si>
  <si>
    <t>544,00</t>
  </si>
  <si>
    <t>313854596,2</t>
  </si>
  <si>
    <t>537,20</t>
  </si>
  <si>
    <t>537,60</t>
  </si>
  <si>
    <t>546,60</t>
  </si>
  <si>
    <t>547,80</t>
  </si>
  <si>
    <t>534,60</t>
  </si>
  <si>
    <t>539,81</t>
  </si>
  <si>
    <t>426757107,2</t>
  </si>
  <si>
    <t>540,40</t>
  </si>
  <si>
    <t>541,60</t>
  </si>
  <si>
    <t>532,20</t>
  </si>
  <si>
    <t>544,40</t>
  </si>
  <si>
    <t>510,40</t>
  </si>
  <si>
    <t>1238830793,6</t>
  </si>
  <si>
    <t>547,40</t>
  </si>
  <si>
    <t>547,60</t>
  </si>
  <si>
    <t>545,40</t>
  </si>
  <si>
    <t>556,15</t>
  </si>
  <si>
    <t>551276175,4</t>
  </si>
  <si>
    <t>575,00</t>
  </si>
  <si>
    <t>238375469,5</t>
  </si>
  <si>
    <t>193929495,9</t>
  </si>
  <si>
    <t>583,20</t>
  </si>
  <si>
    <t>272359490,9</t>
  </si>
  <si>
    <t>591,00</t>
  </si>
  <si>
    <t>175665067,1</t>
  </si>
  <si>
    <t>581,00</t>
  </si>
  <si>
    <t>569,60</t>
  </si>
  <si>
    <t>309015933,8</t>
  </si>
  <si>
    <t>601,20</t>
  </si>
  <si>
    <t>587,60</t>
  </si>
  <si>
    <t>191096232,8</t>
  </si>
  <si>
    <t>597,00</t>
  </si>
  <si>
    <t>586,20</t>
  </si>
  <si>
    <t>586,64</t>
  </si>
  <si>
    <t>338553028,8</t>
  </si>
  <si>
    <t>580,40</t>
  </si>
  <si>
    <t>585,60</t>
  </si>
  <si>
    <t>353791203,7</t>
  </si>
  <si>
    <t>880222097,3</t>
  </si>
  <si>
    <t>608,40</t>
  </si>
  <si>
    <t>608,80</t>
  </si>
  <si>
    <t>612,20</t>
  </si>
  <si>
    <t>604,60</t>
  </si>
  <si>
    <t>609,60</t>
  </si>
  <si>
    <t>416469105,4</t>
  </si>
  <si>
    <t>613,80</t>
  </si>
  <si>
    <t>614,20</t>
  </si>
  <si>
    <t>610,20</t>
  </si>
  <si>
    <t>614,40</t>
  </si>
  <si>
    <t>607,20</t>
  </si>
  <si>
    <t>168009420,9</t>
  </si>
  <si>
    <t>611,40</t>
  </si>
  <si>
    <t>610,60</t>
  </si>
  <si>
    <t>619,20</t>
  </si>
  <si>
    <t>610,40</t>
  </si>
  <si>
    <t>611,20</t>
  </si>
  <si>
    <t>290723451,2</t>
  </si>
  <si>
    <t>612,00</t>
  </si>
  <si>
    <t>596,00</t>
  </si>
  <si>
    <t>611,80</t>
  </si>
  <si>
    <t>595,40</t>
  </si>
  <si>
    <t>518057869,4</t>
  </si>
  <si>
    <t>592,80</t>
  </si>
  <si>
    <t>595,80</t>
  </si>
  <si>
    <t>411729129,6</t>
  </si>
  <si>
    <t>375613859,7</t>
  </si>
  <si>
    <t>588,40</t>
  </si>
  <si>
    <t>265427552,2</t>
  </si>
  <si>
    <t>591,60</t>
  </si>
  <si>
    <t>258101359,5</t>
  </si>
  <si>
    <t>582,60</t>
  </si>
  <si>
    <t>233235757,1</t>
  </si>
  <si>
    <t>586,76</t>
  </si>
  <si>
    <t>364902617,4</t>
  </si>
  <si>
    <t>584,20</t>
  </si>
  <si>
    <t>215366141,6</t>
  </si>
  <si>
    <t>232520870,4</t>
  </si>
  <si>
    <t>266946519,6</t>
  </si>
  <si>
    <t>589,72</t>
  </si>
  <si>
    <t>365065160,5</t>
  </si>
  <si>
    <t>582,80</t>
  </si>
  <si>
    <t>395175432,8</t>
  </si>
  <si>
    <t>353683257,4</t>
  </si>
  <si>
    <t>587,89</t>
  </si>
  <si>
    <t>627449833,6</t>
  </si>
  <si>
    <t>601,00</t>
  </si>
  <si>
    <t>599,80</t>
  </si>
  <si>
    <t>600,80</t>
  </si>
  <si>
    <t>570016776,1</t>
  </si>
  <si>
    <t>605,40</t>
  </si>
  <si>
    <t>606,20</t>
  </si>
  <si>
    <t>281368032,7</t>
  </si>
  <si>
    <t>425729849,9</t>
  </si>
  <si>
    <t>410499295,3</t>
  </si>
  <si>
    <t>360406852,3</t>
  </si>
  <si>
    <t>600,40</t>
  </si>
  <si>
    <t>690938613,9</t>
  </si>
  <si>
    <t>586,80</t>
  </si>
  <si>
    <t>349715121,7</t>
  </si>
  <si>
    <t>585,80</t>
  </si>
  <si>
    <t>383331788,5</t>
  </si>
  <si>
    <t>484201033,4</t>
  </si>
  <si>
    <t>593,20</t>
  </si>
  <si>
    <t>534342818,7</t>
  </si>
  <si>
    <t>577,60</t>
  </si>
  <si>
    <t>266932986,7</t>
  </si>
  <si>
    <t>580,80</t>
  </si>
  <si>
    <t>569,00</t>
  </si>
  <si>
    <t>493468231,1</t>
  </si>
  <si>
    <t>577,80</t>
  </si>
  <si>
    <t>578,80</t>
  </si>
  <si>
    <t>439794163,8</t>
  </si>
  <si>
    <t>368546200,9</t>
  </si>
  <si>
    <t>572,20</t>
  </si>
  <si>
    <t>406597946,6</t>
  </si>
  <si>
    <t>233509195,5</t>
  </si>
  <si>
    <t>576,64</t>
  </si>
  <si>
    <t>183791796,7</t>
  </si>
  <si>
    <t>572,49</t>
  </si>
  <si>
    <t>333575807,4</t>
  </si>
  <si>
    <t>563,00</t>
  </si>
  <si>
    <t>320309849,9</t>
  </si>
  <si>
    <t>564,20</t>
  </si>
  <si>
    <t>211201578,7</t>
  </si>
  <si>
    <t>559,40</t>
  </si>
  <si>
    <t>567,80</t>
  </si>
  <si>
    <t>558,80</t>
  </si>
  <si>
    <t>239828569,7</t>
  </si>
  <si>
    <t>558,60</t>
  </si>
  <si>
    <t>558,40</t>
  </si>
  <si>
    <t>158599509,6</t>
  </si>
  <si>
    <t>562,40</t>
  </si>
  <si>
    <t>555,20</t>
  </si>
  <si>
    <t>558,14</t>
  </si>
  <si>
    <t>251841154,7</t>
  </si>
  <si>
    <t>354896636,5</t>
  </si>
  <si>
    <t>570,00</t>
  </si>
  <si>
    <t>377770873,9</t>
  </si>
  <si>
    <t>572,40</t>
  </si>
  <si>
    <t>565,80</t>
  </si>
  <si>
    <t>562,79</t>
  </si>
  <si>
    <t>284878491,7</t>
  </si>
  <si>
    <t>555,40</t>
  </si>
  <si>
    <t>555,80</t>
  </si>
  <si>
    <t>551,80</t>
  </si>
  <si>
    <t>556,00</t>
  </si>
  <si>
    <t>184627264,6</t>
  </si>
  <si>
    <t>546,00</t>
  </si>
  <si>
    <t>546,20</t>
  </si>
  <si>
    <t>543,20</t>
  </si>
  <si>
    <t>547,00</t>
  </si>
  <si>
    <t>538,20</t>
  </si>
  <si>
    <t>269918798,5</t>
  </si>
  <si>
    <t>541,20</t>
  </si>
  <si>
    <t>540,00</t>
  </si>
  <si>
    <t>542,00</t>
  </si>
  <si>
    <t>222374769,8</t>
  </si>
  <si>
    <t>539,60</t>
  </si>
  <si>
    <t>532,40</t>
  </si>
  <si>
    <t>198554407,2</t>
  </si>
  <si>
    <t>536,60</t>
  </si>
  <si>
    <t>537,00</t>
  </si>
  <si>
    <t>541,00</t>
  </si>
  <si>
    <t>534,20</t>
  </si>
  <si>
    <t>537,40</t>
  </si>
  <si>
    <t>354005822,31</t>
  </si>
  <si>
    <t>543,80</t>
  </si>
  <si>
    <t>544,20</t>
  </si>
  <si>
    <t>545,00</t>
  </si>
  <si>
    <t>542,83</t>
  </si>
  <si>
    <t>150862158,9</t>
  </si>
  <si>
    <t>542,80</t>
  </si>
  <si>
    <t>538,80</t>
  </si>
  <si>
    <t>543,40</t>
  </si>
  <si>
    <t>227769520,3</t>
  </si>
  <si>
    <t>539,20</t>
  </si>
  <si>
    <t>533,40</t>
  </si>
  <si>
    <t>539,80</t>
  </si>
  <si>
    <t>530,20</t>
  </si>
  <si>
    <t>539,40</t>
  </si>
  <si>
    <t>198339679,8</t>
  </si>
  <si>
    <t>532,60</t>
  </si>
  <si>
    <t>531,40</t>
  </si>
  <si>
    <t>526,60</t>
  </si>
  <si>
    <t>530,68</t>
  </si>
  <si>
    <t>283216585,9</t>
  </si>
  <si>
    <t>531,60</t>
  </si>
  <si>
    <t>528,80</t>
  </si>
  <si>
    <t>536,40</t>
  </si>
  <si>
    <t>532,00</t>
  </si>
  <si>
    <t>279115402,4</t>
  </si>
  <si>
    <t>529,00</t>
  </si>
  <si>
    <t>529,20</t>
  </si>
  <si>
    <t>530,00</t>
  </si>
  <si>
    <t>525,20</t>
  </si>
  <si>
    <t>314377276,8</t>
  </si>
  <si>
    <t>528,20</t>
  </si>
  <si>
    <t>528,40</t>
  </si>
  <si>
    <t>539,00</t>
  </si>
  <si>
    <t>525,80</t>
  </si>
  <si>
    <t>528,60</t>
  </si>
  <si>
    <t>359072722,5</t>
  </si>
  <si>
    <t>536,20</t>
  </si>
  <si>
    <t>536,80</t>
  </si>
  <si>
    <t>535,80</t>
  </si>
  <si>
    <t>589441436,92</t>
  </si>
  <si>
    <t>531,20</t>
  </si>
  <si>
    <t>519,40</t>
  </si>
  <si>
    <t>532,80</t>
  </si>
  <si>
    <t>984776628,81</t>
  </si>
  <si>
    <t>501,60</t>
  </si>
  <si>
    <t>502,00</t>
  </si>
  <si>
    <t>496,40</t>
  </si>
  <si>
    <t>505,80</t>
  </si>
  <si>
    <t>501,80</t>
  </si>
  <si>
    <t>302237085,15</t>
  </si>
  <si>
    <t>496,60</t>
  </si>
  <si>
    <t>497,70</t>
  </si>
  <si>
    <t>500,20</t>
  </si>
  <si>
    <t>492,90</t>
  </si>
  <si>
    <t>305738688,39</t>
  </si>
  <si>
    <t>502,60</t>
  </si>
  <si>
    <t>502,80</t>
  </si>
  <si>
    <t>497,50</t>
  </si>
  <si>
    <t>507,80</t>
  </si>
  <si>
    <t>232354525,05</t>
  </si>
  <si>
    <t>500,60</t>
  </si>
  <si>
    <t>504,80</t>
  </si>
  <si>
    <t>498,40</t>
  </si>
  <si>
    <t>306842532,25</t>
  </si>
  <si>
    <t>497,10</t>
  </si>
  <si>
    <t>497,20</t>
  </si>
  <si>
    <t>497,40</t>
  </si>
  <si>
    <t>499,50</t>
  </si>
  <si>
    <t>490,60</t>
  </si>
  <si>
    <t>497,60</t>
  </si>
  <si>
    <t>424628487,5</t>
  </si>
  <si>
    <t>497,30</t>
  </si>
  <si>
    <t>491,00</t>
  </si>
  <si>
    <t>497,80</t>
  </si>
  <si>
    <t>489,50</t>
  </si>
  <si>
    <t>340181843,4</t>
  </si>
  <si>
    <t>489,90</t>
  </si>
  <si>
    <t>490,10</t>
  </si>
  <si>
    <t>493,90</t>
  </si>
  <si>
    <t>487,80</t>
  </si>
  <si>
    <t>490,20</t>
  </si>
  <si>
    <t>250202711,85</t>
  </si>
  <si>
    <t>490,70</t>
  </si>
  <si>
    <t>490,90</t>
  </si>
  <si>
    <t>493,00</t>
  </si>
  <si>
    <t>494,90</t>
  </si>
  <si>
    <t>490,00</t>
  </si>
  <si>
    <t>491,30</t>
  </si>
  <si>
    <t>198296651,01</t>
  </si>
  <si>
    <t>492,70</t>
  </si>
  <si>
    <t>492,60</t>
  </si>
  <si>
    <t>493,60</t>
  </si>
  <si>
    <t>486,60</t>
  </si>
  <si>
    <t>493,40</t>
  </si>
  <si>
    <t>285169618,15</t>
  </si>
  <si>
    <t>493,70</t>
  </si>
  <si>
    <t>493,10</t>
  </si>
  <si>
    <t>494,60</t>
  </si>
  <si>
    <t>489,80</t>
  </si>
  <si>
    <t>492,96</t>
  </si>
  <si>
    <t>214401332,4</t>
  </si>
  <si>
    <t>494,10</t>
  </si>
  <si>
    <t>494,20</t>
  </si>
  <si>
    <t>495,40</t>
  </si>
  <si>
    <t>491,60</t>
  </si>
  <si>
    <t>174021983,75</t>
  </si>
  <si>
    <t>492,80</t>
  </si>
  <si>
    <t>495,50</t>
  </si>
  <si>
    <t>503,00</t>
  </si>
  <si>
    <t>491,50</t>
  </si>
  <si>
    <t>492,30</t>
  </si>
  <si>
    <t>382864736,95</t>
  </si>
  <si>
    <t>495,10</t>
  </si>
  <si>
    <t>495,00</t>
  </si>
  <si>
    <t>139781161,05</t>
  </si>
  <si>
    <t>494,40</t>
  </si>
  <si>
    <t>485,40</t>
  </si>
  <si>
    <t>439954737,75</t>
  </si>
  <si>
    <t>494,70</t>
  </si>
  <si>
    <t>491,40</t>
  </si>
  <si>
    <t>495,70</t>
  </si>
  <si>
    <t>490,80</t>
  </si>
  <si>
    <t>173129980,35</t>
  </si>
  <si>
    <t>255519682,4</t>
  </si>
  <si>
    <t>503,60</t>
  </si>
  <si>
    <t>503,80</t>
  </si>
  <si>
    <t>498,90</t>
  </si>
  <si>
    <t>273370114,1</t>
  </si>
  <si>
    <t>499,10</t>
  </si>
  <si>
    <t>498,30</t>
  </si>
  <si>
    <t>499,70</t>
  </si>
  <si>
    <t>394898664,25</t>
  </si>
  <si>
    <t>496,90</t>
  </si>
  <si>
    <t>491,90</t>
  </si>
  <si>
    <t>501,40</t>
  </si>
  <si>
    <t>498,11</t>
  </si>
  <si>
    <t>399349735,25</t>
  </si>
  <si>
    <t>495,80</t>
  </si>
  <si>
    <t>502,20</t>
  </si>
  <si>
    <t>488,40</t>
  </si>
  <si>
    <t>492,50</t>
  </si>
  <si>
    <t>361345848,1</t>
  </si>
  <si>
    <t>498,20</t>
  </si>
  <si>
    <t>499,00</t>
  </si>
  <si>
    <t>498,80</t>
  </si>
  <si>
    <t>257453244,25</t>
  </si>
  <si>
    <t>496,50</t>
  </si>
  <si>
    <t>496,80</t>
  </si>
  <si>
    <t>490,30</t>
  </si>
  <si>
    <t>251779607,4</t>
  </si>
  <si>
    <t>485,00</t>
  </si>
  <si>
    <t>490,40</t>
  </si>
  <si>
    <t>484,30</t>
  </si>
  <si>
    <t>264076556,05</t>
  </si>
  <si>
    <t>483,60</t>
  </si>
  <si>
    <t>483,90</t>
  </si>
  <si>
    <t>478,60</t>
  </si>
  <si>
    <t>484,40</t>
  </si>
  <si>
    <t>474,40</t>
  </si>
  <si>
    <t>451948860,35</t>
  </si>
  <si>
    <t>476,80</t>
  </si>
  <si>
    <t>477,00</t>
  </si>
  <si>
    <t>476,10</t>
  </si>
  <si>
    <t>477,80</t>
  </si>
  <si>
    <t>470,60</t>
  </si>
  <si>
    <t>262023468,85</t>
  </si>
  <si>
    <t>477,10</t>
  </si>
  <si>
    <t>477,30</t>
  </si>
  <si>
    <t>475,60</t>
  </si>
  <si>
    <t>478,10</t>
  </si>
  <si>
    <t>260770004,15</t>
  </si>
  <si>
    <t>475,80</t>
  </si>
  <si>
    <t>475,90</t>
  </si>
  <si>
    <t>473,80</t>
  </si>
  <si>
    <t>471,70</t>
  </si>
  <si>
    <t>288408786,9</t>
  </si>
  <si>
    <t>473,20</t>
  </si>
  <si>
    <t>473,40</t>
  </si>
  <si>
    <t>474,30</t>
  </si>
  <si>
    <t>471,40</t>
  </si>
  <si>
    <t>350507139,2</t>
  </si>
  <si>
    <t>473,90</t>
  </si>
  <si>
    <t>479,80</t>
  </si>
  <si>
    <t>472,30</t>
  </si>
  <si>
    <t>473,60</t>
  </si>
  <si>
    <t>307265861,15</t>
  </si>
  <si>
    <t>476,30</t>
  </si>
  <si>
    <t>476,50</t>
  </si>
  <si>
    <t>475,00</t>
  </si>
  <si>
    <t>477,70</t>
  </si>
  <si>
    <t>221576949,55</t>
  </si>
  <si>
    <t>474,90</t>
  </si>
  <si>
    <t>481,20</t>
  </si>
  <si>
    <t>473,70</t>
  </si>
  <si>
    <t>475,10</t>
  </si>
  <si>
    <t>180017210,9</t>
  </si>
  <si>
    <t>477,90</t>
  </si>
  <si>
    <t>474,10</t>
  </si>
  <si>
    <t>473,50</t>
  </si>
  <si>
    <t>268894997,65</t>
  </si>
  <si>
    <t>474,00</t>
  </si>
  <si>
    <t>474,20</t>
  </si>
  <si>
    <t>471,60</t>
  </si>
  <si>
    <t>474,60</t>
  </si>
  <si>
    <t>471,00</t>
  </si>
  <si>
    <t>321599788,35</t>
  </si>
  <si>
    <t>471,50</t>
  </si>
  <si>
    <t>471,80</t>
  </si>
  <si>
    <t>472,80</t>
  </si>
  <si>
    <t>472,90</t>
  </si>
  <si>
    <t>468,70</t>
  </si>
  <si>
    <t>168078750,1</t>
  </si>
  <si>
    <t>468,50</t>
  </si>
  <si>
    <t>472,60</t>
  </si>
  <si>
    <t>189161839,85</t>
  </si>
  <si>
    <t>469,00</t>
  </si>
  <si>
    <t>460,40</t>
  </si>
  <si>
    <t>473,30</t>
  </si>
  <si>
    <t>478,70</t>
  </si>
  <si>
    <t>477,50</t>
  </si>
  <si>
    <t>225373116,95</t>
  </si>
  <si>
    <t>473,00</t>
  </si>
  <si>
    <t>470,30</t>
  </si>
  <si>
    <t>469,60</t>
  </si>
  <si>
    <t>155307567,1</t>
  </si>
  <si>
    <t>469,80</t>
  </si>
  <si>
    <t>134841450,2</t>
  </si>
  <si>
    <t>472,50</t>
  </si>
  <si>
    <t>472,70</t>
  </si>
  <si>
    <t>471,10</t>
  </si>
  <si>
    <t>467,80</t>
  </si>
  <si>
    <t>238147854,25</t>
  </si>
  <si>
    <t>474,70</t>
  </si>
  <si>
    <t>474,80</t>
  </si>
  <si>
    <t>468,10</t>
  </si>
  <si>
    <t>467,70</t>
  </si>
  <si>
    <t>475,20</t>
  </si>
  <si>
    <t>282073000,4</t>
  </si>
  <si>
    <t>468,00</t>
  </si>
  <si>
    <t>465,20</t>
  </si>
  <si>
    <t>470,20</t>
  </si>
  <si>
    <t>320665089,2</t>
  </si>
  <si>
    <t>463,10</t>
  </si>
  <si>
    <t>463,20</t>
  </si>
  <si>
    <t>454,50</t>
  </si>
  <si>
    <t>464,80</t>
  </si>
  <si>
    <t>177183369,53</t>
  </si>
  <si>
    <t>453,40</t>
  </si>
  <si>
    <t>453,60</t>
  </si>
  <si>
    <t>457,00</t>
  </si>
  <si>
    <t>450,30</t>
  </si>
  <si>
    <t>454,20</t>
  </si>
  <si>
    <t>232420623,05</t>
  </si>
  <si>
    <t>457,80</t>
  </si>
  <si>
    <t>458,00</t>
  </si>
  <si>
    <t>458,30</t>
  </si>
  <si>
    <t>460,00</t>
  </si>
  <si>
    <t>456,00</t>
  </si>
  <si>
    <t>457,70</t>
  </si>
  <si>
    <t>171236092,95</t>
  </si>
  <si>
    <t>456,20</t>
  </si>
  <si>
    <t>456,70</t>
  </si>
  <si>
    <t>455,00</t>
  </si>
  <si>
    <t>176317481,05</t>
  </si>
  <si>
    <t>456,90</t>
  </si>
  <si>
    <t>457,10</t>
  </si>
  <si>
    <t>455,70</t>
  </si>
  <si>
    <t>458,80</t>
  </si>
  <si>
    <t>453,80</t>
  </si>
  <si>
    <t>175334923,95</t>
  </si>
  <si>
    <t>454,80</t>
  </si>
  <si>
    <t>455,40</t>
  </si>
  <si>
    <t>452,30</t>
  </si>
  <si>
    <t>454,70</t>
  </si>
  <si>
    <t>215086441,7</t>
  </si>
  <si>
    <t>455,50</t>
  </si>
  <si>
    <t>456,10</t>
  </si>
  <si>
    <t>459,10</t>
  </si>
  <si>
    <t>451,90</t>
  </si>
  <si>
    <t>198811688,3</t>
  </si>
  <si>
    <t>452,50</t>
  </si>
  <si>
    <t>452,70</t>
  </si>
  <si>
    <t>457,30</t>
  </si>
  <si>
    <t>451,40</t>
  </si>
  <si>
    <t>453,00</t>
  </si>
  <si>
    <t>279360753,55</t>
  </si>
  <si>
    <t>456,30</t>
  </si>
  <si>
    <t>459,50</t>
  </si>
  <si>
    <t>451,00</t>
  </si>
  <si>
    <t>254268331,05</t>
  </si>
  <si>
    <t>451,20</t>
  </si>
  <si>
    <t>441,80</t>
  </si>
  <si>
    <t>439,80</t>
  </si>
  <si>
    <t>451,50</t>
  </si>
  <si>
    <t>539289100,35</t>
  </si>
  <si>
    <t>442,00</t>
  </si>
  <si>
    <t>441,50</t>
  </si>
  <si>
    <t>407656868,6</t>
  </si>
  <si>
    <t>450,00</t>
  </si>
  <si>
    <t>450,20</t>
  </si>
  <si>
    <t>448,90</t>
  </si>
  <si>
    <t>447,70</t>
  </si>
  <si>
    <t>167875120,4</t>
  </si>
  <si>
    <t>448,30</t>
  </si>
  <si>
    <t>448,50</t>
  </si>
  <si>
    <t>442,70</t>
  </si>
  <si>
    <t>449,20</t>
  </si>
  <si>
    <t>442,30</t>
  </si>
  <si>
    <t>448,10</t>
  </si>
  <si>
    <t>222591181,75</t>
  </si>
  <si>
    <t>443,60</t>
  </si>
  <si>
    <t>443,80</t>
  </si>
  <si>
    <t>439,60</t>
  </si>
  <si>
    <t>444,10</t>
  </si>
  <si>
    <t>436,80</t>
  </si>
  <si>
    <t>132715532,85</t>
  </si>
  <si>
    <t>439,30</t>
  </si>
  <si>
    <t>439,40</t>
  </si>
  <si>
    <t>436,70</t>
  </si>
  <si>
    <t>441,00</t>
  </si>
  <si>
    <t>435,50</t>
  </si>
  <si>
    <t>220262968,5</t>
  </si>
  <si>
    <t>436,50</t>
  </si>
  <si>
    <t>437,40</t>
  </si>
  <si>
    <t>439,10</t>
  </si>
  <si>
    <t>433,30</t>
  </si>
  <si>
    <t>437,10</t>
  </si>
  <si>
    <t>152158763,1</t>
  </si>
  <si>
    <t>432,50</t>
  </si>
  <si>
    <t>432,70</t>
  </si>
  <si>
    <t>439,00</t>
  </si>
  <si>
    <t>433,10</t>
  </si>
  <si>
    <t>196842095,15</t>
  </si>
  <si>
    <t>435,30</t>
  </si>
  <si>
    <t>428,80</t>
  </si>
  <si>
    <t>436,20</t>
  </si>
  <si>
    <t>428,60</t>
  </si>
  <si>
    <t>434,90</t>
  </si>
  <si>
    <t>387312508,45</t>
  </si>
  <si>
    <t>424,20</t>
  </si>
  <si>
    <t>424,40</t>
  </si>
  <si>
    <t>438,00</t>
  </si>
  <si>
    <t>423,90</t>
  </si>
  <si>
    <t>424,00</t>
  </si>
  <si>
    <t>829321690,25</t>
  </si>
  <si>
    <t>441,70</t>
  </si>
  <si>
    <t>434,60</t>
  </si>
  <si>
    <t>224828523,3</t>
  </si>
  <si>
    <t>435,10</t>
  </si>
  <si>
    <t>435,00</t>
  </si>
  <si>
    <t>437,00</t>
  </si>
  <si>
    <t>433,70</t>
  </si>
  <si>
    <t>435,90</t>
  </si>
  <si>
    <t>220727569,05</t>
  </si>
  <si>
    <t>439,20</t>
  </si>
  <si>
    <t>438,70</t>
  </si>
  <si>
    <t>438,90</t>
  </si>
  <si>
    <t>148180151,95</t>
  </si>
  <si>
    <t>438,80</t>
  </si>
  <si>
    <t>440,70</t>
  </si>
  <si>
    <t>441,30</t>
  </si>
  <si>
    <t>437,70</t>
  </si>
  <si>
    <t>215730614,15</t>
  </si>
  <si>
    <t>440,00</t>
  </si>
  <si>
    <t>440,10</t>
  </si>
  <si>
    <t>437,30</t>
  </si>
  <si>
    <t>442,20</t>
  </si>
  <si>
    <t>210853329,8</t>
  </si>
  <si>
    <t>436,10</t>
  </si>
  <si>
    <t>438,50</t>
  </si>
  <si>
    <t>436,40</t>
  </si>
  <si>
    <t>185564063,55</t>
  </si>
  <si>
    <t>437,20</t>
  </si>
  <si>
    <t>434,80</t>
  </si>
  <si>
    <t>435,70</t>
  </si>
  <si>
    <t>434,20</t>
  </si>
  <si>
    <t>202421508,15</t>
  </si>
  <si>
    <t>437,60</t>
  </si>
  <si>
    <t>431,70</t>
  </si>
  <si>
    <t>438,20</t>
  </si>
  <si>
    <t>431,40</t>
  </si>
  <si>
    <t>438,10</t>
  </si>
  <si>
    <t>237003321,8</t>
  </si>
  <si>
    <t>431,20</t>
  </si>
  <si>
    <t>123382334,1</t>
  </si>
  <si>
    <t>433,00</t>
  </si>
  <si>
    <t>438,30</t>
  </si>
  <si>
    <t>290152957,35</t>
  </si>
  <si>
    <t>435,60</t>
  </si>
  <si>
    <t>435,80</t>
  </si>
  <si>
    <t>445,40</t>
  </si>
  <si>
    <t>446,80</t>
  </si>
  <si>
    <t>265402223,25</t>
  </si>
  <si>
    <t>444,40</t>
  </si>
  <si>
    <t>444,60</t>
  </si>
  <si>
    <t>445,30</t>
  </si>
  <si>
    <t>450,40</t>
  </si>
  <si>
    <t>444,70</t>
  </si>
  <si>
    <t>222836574,6</t>
  </si>
  <si>
    <t>444,50</t>
  </si>
  <si>
    <t>447,30</t>
  </si>
  <si>
    <t>305813867,1</t>
  </si>
  <si>
    <t>441,10</t>
  </si>
  <si>
    <t>442,40</t>
  </si>
  <si>
    <t>440,50</t>
  </si>
  <si>
    <t>437,90</t>
  </si>
  <si>
    <t>240477496,25</t>
  </si>
  <si>
    <t>439,70</t>
  </si>
  <si>
    <t>434,70</t>
  </si>
  <si>
    <t>173553009,6</t>
  </si>
  <si>
    <t>200932578,15</t>
  </si>
  <si>
    <t>442,10</t>
  </si>
  <si>
    <t>443,30</t>
  </si>
  <si>
    <t>444,30</t>
  </si>
  <si>
    <t>441,60</t>
  </si>
  <si>
    <t>379854483,35</t>
  </si>
  <si>
    <t>443,50</t>
  </si>
  <si>
    <t>443,70</t>
  </si>
  <si>
    <t>445,50</t>
  </si>
  <si>
    <t>443,20</t>
  </si>
  <si>
    <t>260657307,45</t>
  </si>
  <si>
    <t>439,50</t>
  </si>
  <si>
    <t>446,40</t>
  </si>
  <si>
    <t>446,60</t>
  </si>
  <si>
    <t>448,00</t>
  </si>
  <si>
    <t>442,90</t>
  </si>
  <si>
    <t>405462777,4</t>
  </si>
  <si>
    <t>575070742,1</t>
  </si>
  <si>
    <t>445,60</t>
  </si>
  <si>
    <t>441,40</t>
  </si>
  <si>
    <t>394377668,95</t>
  </si>
  <si>
    <t>441,20</t>
  </si>
  <si>
    <t>442,80</t>
  </si>
  <si>
    <t>573338393,9</t>
  </si>
  <si>
    <t>431,10</t>
  </si>
  <si>
    <t>644533617,5</t>
  </si>
  <si>
    <t>428,10</t>
  </si>
  <si>
    <t>428,30</t>
  </si>
  <si>
    <t>422,10</t>
  </si>
  <si>
    <t>429,70</t>
  </si>
  <si>
    <t>421,60</t>
  </si>
  <si>
    <t>333316651,35</t>
  </si>
  <si>
    <t>421,50</t>
  </si>
  <si>
    <t>421,70</t>
  </si>
  <si>
    <t>426,10</t>
  </si>
  <si>
    <t>421,40</t>
  </si>
  <si>
    <t>218823876,05</t>
  </si>
  <si>
    <t>424,10</t>
  </si>
  <si>
    <t>424,90</t>
  </si>
  <si>
    <t>426,90</t>
  </si>
  <si>
    <t>422,30</t>
  </si>
  <si>
    <t>266758674,65</t>
  </si>
  <si>
    <t>424,50</t>
  </si>
  <si>
    <t>414,90</t>
  </si>
  <si>
    <t>417,20</t>
  </si>
  <si>
    <t>417,40</t>
  </si>
  <si>
    <t>420,00</t>
  </si>
  <si>
    <t>414,40</t>
  </si>
  <si>
    <t>417,60</t>
  </si>
  <si>
    <t>308106319,9</t>
  </si>
  <si>
    <t>419,80</t>
  </si>
  <si>
    <t>422,90</t>
  </si>
  <si>
    <t>299143567,4</t>
  </si>
  <si>
    <t>418,00</t>
  </si>
  <si>
    <t>418,20</t>
  </si>
  <si>
    <t>408,20</t>
  </si>
  <si>
    <t>418,50</t>
  </si>
  <si>
    <t>406,70</t>
  </si>
  <si>
    <t>417,10</t>
  </si>
  <si>
    <t>415,51</t>
  </si>
  <si>
    <t>588606460,25</t>
  </si>
  <si>
    <t>403,50</t>
  </si>
  <si>
    <t>403,60</t>
  </si>
  <si>
    <t>399,30</t>
  </si>
  <si>
    <t>404,90</t>
  </si>
  <si>
    <t>399,20</t>
  </si>
  <si>
    <t>253447940,95</t>
  </si>
  <si>
    <t>400,70</t>
  </si>
  <si>
    <t>400,90</t>
  </si>
  <si>
    <t>401,20</t>
  </si>
  <si>
    <t>401,80</t>
  </si>
  <si>
    <t>399,50</t>
  </si>
  <si>
    <t>400,30</t>
  </si>
  <si>
    <t>172156570,6</t>
  </si>
  <si>
    <t>402,10</t>
  </si>
  <si>
    <t>402,80</t>
  </si>
  <si>
    <t>404,00</t>
  </si>
  <si>
    <t>399,60</t>
  </si>
  <si>
    <t>197378306,15</t>
  </si>
  <si>
    <t>403,70</t>
  </si>
  <si>
    <t>403,90</t>
  </si>
  <si>
    <t>403,00</t>
  </si>
  <si>
    <t>405,50</t>
  </si>
  <si>
    <t>401,70</t>
  </si>
  <si>
    <t>189398423,1</t>
  </si>
  <si>
    <t>402,40</t>
  </si>
  <si>
    <t>402,60</t>
  </si>
  <si>
    <t>402,20</t>
  </si>
  <si>
    <t>405,30</t>
  </si>
  <si>
    <t>400,50</t>
  </si>
  <si>
    <t>402,90</t>
  </si>
  <si>
    <t>403,10</t>
  </si>
  <si>
    <t>400,60</t>
  </si>
  <si>
    <t>404,10</t>
  </si>
  <si>
    <t>343061220,15</t>
  </si>
  <si>
    <t>399,40</t>
  </si>
  <si>
    <t>397,10</t>
  </si>
  <si>
    <t>395,30</t>
  </si>
  <si>
    <t>378460512,75</t>
  </si>
  <si>
    <t>397,30</t>
  </si>
  <si>
    <t>397,50</t>
  </si>
  <si>
    <t>402,00</t>
  </si>
  <si>
    <t>397,20</t>
  </si>
  <si>
    <t>397,90</t>
  </si>
  <si>
    <t>278643770,7</t>
  </si>
  <si>
    <t>403,30</t>
  </si>
  <si>
    <t>403,80</t>
  </si>
  <si>
    <t>230270480,85</t>
  </si>
  <si>
    <t>401,30</t>
  </si>
  <si>
    <t>401,50</t>
  </si>
  <si>
    <t>399,00</t>
  </si>
  <si>
    <t>401085637,85</t>
  </si>
  <si>
    <t>398,90</t>
  </si>
  <si>
    <t>399,10</t>
  </si>
  <si>
    <t>397,60</t>
  </si>
  <si>
    <t>396,40</t>
  </si>
  <si>
    <t>410756206,6</t>
  </si>
  <si>
    <t>398,10</t>
  </si>
  <si>
    <t>398,40</t>
  </si>
  <si>
    <t>391,30</t>
  </si>
  <si>
    <t>398,80</t>
  </si>
  <si>
    <t>391,20</t>
  </si>
  <si>
    <t>361175821,55</t>
  </si>
  <si>
    <t>391,40</t>
  </si>
  <si>
    <t>391,60</t>
  </si>
  <si>
    <t>390,00</t>
  </si>
  <si>
    <t>392,00</t>
  </si>
  <si>
    <t>387,10</t>
  </si>
  <si>
    <t>143667152,95</t>
  </si>
  <si>
    <t>389,30</t>
  </si>
  <si>
    <t>389,50</t>
  </si>
  <si>
    <t>390,30</t>
  </si>
  <si>
    <t>386,50</t>
  </si>
  <si>
    <t>389,00</t>
  </si>
  <si>
    <t>252229634,05</t>
  </si>
  <si>
    <t>392,40</t>
  </si>
  <si>
    <t>392,50</t>
  </si>
  <si>
    <t>379,80</t>
  </si>
  <si>
    <t>392,80</t>
  </si>
  <si>
    <t>399118822,15</t>
  </si>
  <si>
    <t>379,10</t>
  </si>
  <si>
    <t>379,30</t>
  </si>
  <si>
    <t>376,10</t>
  </si>
  <si>
    <t>381,50</t>
  </si>
  <si>
    <t>374,00</t>
  </si>
  <si>
    <t>182954725,15</t>
  </si>
  <si>
    <t>376,90</t>
  </si>
  <si>
    <t>377,10</t>
  </si>
  <si>
    <t>375,30</t>
  </si>
  <si>
    <t>378,80</t>
  </si>
  <si>
    <t>374,60</t>
  </si>
  <si>
    <t>377,50</t>
  </si>
  <si>
    <t>220778270,6</t>
  </si>
  <si>
    <t>376,40</t>
  </si>
  <si>
    <t>376,50</t>
  </si>
  <si>
    <t>380,40</t>
  </si>
  <si>
    <t>375,50</t>
  </si>
  <si>
    <t>376,60</t>
  </si>
  <si>
    <t>219426116,05</t>
  </si>
  <si>
    <t>Swedbank</t>
  </si>
  <si>
    <t>Paradox</t>
  </si>
  <si>
    <t>Ericsson</t>
  </si>
  <si>
    <t>ABB</t>
  </si>
  <si>
    <t>Astrazeneca</t>
  </si>
  <si>
    <t>cenas</t>
  </si>
  <si>
    <t>ienesīgumi</t>
  </si>
  <si>
    <t>SUM</t>
  </si>
  <si>
    <t>AVG</t>
  </si>
  <si>
    <t>ER</t>
  </si>
  <si>
    <t>w1</t>
  </si>
  <si>
    <t>w2</t>
  </si>
  <si>
    <t>w3</t>
  </si>
  <si>
    <t>w4</t>
  </si>
  <si>
    <t>w5</t>
  </si>
  <si>
    <t>Rf</t>
  </si>
  <si>
    <t>VaRp</t>
  </si>
  <si>
    <t>weight sum</t>
  </si>
  <si>
    <t xml:space="preserve">aprēķināt dispersiju ? </t>
  </si>
  <si>
    <t>min VaRp</t>
  </si>
  <si>
    <t>max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</si>
</sst>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"/>
    <numFmt numFmtId="165" formatCode="0.000%"/>
    <numFmt numFmtId="176" formatCode="0.000000"/>
    <numFmt numFmtId="177" formatCode="0.0000000"/>
    <numFmt numFmtId="178" formatCode="0.00000000"/>
    <numFmt numFmtId="179" formatCode="0.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9" fillId="0" borderId="13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12" xfId="0" applyFont="1" applyFill="1" applyBorder="1" applyAlignment="1"/>
    <xf numFmtId="0" fontId="20" fillId="0" borderId="11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0" fontId="20" fillId="0" borderId="0" xfId="0" applyFont="1" applyFill="1" applyBorder="1" applyAlignment="1">
      <alignment horizontal="center"/>
    </xf>
    <xf numFmtId="165" fontId="0" fillId="0" borderId="0" xfId="1" applyNumberFormat="1" applyFont="1"/>
    <xf numFmtId="164" fontId="0" fillId="0" borderId="0" xfId="0" applyNumberFormat="1"/>
    <xf numFmtId="0" fontId="18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 applyFill="1" applyBorder="1" applyAlignment="1"/>
    <xf numFmtId="177" fontId="0" fillId="0" borderId="0" xfId="0" applyNumberFormat="1" applyFill="1" applyBorder="1" applyAlignment="1"/>
    <xf numFmtId="176" fontId="0" fillId="0" borderId="0" xfId="0" applyNumberFormat="1" applyFill="1" applyBorder="1" applyAlignment="1"/>
  </cellXfs>
  <cellStyles count="43">
    <cellStyle name="20% no 1. izcēluma" xfId="20" builtinId="30" customBuiltin="1"/>
    <cellStyle name="20% no 2. izcēluma" xfId="24" builtinId="34" customBuiltin="1"/>
    <cellStyle name="20% no 3. izcēluma" xfId="28" builtinId="38" customBuiltin="1"/>
    <cellStyle name="20% no 4. izcēluma" xfId="32" builtinId="42" customBuiltin="1"/>
    <cellStyle name="20% no 5. izcēluma" xfId="36" builtinId="46" customBuiltin="1"/>
    <cellStyle name="20% no 6. izcēluma" xfId="40" builtinId="50" customBuiltin="1"/>
    <cellStyle name="40% no 1. izcēluma" xfId="21" builtinId="31" customBuiltin="1"/>
    <cellStyle name="40% no 2. izcēluma" xfId="25" builtinId="35" customBuiltin="1"/>
    <cellStyle name="40% no 3. izcēluma" xfId="29" builtinId="39" customBuiltin="1"/>
    <cellStyle name="40% no 4. izcēluma" xfId="33" builtinId="43" customBuiltin="1"/>
    <cellStyle name="40% no 5. izcēluma" xfId="37" builtinId="47" customBuiltin="1"/>
    <cellStyle name="40% no 6. izcēluma" xfId="41" builtinId="51" customBuiltin="1"/>
    <cellStyle name="60% no 1. izcēluma" xfId="22" builtinId="32" customBuiltin="1"/>
    <cellStyle name="60% no 2. izcēluma" xfId="26" builtinId="36" customBuiltin="1"/>
    <cellStyle name="60% no 3. izcēluma" xfId="30" builtinId="40" customBuiltin="1"/>
    <cellStyle name="60% no 4. izcēluma" xfId="34" builtinId="44" customBuiltin="1"/>
    <cellStyle name="60% no 5. izcēluma" xfId="38" builtinId="48" customBuiltin="1"/>
    <cellStyle name="60% no 6. izcēluma" xfId="42" builtinId="52" customBuiltin="1"/>
    <cellStyle name="Aprēķināšana" xfId="12" builtinId="22" customBuiltin="1"/>
    <cellStyle name="Brīdinājuma teksts" xfId="15" builtinId="11" customBuiltin="1"/>
    <cellStyle name="Ievade" xfId="10" builtinId="20" customBuiltin="1"/>
    <cellStyle name="Izcēlums (1. veids)" xfId="19" builtinId="29" customBuiltin="1"/>
    <cellStyle name="Izcēlums (2. veids)" xfId="23" builtinId="33" customBuiltin="1"/>
    <cellStyle name="Izcēlums (3. veids)" xfId="27" builtinId="37" customBuiltin="1"/>
    <cellStyle name="Izcēlums (4. veids)" xfId="31" builtinId="41" customBuiltin="1"/>
    <cellStyle name="Izcēlums (5. veids)" xfId="35" builtinId="45" customBuiltin="1"/>
    <cellStyle name="Izcēlums (6. veids)" xfId="39" builtinId="49" customBuiltin="1"/>
    <cellStyle name="Izvade" xfId="11" builtinId="21" customBuiltin="1"/>
    <cellStyle name="Kopsumma" xfId="18" builtinId="25" customBuiltin="1"/>
    <cellStyle name="Labs" xfId="7" builtinId="26" customBuiltin="1"/>
    <cellStyle name="Neitrāls" xfId="9" builtinId="28" customBuiltin="1"/>
    <cellStyle name="Nosaukums" xfId="2" builtinId="15" customBuiltin="1"/>
    <cellStyle name="Parasts" xfId="0" builtinId="0"/>
    <cellStyle name="Pārbaudes šūna" xfId="14" builtinId="23" customBuiltin="1"/>
    <cellStyle name="Paskaidrojošs teksts" xfId="17" builtinId="53" customBuiltin="1"/>
    <cellStyle name="Piezīme" xfId="16" builtinId="10" customBuiltin="1"/>
    <cellStyle name="Procenti" xfId="1" builtinId="5"/>
    <cellStyle name="Saistīta šūna" xfId="13" builtinId="24" customBuiltin="1"/>
    <cellStyle name="Slikts" xfId="8" builtinId="27" customBuiltin="1"/>
    <cellStyle name="Virsraksts 1" xfId="3" builtinId="16" customBuiltin="1"/>
    <cellStyle name="Virsraksts 2" xfId="4" builtinId="17" customBuiltin="1"/>
    <cellStyle name="Virsraksts 3" xfId="5" builtinId="18" customBuiltin="1"/>
    <cellStyle name="Virsraksts 4" xfId="6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'covariance (2)'!$A$19</c:f>
              <c:strCache>
                <c:ptCount val="1"/>
                <c:pt idx="0">
                  <c:v>VaRp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'covariance (2)'!$B$19:$BB$19</c:f>
              <c:numCache>
                <c:formatCode>General</c:formatCode>
                <c:ptCount val="53"/>
                <c:pt idx="0">
                  <c:v>2.457296390483813E-4</c:v>
                </c:pt>
                <c:pt idx="1">
                  <c:v>1.3209236940029949E-4</c:v>
                </c:pt>
                <c:pt idx="2">
                  <c:v>1.3780753676509482E-4</c:v>
                </c:pt>
                <c:pt idx="3">
                  <c:v>1.6740390960473045E-4</c:v>
                </c:pt>
                <c:pt idx="4">
                  <c:v>9.7424639212847917E-5</c:v>
                </c:pt>
                <c:pt idx="5">
                  <c:v>1.2219548835596555E-4</c:v>
                </c:pt>
                <c:pt idx="6">
                  <c:v>1.8808433131998727E-4</c:v>
                </c:pt>
                <c:pt idx="7">
                  <c:v>1.7016961782569354E-4</c:v>
                </c:pt>
                <c:pt idx="8">
                  <c:v>2.2218300896808022E-4</c:v>
                </c:pt>
                <c:pt idx="9">
                  <c:v>2.1381465944405104E-4</c:v>
                </c:pt>
                <c:pt idx="10">
                  <c:v>1.9590786037603549E-4</c:v>
                </c:pt>
                <c:pt idx="11">
                  <c:v>7.3549803767104533E-5</c:v>
                </c:pt>
                <c:pt idx="12">
                  <c:v>6.1808871909991203E-5</c:v>
                </c:pt>
                <c:pt idx="13">
                  <c:v>1.528188996052322E-4</c:v>
                </c:pt>
                <c:pt idx="14">
                  <c:v>1.4070580142048532E-4</c:v>
                </c:pt>
                <c:pt idx="15">
                  <c:v>2.2642582960518431E-4</c:v>
                </c:pt>
                <c:pt idx="16">
                  <c:v>7.4940910594672945E-5</c:v>
                </c:pt>
                <c:pt idx="17">
                  <c:v>1.6653508488637228E-4</c:v>
                </c:pt>
                <c:pt idx="18">
                  <c:v>8.1622884717897086E-5</c:v>
                </c:pt>
                <c:pt idx="19">
                  <c:v>2.5283901331068766E-4</c:v>
                </c:pt>
                <c:pt idx="20">
                  <c:v>9.7607822222372926E-5</c:v>
                </c:pt>
                <c:pt idx="21">
                  <c:v>6.4042848872903957E-5</c:v>
                </c:pt>
                <c:pt idx="22">
                  <c:v>8.2166804114571342E-5</c:v>
                </c:pt>
                <c:pt idx="23">
                  <c:v>2.086055738411465E-4</c:v>
                </c:pt>
                <c:pt idx="24">
                  <c:v>2.0032036272441984E-4</c:v>
                </c:pt>
                <c:pt idx="25">
                  <c:v>1.0785909601326243E-4</c:v>
                </c:pt>
                <c:pt idx="26">
                  <c:v>2.1417494331314925E-4</c:v>
                </c:pt>
                <c:pt idx="27">
                  <c:v>1.5414357000170705E-4</c:v>
                </c:pt>
                <c:pt idx="28">
                  <c:v>1.2482555284465453E-4</c:v>
                </c:pt>
                <c:pt idx="29">
                  <c:v>1.5751637224166361E-4</c:v>
                </c:pt>
                <c:pt idx="30">
                  <c:v>9.4986402177754629E-5</c:v>
                </c:pt>
                <c:pt idx="31">
                  <c:v>6.5790106623331345E-5</c:v>
                </c:pt>
                <c:pt idx="32">
                  <c:v>1.3916504784441795E-4</c:v>
                </c:pt>
                <c:pt idx="33">
                  <c:v>2.3834766667468537E-4</c:v>
                </c:pt>
                <c:pt idx="34">
                  <c:v>1.408698103711565E-4</c:v>
                </c:pt>
                <c:pt idx="35">
                  <c:v>1.7786625814954094E-4</c:v>
                </c:pt>
                <c:pt idx="36">
                  <c:v>1.992278600429782E-4</c:v>
                </c:pt>
                <c:pt idx="37">
                  <c:v>2.0942563415760391E-4</c:v>
                </c:pt>
                <c:pt idx="38">
                  <c:v>2.4031076526335207E-4</c:v>
                </c:pt>
                <c:pt idx="39">
                  <c:v>1.0929179410942422E-4</c:v>
                </c:pt>
                <c:pt idx="40">
                  <c:v>1.6596602386268974E-4</c:v>
                </c:pt>
                <c:pt idx="41">
                  <c:v>1.0431964172396395E-4</c:v>
                </c:pt>
                <c:pt idx="42">
                  <c:v>1.4876719352389849E-4</c:v>
                </c:pt>
                <c:pt idx="43">
                  <c:v>8.9470380086386283E-5</c:v>
                </c:pt>
                <c:pt idx="44">
                  <c:v>2.2074353842872264E-4</c:v>
                </c:pt>
                <c:pt idx="45">
                  <c:v>1.2803375881216544E-4</c:v>
                </c:pt>
                <c:pt idx="46">
                  <c:v>9.5384890123918198E-5</c:v>
                </c:pt>
                <c:pt idx="47">
                  <c:v>8.3789643637988495E-5</c:v>
                </c:pt>
                <c:pt idx="48">
                  <c:v>1.4888291741772504E-4</c:v>
                </c:pt>
                <c:pt idx="49">
                  <c:v>1.3854414742679556E-4</c:v>
                </c:pt>
                <c:pt idx="50">
                  <c:v>1.7671522626889902E-4</c:v>
                </c:pt>
                <c:pt idx="51">
                  <c:v>6.9871141151892931E-5</c:v>
                </c:pt>
                <c:pt idx="52">
                  <c:v>1.4662689145264021E-4</c:v>
                </c:pt>
              </c:numCache>
            </c:numRef>
          </c:xVal>
          <c:yVal>
            <c:numRef>
              <c:f>'covariance (2)'!$B$18:$BB$18</c:f>
              <c:numCache>
                <c:formatCode>General</c:formatCode>
                <c:ptCount val="53"/>
                <c:pt idx="0">
                  <c:v>2.2453791064920253E-3</c:v>
                </c:pt>
                <c:pt idx="1">
                  <c:v>1.6991982735645313E-3</c:v>
                </c:pt>
                <c:pt idx="2">
                  <c:v>1.7757602449794115E-3</c:v>
                </c:pt>
                <c:pt idx="3">
                  <c:v>5.688956096010756E-4</c:v>
                </c:pt>
                <c:pt idx="4">
                  <c:v>1.5752072278711149E-3</c:v>
                </c:pt>
                <c:pt idx="5">
                  <c:v>1.0589823734815423E-3</c:v>
                </c:pt>
                <c:pt idx="6">
                  <c:v>1.8574711598589545E-3</c:v>
                </c:pt>
                <c:pt idx="7">
                  <c:v>1.727751442492777E-3</c:v>
                </c:pt>
                <c:pt idx="8">
                  <c:v>2.1334241866384214E-3</c:v>
                </c:pt>
                <c:pt idx="9">
                  <c:v>7.2950905424196881E-4</c:v>
                </c:pt>
                <c:pt idx="10">
                  <c:v>1.8860167380266426E-4</c:v>
                </c:pt>
                <c:pt idx="11">
                  <c:v>8.8838043899314926E-4</c:v>
                </c:pt>
                <c:pt idx="12">
                  <c:v>9.161545347018663E-4</c:v>
                </c:pt>
                <c:pt idx="13">
                  <c:v>1.7709264375851761E-3</c:v>
                </c:pt>
                <c:pt idx="14">
                  <c:v>8.9384609712141638E-4</c:v>
                </c:pt>
                <c:pt idx="15">
                  <c:v>2.1400053093132677E-3</c:v>
                </c:pt>
                <c:pt idx="16">
                  <c:v>8.4834039274869625E-4</c:v>
                </c:pt>
                <c:pt idx="17">
                  <c:v>3.7615438254069689E-4</c:v>
                </c:pt>
                <c:pt idx="18">
                  <c:v>1.380735495741275E-3</c:v>
                </c:pt>
                <c:pt idx="19">
                  <c:v>9.1796777363275611E-5</c:v>
                </c:pt>
                <c:pt idx="20">
                  <c:v>3.8337977593541102E-4</c:v>
                </c:pt>
                <c:pt idx="21">
                  <c:v>8.9434031454540359E-4</c:v>
                </c:pt>
                <c:pt idx="22">
                  <c:v>1.5722936899305606E-3</c:v>
                </c:pt>
                <c:pt idx="23">
                  <c:v>5.4813372452053365E-4</c:v>
                </c:pt>
                <c:pt idx="24">
                  <c:v>2.0451693148254382E-3</c:v>
                </c:pt>
                <c:pt idx="25">
                  <c:v>4.8311714302828651E-4</c:v>
                </c:pt>
                <c:pt idx="26">
                  <c:v>2.0478401989669375E-3</c:v>
                </c:pt>
                <c:pt idx="27">
                  <c:v>1.6752996353242636E-3</c:v>
                </c:pt>
                <c:pt idx="28">
                  <c:v>1.0197715953542228E-3</c:v>
                </c:pt>
                <c:pt idx="29">
                  <c:v>1.6375530592423835E-3</c:v>
                </c:pt>
                <c:pt idx="30">
                  <c:v>1.5739699521028039E-3</c:v>
                </c:pt>
                <c:pt idx="31">
                  <c:v>1.0761312750854582E-3</c:v>
                </c:pt>
                <c:pt idx="32">
                  <c:v>1.2133091033913429E-3</c:v>
                </c:pt>
                <c:pt idx="33">
                  <c:v>2.2169858944490689E-3</c:v>
                </c:pt>
                <c:pt idx="34">
                  <c:v>1.4401192530702621E-3</c:v>
                </c:pt>
                <c:pt idx="35">
                  <c:v>2.7695875351444284E-4</c:v>
                </c:pt>
                <c:pt idx="36">
                  <c:v>1.9836870945402303E-3</c:v>
                </c:pt>
                <c:pt idx="37">
                  <c:v>2.2914690832427862E-4</c:v>
                </c:pt>
                <c:pt idx="38">
                  <c:v>2.222254184132784E-3</c:v>
                </c:pt>
                <c:pt idx="39">
                  <c:v>1.1463338733999594E-3</c:v>
                </c:pt>
                <c:pt idx="40">
                  <c:v>1.838075831659236E-3</c:v>
                </c:pt>
                <c:pt idx="41">
                  <c:v>1.1017056803927032E-3</c:v>
                </c:pt>
                <c:pt idx="42">
                  <c:v>1.1689809019667027E-3</c:v>
                </c:pt>
                <c:pt idx="43">
                  <c:v>1.0012607868536277E-3</c:v>
                </c:pt>
                <c:pt idx="44">
                  <c:v>2.082333544772635E-3</c:v>
                </c:pt>
                <c:pt idx="45">
                  <c:v>8.2414752319824526E-4</c:v>
                </c:pt>
                <c:pt idx="46">
                  <c:v>1.3334717448593716E-3</c:v>
                </c:pt>
                <c:pt idx="47">
                  <c:v>1.5831242281608164E-3</c:v>
                </c:pt>
                <c:pt idx="48">
                  <c:v>6.6562059687722528E-4</c:v>
                </c:pt>
                <c:pt idx="49">
                  <c:v>1.5840214873500274E-3</c:v>
                </c:pt>
                <c:pt idx="50">
                  <c:v>2.0382784368202758E-3</c:v>
                </c:pt>
                <c:pt idx="51">
                  <c:v>9.5131273518297824E-4</c:v>
                </c:pt>
                <c:pt idx="52">
                  <c:v>1.6866474164964607E-3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1-40F0-A3B4-7CE0E6ECE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607504"/>
        <c:axId val="635441728"/>
      </c:scatterChart>
      <c:valAx>
        <c:axId val="6296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41728"/>
        <c:crosses val="autoZero"/>
        <c:crossBetween val="midCat"/>
      </c:valAx>
      <c:valAx>
        <c:axId val="6354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0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27</xdr:row>
      <xdr:rowOff>138112</xdr:rowOff>
    </xdr:from>
    <xdr:to>
      <xdr:col>6</xdr:col>
      <xdr:colOff>828675</xdr:colOff>
      <xdr:row>42</xdr:row>
      <xdr:rowOff>23812</xdr:rowOff>
    </xdr:to>
    <xdr:graphicFrame macro="">
      <xdr:nvGraphicFramePr>
        <xdr:cNvPr id="2" name="Diagramma 1">
          <a:extLst>
            <a:ext uri="{FF2B5EF4-FFF2-40B4-BE49-F238E27FC236}">
              <a16:creationId xmlns:a16="http://schemas.microsoft.com/office/drawing/2014/main" id="{131D3A37-1648-4312-930B-FE1D7DE60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opLeftCell="A217" workbookViewId="0">
      <selection activeCell="M250" sqref="M250"/>
    </sheetView>
  </sheetViews>
  <sheetFormatPr defaultRowHeight="15" x14ac:dyDescent="0.25"/>
  <cols>
    <col min="1" max="1" width="13.28515625" customWidth="1"/>
    <col min="7" max="7" width="12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45597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s="2">
        <v>218832</v>
      </c>
      <c r="I2">
        <v>1466848</v>
      </c>
      <c r="J2" t="s">
        <v>16</v>
      </c>
      <c r="K2">
        <v>2537</v>
      </c>
    </row>
    <row r="3" spans="1:11" x14ac:dyDescent="0.25">
      <c r="A3" s="1">
        <v>45596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2365417</v>
      </c>
      <c r="J3" t="s">
        <v>24</v>
      </c>
      <c r="K3">
        <v>3971</v>
      </c>
    </row>
    <row r="4" spans="1:11" x14ac:dyDescent="0.25">
      <c r="A4" s="1">
        <v>45595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s="2">
        <v>217294</v>
      </c>
      <c r="I4">
        <v>1431960</v>
      </c>
      <c r="J4" t="s">
        <v>30</v>
      </c>
      <c r="K4">
        <v>3510</v>
      </c>
    </row>
    <row r="5" spans="1:11" x14ac:dyDescent="0.25">
      <c r="A5" s="1">
        <v>45594</v>
      </c>
      <c r="B5" t="s">
        <v>31</v>
      </c>
      <c r="C5" t="s">
        <v>14</v>
      </c>
      <c r="D5" t="s">
        <v>32</v>
      </c>
      <c r="E5" t="s">
        <v>33</v>
      </c>
      <c r="F5" t="s">
        <v>32</v>
      </c>
      <c r="G5" t="s">
        <v>14</v>
      </c>
      <c r="H5" s="2">
        <v>219809</v>
      </c>
      <c r="I5">
        <v>2424096</v>
      </c>
      <c r="J5" t="s">
        <v>34</v>
      </c>
      <c r="K5">
        <v>4720</v>
      </c>
    </row>
    <row r="6" spans="1:11" x14ac:dyDescent="0.25">
      <c r="A6" s="1">
        <v>45593</v>
      </c>
      <c r="B6" t="s">
        <v>35</v>
      </c>
      <c r="C6" t="s">
        <v>36</v>
      </c>
      <c r="D6" t="s">
        <v>37</v>
      </c>
      <c r="E6" t="s">
        <v>32</v>
      </c>
      <c r="F6" t="s">
        <v>37</v>
      </c>
      <c r="G6" t="s">
        <v>38</v>
      </c>
      <c r="H6" s="2">
        <v>217544</v>
      </c>
      <c r="I6">
        <v>2662818</v>
      </c>
      <c r="J6" t="s">
        <v>39</v>
      </c>
      <c r="K6">
        <v>6111</v>
      </c>
    </row>
    <row r="7" spans="1:11" x14ac:dyDescent="0.25">
      <c r="A7" s="1">
        <v>45590</v>
      </c>
      <c r="B7" t="s">
        <v>21</v>
      </c>
      <c r="C7" t="s">
        <v>40</v>
      </c>
      <c r="D7" t="s">
        <v>41</v>
      </c>
      <c r="E7" t="s">
        <v>42</v>
      </c>
      <c r="F7" t="s">
        <v>41</v>
      </c>
      <c r="G7" t="s">
        <v>43</v>
      </c>
      <c r="H7" t="s">
        <v>44</v>
      </c>
      <c r="I7">
        <v>2090492</v>
      </c>
      <c r="J7" t="s">
        <v>45</v>
      </c>
      <c r="K7">
        <v>4590</v>
      </c>
    </row>
    <row r="8" spans="1:11" x14ac:dyDescent="0.25">
      <c r="A8" s="1">
        <v>45589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50</v>
      </c>
      <c r="H8" s="2">
        <v>214006</v>
      </c>
      <c r="I8">
        <v>3308389</v>
      </c>
      <c r="J8" t="s">
        <v>51</v>
      </c>
      <c r="K8">
        <v>6452</v>
      </c>
    </row>
    <row r="9" spans="1:11" x14ac:dyDescent="0.25">
      <c r="A9" s="1">
        <v>45588</v>
      </c>
      <c r="B9" t="s">
        <v>49</v>
      </c>
      <c r="C9" t="s">
        <v>52</v>
      </c>
      <c r="D9" t="s">
        <v>53</v>
      </c>
      <c r="E9" t="s">
        <v>54</v>
      </c>
      <c r="F9" t="s">
        <v>26</v>
      </c>
      <c r="G9" t="s">
        <v>35</v>
      </c>
      <c r="H9" s="2">
        <v>218971</v>
      </c>
      <c r="I9">
        <v>7107368</v>
      </c>
      <c r="J9" t="s">
        <v>55</v>
      </c>
      <c r="K9">
        <v>12125</v>
      </c>
    </row>
    <row r="10" spans="1:11" x14ac:dyDescent="0.25">
      <c r="A10" s="1">
        <v>45587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56</v>
      </c>
      <c r="H10" t="s">
        <v>61</v>
      </c>
      <c r="I10">
        <v>2240499</v>
      </c>
      <c r="J10" t="s">
        <v>62</v>
      </c>
      <c r="K10">
        <v>4522</v>
      </c>
    </row>
    <row r="11" spans="1:11" x14ac:dyDescent="0.25">
      <c r="A11" s="1">
        <v>45586</v>
      </c>
      <c r="B11" t="s">
        <v>63</v>
      </c>
      <c r="C11" t="s">
        <v>64</v>
      </c>
      <c r="D11" t="s">
        <v>64</v>
      </c>
      <c r="E11" t="s">
        <v>65</v>
      </c>
      <c r="F11" t="s">
        <v>66</v>
      </c>
      <c r="G11" t="s">
        <v>64</v>
      </c>
      <c r="H11" t="s">
        <v>67</v>
      </c>
      <c r="I11">
        <v>1515173</v>
      </c>
      <c r="J11" t="s">
        <v>68</v>
      </c>
      <c r="K11">
        <v>3862</v>
      </c>
    </row>
    <row r="12" spans="1:11" x14ac:dyDescent="0.25">
      <c r="A12" s="1">
        <v>45583</v>
      </c>
      <c r="B12" t="s">
        <v>69</v>
      </c>
      <c r="C12" t="s">
        <v>70</v>
      </c>
      <c r="D12" t="s">
        <v>71</v>
      </c>
      <c r="E12" t="s">
        <v>72</v>
      </c>
      <c r="F12" t="s">
        <v>63</v>
      </c>
      <c r="G12" t="s">
        <v>69</v>
      </c>
      <c r="H12" s="2">
        <v>207549</v>
      </c>
      <c r="I12">
        <v>1226891</v>
      </c>
      <c r="J12" t="s">
        <v>73</v>
      </c>
      <c r="K12">
        <v>2838</v>
      </c>
    </row>
    <row r="13" spans="1:11" x14ac:dyDescent="0.25">
      <c r="A13" s="1">
        <v>45582</v>
      </c>
      <c r="B13" t="s">
        <v>74</v>
      </c>
      <c r="C13" t="s">
        <v>56</v>
      </c>
      <c r="D13" t="s">
        <v>58</v>
      </c>
      <c r="E13" t="s">
        <v>75</v>
      </c>
      <c r="F13" t="s">
        <v>58</v>
      </c>
      <c r="G13" t="s">
        <v>70</v>
      </c>
      <c r="H13" s="2">
        <v>207925</v>
      </c>
      <c r="I13">
        <v>2027833</v>
      </c>
      <c r="J13">
        <v>421648942</v>
      </c>
      <c r="K13">
        <v>4671</v>
      </c>
    </row>
    <row r="14" spans="1:11" x14ac:dyDescent="0.25">
      <c r="A14" s="1">
        <v>45581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s="2">
        <v>204515</v>
      </c>
      <c r="I14">
        <v>2291533</v>
      </c>
      <c r="J14" t="s">
        <v>82</v>
      </c>
      <c r="K14">
        <v>3635</v>
      </c>
    </row>
    <row r="15" spans="1:11" x14ac:dyDescent="0.25">
      <c r="A15" s="1">
        <v>45580</v>
      </c>
      <c r="B15" t="s">
        <v>83</v>
      </c>
      <c r="C15" t="s">
        <v>71</v>
      </c>
      <c r="D15" t="s">
        <v>84</v>
      </c>
      <c r="E15" t="s">
        <v>85</v>
      </c>
      <c r="F15" t="s">
        <v>76</v>
      </c>
      <c r="G15" t="s">
        <v>86</v>
      </c>
      <c r="H15" s="2">
        <v>205741</v>
      </c>
      <c r="I15">
        <v>2170387</v>
      </c>
      <c r="J15" t="s">
        <v>87</v>
      </c>
      <c r="K15">
        <v>4056</v>
      </c>
    </row>
    <row r="16" spans="1:11" x14ac:dyDescent="0.25">
      <c r="A16" s="1">
        <v>45579</v>
      </c>
      <c r="B16" t="s">
        <v>64</v>
      </c>
      <c r="C16" t="s">
        <v>86</v>
      </c>
      <c r="D16" t="s">
        <v>88</v>
      </c>
      <c r="E16" t="s">
        <v>57</v>
      </c>
      <c r="F16" t="s">
        <v>66</v>
      </c>
      <c r="G16" t="s">
        <v>64</v>
      </c>
      <c r="H16" t="s">
        <v>89</v>
      </c>
      <c r="I16">
        <v>1412489</v>
      </c>
      <c r="J16" t="s">
        <v>90</v>
      </c>
      <c r="K16">
        <v>3267</v>
      </c>
    </row>
    <row r="17" spans="1:11" x14ac:dyDescent="0.25">
      <c r="A17" s="1">
        <v>45576</v>
      </c>
      <c r="B17" t="s">
        <v>88</v>
      </c>
      <c r="C17" t="s">
        <v>74</v>
      </c>
      <c r="D17" t="s">
        <v>91</v>
      </c>
      <c r="E17" t="s">
        <v>92</v>
      </c>
      <c r="F17" t="s">
        <v>60</v>
      </c>
      <c r="G17" t="s">
        <v>88</v>
      </c>
      <c r="H17" s="2">
        <v>206707</v>
      </c>
      <c r="I17">
        <v>1398692</v>
      </c>
      <c r="J17" t="s">
        <v>93</v>
      </c>
      <c r="K17">
        <v>2899</v>
      </c>
    </row>
    <row r="18" spans="1:11" x14ac:dyDescent="0.25">
      <c r="A18" s="1">
        <v>45575</v>
      </c>
      <c r="B18" t="s">
        <v>94</v>
      </c>
      <c r="C18" t="s">
        <v>83</v>
      </c>
      <c r="D18" t="s">
        <v>84</v>
      </c>
      <c r="E18" t="s">
        <v>65</v>
      </c>
      <c r="F18" t="s">
        <v>95</v>
      </c>
      <c r="G18" t="s">
        <v>96</v>
      </c>
      <c r="H18" s="2">
        <v>206583</v>
      </c>
      <c r="I18">
        <v>3569447</v>
      </c>
      <c r="J18" t="s">
        <v>97</v>
      </c>
      <c r="K18">
        <v>3722</v>
      </c>
    </row>
    <row r="19" spans="1:11" x14ac:dyDescent="0.25">
      <c r="A19" s="1">
        <v>45574</v>
      </c>
      <c r="B19" t="s">
        <v>58</v>
      </c>
      <c r="C19" t="s">
        <v>63</v>
      </c>
      <c r="D19" t="s">
        <v>98</v>
      </c>
      <c r="E19" t="s">
        <v>84</v>
      </c>
      <c r="F19" t="s">
        <v>99</v>
      </c>
      <c r="G19" t="s">
        <v>64</v>
      </c>
      <c r="H19" s="2">
        <v>205357</v>
      </c>
      <c r="I19">
        <v>2199628</v>
      </c>
      <c r="J19" t="s">
        <v>100</v>
      </c>
      <c r="K19">
        <v>5125</v>
      </c>
    </row>
    <row r="20" spans="1:11" x14ac:dyDescent="0.25">
      <c r="A20" s="1">
        <v>45573</v>
      </c>
      <c r="B20" t="s">
        <v>85</v>
      </c>
      <c r="C20" t="s">
        <v>91</v>
      </c>
      <c r="D20" t="s">
        <v>101</v>
      </c>
      <c r="E20" t="s">
        <v>102</v>
      </c>
      <c r="F20" t="s">
        <v>76</v>
      </c>
      <c r="G20" t="s">
        <v>96</v>
      </c>
      <c r="H20" s="2">
        <v>206925</v>
      </c>
      <c r="I20">
        <v>1497561</v>
      </c>
      <c r="J20" t="s">
        <v>103</v>
      </c>
      <c r="K20">
        <v>3255</v>
      </c>
    </row>
    <row r="21" spans="1:11" x14ac:dyDescent="0.25">
      <c r="A21" s="1">
        <v>45572</v>
      </c>
      <c r="B21" t="s">
        <v>58</v>
      </c>
      <c r="C21" t="s">
        <v>63</v>
      </c>
      <c r="D21" t="s">
        <v>94</v>
      </c>
      <c r="E21" t="s">
        <v>91</v>
      </c>
      <c r="F21" t="s">
        <v>76</v>
      </c>
      <c r="G21" t="s">
        <v>58</v>
      </c>
      <c r="H21" s="2">
        <v>205609</v>
      </c>
      <c r="I21">
        <v>1562411</v>
      </c>
      <c r="J21" t="s">
        <v>104</v>
      </c>
      <c r="K21">
        <v>3584</v>
      </c>
    </row>
    <row r="22" spans="1:11" x14ac:dyDescent="0.25">
      <c r="A22" s="1">
        <v>45569</v>
      </c>
      <c r="B22" t="s">
        <v>60</v>
      </c>
      <c r="C22" t="s">
        <v>105</v>
      </c>
      <c r="D22" t="s">
        <v>78</v>
      </c>
      <c r="E22" t="s">
        <v>69</v>
      </c>
      <c r="F22" t="s">
        <v>81</v>
      </c>
      <c r="G22" t="s">
        <v>98</v>
      </c>
      <c r="H22" s="2">
        <v>205376</v>
      </c>
      <c r="I22">
        <v>2003173</v>
      </c>
      <c r="J22" t="s">
        <v>106</v>
      </c>
      <c r="K22">
        <v>4698</v>
      </c>
    </row>
    <row r="23" spans="1:11" x14ac:dyDescent="0.25">
      <c r="A23" s="1">
        <v>45568</v>
      </c>
      <c r="B23" t="s">
        <v>101</v>
      </c>
      <c r="C23" t="s">
        <v>78</v>
      </c>
      <c r="D23" t="s">
        <v>107</v>
      </c>
      <c r="E23" t="s">
        <v>107</v>
      </c>
      <c r="F23" t="s">
        <v>108</v>
      </c>
      <c r="G23" t="s">
        <v>109</v>
      </c>
      <c r="H23" s="2">
        <v>205563</v>
      </c>
      <c r="I23">
        <v>2859300</v>
      </c>
      <c r="J23" t="s">
        <v>110</v>
      </c>
      <c r="K23">
        <v>8307</v>
      </c>
    </row>
    <row r="24" spans="1:11" x14ac:dyDescent="0.25">
      <c r="A24" s="1">
        <v>45567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s="2">
        <v>210481</v>
      </c>
      <c r="I24">
        <v>1652418</v>
      </c>
      <c r="J24" t="s">
        <v>117</v>
      </c>
      <c r="K24">
        <v>4277</v>
      </c>
    </row>
    <row r="25" spans="1:11" x14ac:dyDescent="0.25">
      <c r="A25" s="1">
        <v>45566</v>
      </c>
      <c r="B25" t="s">
        <v>113</v>
      </c>
      <c r="C25" t="s">
        <v>118</v>
      </c>
      <c r="D25" t="s">
        <v>17</v>
      </c>
      <c r="E25" t="s">
        <v>119</v>
      </c>
      <c r="F25" t="s">
        <v>102</v>
      </c>
      <c r="G25" t="s">
        <v>120</v>
      </c>
      <c r="H25" s="2">
        <v>211689</v>
      </c>
      <c r="I25">
        <v>3168075</v>
      </c>
      <c r="J25" t="s">
        <v>121</v>
      </c>
      <c r="K25">
        <v>7649</v>
      </c>
    </row>
    <row r="26" spans="1:11" x14ac:dyDescent="0.25">
      <c r="A26" s="1">
        <v>45565</v>
      </c>
      <c r="B26" t="s">
        <v>18</v>
      </c>
      <c r="C26" t="s">
        <v>37</v>
      </c>
      <c r="D26" t="s">
        <v>122</v>
      </c>
      <c r="E26" t="s">
        <v>36</v>
      </c>
      <c r="F26" t="s">
        <v>43</v>
      </c>
      <c r="G26" t="s">
        <v>17</v>
      </c>
      <c r="H26" s="2">
        <v>215921</v>
      </c>
      <c r="I26">
        <v>2036377</v>
      </c>
      <c r="J26" t="s">
        <v>123</v>
      </c>
      <c r="K26">
        <v>4812</v>
      </c>
    </row>
    <row r="27" spans="1:11" x14ac:dyDescent="0.25">
      <c r="A27" s="1">
        <v>45562</v>
      </c>
      <c r="B27" t="s">
        <v>124</v>
      </c>
      <c r="C27" t="s">
        <v>125</v>
      </c>
      <c r="D27" t="s">
        <v>48</v>
      </c>
      <c r="E27" t="s">
        <v>32</v>
      </c>
      <c r="F27" t="s">
        <v>126</v>
      </c>
      <c r="G27" t="s">
        <v>125</v>
      </c>
      <c r="H27" s="2">
        <v>217303</v>
      </c>
      <c r="I27">
        <v>1806584</v>
      </c>
      <c r="J27" t="s">
        <v>127</v>
      </c>
      <c r="K27">
        <v>3877</v>
      </c>
    </row>
    <row r="28" spans="1:11" x14ac:dyDescent="0.25">
      <c r="A28" s="1">
        <v>45561</v>
      </c>
      <c r="B28" t="s">
        <v>20</v>
      </c>
      <c r="C28" t="s">
        <v>128</v>
      </c>
      <c r="D28" t="s">
        <v>129</v>
      </c>
      <c r="E28" t="s">
        <v>130</v>
      </c>
      <c r="F28" t="s">
        <v>119</v>
      </c>
      <c r="G28" t="s">
        <v>35</v>
      </c>
      <c r="H28" s="2">
        <v>217496</v>
      </c>
      <c r="I28">
        <v>1762941</v>
      </c>
      <c r="J28" t="s">
        <v>131</v>
      </c>
      <c r="K28">
        <v>4190</v>
      </c>
    </row>
    <row r="29" spans="1:11" x14ac:dyDescent="0.25">
      <c r="A29" s="1">
        <v>45560</v>
      </c>
      <c r="B29" t="s">
        <v>21</v>
      </c>
      <c r="C29" t="s">
        <v>40</v>
      </c>
      <c r="D29" t="s">
        <v>26</v>
      </c>
      <c r="E29" t="s">
        <v>130</v>
      </c>
      <c r="F29" t="s">
        <v>132</v>
      </c>
      <c r="G29" t="s">
        <v>133</v>
      </c>
      <c r="H29" t="s">
        <v>134</v>
      </c>
      <c r="I29">
        <v>4561144</v>
      </c>
      <c r="J29" t="s">
        <v>135</v>
      </c>
      <c r="K29">
        <v>7010</v>
      </c>
    </row>
    <row r="30" spans="1:11" x14ac:dyDescent="0.25">
      <c r="A30" s="1">
        <v>45559</v>
      </c>
      <c r="B30" t="s">
        <v>38</v>
      </c>
      <c r="C30" t="s">
        <v>136</v>
      </c>
      <c r="D30" t="s">
        <v>27</v>
      </c>
      <c r="E30" t="s">
        <v>53</v>
      </c>
      <c r="F30" t="s">
        <v>20</v>
      </c>
      <c r="G30" t="s">
        <v>35</v>
      </c>
      <c r="H30" s="2">
        <v>218727</v>
      </c>
      <c r="I30">
        <v>2199764</v>
      </c>
      <c r="J30" t="s">
        <v>137</v>
      </c>
      <c r="K30">
        <v>4653</v>
      </c>
    </row>
    <row r="31" spans="1:11" x14ac:dyDescent="0.25">
      <c r="A31" s="1">
        <v>45558</v>
      </c>
      <c r="B31" t="s">
        <v>20</v>
      </c>
      <c r="C31" t="s">
        <v>49</v>
      </c>
      <c r="D31" t="s">
        <v>53</v>
      </c>
      <c r="E31" t="s">
        <v>33</v>
      </c>
      <c r="F31" t="s">
        <v>28</v>
      </c>
      <c r="G31" t="s">
        <v>128</v>
      </c>
      <c r="H31" s="2">
        <v>217486</v>
      </c>
      <c r="I31">
        <v>2345069</v>
      </c>
      <c r="J31" t="s">
        <v>138</v>
      </c>
      <c r="K31">
        <v>5258</v>
      </c>
    </row>
    <row r="32" spans="1:11" x14ac:dyDescent="0.25">
      <c r="A32" s="1">
        <v>45555</v>
      </c>
      <c r="B32" t="s">
        <v>139</v>
      </c>
      <c r="C32" t="s">
        <v>12</v>
      </c>
      <c r="D32" t="s">
        <v>53</v>
      </c>
      <c r="E32" t="s">
        <v>140</v>
      </c>
      <c r="F32" t="s">
        <v>35</v>
      </c>
      <c r="G32" t="s">
        <v>53</v>
      </c>
      <c r="H32" s="2">
        <v>219986</v>
      </c>
      <c r="I32">
        <v>3021441</v>
      </c>
      <c r="J32" t="s">
        <v>141</v>
      </c>
      <c r="K32">
        <v>5678</v>
      </c>
    </row>
    <row r="33" spans="1:11" x14ac:dyDescent="0.25">
      <c r="A33" s="1">
        <v>45554</v>
      </c>
      <c r="B33" t="s">
        <v>142</v>
      </c>
      <c r="C33" t="s">
        <v>143</v>
      </c>
      <c r="D33" t="s">
        <v>35</v>
      </c>
      <c r="E33" t="s">
        <v>144</v>
      </c>
      <c r="F33" t="s">
        <v>124</v>
      </c>
      <c r="G33" t="s">
        <v>145</v>
      </c>
      <c r="H33" s="2">
        <v>219751</v>
      </c>
      <c r="I33">
        <v>2129973</v>
      </c>
      <c r="J33" t="s">
        <v>146</v>
      </c>
      <c r="K33">
        <v>4630</v>
      </c>
    </row>
    <row r="34" spans="1:11" x14ac:dyDescent="0.25">
      <c r="A34" s="1">
        <v>45553</v>
      </c>
      <c r="B34" t="s">
        <v>147</v>
      </c>
      <c r="C34" t="s">
        <v>13</v>
      </c>
      <c r="D34" t="s">
        <v>148</v>
      </c>
      <c r="E34" t="s">
        <v>139</v>
      </c>
      <c r="F34" t="s">
        <v>149</v>
      </c>
      <c r="G34" t="s">
        <v>42</v>
      </c>
      <c r="H34" s="2">
        <v>216934</v>
      </c>
      <c r="I34">
        <v>1448256</v>
      </c>
      <c r="J34" t="s">
        <v>150</v>
      </c>
      <c r="K34">
        <v>3787</v>
      </c>
    </row>
    <row r="35" spans="1:11" x14ac:dyDescent="0.25">
      <c r="A35" s="1">
        <v>45552</v>
      </c>
      <c r="B35" t="s">
        <v>151</v>
      </c>
      <c r="C35" t="s">
        <v>32</v>
      </c>
      <c r="D35" t="s">
        <v>125</v>
      </c>
      <c r="E35" t="s">
        <v>11</v>
      </c>
      <c r="F35" t="s">
        <v>125</v>
      </c>
      <c r="G35" t="s">
        <v>136</v>
      </c>
      <c r="H35" s="2">
        <v>218681</v>
      </c>
      <c r="I35">
        <v>1148944</v>
      </c>
      <c r="J35" t="s">
        <v>152</v>
      </c>
      <c r="K35">
        <v>2634</v>
      </c>
    </row>
    <row r="36" spans="1:11" x14ac:dyDescent="0.25">
      <c r="A36" s="1">
        <v>45551</v>
      </c>
      <c r="B36" t="s">
        <v>122</v>
      </c>
      <c r="C36" t="s">
        <v>153</v>
      </c>
      <c r="D36" t="s">
        <v>25</v>
      </c>
      <c r="E36" t="s">
        <v>20</v>
      </c>
      <c r="F36" t="s">
        <v>19</v>
      </c>
      <c r="G36" t="s">
        <v>26</v>
      </c>
      <c r="H36" s="2">
        <v>216975</v>
      </c>
      <c r="I36">
        <v>994337</v>
      </c>
      <c r="J36" t="s">
        <v>154</v>
      </c>
      <c r="K36">
        <v>3177</v>
      </c>
    </row>
    <row r="37" spans="1:11" x14ac:dyDescent="0.25">
      <c r="A37" s="1">
        <v>45548</v>
      </c>
      <c r="B37" t="s">
        <v>124</v>
      </c>
      <c r="C37" t="s">
        <v>125</v>
      </c>
      <c r="D37" t="s">
        <v>155</v>
      </c>
      <c r="E37" t="s">
        <v>156</v>
      </c>
      <c r="F37" t="s">
        <v>122</v>
      </c>
      <c r="G37" t="s">
        <v>48</v>
      </c>
      <c r="H37" s="2">
        <v>217931</v>
      </c>
      <c r="I37">
        <v>882732</v>
      </c>
      <c r="J37" t="s">
        <v>157</v>
      </c>
      <c r="K37">
        <v>2478</v>
      </c>
    </row>
    <row r="38" spans="1:11" x14ac:dyDescent="0.25">
      <c r="A38" s="1">
        <v>45547</v>
      </c>
      <c r="B38" t="s">
        <v>38</v>
      </c>
      <c r="C38" t="s">
        <v>155</v>
      </c>
      <c r="D38" t="s">
        <v>139</v>
      </c>
      <c r="E38" t="s">
        <v>158</v>
      </c>
      <c r="F38" t="s">
        <v>42</v>
      </c>
      <c r="G38" t="s">
        <v>155</v>
      </c>
      <c r="H38" s="2">
        <v>219284</v>
      </c>
      <c r="I38">
        <v>1295654</v>
      </c>
      <c r="J38" t="s">
        <v>159</v>
      </c>
      <c r="K38">
        <v>3550</v>
      </c>
    </row>
    <row r="39" spans="1:11" x14ac:dyDescent="0.25">
      <c r="A39" s="1">
        <v>45546</v>
      </c>
      <c r="B39" t="s">
        <v>124</v>
      </c>
      <c r="C39" t="s">
        <v>48</v>
      </c>
      <c r="D39" t="s">
        <v>49</v>
      </c>
      <c r="E39" t="s">
        <v>160</v>
      </c>
      <c r="F39" t="s">
        <v>19</v>
      </c>
      <c r="G39" t="s">
        <v>124</v>
      </c>
      <c r="H39" t="s">
        <v>161</v>
      </c>
      <c r="I39">
        <v>1433875</v>
      </c>
      <c r="J39" t="s">
        <v>162</v>
      </c>
      <c r="K39">
        <v>3295</v>
      </c>
    </row>
    <row r="40" spans="1:11" x14ac:dyDescent="0.25">
      <c r="A40" s="1">
        <v>45545</v>
      </c>
      <c r="B40" t="s">
        <v>125</v>
      </c>
      <c r="C40" t="s">
        <v>48</v>
      </c>
      <c r="D40" t="s">
        <v>54</v>
      </c>
      <c r="E40" t="s">
        <v>163</v>
      </c>
      <c r="F40" t="s">
        <v>25</v>
      </c>
      <c r="G40" t="s">
        <v>26</v>
      </c>
      <c r="H40" t="s">
        <v>164</v>
      </c>
      <c r="I40">
        <v>1559932</v>
      </c>
      <c r="J40" t="s">
        <v>165</v>
      </c>
      <c r="K40">
        <v>4286</v>
      </c>
    </row>
    <row r="41" spans="1:11" x14ac:dyDescent="0.25">
      <c r="A41" s="1">
        <v>45544</v>
      </c>
      <c r="B41" t="s">
        <v>145</v>
      </c>
      <c r="C41" t="s">
        <v>142</v>
      </c>
      <c r="D41" t="s">
        <v>15</v>
      </c>
      <c r="E41" t="s">
        <v>54</v>
      </c>
      <c r="F41" t="s">
        <v>136</v>
      </c>
      <c r="G41" t="s">
        <v>54</v>
      </c>
      <c r="H41" s="2">
        <v>219953</v>
      </c>
      <c r="I41">
        <v>1358624</v>
      </c>
      <c r="J41" t="s">
        <v>166</v>
      </c>
      <c r="K41">
        <v>3197</v>
      </c>
    </row>
    <row r="42" spans="1:11" x14ac:dyDescent="0.25">
      <c r="A42" s="1">
        <v>45541</v>
      </c>
      <c r="B42" t="s">
        <v>48</v>
      </c>
      <c r="C42" t="s">
        <v>20</v>
      </c>
      <c r="D42" t="s">
        <v>145</v>
      </c>
      <c r="E42" t="s">
        <v>142</v>
      </c>
      <c r="F42" t="s">
        <v>13</v>
      </c>
      <c r="G42" t="s">
        <v>124</v>
      </c>
      <c r="H42" s="2">
        <v>218143</v>
      </c>
      <c r="I42">
        <v>1639658</v>
      </c>
      <c r="J42" t="s">
        <v>167</v>
      </c>
      <c r="K42">
        <v>4288</v>
      </c>
    </row>
    <row r="43" spans="1:11" x14ac:dyDescent="0.25">
      <c r="A43" s="1">
        <v>45540</v>
      </c>
      <c r="B43" t="s">
        <v>168</v>
      </c>
      <c r="C43" t="s">
        <v>144</v>
      </c>
      <c r="D43" t="s">
        <v>126</v>
      </c>
      <c r="E43" t="s">
        <v>169</v>
      </c>
      <c r="F43" t="s">
        <v>22</v>
      </c>
      <c r="G43" t="s">
        <v>144</v>
      </c>
      <c r="H43" s="2">
        <v>220229</v>
      </c>
      <c r="I43">
        <v>1368679</v>
      </c>
      <c r="J43" t="s">
        <v>170</v>
      </c>
      <c r="K43">
        <v>3450</v>
      </c>
    </row>
    <row r="44" spans="1:11" x14ac:dyDescent="0.25">
      <c r="A44" s="1">
        <v>45539</v>
      </c>
      <c r="B44" t="s">
        <v>25</v>
      </c>
      <c r="C44" t="s">
        <v>26</v>
      </c>
      <c r="D44" t="s">
        <v>171</v>
      </c>
      <c r="E44" t="s">
        <v>15</v>
      </c>
      <c r="F44" t="s">
        <v>37</v>
      </c>
      <c r="G44" t="s">
        <v>129</v>
      </c>
      <c r="H44" s="2">
        <v>217007</v>
      </c>
      <c r="I44">
        <v>2210576</v>
      </c>
      <c r="J44" t="s">
        <v>172</v>
      </c>
      <c r="K44">
        <v>4337</v>
      </c>
    </row>
    <row r="45" spans="1:11" x14ac:dyDescent="0.25">
      <c r="A45" s="1">
        <v>45538</v>
      </c>
      <c r="B45" t="s">
        <v>15</v>
      </c>
      <c r="C45" t="s">
        <v>160</v>
      </c>
      <c r="D45" t="s">
        <v>14</v>
      </c>
      <c r="E45" t="s">
        <v>142</v>
      </c>
      <c r="F45" t="s">
        <v>52</v>
      </c>
      <c r="G45" t="s">
        <v>136</v>
      </c>
      <c r="H45" s="2">
        <v>219135</v>
      </c>
      <c r="I45">
        <v>1458978</v>
      </c>
      <c r="J45" t="s">
        <v>173</v>
      </c>
      <c r="K45">
        <v>3831</v>
      </c>
    </row>
    <row r="46" spans="1:11" x14ac:dyDescent="0.25">
      <c r="A46" s="1">
        <v>45537</v>
      </c>
      <c r="B46" t="s">
        <v>54</v>
      </c>
      <c r="C46" t="s">
        <v>168</v>
      </c>
      <c r="D46" t="s">
        <v>31</v>
      </c>
      <c r="E46" t="s">
        <v>174</v>
      </c>
      <c r="F46" t="s">
        <v>31</v>
      </c>
      <c r="G46" t="s">
        <v>54</v>
      </c>
      <c r="H46" s="2">
        <v>221079</v>
      </c>
      <c r="I46">
        <v>1741818</v>
      </c>
      <c r="J46" t="s">
        <v>175</v>
      </c>
      <c r="K46">
        <v>4116</v>
      </c>
    </row>
    <row r="47" spans="1:11" x14ac:dyDescent="0.25">
      <c r="A47" s="1">
        <v>45534</v>
      </c>
      <c r="B47" t="s">
        <v>15</v>
      </c>
      <c r="C47" t="s">
        <v>27</v>
      </c>
      <c r="D47" t="s">
        <v>151</v>
      </c>
      <c r="E47" t="s">
        <v>176</v>
      </c>
      <c r="F47" t="s">
        <v>148</v>
      </c>
      <c r="G47" t="s">
        <v>156</v>
      </c>
      <c r="H47" s="2">
        <v>219429</v>
      </c>
      <c r="I47">
        <v>2030166</v>
      </c>
      <c r="J47" t="s">
        <v>177</v>
      </c>
      <c r="K47">
        <v>3523</v>
      </c>
    </row>
    <row r="48" spans="1:11" x14ac:dyDescent="0.25">
      <c r="A48" s="1">
        <v>45533</v>
      </c>
      <c r="B48" t="s">
        <v>32</v>
      </c>
      <c r="C48" t="s">
        <v>15</v>
      </c>
      <c r="D48" t="s">
        <v>26</v>
      </c>
      <c r="E48" t="s">
        <v>176</v>
      </c>
      <c r="F48" t="s">
        <v>25</v>
      </c>
      <c r="G48" t="s">
        <v>151</v>
      </c>
      <c r="H48" s="2">
        <v>218819</v>
      </c>
      <c r="I48">
        <v>1592251</v>
      </c>
      <c r="J48" t="s">
        <v>178</v>
      </c>
      <c r="K48">
        <v>3658</v>
      </c>
    </row>
    <row r="49" spans="1:11" x14ac:dyDescent="0.25">
      <c r="A49" s="1">
        <v>45532</v>
      </c>
      <c r="B49" t="s">
        <v>122</v>
      </c>
      <c r="C49" t="s">
        <v>153</v>
      </c>
      <c r="D49" t="s">
        <v>125</v>
      </c>
      <c r="E49" t="s">
        <v>136</v>
      </c>
      <c r="F49" t="s">
        <v>28</v>
      </c>
      <c r="G49" t="s">
        <v>20</v>
      </c>
      <c r="H49" s="2">
        <v>217259</v>
      </c>
      <c r="I49">
        <v>1416048</v>
      </c>
      <c r="J49" t="s">
        <v>179</v>
      </c>
      <c r="K49">
        <v>3468</v>
      </c>
    </row>
    <row r="50" spans="1:11" x14ac:dyDescent="0.25">
      <c r="A50" s="1">
        <v>45531</v>
      </c>
      <c r="B50" t="s">
        <v>48</v>
      </c>
      <c r="C50" t="s">
        <v>20</v>
      </c>
      <c r="D50" t="s">
        <v>122</v>
      </c>
      <c r="E50" t="s">
        <v>52</v>
      </c>
      <c r="F50" t="s">
        <v>129</v>
      </c>
      <c r="G50" t="s">
        <v>49</v>
      </c>
      <c r="H50" s="2">
        <v>217483</v>
      </c>
      <c r="I50">
        <v>1150431</v>
      </c>
      <c r="J50" t="s">
        <v>180</v>
      </c>
      <c r="K50">
        <v>2987</v>
      </c>
    </row>
    <row r="51" spans="1:11" x14ac:dyDescent="0.25">
      <c r="A51" s="1">
        <v>45530</v>
      </c>
      <c r="B51" t="s">
        <v>48</v>
      </c>
      <c r="C51" t="s">
        <v>20</v>
      </c>
      <c r="D51" t="s">
        <v>13</v>
      </c>
      <c r="E51" t="s">
        <v>128</v>
      </c>
      <c r="F51" t="s">
        <v>28</v>
      </c>
      <c r="G51" t="s">
        <v>122</v>
      </c>
      <c r="H51" s="2">
        <v>217034</v>
      </c>
      <c r="I51">
        <v>934560</v>
      </c>
      <c r="J51" t="s">
        <v>181</v>
      </c>
      <c r="K51">
        <v>3108</v>
      </c>
    </row>
    <row r="52" spans="1:11" x14ac:dyDescent="0.25">
      <c r="A52" s="1">
        <v>45527</v>
      </c>
      <c r="B52" t="s">
        <v>125</v>
      </c>
      <c r="C52" t="s">
        <v>48</v>
      </c>
      <c r="D52" t="s">
        <v>182</v>
      </c>
      <c r="E52" t="s">
        <v>125</v>
      </c>
      <c r="F52" t="s">
        <v>183</v>
      </c>
      <c r="G52" t="s">
        <v>25</v>
      </c>
      <c r="H52" t="s">
        <v>184</v>
      </c>
      <c r="I52">
        <v>1714680</v>
      </c>
      <c r="J52" t="s">
        <v>185</v>
      </c>
      <c r="K52">
        <v>4170</v>
      </c>
    </row>
    <row r="53" spans="1:11" x14ac:dyDescent="0.25">
      <c r="A53" s="1">
        <v>45526</v>
      </c>
      <c r="B53" t="s">
        <v>186</v>
      </c>
      <c r="C53" t="s">
        <v>187</v>
      </c>
      <c r="D53" t="s">
        <v>116</v>
      </c>
      <c r="E53" t="s">
        <v>188</v>
      </c>
      <c r="F53" t="s">
        <v>189</v>
      </c>
      <c r="G53" t="s">
        <v>186</v>
      </c>
      <c r="H53" s="2">
        <v>212896</v>
      </c>
      <c r="I53">
        <v>1301933</v>
      </c>
      <c r="J53" t="s">
        <v>190</v>
      </c>
      <c r="K53">
        <v>2998</v>
      </c>
    </row>
    <row r="54" spans="1:11" x14ac:dyDescent="0.25">
      <c r="A54" s="1">
        <v>45525</v>
      </c>
      <c r="B54" t="s">
        <v>112</v>
      </c>
      <c r="C54" t="s">
        <v>189</v>
      </c>
      <c r="D54" t="s">
        <v>191</v>
      </c>
      <c r="E54" t="s">
        <v>192</v>
      </c>
      <c r="F54" t="s">
        <v>193</v>
      </c>
      <c r="G54" t="s">
        <v>116</v>
      </c>
      <c r="H54" t="s">
        <v>194</v>
      </c>
      <c r="I54">
        <v>1343814</v>
      </c>
      <c r="J54" t="s">
        <v>195</v>
      </c>
      <c r="K54">
        <v>2909</v>
      </c>
    </row>
    <row r="55" spans="1:11" x14ac:dyDescent="0.25">
      <c r="A55" s="1">
        <v>45524</v>
      </c>
      <c r="B55" t="s">
        <v>196</v>
      </c>
      <c r="C55" t="s">
        <v>197</v>
      </c>
      <c r="D55" t="s">
        <v>198</v>
      </c>
      <c r="E55" t="s">
        <v>183</v>
      </c>
      <c r="F55" t="s">
        <v>199</v>
      </c>
      <c r="G55" t="s">
        <v>191</v>
      </c>
      <c r="H55" s="2">
        <v>211051</v>
      </c>
      <c r="I55">
        <v>1579087</v>
      </c>
      <c r="J55" t="s">
        <v>200</v>
      </c>
      <c r="K55">
        <v>4207</v>
      </c>
    </row>
    <row r="56" spans="1:11" x14ac:dyDescent="0.25">
      <c r="A56" s="1">
        <v>45523</v>
      </c>
      <c r="B56" t="s">
        <v>47</v>
      </c>
      <c r="C56" t="s">
        <v>201</v>
      </c>
      <c r="D56" t="s">
        <v>202</v>
      </c>
      <c r="E56" t="s">
        <v>203</v>
      </c>
      <c r="F56" t="s">
        <v>204</v>
      </c>
      <c r="G56" t="s">
        <v>187</v>
      </c>
      <c r="H56" s="2">
        <v>213401</v>
      </c>
      <c r="I56">
        <v>1548788</v>
      </c>
      <c r="J56" t="s">
        <v>205</v>
      </c>
      <c r="K56">
        <v>3957</v>
      </c>
    </row>
    <row r="57" spans="1:11" x14ac:dyDescent="0.25">
      <c r="A57" s="1">
        <v>45520</v>
      </c>
      <c r="B57" t="s">
        <v>41</v>
      </c>
      <c r="C57" t="s">
        <v>46</v>
      </c>
      <c r="D57" t="s">
        <v>206</v>
      </c>
      <c r="E57" t="s">
        <v>188</v>
      </c>
      <c r="F57" t="s">
        <v>207</v>
      </c>
      <c r="G57" t="s">
        <v>202</v>
      </c>
      <c r="H57" s="2">
        <v>212774</v>
      </c>
      <c r="I57">
        <v>1492546</v>
      </c>
      <c r="J57" t="s">
        <v>208</v>
      </c>
      <c r="K57">
        <v>3441</v>
      </c>
    </row>
    <row r="58" spans="1:11" x14ac:dyDescent="0.25">
      <c r="A58" s="1">
        <v>45519</v>
      </c>
      <c r="B58" t="s">
        <v>41</v>
      </c>
      <c r="C58" t="s">
        <v>201</v>
      </c>
      <c r="D58" t="s">
        <v>193</v>
      </c>
      <c r="E58" t="s">
        <v>201</v>
      </c>
      <c r="F58" t="s">
        <v>88</v>
      </c>
      <c r="G58" t="s">
        <v>207</v>
      </c>
      <c r="H58" s="2">
        <v>210326</v>
      </c>
      <c r="I58">
        <v>2093260</v>
      </c>
      <c r="J58" t="s">
        <v>209</v>
      </c>
      <c r="K58">
        <v>4451</v>
      </c>
    </row>
    <row r="59" spans="1:11" x14ac:dyDescent="0.25">
      <c r="A59" s="1">
        <v>45518</v>
      </c>
      <c r="B59" t="s">
        <v>59</v>
      </c>
      <c r="C59" t="s">
        <v>115</v>
      </c>
      <c r="D59" t="s">
        <v>210</v>
      </c>
      <c r="E59" t="s">
        <v>107</v>
      </c>
      <c r="F59" t="s">
        <v>102</v>
      </c>
      <c r="G59" t="s">
        <v>72</v>
      </c>
      <c r="H59" s="2">
        <v>209328</v>
      </c>
      <c r="I59">
        <v>1288774</v>
      </c>
      <c r="J59" t="s">
        <v>211</v>
      </c>
      <c r="K59">
        <v>2619</v>
      </c>
    </row>
    <row r="60" spans="1:11" x14ac:dyDescent="0.25">
      <c r="A60" s="1">
        <v>45517</v>
      </c>
      <c r="B60" t="s">
        <v>65</v>
      </c>
      <c r="C60" t="s">
        <v>212</v>
      </c>
      <c r="D60" t="s">
        <v>213</v>
      </c>
      <c r="E60" t="s">
        <v>210</v>
      </c>
      <c r="F60" t="s">
        <v>214</v>
      </c>
      <c r="G60" t="s">
        <v>212</v>
      </c>
      <c r="H60" s="2">
        <v>208152</v>
      </c>
      <c r="I60">
        <v>1015143</v>
      </c>
      <c r="J60" t="s">
        <v>215</v>
      </c>
      <c r="K60">
        <v>2692</v>
      </c>
    </row>
    <row r="61" spans="1:11" x14ac:dyDescent="0.25">
      <c r="A61" s="1">
        <v>45516</v>
      </c>
      <c r="B61" t="s">
        <v>69</v>
      </c>
      <c r="C61" t="s">
        <v>70</v>
      </c>
      <c r="D61" t="s">
        <v>113</v>
      </c>
      <c r="E61" t="s">
        <v>193</v>
      </c>
      <c r="F61" t="s">
        <v>85</v>
      </c>
      <c r="G61" t="s">
        <v>214</v>
      </c>
      <c r="H61" s="2">
        <v>207684</v>
      </c>
      <c r="I61">
        <v>1531853</v>
      </c>
      <c r="J61" t="s">
        <v>216</v>
      </c>
      <c r="K61">
        <v>3074</v>
      </c>
    </row>
    <row r="62" spans="1:11" x14ac:dyDescent="0.25">
      <c r="A62" s="1">
        <v>45513</v>
      </c>
      <c r="B62" t="s">
        <v>217</v>
      </c>
      <c r="C62" t="s">
        <v>59</v>
      </c>
      <c r="D62" t="s">
        <v>218</v>
      </c>
      <c r="E62" t="s">
        <v>219</v>
      </c>
      <c r="F62" t="s">
        <v>74</v>
      </c>
      <c r="G62" t="s">
        <v>59</v>
      </c>
      <c r="H62" s="2">
        <v>208853</v>
      </c>
      <c r="I62">
        <v>1015811</v>
      </c>
      <c r="J62" t="s">
        <v>220</v>
      </c>
      <c r="K62">
        <v>3095</v>
      </c>
    </row>
    <row r="63" spans="1:11" x14ac:dyDescent="0.25">
      <c r="A63" s="1">
        <v>45512</v>
      </c>
      <c r="B63" t="s">
        <v>56</v>
      </c>
      <c r="C63" t="s">
        <v>92</v>
      </c>
      <c r="D63" t="s">
        <v>79</v>
      </c>
      <c r="E63" t="s">
        <v>221</v>
      </c>
      <c r="F63" t="s">
        <v>222</v>
      </c>
      <c r="G63" t="s">
        <v>74</v>
      </c>
      <c r="H63" s="2">
        <v>206607</v>
      </c>
      <c r="I63">
        <v>1524686</v>
      </c>
      <c r="J63" t="s">
        <v>223</v>
      </c>
      <c r="K63">
        <v>3570</v>
      </c>
    </row>
    <row r="64" spans="1:11" x14ac:dyDescent="0.25">
      <c r="A64" s="1">
        <v>45511</v>
      </c>
      <c r="B64" t="s">
        <v>214</v>
      </c>
      <c r="C64" t="s">
        <v>69</v>
      </c>
      <c r="D64" t="s">
        <v>101</v>
      </c>
      <c r="E64" t="s">
        <v>212</v>
      </c>
      <c r="F64" t="s">
        <v>224</v>
      </c>
      <c r="G64" t="s">
        <v>70</v>
      </c>
      <c r="H64" s="2">
        <v>206335</v>
      </c>
      <c r="I64">
        <v>1880161</v>
      </c>
      <c r="J64" t="s">
        <v>225</v>
      </c>
      <c r="K64">
        <v>5058</v>
      </c>
    </row>
    <row r="65" spans="1:11" x14ac:dyDescent="0.25">
      <c r="A65" s="1">
        <v>45510</v>
      </c>
      <c r="B65" t="s">
        <v>226</v>
      </c>
      <c r="C65" t="s">
        <v>227</v>
      </c>
      <c r="D65" t="s">
        <v>88</v>
      </c>
      <c r="E65" t="s">
        <v>115</v>
      </c>
      <c r="F65" t="s">
        <v>228</v>
      </c>
      <c r="G65" t="s">
        <v>226</v>
      </c>
      <c r="H65" s="2">
        <v>202801</v>
      </c>
      <c r="I65">
        <v>3170904</v>
      </c>
      <c r="J65" t="s">
        <v>229</v>
      </c>
      <c r="K65">
        <v>8800</v>
      </c>
    </row>
    <row r="66" spans="1:11" x14ac:dyDescent="0.25">
      <c r="A66" s="1">
        <v>45509</v>
      </c>
      <c r="B66" t="s">
        <v>64</v>
      </c>
      <c r="C66" t="s">
        <v>230</v>
      </c>
      <c r="D66" t="s">
        <v>214</v>
      </c>
      <c r="E66" t="s">
        <v>59</v>
      </c>
      <c r="F66" t="s">
        <v>231</v>
      </c>
      <c r="G66" t="s">
        <v>63</v>
      </c>
      <c r="H66" s="2">
        <v>204756</v>
      </c>
      <c r="I66">
        <v>4677518</v>
      </c>
      <c r="J66" t="s">
        <v>232</v>
      </c>
      <c r="K66">
        <v>14426</v>
      </c>
    </row>
    <row r="67" spans="1:11" x14ac:dyDescent="0.25">
      <c r="A67" s="1">
        <v>45506</v>
      </c>
      <c r="B67" t="s">
        <v>233</v>
      </c>
      <c r="C67" t="s">
        <v>234</v>
      </c>
      <c r="D67" t="s">
        <v>53</v>
      </c>
      <c r="E67" t="s">
        <v>235</v>
      </c>
      <c r="F67" t="s">
        <v>236</v>
      </c>
      <c r="G67" t="s">
        <v>234</v>
      </c>
      <c r="H67" s="2">
        <v>216518</v>
      </c>
      <c r="I67">
        <v>2823976</v>
      </c>
      <c r="J67" t="s">
        <v>237</v>
      </c>
      <c r="K67">
        <v>6146</v>
      </c>
    </row>
    <row r="68" spans="1:11" x14ac:dyDescent="0.25">
      <c r="A68" s="1">
        <v>45505</v>
      </c>
      <c r="B68" t="s">
        <v>238</v>
      </c>
      <c r="C68" t="s">
        <v>169</v>
      </c>
      <c r="D68" t="s">
        <v>239</v>
      </c>
      <c r="E68" t="s">
        <v>240</v>
      </c>
      <c r="F68" t="s">
        <v>241</v>
      </c>
      <c r="G68" t="s">
        <v>158</v>
      </c>
      <c r="H68" t="s">
        <v>242</v>
      </c>
      <c r="I68">
        <v>1751655</v>
      </c>
      <c r="J68" t="s">
        <v>243</v>
      </c>
      <c r="K68">
        <v>3871</v>
      </c>
    </row>
    <row r="69" spans="1:11" x14ac:dyDescent="0.25">
      <c r="A69" s="1">
        <v>45504</v>
      </c>
      <c r="B69" t="s">
        <v>244</v>
      </c>
      <c r="C69" t="s">
        <v>245</v>
      </c>
      <c r="D69" t="s">
        <v>246</v>
      </c>
      <c r="E69" t="s">
        <v>247</v>
      </c>
      <c r="F69" t="s">
        <v>239</v>
      </c>
      <c r="G69" t="s">
        <v>244</v>
      </c>
      <c r="H69" t="s">
        <v>248</v>
      </c>
      <c r="I69">
        <v>1323482</v>
      </c>
      <c r="J69" t="s">
        <v>249</v>
      </c>
      <c r="K69">
        <v>2866</v>
      </c>
    </row>
    <row r="70" spans="1:11" x14ac:dyDescent="0.25">
      <c r="A70" s="1">
        <v>45503</v>
      </c>
      <c r="B70" t="s">
        <v>250</v>
      </c>
      <c r="C70" t="s">
        <v>251</v>
      </c>
      <c r="D70" t="s">
        <v>252</v>
      </c>
      <c r="E70" t="s">
        <v>253</v>
      </c>
      <c r="F70" t="s">
        <v>252</v>
      </c>
      <c r="G70" t="s">
        <v>244</v>
      </c>
      <c r="H70" s="2">
        <v>227876</v>
      </c>
      <c r="I70">
        <v>1084682</v>
      </c>
      <c r="J70" t="s">
        <v>254</v>
      </c>
      <c r="K70">
        <v>2822</v>
      </c>
    </row>
    <row r="71" spans="1:11" x14ac:dyDescent="0.25">
      <c r="A71" s="1">
        <v>45502</v>
      </c>
      <c r="B71" t="s">
        <v>252</v>
      </c>
      <c r="C71" t="s">
        <v>255</v>
      </c>
      <c r="D71" t="s">
        <v>255</v>
      </c>
      <c r="E71" t="s">
        <v>256</v>
      </c>
      <c r="F71" t="s">
        <v>257</v>
      </c>
      <c r="G71" t="s">
        <v>258</v>
      </c>
      <c r="H71" s="2">
        <v>227416</v>
      </c>
      <c r="I71">
        <v>1542702</v>
      </c>
      <c r="J71" t="s">
        <v>259</v>
      </c>
      <c r="K71">
        <v>3537</v>
      </c>
    </row>
    <row r="72" spans="1:11" x14ac:dyDescent="0.25">
      <c r="A72" s="1">
        <v>45499</v>
      </c>
      <c r="B72" t="s">
        <v>260</v>
      </c>
      <c r="C72" t="s">
        <v>261</v>
      </c>
      <c r="D72" t="s">
        <v>262</v>
      </c>
      <c r="E72" t="s">
        <v>263</v>
      </c>
      <c r="F72" t="s">
        <v>264</v>
      </c>
      <c r="G72" t="s">
        <v>263</v>
      </c>
      <c r="H72" s="2">
        <v>225371</v>
      </c>
      <c r="I72">
        <v>1486664</v>
      </c>
      <c r="J72">
        <v>335028144</v>
      </c>
      <c r="K72">
        <v>3254</v>
      </c>
    </row>
    <row r="73" spans="1:11" x14ac:dyDescent="0.25">
      <c r="A73" s="1">
        <v>45498</v>
      </c>
      <c r="B73" t="s">
        <v>265</v>
      </c>
      <c r="C73" t="s">
        <v>266</v>
      </c>
      <c r="D73" t="s">
        <v>267</v>
      </c>
      <c r="E73" t="s">
        <v>266</v>
      </c>
      <c r="F73" t="s">
        <v>168</v>
      </c>
      <c r="G73" t="s">
        <v>266</v>
      </c>
      <c r="H73" s="2">
        <v>222888</v>
      </c>
      <c r="I73">
        <v>1145119</v>
      </c>
      <c r="J73" t="s">
        <v>268</v>
      </c>
      <c r="K73">
        <v>3128</v>
      </c>
    </row>
    <row r="74" spans="1:11" x14ac:dyDescent="0.25">
      <c r="A74" s="1">
        <v>45497</v>
      </c>
      <c r="B74" t="s">
        <v>269</v>
      </c>
      <c r="C74" t="s">
        <v>270</v>
      </c>
      <c r="D74" t="s">
        <v>262</v>
      </c>
      <c r="E74" t="s">
        <v>271</v>
      </c>
      <c r="F74" t="s">
        <v>272</v>
      </c>
      <c r="G74" t="s">
        <v>273</v>
      </c>
      <c r="H74" s="2">
        <v>224054</v>
      </c>
      <c r="I74">
        <v>1350920</v>
      </c>
      <c r="J74" t="s">
        <v>274</v>
      </c>
      <c r="K74">
        <v>2899</v>
      </c>
    </row>
    <row r="75" spans="1:11" x14ac:dyDescent="0.25">
      <c r="A75" s="1">
        <v>45496</v>
      </c>
      <c r="B75" t="s">
        <v>266</v>
      </c>
      <c r="C75" t="s">
        <v>271</v>
      </c>
      <c r="D75" t="s">
        <v>265</v>
      </c>
      <c r="E75" t="s">
        <v>275</v>
      </c>
      <c r="F75" t="s">
        <v>276</v>
      </c>
      <c r="G75" t="s">
        <v>277</v>
      </c>
      <c r="H75" s="2">
        <v>224739</v>
      </c>
      <c r="I75">
        <v>1645078</v>
      </c>
      <c r="J75" t="s">
        <v>278</v>
      </c>
      <c r="K75">
        <v>3571</v>
      </c>
    </row>
    <row r="76" spans="1:11" x14ac:dyDescent="0.25">
      <c r="A76" s="1">
        <v>45495</v>
      </c>
      <c r="B76" t="s">
        <v>276</v>
      </c>
      <c r="C76" t="s">
        <v>264</v>
      </c>
      <c r="D76" t="s">
        <v>169</v>
      </c>
      <c r="E76" t="s">
        <v>279</v>
      </c>
      <c r="F76" t="s">
        <v>280</v>
      </c>
      <c r="G76" t="s">
        <v>264</v>
      </c>
      <c r="H76" s="2">
        <v>222749</v>
      </c>
      <c r="I76">
        <v>1698295</v>
      </c>
      <c r="J76" t="s">
        <v>281</v>
      </c>
      <c r="K76">
        <v>4076</v>
      </c>
    </row>
    <row r="77" spans="1:11" x14ac:dyDescent="0.25">
      <c r="A77" s="1">
        <v>45492</v>
      </c>
      <c r="B77" t="s">
        <v>33</v>
      </c>
      <c r="C77" t="s">
        <v>143</v>
      </c>
      <c r="D77" t="s">
        <v>27</v>
      </c>
      <c r="E77" t="s">
        <v>140</v>
      </c>
      <c r="F77" t="s">
        <v>151</v>
      </c>
      <c r="G77" t="s">
        <v>280</v>
      </c>
      <c r="H77" s="2">
        <v>220431</v>
      </c>
      <c r="I77">
        <v>1706037</v>
      </c>
      <c r="J77" t="s">
        <v>282</v>
      </c>
      <c r="K77">
        <v>3925</v>
      </c>
    </row>
    <row r="78" spans="1:11" x14ac:dyDescent="0.25">
      <c r="A78" s="1">
        <v>45491</v>
      </c>
      <c r="B78" t="s">
        <v>235</v>
      </c>
      <c r="C78" t="s">
        <v>280</v>
      </c>
      <c r="D78" t="s">
        <v>119</v>
      </c>
      <c r="E78" t="s">
        <v>142</v>
      </c>
      <c r="F78" t="s">
        <v>37</v>
      </c>
      <c r="G78" t="s">
        <v>142</v>
      </c>
      <c r="H78" s="2">
        <v>219085</v>
      </c>
      <c r="I78">
        <v>3465342</v>
      </c>
      <c r="J78" t="s">
        <v>283</v>
      </c>
      <c r="K78">
        <v>5901</v>
      </c>
    </row>
    <row r="79" spans="1:11" x14ac:dyDescent="0.25">
      <c r="A79" s="1">
        <v>45490</v>
      </c>
      <c r="B79" t="s">
        <v>233</v>
      </c>
      <c r="C79" t="s">
        <v>43</v>
      </c>
      <c r="D79" t="s">
        <v>188</v>
      </c>
      <c r="E79" t="s">
        <v>21</v>
      </c>
      <c r="F79" t="s">
        <v>284</v>
      </c>
      <c r="G79" t="s">
        <v>234</v>
      </c>
      <c r="H79" s="2">
        <v>214234</v>
      </c>
      <c r="I79">
        <v>1679165</v>
      </c>
      <c r="J79" t="s">
        <v>285</v>
      </c>
      <c r="K79">
        <v>3968</v>
      </c>
    </row>
    <row r="80" spans="1:11" x14ac:dyDescent="0.25">
      <c r="A80" s="1">
        <v>45489</v>
      </c>
      <c r="B80" t="s">
        <v>198</v>
      </c>
      <c r="C80" t="s">
        <v>286</v>
      </c>
      <c r="D80" t="s">
        <v>119</v>
      </c>
      <c r="E80" t="s">
        <v>287</v>
      </c>
      <c r="F80" t="s">
        <v>288</v>
      </c>
      <c r="G80" t="s">
        <v>188</v>
      </c>
      <c r="H80" s="2">
        <v>214147</v>
      </c>
      <c r="I80">
        <v>2948074</v>
      </c>
      <c r="J80" t="s">
        <v>289</v>
      </c>
      <c r="K80">
        <v>6730</v>
      </c>
    </row>
    <row r="81" spans="1:11" x14ac:dyDescent="0.25">
      <c r="A81" s="1">
        <v>45488</v>
      </c>
      <c r="B81" t="s">
        <v>126</v>
      </c>
      <c r="C81" t="s">
        <v>129</v>
      </c>
      <c r="D81" t="s">
        <v>160</v>
      </c>
      <c r="E81" t="s">
        <v>139</v>
      </c>
      <c r="F81" t="s">
        <v>19</v>
      </c>
      <c r="G81" t="s">
        <v>129</v>
      </c>
      <c r="H81" s="2">
        <v>216594</v>
      </c>
      <c r="I81">
        <v>1733294</v>
      </c>
      <c r="J81" t="s">
        <v>290</v>
      </c>
      <c r="K81">
        <v>4037</v>
      </c>
    </row>
    <row r="82" spans="1:11" x14ac:dyDescent="0.25">
      <c r="A82" s="1">
        <v>45485</v>
      </c>
      <c r="B82" t="s">
        <v>142</v>
      </c>
      <c r="C82" t="s">
        <v>33</v>
      </c>
      <c r="D82" t="s">
        <v>151</v>
      </c>
      <c r="E82" t="s">
        <v>33</v>
      </c>
      <c r="F82" t="s">
        <v>122</v>
      </c>
      <c r="G82" t="s">
        <v>145</v>
      </c>
      <c r="H82" s="2">
        <v>219552</v>
      </c>
      <c r="I82">
        <v>1976481</v>
      </c>
      <c r="J82" t="s">
        <v>291</v>
      </c>
      <c r="K82">
        <v>3854</v>
      </c>
    </row>
    <row r="83" spans="1:11" x14ac:dyDescent="0.25">
      <c r="A83" s="1">
        <v>45484</v>
      </c>
      <c r="B83" t="s">
        <v>15</v>
      </c>
      <c r="C83" t="s">
        <v>27</v>
      </c>
      <c r="D83" t="s">
        <v>40</v>
      </c>
      <c r="E83" t="s">
        <v>160</v>
      </c>
      <c r="F83" t="s">
        <v>234</v>
      </c>
      <c r="G83" t="s">
        <v>32</v>
      </c>
      <c r="H83" s="2">
        <v>218026</v>
      </c>
      <c r="I83">
        <v>2411044</v>
      </c>
      <c r="J83" t="s">
        <v>292</v>
      </c>
      <c r="K83">
        <v>4615</v>
      </c>
    </row>
    <row r="84" spans="1:11" x14ac:dyDescent="0.25">
      <c r="A84" s="1">
        <v>45483</v>
      </c>
      <c r="B84" t="s">
        <v>132</v>
      </c>
      <c r="C84" t="s">
        <v>293</v>
      </c>
      <c r="D84" t="s">
        <v>207</v>
      </c>
      <c r="E84" t="s">
        <v>133</v>
      </c>
      <c r="F84" t="s">
        <v>197</v>
      </c>
      <c r="G84" t="s">
        <v>293</v>
      </c>
      <c r="H84" s="2">
        <v>213658</v>
      </c>
      <c r="I84">
        <v>1781167</v>
      </c>
      <c r="J84" t="s">
        <v>294</v>
      </c>
      <c r="K84">
        <v>3749</v>
      </c>
    </row>
    <row r="85" spans="1:11" x14ac:dyDescent="0.25">
      <c r="A85" s="1">
        <v>45482</v>
      </c>
      <c r="B85" t="s">
        <v>112</v>
      </c>
      <c r="C85" t="s">
        <v>189</v>
      </c>
      <c r="D85" t="s">
        <v>43</v>
      </c>
      <c r="E85" t="s">
        <v>43</v>
      </c>
      <c r="F85" t="s">
        <v>197</v>
      </c>
      <c r="G85" t="s">
        <v>295</v>
      </c>
      <c r="H85" s="2">
        <v>212175</v>
      </c>
      <c r="I85">
        <v>2916704</v>
      </c>
      <c r="J85" t="s">
        <v>296</v>
      </c>
      <c r="K85">
        <v>7055</v>
      </c>
    </row>
    <row r="86" spans="1:11" x14ac:dyDescent="0.25">
      <c r="A86" s="1">
        <v>45481</v>
      </c>
      <c r="B86" t="s">
        <v>22</v>
      </c>
      <c r="C86" t="s">
        <v>147</v>
      </c>
      <c r="D86" t="s">
        <v>151</v>
      </c>
      <c r="E86" t="s">
        <v>32</v>
      </c>
      <c r="F86" t="s">
        <v>37</v>
      </c>
      <c r="G86" t="s">
        <v>19</v>
      </c>
      <c r="H86" s="2">
        <v>216405</v>
      </c>
      <c r="I86">
        <v>1822267</v>
      </c>
      <c r="J86" t="s">
        <v>297</v>
      </c>
      <c r="K86">
        <v>4261</v>
      </c>
    </row>
    <row r="87" spans="1:11" x14ac:dyDescent="0.25">
      <c r="A87" s="1">
        <v>45478</v>
      </c>
      <c r="B87" t="s">
        <v>298</v>
      </c>
      <c r="C87" t="s">
        <v>299</v>
      </c>
      <c r="D87" t="s">
        <v>235</v>
      </c>
      <c r="E87" t="s">
        <v>168</v>
      </c>
      <c r="F87" t="s">
        <v>130</v>
      </c>
      <c r="G87" t="s">
        <v>15</v>
      </c>
      <c r="H87" s="2">
        <v>219392</v>
      </c>
      <c r="I87">
        <v>1287751</v>
      </c>
      <c r="J87" t="s">
        <v>300</v>
      </c>
      <c r="K87">
        <v>3337</v>
      </c>
    </row>
    <row r="88" spans="1:11" x14ac:dyDescent="0.25">
      <c r="A88" s="1">
        <v>45477</v>
      </c>
      <c r="B88" t="s">
        <v>176</v>
      </c>
      <c r="C88" t="s">
        <v>145</v>
      </c>
      <c r="D88" t="s">
        <v>36</v>
      </c>
      <c r="E88" t="s">
        <v>238</v>
      </c>
      <c r="F88" t="s">
        <v>35</v>
      </c>
      <c r="G88" t="s">
        <v>235</v>
      </c>
      <c r="H88" s="2">
        <v>220161</v>
      </c>
      <c r="I88">
        <v>1884556</v>
      </c>
      <c r="J88" t="s">
        <v>301</v>
      </c>
      <c r="K88">
        <v>4033</v>
      </c>
    </row>
    <row r="89" spans="1:11" x14ac:dyDescent="0.25">
      <c r="A89" s="1">
        <v>45476</v>
      </c>
      <c r="B89" t="s">
        <v>125</v>
      </c>
      <c r="C89" t="s">
        <v>48</v>
      </c>
      <c r="D89" t="s">
        <v>122</v>
      </c>
      <c r="E89" t="s">
        <v>20</v>
      </c>
      <c r="F89" t="s">
        <v>40</v>
      </c>
      <c r="G89" t="s">
        <v>42</v>
      </c>
      <c r="H89" s="2">
        <v>216744</v>
      </c>
      <c r="I89">
        <v>1710208</v>
      </c>
      <c r="J89" t="s">
        <v>302</v>
      </c>
      <c r="K89">
        <v>3944</v>
      </c>
    </row>
    <row r="90" spans="1:11" x14ac:dyDescent="0.25">
      <c r="A90" s="1">
        <v>45475</v>
      </c>
      <c r="B90" t="s">
        <v>171</v>
      </c>
      <c r="C90" t="s">
        <v>19</v>
      </c>
      <c r="D90" t="s">
        <v>174</v>
      </c>
      <c r="E90" t="s">
        <v>303</v>
      </c>
      <c r="F90" t="s">
        <v>43</v>
      </c>
      <c r="G90" t="s">
        <v>149</v>
      </c>
      <c r="H90" s="2">
        <v>216818</v>
      </c>
      <c r="I90">
        <v>2596379</v>
      </c>
      <c r="J90" t="s">
        <v>304</v>
      </c>
      <c r="K90">
        <v>7107</v>
      </c>
    </row>
    <row r="91" spans="1:11" x14ac:dyDescent="0.25">
      <c r="A91" s="1">
        <v>45474</v>
      </c>
      <c r="B91" t="s">
        <v>305</v>
      </c>
      <c r="C91" t="s">
        <v>174</v>
      </c>
      <c r="D91" t="s">
        <v>14</v>
      </c>
      <c r="E91" t="s">
        <v>306</v>
      </c>
      <c r="F91" t="s">
        <v>160</v>
      </c>
      <c r="G91" t="s">
        <v>306</v>
      </c>
      <c r="H91" s="2">
        <v>221528</v>
      </c>
      <c r="I91">
        <v>1655692</v>
      </c>
      <c r="J91" t="s">
        <v>307</v>
      </c>
      <c r="K91">
        <v>4055</v>
      </c>
    </row>
    <row r="92" spans="1:11" x14ac:dyDescent="0.25">
      <c r="A92" s="1">
        <v>45471</v>
      </c>
      <c r="B92" t="s">
        <v>35</v>
      </c>
      <c r="C92" t="s">
        <v>38</v>
      </c>
      <c r="D92" t="s">
        <v>128</v>
      </c>
      <c r="E92" t="s">
        <v>156</v>
      </c>
      <c r="F92" t="s">
        <v>124</v>
      </c>
      <c r="G92" t="s">
        <v>36</v>
      </c>
      <c r="H92" s="2">
        <v>218195</v>
      </c>
      <c r="I92">
        <v>1768235</v>
      </c>
      <c r="J92" t="s">
        <v>308</v>
      </c>
      <c r="K92">
        <v>3243</v>
      </c>
    </row>
    <row r="93" spans="1:11" x14ac:dyDescent="0.25">
      <c r="A93" s="1">
        <v>45470</v>
      </c>
      <c r="B93" t="s">
        <v>26</v>
      </c>
      <c r="C93" t="s">
        <v>153</v>
      </c>
      <c r="D93" t="s">
        <v>234</v>
      </c>
      <c r="E93" t="s">
        <v>125</v>
      </c>
      <c r="F93" t="s">
        <v>132</v>
      </c>
      <c r="G93" t="s">
        <v>126</v>
      </c>
      <c r="H93" s="2">
        <v>216421</v>
      </c>
      <c r="I93">
        <v>1534426</v>
      </c>
      <c r="J93" t="s">
        <v>309</v>
      </c>
      <c r="K93">
        <v>3531</v>
      </c>
    </row>
    <row r="94" spans="1:11" x14ac:dyDescent="0.25">
      <c r="A94" s="1">
        <v>45469</v>
      </c>
      <c r="B94" t="s">
        <v>236</v>
      </c>
      <c r="C94" t="s">
        <v>132</v>
      </c>
      <c r="D94" t="s">
        <v>17</v>
      </c>
      <c r="E94" t="s">
        <v>130</v>
      </c>
      <c r="F94" t="s">
        <v>286</v>
      </c>
      <c r="G94" t="s">
        <v>233</v>
      </c>
      <c r="H94" s="2">
        <v>215777</v>
      </c>
      <c r="I94">
        <v>2290334</v>
      </c>
      <c r="J94" t="s">
        <v>310</v>
      </c>
      <c r="K94">
        <v>5056</v>
      </c>
    </row>
    <row r="95" spans="1:11" x14ac:dyDescent="0.25">
      <c r="A95" s="1">
        <v>45468</v>
      </c>
      <c r="B95" t="s">
        <v>40</v>
      </c>
      <c r="C95" t="s">
        <v>17</v>
      </c>
      <c r="D95" t="s">
        <v>35</v>
      </c>
      <c r="E95" t="s">
        <v>136</v>
      </c>
      <c r="F95" t="s">
        <v>133</v>
      </c>
      <c r="G95" t="s">
        <v>21</v>
      </c>
      <c r="H95" s="2">
        <v>215587</v>
      </c>
      <c r="I95">
        <v>1457263</v>
      </c>
      <c r="J95" t="s">
        <v>311</v>
      </c>
      <c r="K95">
        <v>3488</v>
      </c>
    </row>
    <row r="96" spans="1:11" x14ac:dyDescent="0.25">
      <c r="A96" s="1">
        <v>45467</v>
      </c>
      <c r="B96" t="s">
        <v>124</v>
      </c>
      <c r="C96" t="s">
        <v>125</v>
      </c>
      <c r="D96" t="s">
        <v>201</v>
      </c>
      <c r="E96" t="s">
        <v>35</v>
      </c>
      <c r="F96" t="s">
        <v>204</v>
      </c>
      <c r="G96" t="s">
        <v>35</v>
      </c>
      <c r="H96" s="2">
        <v>216166</v>
      </c>
      <c r="I96">
        <v>2081791</v>
      </c>
      <c r="J96" t="s">
        <v>312</v>
      </c>
      <c r="K96">
        <v>4515</v>
      </c>
    </row>
    <row r="97" spans="1:11" x14ac:dyDescent="0.25">
      <c r="A97" s="1">
        <v>45463</v>
      </c>
      <c r="B97" t="s">
        <v>186</v>
      </c>
      <c r="C97" t="s">
        <v>198</v>
      </c>
      <c r="D97" t="s">
        <v>204</v>
      </c>
      <c r="E97" t="s">
        <v>236</v>
      </c>
      <c r="F97" t="s">
        <v>207</v>
      </c>
      <c r="G97" t="s">
        <v>183</v>
      </c>
      <c r="H97" s="2">
        <v>213792</v>
      </c>
      <c r="I97">
        <v>8107929</v>
      </c>
      <c r="J97" t="s">
        <v>313</v>
      </c>
      <c r="K97">
        <v>4647</v>
      </c>
    </row>
    <row r="98" spans="1:11" x14ac:dyDescent="0.25">
      <c r="A98" s="1">
        <v>45462</v>
      </c>
      <c r="B98" t="s">
        <v>206</v>
      </c>
      <c r="C98" t="s">
        <v>192</v>
      </c>
      <c r="D98" t="s">
        <v>314</v>
      </c>
      <c r="E98" t="s">
        <v>201</v>
      </c>
      <c r="F98" t="s">
        <v>193</v>
      </c>
      <c r="G98" t="s">
        <v>315</v>
      </c>
      <c r="H98" t="s">
        <v>316</v>
      </c>
      <c r="I98">
        <v>1390681</v>
      </c>
      <c r="J98" t="s">
        <v>317</v>
      </c>
      <c r="K98">
        <v>3253</v>
      </c>
    </row>
    <row r="99" spans="1:11" x14ac:dyDescent="0.25">
      <c r="A99" s="1">
        <v>45461</v>
      </c>
      <c r="B99" t="s">
        <v>112</v>
      </c>
      <c r="C99" t="s">
        <v>189</v>
      </c>
      <c r="D99" t="s">
        <v>192</v>
      </c>
      <c r="E99" t="s">
        <v>192</v>
      </c>
      <c r="F99" t="s">
        <v>219</v>
      </c>
      <c r="G99" t="s">
        <v>114</v>
      </c>
      <c r="H99" s="2">
        <v>211202</v>
      </c>
      <c r="I99">
        <v>1702419</v>
      </c>
      <c r="J99" t="s">
        <v>318</v>
      </c>
      <c r="K99">
        <v>4736</v>
      </c>
    </row>
    <row r="100" spans="1:11" x14ac:dyDescent="0.25">
      <c r="A100" s="1">
        <v>45460</v>
      </c>
      <c r="B100" t="s">
        <v>207</v>
      </c>
      <c r="C100" t="s">
        <v>206</v>
      </c>
      <c r="D100" t="s">
        <v>236</v>
      </c>
      <c r="E100" t="s">
        <v>13</v>
      </c>
      <c r="F100" t="s">
        <v>107</v>
      </c>
      <c r="G100" t="s">
        <v>207</v>
      </c>
      <c r="H100" s="2">
        <v>212307</v>
      </c>
      <c r="I100">
        <v>2662963</v>
      </c>
      <c r="J100" t="s">
        <v>319</v>
      </c>
      <c r="K100">
        <v>5746</v>
      </c>
    </row>
    <row r="101" spans="1:11" x14ac:dyDescent="0.25">
      <c r="A101" s="1">
        <v>45457</v>
      </c>
      <c r="B101" t="s">
        <v>133</v>
      </c>
      <c r="C101" t="s">
        <v>233</v>
      </c>
      <c r="D101" t="s">
        <v>171</v>
      </c>
      <c r="E101" t="s">
        <v>49</v>
      </c>
      <c r="F101" t="s">
        <v>116</v>
      </c>
      <c r="G101" t="s">
        <v>293</v>
      </c>
      <c r="H101" s="2">
        <v>214346</v>
      </c>
      <c r="I101">
        <v>2445387</v>
      </c>
      <c r="J101" t="s">
        <v>320</v>
      </c>
      <c r="K101">
        <v>5817</v>
      </c>
    </row>
    <row r="102" spans="1:11" x14ac:dyDescent="0.25">
      <c r="A102" s="1">
        <v>45456</v>
      </c>
      <c r="B102" t="s">
        <v>119</v>
      </c>
      <c r="C102" t="s">
        <v>287</v>
      </c>
      <c r="D102" t="s">
        <v>15</v>
      </c>
      <c r="E102" t="s">
        <v>15</v>
      </c>
      <c r="F102" t="s">
        <v>18</v>
      </c>
      <c r="G102" t="s">
        <v>149</v>
      </c>
      <c r="H102" s="2">
        <v>216287</v>
      </c>
      <c r="I102">
        <v>3222846</v>
      </c>
      <c r="J102" t="s">
        <v>321</v>
      </c>
      <c r="K102">
        <v>5302</v>
      </c>
    </row>
    <row r="103" spans="1:11" x14ac:dyDescent="0.25">
      <c r="A103" s="1">
        <v>45455</v>
      </c>
      <c r="B103" t="s">
        <v>139</v>
      </c>
      <c r="C103" t="s">
        <v>11</v>
      </c>
      <c r="D103" t="s">
        <v>13</v>
      </c>
      <c r="E103" t="s">
        <v>280</v>
      </c>
      <c r="F103" t="s">
        <v>13</v>
      </c>
      <c r="G103" t="s">
        <v>139</v>
      </c>
      <c r="H103" s="2">
        <v>219095</v>
      </c>
      <c r="I103">
        <v>2537633</v>
      </c>
      <c r="J103">
        <v>555979149</v>
      </c>
      <c r="K103">
        <v>5243</v>
      </c>
    </row>
    <row r="104" spans="1:11" x14ac:dyDescent="0.25">
      <c r="A104" s="1">
        <v>45454</v>
      </c>
      <c r="B104" t="s">
        <v>22</v>
      </c>
      <c r="C104" t="s">
        <v>147</v>
      </c>
      <c r="D104" t="s">
        <v>119</v>
      </c>
      <c r="E104" t="s">
        <v>42</v>
      </c>
      <c r="F104" t="s">
        <v>286</v>
      </c>
      <c r="G104" t="s">
        <v>119</v>
      </c>
      <c r="H104" t="s">
        <v>322</v>
      </c>
      <c r="I104">
        <v>1952806</v>
      </c>
      <c r="J104" t="s">
        <v>323</v>
      </c>
      <c r="K104">
        <v>4875</v>
      </c>
    </row>
    <row r="105" spans="1:11" x14ac:dyDescent="0.25">
      <c r="A105" s="1">
        <v>45453</v>
      </c>
      <c r="B105" t="s">
        <v>37</v>
      </c>
      <c r="C105" t="s">
        <v>149</v>
      </c>
      <c r="D105" t="s">
        <v>130</v>
      </c>
      <c r="E105" t="s">
        <v>130</v>
      </c>
      <c r="F105" t="s">
        <v>286</v>
      </c>
      <c r="G105" t="s">
        <v>149</v>
      </c>
      <c r="H105" s="2">
        <v>215519</v>
      </c>
      <c r="I105">
        <v>3171870</v>
      </c>
      <c r="J105" t="s">
        <v>324</v>
      </c>
      <c r="K105">
        <v>7018</v>
      </c>
    </row>
    <row r="106" spans="1:11" x14ac:dyDescent="0.25">
      <c r="A106" s="1">
        <v>45450</v>
      </c>
      <c r="B106" t="s">
        <v>280</v>
      </c>
      <c r="C106" t="s">
        <v>145</v>
      </c>
      <c r="D106" t="s">
        <v>17</v>
      </c>
      <c r="E106" t="s">
        <v>168</v>
      </c>
      <c r="F106" t="s">
        <v>17</v>
      </c>
      <c r="G106" t="s">
        <v>176</v>
      </c>
      <c r="H106" s="2">
        <v>219293</v>
      </c>
      <c r="I106">
        <v>2825248</v>
      </c>
      <c r="J106" t="s">
        <v>325</v>
      </c>
      <c r="K106">
        <v>6436</v>
      </c>
    </row>
    <row r="107" spans="1:11" x14ac:dyDescent="0.25">
      <c r="A107" s="1">
        <v>45448</v>
      </c>
      <c r="B107" t="s">
        <v>40</v>
      </c>
      <c r="C107" t="s">
        <v>17</v>
      </c>
      <c r="D107" t="s">
        <v>40</v>
      </c>
      <c r="E107" t="s">
        <v>28</v>
      </c>
      <c r="F107" t="s">
        <v>198</v>
      </c>
      <c r="G107" t="s">
        <v>233</v>
      </c>
      <c r="H107" s="2">
        <v>214973</v>
      </c>
      <c r="I107">
        <v>1513875</v>
      </c>
      <c r="J107" t="s">
        <v>326</v>
      </c>
      <c r="K107">
        <v>3847</v>
      </c>
    </row>
    <row r="108" spans="1:11" x14ac:dyDescent="0.25">
      <c r="A108" s="1">
        <v>45447</v>
      </c>
      <c r="B108" t="s">
        <v>293</v>
      </c>
      <c r="C108" t="s">
        <v>133</v>
      </c>
      <c r="D108" t="s">
        <v>53</v>
      </c>
      <c r="E108" t="s">
        <v>53</v>
      </c>
      <c r="F108" t="s">
        <v>236</v>
      </c>
      <c r="G108" t="s">
        <v>236</v>
      </c>
      <c r="H108" s="2">
        <v>215672</v>
      </c>
      <c r="I108">
        <v>2249271</v>
      </c>
      <c r="J108" t="s">
        <v>327</v>
      </c>
      <c r="K108">
        <v>4894</v>
      </c>
    </row>
    <row r="109" spans="1:11" x14ac:dyDescent="0.25">
      <c r="A109" s="1">
        <v>45446</v>
      </c>
      <c r="B109" t="s">
        <v>145</v>
      </c>
      <c r="C109" t="s">
        <v>142</v>
      </c>
      <c r="D109" t="s">
        <v>156</v>
      </c>
      <c r="E109" t="s">
        <v>328</v>
      </c>
      <c r="F109" t="s">
        <v>160</v>
      </c>
      <c r="G109" t="s">
        <v>53</v>
      </c>
      <c r="H109" s="2">
        <v>220537</v>
      </c>
      <c r="I109">
        <v>1971088</v>
      </c>
      <c r="J109" t="s">
        <v>329</v>
      </c>
      <c r="K109">
        <v>4484</v>
      </c>
    </row>
    <row r="110" spans="1:11" x14ac:dyDescent="0.25">
      <c r="A110" s="1">
        <v>45443</v>
      </c>
      <c r="B110" t="s">
        <v>35</v>
      </c>
      <c r="C110" t="s">
        <v>36</v>
      </c>
      <c r="D110" t="s">
        <v>22</v>
      </c>
      <c r="E110" t="s">
        <v>38</v>
      </c>
      <c r="F110" t="s">
        <v>149</v>
      </c>
      <c r="G110" t="s">
        <v>36</v>
      </c>
      <c r="H110" s="2">
        <v>217684</v>
      </c>
      <c r="I110">
        <v>3632512</v>
      </c>
      <c r="J110" t="s">
        <v>330</v>
      </c>
      <c r="K110">
        <v>4575</v>
      </c>
    </row>
    <row r="111" spans="1:11" x14ac:dyDescent="0.25">
      <c r="A111" s="1">
        <v>45442</v>
      </c>
      <c r="B111" t="s">
        <v>22</v>
      </c>
      <c r="C111" t="s">
        <v>147</v>
      </c>
      <c r="D111" t="s">
        <v>203</v>
      </c>
      <c r="E111" t="s">
        <v>126</v>
      </c>
      <c r="F111" t="s">
        <v>183</v>
      </c>
      <c r="G111" t="s">
        <v>22</v>
      </c>
      <c r="H111" s="2">
        <v>215891</v>
      </c>
      <c r="I111">
        <v>1104457</v>
      </c>
      <c r="J111" t="s">
        <v>331</v>
      </c>
      <c r="K111">
        <v>2680</v>
      </c>
    </row>
    <row r="112" spans="1:11" x14ac:dyDescent="0.25">
      <c r="A112" s="1">
        <v>45441</v>
      </c>
      <c r="B112" t="s">
        <v>234</v>
      </c>
      <c r="C112" t="s">
        <v>21</v>
      </c>
      <c r="D112" t="s">
        <v>147</v>
      </c>
      <c r="E112" t="s">
        <v>26</v>
      </c>
      <c r="F112" t="s">
        <v>188</v>
      </c>
      <c r="G112" t="s">
        <v>133</v>
      </c>
      <c r="H112" s="2">
        <v>214896</v>
      </c>
      <c r="I112">
        <v>1270949</v>
      </c>
      <c r="J112">
        <v>273119437</v>
      </c>
      <c r="K112">
        <v>3157</v>
      </c>
    </row>
    <row r="113" spans="1:11" x14ac:dyDescent="0.25">
      <c r="A113" s="1">
        <v>45440</v>
      </c>
      <c r="B113" t="s">
        <v>26</v>
      </c>
      <c r="C113" t="s">
        <v>122</v>
      </c>
      <c r="D113" t="s">
        <v>119</v>
      </c>
      <c r="E113" t="s">
        <v>49</v>
      </c>
      <c r="F113" t="s">
        <v>28</v>
      </c>
      <c r="G113" t="s">
        <v>153</v>
      </c>
      <c r="H113" s="2">
        <v>216902</v>
      </c>
      <c r="I113">
        <v>1523864</v>
      </c>
      <c r="J113" t="s">
        <v>332</v>
      </c>
      <c r="K113">
        <v>3440</v>
      </c>
    </row>
    <row r="114" spans="1:11" x14ac:dyDescent="0.25">
      <c r="A114" s="1">
        <v>45439</v>
      </c>
      <c r="B114" t="s">
        <v>171</v>
      </c>
      <c r="C114" t="s">
        <v>28</v>
      </c>
      <c r="D114" t="s">
        <v>40</v>
      </c>
      <c r="E114" t="s">
        <v>22</v>
      </c>
      <c r="F114" t="s">
        <v>133</v>
      </c>
      <c r="G114" t="s">
        <v>17</v>
      </c>
      <c r="H114" s="2">
        <v>215425</v>
      </c>
      <c r="I114">
        <v>1485923</v>
      </c>
      <c r="J114" t="s">
        <v>333</v>
      </c>
      <c r="K114">
        <v>3447</v>
      </c>
    </row>
    <row r="115" spans="1:11" x14ac:dyDescent="0.25">
      <c r="A115" s="1">
        <v>45436</v>
      </c>
      <c r="B115" t="s">
        <v>234</v>
      </c>
      <c r="C115" t="s">
        <v>40</v>
      </c>
      <c r="D115" t="s">
        <v>43</v>
      </c>
      <c r="E115" t="s">
        <v>149</v>
      </c>
      <c r="F115" t="s">
        <v>202</v>
      </c>
      <c r="G115" t="s">
        <v>21</v>
      </c>
      <c r="H115" s="2">
        <v>214363</v>
      </c>
      <c r="I115">
        <v>2208545</v>
      </c>
      <c r="J115" t="s">
        <v>334</v>
      </c>
      <c r="K115">
        <v>6239</v>
      </c>
    </row>
    <row r="116" spans="1:11" x14ac:dyDescent="0.25">
      <c r="A116" s="1">
        <v>45435</v>
      </c>
      <c r="B116" t="s">
        <v>36</v>
      </c>
      <c r="C116" t="s">
        <v>38</v>
      </c>
      <c r="D116" t="s">
        <v>119</v>
      </c>
      <c r="E116" t="s">
        <v>148</v>
      </c>
      <c r="F116" t="s">
        <v>17</v>
      </c>
      <c r="G116" t="s">
        <v>130</v>
      </c>
      <c r="H116" s="2">
        <v>217697</v>
      </c>
      <c r="I116">
        <v>1791008</v>
      </c>
      <c r="J116" t="s">
        <v>335</v>
      </c>
      <c r="K116">
        <v>4585</v>
      </c>
    </row>
    <row r="117" spans="1:11" x14ac:dyDescent="0.25">
      <c r="A117" s="1">
        <v>45434</v>
      </c>
      <c r="B117" t="s">
        <v>28</v>
      </c>
      <c r="C117" t="s">
        <v>119</v>
      </c>
      <c r="D117" t="s">
        <v>42</v>
      </c>
      <c r="E117" t="s">
        <v>29</v>
      </c>
      <c r="F117" t="s">
        <v>336</v>
      </c>
      <c r="G117" t="s">
        <v>287</v>
      </c>
      <c r="H117" s="2">
        <v>215122</v>
      </c>
      <c r="I117">
        <v>1745165</v>
      </c>
      <c r="J117" t="s">
        <v>337</v>
      </c>
      <c r="K117">
        <v>4875</v>
      </c>
    </row>
    <row r="118" spans="1:11" x14ac:dyDescent="0.25">
      <c r="A118" s="1">
        <v>45433</v>
      </c>
      <c r="B118" t="s">
        <v>129</v>
      </c>
      <c r="C118" t="s">
        <v>29</v>
      </c>
      <c r="D118" t="s">
        <v>38</v>
      </c>
      <c r="E118" t="s">
        <v>38</v>
      </c>
      <c r="F118" t="s">
        <v>338</v>
      </c>
      <c r="G118" t="s">
        <v>26</v>
      </c>
      <c r="H118" s="2">
        <v>215923</v>
      </c>
      <c r="I118">
        <v>1969332</v>
      </c>
      <c r="J118" t="s">
        <v>339</v>
      </c>
      <c r="K118">
        <v>5099</v>
      </c>
    </row>
    <row r="119" spans="1:11" x14ac:dyDescent="0.25">
      <c r="A119" s="1">
        <v>45432</v>
      </c>
      <c r="B119" t="s">
        <v>32</v>
      </c>
      <c r="C119" t="s">
        <v>15</v>
      </c>
      <c r="D119" t="s">
        <v>130</v>
      </c>
      <c r="E119" t="s">
        <v>53</v>
      </c>
      <c r="F119" t="s">
        <v>36</v>
      </c>
      <c r="G119" t="s">
        <v>27</v>
      </c>
      <c r="H119" s="2">
        <v>218923</v>
      </c>
      <c r="I119">
        <v>1109818</v>
      </c>
      <c r="J119" t="s">
        <v>340</v>
      </c>
      <c r="K119">
        <v>3137</v>
      </c>
    </row>
    <row r="120" spans="1:11" x14ac:dyDescent="0.25">
      <c r="A120" s="1">
        <v>45429</v>
      </c>
      <c r="B120" t="s">
        <v>52</v>
      </c>
      <c r="C120" t="s">
        <v>35</v>
      </c>
      <c r="D120" t="s">
        <v>129</v>
      </c>
      <c r="E120" t="s">
        <v>32</v>
      </c>
      <c r="F120" t="s">
        <v>147</v>
      </c>
      <c r="G120" t="s">
        <v>136</v>
      </c>
      <c r="H120" s="2">
        <v>217909</v>
      </c>
      <c r="I120">
        <v>1405407</v>
      </c>
      <c r="J120" t="s">
        <v>341</v>
      </c>
      <c r="K120">
        <v>3364</v>
      </c>
    </row>
    <row r="121" spans="1:11" x14ac:dyDescent="0.25">
      <c r="A121" s="1">
        <v>45428</v>
      </c>
      <c r="B121" t="s">
        <v>29</v>
      </c>
      <c r="C121" t="s">
        <v>26</v>
      </c>
      <c r="D121" t="s">
        <v>122</v>
      </c>
      <c r="E121" t="s">
        <v>49</v>
      </c>
      <c r="F121" t="s">
        <v>234</v>
      </c>
      <c r="G121" t="s">
        <v>153</v>
      </c>
      <c r="H121" s="2">
        <v>216847</v>
      </c>
      <c r="I121">
        <v>1761906</v>
      </c>
      <c r="J121" t="s">
        <v>342</v>
      </c>
      <c r="K121">
        <v>3877</v>
      </c>
    </row>
    <row r="122" spans="1:11" x14ac:dyDescent="0.25">
      <c r="A122" s="1">
        <v>45427</v>
      </c>
      <c r="B122" t="s">
        <v>126</v>
      </c>
      <c r="C122" t="s">
        <v>42</v>
      </c>
      <c r="D122" t="s">
        <v>160</v>
      </c>
      <c r="E122" t="s">
        <v>31</v>
      </c>
      <c r="F122" t="s">
        <v>171</v>
      </c>
      <c r="G122" t="s">
        <v>122</v>
      </c>
      <c r="H122" s="2">
        <v>217177</v>
      </c>
      <c r="I122">
        <v>1905294</v>
      </c>
      <c r="J122" t="s">
        <v>343</v>
      </c>
      <c r="K122">
        <v>4785</v>
      </c>
    </row>
    <row r="123" spans="1:11" x14ac:dyDescent="0.25">
      <c r="A123" s="1">
        <v>45426</v>
      </c>
      <c r="B123" t="s">
        <v>155</v>
      </c>
      <c r="C123" t="s">
        <v>136</v>
      </c>
      <c r="D123" t="s">
        <v>238</v>
      </c>
      <c r="E123" t="s">
        <v>344</v>
      </c>
      <c r="F123" t="s">
        <v>49</v>
      </c>
      <c r="G123" t="s">
        <v>151</v>
      </c>
      <c r="H123" s="2">
        <v>219495</v>
      </c>
      <c r="I123">
        <v>1906794</v>
      </c>
      <c r="J123" t="s">
        <v>345</v>
      </c>
      <c r="K123">
        <v>4761</v>
      </c>
    </row>
    <row r="124" spans="1:11" x14ac:dyDescent="0.25">
      <c r="A124" s="1">
        <v>45425</v>
      </c>
      <c r="B124" t="s">
        <v>144</v>
      </c>
      <c r="C124" t="s">
        <v>241</v>
      </c>
      <c r="D124" t="s">
        <v>299</v>
      </c>
      <c r="E124" t="s">
        <v>169</v>
      </c>
      <c r="F124" t="s">
        <v>35</v>
      </c>
      <c r="G124" t="s">
        <v>169</v>
      </c>
      <c r="H124" s="2">
        <v>220718</v>
      </c>
      <c r="I124">
        <v>2047527</v>
      </c>
      <c r="J124" t="s">
        <v>346</v>
      </c>
      <c r="K124">
        <v>4221</v>
      </c>
    </row>
    <row r="125" spans="1:11" x14ac:dyDescent="0.25">
      <c r="A125" s="1">
        <v>45422</v>
      </c>
      <c r="B125" t="s">
        <v>299</v>
      </c>
      <c r="C125" t="s">
        <v>156</v>
      </c>
      <c r="D125" t="s">
        <v>204</v>
      </c>
      <c r="E125" t="s">
        <v>139</v>
      </c>
      <c r="F125" t="s">
        <v>347</v>
      </c>
      <c r="G125" t="s">
        <v>156</v>
      </c>
      <c r="H125" s="2">
        <v>217571</v>
      </c>
      <c r="I125">
        <v>2654192</v>
      </c>
      <c r="J125" t="s">
        <v>348</v>
      </c>
      <c r="K125">
        <v>7192</v>
      </c>
    </row>
    <row r="126" spans="1:11" x14ac:dyDescent="0.25">
      <c r="A126" s="1">
        <v>45420</v>
      </c>
      <c r="B126" t="s">
        <v>187</v>
      </c>
      <c r="C126" t="s">
        <v>198</v>
      </c>
      <c r="D126" t="s">
        <v>148</v>
      </c>
      <c r="E126" t="s">
        <v>27</v>
      </c>
      <c r="F126" t="s">
        <v>284</v>
      </c>
      <c r="G126" t="s">
        <v>284</v>
      </c>
      <c r="H126" s="2">
        <v>214486</v>
      </c>
      <c r="I126">
        <v>1867709</v>
      </c>
      <c r="J126" t="s">
        <v>349</v>
      </c>
      <c r="K126">
        <v>5039</v>
      </c>
    </row>
    <row r="127" spans="1:11" x14ac:dyDescent="0.25">
      <c r="A127" s="1">
        <v>45419</v>
      </c>
      <c r="B127" t="s">
        <v>136</v>
      </c>
      <c r="C127" t="s">
        <v>130</v>
      </c>
      <c r="D127" t="s">
        <v>128</v>
      </c>
      <c r="E127" t="s">
        <v>27</v>
      </c>
      <c r="F127" t="s">
        <v>37</v>
      </c>
      <c r="G127" t="s">
        <v>27</v>
      </c>
      <c r="H127" s="2">
        <v>217932</v>
      </c>
      <c r="I127">
        <v>1651945</v>
      </c>
      <c r="J127" t="s">
        <v>350</v>
      </c>
      <c r="K127">
        <v>4034</v>
      </c>
    </row>
    <row r="128" spans="1:11" x14ac:dyDescent="0.25">
      <c r="A128" s="1">
        <v>45418</v>
      </c>
      <c r="B128" t="s">
        <v>122</v>
      </c>
      <c r="C128" t="s">
        <v>124</v>
      </c>
      <c r="D128" t="s">
        <v>41</v>
      </c>
      <c r="E128" t="s">
        <v>125</v>
      </c>
      <c r="F128" t="s">
        <v>192</v>
      </c>
      <c r="G128" t="s">
        <v>125</v>
      </c>
      <c r="H128" s="2">
        <v>215466</v>
      </c>
      <c r="I128">
        <v>2011943</v>
      </c>
      <c r="J128" t="s">
        <v>351</v>
      </c>
      <c r="K128">
        <v>5243</v>
      </c>
    </row>
    <row r="129" spans="1:11" x14ac:dyDescent="0.25">
      <c r="A129" s="1">
        <v>45415</v>
      </c>
      <c r="B129" t="s">
        <v>207</v>
      </c>
      <c r="C129" t="s">
        <v>206</v>
      </c>
      <c r="D129" t="s">
        <v>352</v>
      </c>
      <c r="E129" t="s">
        <v>206</v>
      </c>
      <c r="F129" t="s">
        <v>120</v>
      </c>
      <c r="G129" t="s">
        <v>336</v>
      </c>
      <c r="H129" s="2">
        <v>211527</v>
      </c>
      <c r="I129">
        <v>1778635</v>
      </c>
      <c r="J129" t="s">
        <v>353</v>
      </c>
      <c r="K129">
        <v>3551</v>
      </c>
    </row>
    <row r="130" spans="1:11" x14ac:dyDescent="0.25">
      <c r="A130" s="1">
        <v>45414</v>
      </c>
      <c r="B130" t="s">
        <v>72</v>
      </c>
      <c r="C130" t="s">
        <v>199</v>
      </c>
      <c r="D130" t="s">
        <v>204</v>
      </c>
      <c r="E130" t="s">
        <v>192</v>
      </c>
      <c r="F130" t="s">
        <v>213</v>
      </c>
      <c r="G130" t="s">
        <v>210</v>
      </c>
      <c r="H130" s="2">
        <v>209815</v>
      </c>
      <c r="I130">
        <v>2573535</v>
      </c>
      <c r="J130" t="s">
        <v>354</v>
      </c>
      <c r="K130">
        <v>6243</v>
      </c>
    </row>
    <row r="131" spans="1:11" x14ac:dyDescent="0.25">
      <c r="A131" s="1">
        <v>45412</v>
      </c>
      <c r="B131" t="s">
        <v>355</v>
      </c>
      <c r="C131" t="s">
        <v>315</v>
      </c>
      <c r="D131" t="s">
        <v>336</v>
      </c>
      <c r="E131" t="s">
        <v>284</v>
      </c>
      <c r="F131" t="s">
        <v>107</v>
      </c>
      <c r="G131" t="s">
        <v>192</v>
      </c>
      <c r="H131" s="2">
        <v>212063</v>
      </c>
      <c r="I131">
        <v>1439822</v>
      </c>
      <c r="J131" t="s">
        <v>356</v>
      </c>
      <c r="K131">
        <v>2884</v>
      </c>
    </row>
    <row r="132" spans="1:11" x14ac:dyDescent="0.25">
      <c r="A132" s="1">
        <v>45411</v>
      </c>
      <c r="B132" t="s">
        <v>114</v>
      </c>
      <c r="C132" t="s">
        <v>355</v>
      </c>
      <c r="D132" t="s">
        <v>193</v>
      </c>
      <c r="E132" t="s">
        <v>315</v>
      </c>
      <c r="F132" t="s">
        <v>210</v>
      </c>
      <c r="G132" t="s">
        <v>315</v>
      </c>
      <c r="H132" s="2">
        <v>211223</v>
      </c>
      <c r="I132">
        <v>2002840</v>
      </c>
      <c r="J132" t="s">
        <v>357</v>
      </c>
      <c r="K132">
        <v>4691</v>
      </c>
    </row>
    <row r="133" spans="1:11" x14ac:dyDescent="0.25">
      <c r="A133" s="1">
        <v>45408</v>
      </c>
      <c r="B133" t="s">
        <v>72</v>
      </c>
      <c r="C133" t="s">
        <v>199</v>
      </c>
      <c r="D133" t="s">
        <v>111</v>
      </c>
      <c r="E133" t="s">
        <v>111</v>
      </c>
      <c r="F133" t="s">
        <v>218</v>
      </c>
      <c r="G133" t="s">
        <v>72</v>
      </c>
      <c r="H133" s="2">
        <v>209671</v>
      </c>
      <c r="I133">
        <v>1748646</v>
      </c>
      <c r="J133" t="s">
        <v>358</v>
      </c>
      <c r="K133">
        <v>5197</v>
      </c>
    </row>
    <row r="134" spans="1:11" x14ac:dyDescent="0.25">
      <c r="A134" s="1">
        <v>45407</v>
      </c>
      <c r="B134" t="s">
        <v>199</v>
      </c>
      <c r="C134" t="s">
        <v>359</v>
      </c>
      <c r="D134" t="s">
        <v>196</v>
      </c>
      <c r="E134" t="s">
        <v>201</v>
      </c>
      <c r="F134" t="s">
        <v>85</v>
      </c>
      <c r="G134" t="s">
        <v>113</v>
      </c>
      <c r="H134" s="2">
        <v>210669</v>
      </c>
      <c r="I134">
        <v>4047888</v>
      </c>
      <c r="J134" t="s">
        <v>360</v>
      </c>
      <c r="K134">
        <v>10058</v>
      </c>
    </row>
    <row r="135" spans="1:11" x14ac:dyDescent="0.25">
      <c r="A135" s="1">
        <v>45406</v>
      </c>
      <c r="B135" t="s">
        <v>96</v>
      </c>
      <c r="C135" t="s">
        <v>214</v>
      </c>
      <c r="D135" t="s">
        <v>113</v>
      </c>
      <c r="E135" t="s">
        <v>284</v>
      </c>
      <c r="F135" t="s">
        <v>83</v>
      </c>
      <c r="G135" t="s">
        <v>65</v>
      </c>
      <c r="H135" s="2">
        <v>208498</v>
      </c>
      <c r="I135">
        <v>6440888</v>
      </c>
      <c r="J135" t="s">
        <v>361</v>
      </c>
      <c r="K135">
        <v>15076</v>
      </c>
    </row>
    <row r="136" spans="1:11" x14ac:dyDescent="0.25">
      <c r="A136" s="1">
        <v>45405</v>
      </c>
      <c r="B136" t="s">
        <v>142</v>
      </c>
      <c r="C136" t="s">
        <v>33</v>
      </c>
      <c r="D136" t="s">
        <v>42</v>
      </c>
      <c r="E136" t="s">
        <v>362</v>
      </c>
      <c r="F136" t="s">
        <v>28</v>
      </c>
      <c r="G136" t="s">
        <v>298</v>
      </c>
      <c r="H136" s="2">
        <v>218695</v>
      </c>
      <c r="I136">
        <v>2189022</v>
      </c>
      <c r="J136" t="s">
        <v>363</v>
      </c>
      <c r="K136">
        <v>4429</v>
      </c>
    </row>
    <row r="137" spans="1:11" x14ac:dyDescent="0.25">
      <c r="A137" s="1">
        <v>45404</v>
      </c>
      <c r="B137" t="s">
        <v>287</v>
      </c>
      <c r="C137" t="s">
        <v>22</v>
      </c>
      <c r="D137" t="s">
        <v>234</v>
      </c>
      <c r="E137" t="s">
        <v>29</v>
      </c>
      <c r="F137" t="s">
        <v>187</v>
      </c>
      <c r="G137" t="s">
        <v>287</v>
      </c>
      <c r="H137" s="2">
        <v>215818</v>
      </c>
      <c r="I137">
        <v>1750056</v>
      </c>
      <c r="J137" t="s">
        <v>364</v>
      </c>
      <c r="K137">
        <v>4260</v>
      </c>
    </row>
    <row r="138" spans="1:11" x14ac:dyDescent="0.25">
      <c r="A138" s="1">
        <v>45401</v>
      </c>
      <c r="B138" t="s">
        <v>293</v>
      </c>
      <c r="C138" t="s">
        <v>133</v>
      </c>
      <c r="D138" t="s">
        <v>314</v>
      </c>
      <c r="E138" t="s">
        <v>43</v>
      </c>
      <c r="F138" t="s">
        <v>189</v>
      </c>
      <c r="G138" t="s">
        <v>233</v>
      </c>
      <c r="H138" s="2">
        <v>213541</v>
      </c>
      <c r="I138">
        <v>1706273</v>
      </c>
      <c r="J138" t="s">
        <v>365</v>
      </c>
      <c r="K138">
        <v>4360</v>
      </c>
    </row>
    <row r="139" spans="1:11" x14ac:dyDescent="0.25">
      <c r="A139" s="1">
        <v>45400</v>
      </c>
      <c r="B139" t="s">
        <v>50</v>
      </c>
      <c r="C139" t="s">
        <v>41</v>
      </c>
      <c r="D139" t="s">
        <v>204</v>
      </c>
      <c r="E139" t="s">
        <v>201</v>
      </c>
      <c r="F139" t="s">
        <v>107</v>
      </c>
      <c r="G139" t="s">
        <v>46</v>
      </c>
      <c r="H139" s="2">
        <v>212002</v>
      </c>
      <c r="I139">
        <v>2849444</v>
      </c>
      <c r="J139" t="s">
        <v>366</v>
      </c>
      <c r="K139">
        <v>5538</v>
      </c>
    </row>
    <row r="140" spans="1:11" x14ac:dyDescent="0.25">
      <c r="A140" s="1">
        <v>45399</v>
      </c>
      <c r="B140" t="s">
        <v>114</v>
      </c>
      <c r="C140" t="s">
        <v>347</v>
      </c>
      <c r="D140" t="s">
        <v>193</v>
      </c>
      <c r="E140" t="s">
        <v>186</v>
      </c>
      <c r="F140" t="s">
        <v>219</v>
      </c>
      <c r="G140" t="s">
        <v>295</v>
      </c>
      <c r="H140" s="2">
        <v>211779</v>
      </c>
      <c r="I140">
        <v>2267614</v>
      </c>
      <c r="J140" t="s">
        <v>367</v>
      </c>
      <c r="K140">
        <v>5086</v>
      </c>
    </row>
    <row r="141" spans="1:11" x14ac:dyDescent="0.25">
      <c r="A141" s="1">
        <v>45398</v>
      </c>
      <c r="B141" t="s">
        <v>115</v>
      </c>
      <c r="C141" t="s">
        <v>210</v>
      </c>
      <c r="D141" t="s">
        <v>314</v>
      </c>
      <c r="E141" t="s">
        <v>336</v>
      </c>
      <c r="F141" t="s">
        <v>59</v>
      </c>
      <c r="G141" t="s">
        <v>368</v>
      </c>
      <c r="H141" s="2">
        <v>209958</v>
      </c>
      <c r="I141">
        <v>3034656</v>
      </c>
      <c r="J141" t="s">
        <v>369</v>
      </c>
      <c r="K141">
        <v>7684</v>
      </c>
    </row>
    <row r="142" spans="1:11" x14ac:dyDescent="0.25">
      <c r="A142" s="1">
        <v>45397</v>
      </c>
      <c r="B142" t="s">
        <v>233</v>
      </c>
      <c r="C142" t="s">
        <v>43</v>
      </c>
      <c r="D142" t="s">
        <v>129</v>
      </c>
      <c r="E142" t="s">
        <v>35</v>
      </c>
      <c r="F142" t="s">
        <v>133</v>
      </c>
      <c r="G142" t="s">
        <v>43</v>
      </c>
      <c r="H142" s="2">
        <v>216313</v>
      </c>
      <c r="I142">
        <v>1763175</v>
      </c>
      <c r="J142" t="s">
        <v>370</v>
      </c>
      <c r="K142">
        <v>4759</v>
      </c>
    </row>
    <row r="143" spans="1:11" x14ac:dyDescent="0.25">
      <c r="A143" s="1">
        <v>45394</v>
      </c>
      <c r="B143" t="s">
        <v>149</v>
      </c>
      <c r="C143" t="s">
        <v>171</v>
      </c>
      <c r="D143" t="s">
        <v>48</v>
      </c>
      <c r="E143" t="s">
        <v>11</v>
      </c>
      <c r="F143" t="s">
        <v>37</v>
      </c>
      <c r="G143" t="s">
        <v>37</v>
      </c>
      <c r="H143" s="2">
        <v>217459</v>
      </c>
      <c r="I143">
        <v>2125585</v>
      </c>
      <c r="J143" t="s">
        <v>371</v>
      </c>
      <c r="K143">
        <v>5602</v>
      </c>
    </row>
    <row r="144" spans="1:11" x14ac:dyDescent="0.25">
      <c r="A144" s="1">
        <v>45393</v>
      </c>
      <c r="B144" t="s">
        <v>22</v>
      </c>
      <c r="C144" t="s">
        <v>147</v>
      </c>
      <c r="D144" t="s">
        <v>168</v>
      </c>
      <c r="E144" t="s">
        <v>238</v>
      </c>
      <c r="F144" t="s">
        <v>234</v>
      </c>
      <c r="G144" t="s">
        <v>126</v>
      </c>
      <c r="H144" s="2">
        <v>216731</v>
      </c>
      <c r="I144">
        <v>2394296</v>
      </c>
      <c r="J144" t="s">
        <v>372</v>
      </c>
      <c r="K144">
        <v>6920</v>
      </c>
    </row>
    <row r="145" spans="1:11" x14ac:dyDescent="0.25">
      <c r="A145" s="1">
        <v>45392</v>
      </c>
      <c r="B145" t="s">
        <v>33</v>
      </c>
      <c r="C145" t="s">
        <v>362</v>
      </c>
      <c r="D145" t="s">
        <v>32</v>
      </c>
      <c r="E145" t="s">
        <v>373</v>
      </c>
      <c r="F145" t="s">
        <v>32</v>
      </c>
      <c r="G145" t="s">
        <v>241</v>
      </c>
      <c r="H145" s="2">
        <v>221695</v>
      </c>
      <c r="I145">
        <v>2908138</v>
      </c>
      <c r="J145" t="s">
        <v>374</v>
      </c>
      <c r="K145">
        <v>7099</v>
      </c>
    </row>
    <row r="146" spans="1:11" x14ac:dyDescent="0.25">
      <c r="A146" s="1">
        <v>45391</v>
      </c>
      <c r="B146" t="s">
        <v>148</v>
      </c>
      <c r="C146" t="s">
        <v>151</v>
      </c>
      <c r="D146" t="s">
        <v>267</v>
      </c>
      <c r="E146" t="s">
        <v>375</v>
      </c>
      <c r="F146" t="s">
        <v>136</v>
      </c>
      <c r="G146" t="s">
        <v>136</v>
      </c>
      <c r="H146" s="2">
        <v>219847</v>
      </c>
      <c r="I146">
        <v>2141161</v>
      </c>
      <c r="J146" t="s">
        <v>376</v>
      </c>
      <c r="K146">
        <v>5800</v>
      </c>
    </row>
    <row r="147" spans="1:11" x14ac:dyDescent="0.25">
      <c r="A147" s="1">
        <v>45390</v>
      </c>
      <c r="B147" t="s">
        <v>328</v>
      </c>
      <c r="C147" t="s">
        <v>140</v>
      </c>
      <c r="D147" t="s">
        <v>48</v>
      </c>
      <c r="E147" t="s">
        <v>267</v>
      </c>
      <c r="F147" t="s">
        <v>48</v>
      </c>
      <c r="G147" t="s">
        <v>267</v>
      </c>
      <c r="H147" s="2">
        <v>221183</v>
      </c>
      <c r="I147">
        <v>2990486</v>
      </c>
      <c r="J147" t="s">
        <v>377</v>
      </c>
      <c r="K147">
        <v>8367</v>
      </c>
    </row>
    <row r="148" spans="1:11" x14ac:dyDescent="0.25">
      <c r="A148" s="1">
        <v>45387</v>
      </c>
      <c r="B148" t="s">
        <v>122</v>
      </c>
      <c r="C148" t="s">
        <v>153</v>
      </c>
      <c r="D148" t="s">
        <v>192</v>
      </c>
      <c r="E148" t="s">
        <v>151</v>
      </c>
      <c r="F148" t="s">
        <v>355</v>
      </c>
      <c r="G148" t="s">
        <v>125</v>
      </c>
      <c r="H148" s="2">
        <v>215972</v>
      </c>
      <c r="I148">
        <v>3244370</v>
      </c>
      <c r="J148" t="s">
        <v>378</v>
      </c>
      <c r="K148">
        <v>9201</v>
      </c>
    </row>
    <row r="149" spans="1:11" x14ac:dyDescent="0.25">
      <c r="A149" s="1">
        <v>45386</v>
      </c>
      <c r="B149" t="s">
        <v>379</v>
      </c>
      <c r="C149" t="s">
        <v>203</v>
      </c>
      <c r="D149" t="s">
        <v>133</v>
      </c>
      <c r="E149" t="s">
        <v>171</v>
      </c>
      <c r="F149" t="s">
        <v>206</v>
      </c>
      <c r="G149" t="s">
        <v>236</v>
      </c>
      <c r="H149" s="2">
        <v>213938</v>
      </c>
      <c r="I149">
        <v>2576802</v>
      </c>
      <c r="J149" t="s">
        <v>380</v>
      </c>
      <c r="K149">
        <v>10043</v>
      </c>
    </row>
    <row r="150" spans="1:11" x14ac:dyDescent="0.25">
      <c r="A150" s="1">
        <v>45385</v>
      </c>
      <c r="B150" t="s">
        <v>293</v>
      </c>
      <c r="C150" t="s">
        <v>233</v>
      </c>
      <c r="D150" t="s">
        <v>186</v>
      </c>
      <c r="E150" t="s">
        <v>25</v>
      </c>
      <c r="F150" t="s">
        <v>186</v>
      </c>
      <c r="G150" t="s">
        <v>133</v>
      </c>
      <c r="H150" s="2">
        <v>214917</v>
      </c>
      <c r="I150">
        <v>2930236</v>
      </c>
      <c r="J150" t="s">
        <v>381</v>
      </c>
      <c r="K150">
        <v>5483</v>
      </c>
    </row>
    <row r="151" spans="1:11" x14ac:dyDescent="0.25">
      <c r="A151" s="1">
        <v>45384</v>
      </c>
      <c r="B151" t="s">
        <v>47</v>
      </c>
      <c r="C151" t="s">
        <v>201</v>
      </c>
      <c r="D151" t="s">
        <v>201</v>
      </c>
      <c r="E151" t="s">
        <v>233</v>
      </c>
      <c r="F151" t="s">
        <v>204</v>
      </c>
      <c r="G151" t="s">
        <v>201</v>
      </c>
      <c r="H151" t="s">
        <v>382</v>
      </c>
      <c r="I151">
        <v>3455064</v>
      </c>
      <c r="J151" t="s">
        <v>383</v>
      </c>
      <c r="K151">
        <v>7517</v>
      </c>
    </row>
    <row r="152" spans="1:11" x14ac:dyDescent="0.25">
      <c r="A152" s="1">
        <v>45379</v>
      </c>
      <c r="B152" t="s">
        <v>315</v>
      </c>
      <c r="C152" t="s">
        <v>207</v>
      </c>
      <c r="D152" t="s">
        <v>114</v>
      </c>
      <c r="E152" t="s">
        <v>202</v>
      </c>
      <c r="F152" t="s">
        <v>368</v>
      </c>
      <c r="G152" t="s">
        <v>204</v>
      </c>
      <c r="H152" t="s">
        <v>384</v>
      </c>
      <c r="I152">
        <v>2331181</v>
      </c>
      <c r="J152" t="s">
        <v>385</v>
      </c>
      <c r="K152">
        <v>5498</v>
      </c>
    </row>
    <row r="153" spans="1:11" x14ac:dyDescent="0.25">
      <c r="A153" s="1">
        <v>45378</v>
      </c>
      <c r="B153" t="s">
        <v>386</v>
      </c>
      <c r="C153" t="s">
        <v>196</v>
      </c>
      <c r="D153" t="s">
        <v>153</v>
      </c>
      <c r="E153" t="s">
        <v>15</v>
      </c>
      <c r="F153" t="s">
        <v>75</v>
      </c>
      <c r="G153" t="s">
        <v>193</v>
      </c>
      <c r="H153" s="2">
        <v>212405</v>
      </c>
      <c r="I153">
        <v>8858999</v>
      </c>
      <c r="J153" t="s">
        <v>387</v>
      </c>
      <c r="K153">
        <v>24694</v>
      </c>
    </row>
    <row r="154" spans="1:11" x14ac:dyDescent="0.25">
      <c r="A154" s="1">
        <v>45377</v>
      </c>
      <c r="B154" t="s">
        <v>388</v>
      </c>
      <c r="C154" t="s">
        <v>389</v>
      </c>
      <c r="D154" t="s">
        <v>390</v>
      </c>
      <c r="E154" t="s">
        <v>391</v>
      </c>
      <c r="F154" t="s">
        <v>392</v>
      </c>
      <c r="G154" t="s">
        <v>393</v>
      </c>
      <c r="H154" s="2">
        <v>230619</v>
      </c>
      <c r="I154">
        <v>4620121</v>
      </c>
      <c r="J154" t="s">
        <v>394</v>
      </c>
      <c r="K154">
        <v>10357</v>
      </c>
    </row>
    <row r="155" spans="1:11" x14ac:dyDescent="0.25">
      <c r="A155" s="1">
        <v>45376</v>
      </c>
      <c r="B155" t="s">
        <v>252</v>
      </c>
      <c r="C155" t="s">
        <v>395</v>
      </c>
      <c r="D155" t="s">
        <v>396</v>
      </c>
      <c r="E155" t="s">
        <v>397</v>
      </c>
      <c r="F155" t="s">
        <v>398</v>
      </c>
      <c r="G155" t="s">
        <v>390</v>
      </c>
      <c r="H155" s="2">
        <v>226126</v>
      </c>
      <c r="I155">
        <v>2588988</v>
      </c>
      <c r="J155" t="s">
        <v>399</v>
      </c>
      <c r="K155">
        <v>8002</v>
      </c>
    </row>
    <row r="156" spans="1:11" x14ac:dyDescent="0.25">
      <c r="A156" s="1">
        <v>45373</v>
      </c>
      <c r="B156" t="s">
        <v>262</v>
      </c>
      <c r="C156" t="s">
        <v>398</v>
      </c>
      <c r="D156" t="s">
        <v>400</v>
      </c>
      <c r="E156" t="s">
        <v>401</v>
      </c>
      <c r="F156" t="s">
        <v>279</v>
      </c>
      <c r="G156" t="s">
        <v>270</v>
      </c>
      <c r="H156" s="2">
        <v>226938</v>
      </c>
      <c r="I156">
        <v>4725123</v>
      </c>
      <c r="J156" t="s">
        <v>402</v>
      </c>
      <c r="K156">
        <v>11621</v>
      </c>
    </row>
    <row r="157" spans="1:11" x14ac:dyDescent="0.25">
      <c r="A157" s="1">
        <v>45372</v>
      </c>
      <c r="B157" t="s">
        <v>403</v>
      </c>
      <c r="C157" t="s">
        <v>404</v>
      </c>
      <c r="D157" t="s">
        <v>397</v>
      </c>
      <c r="E157" t="s">
        <v>405</v>
      </c>
      <c r="F157" t="s">
        <v>260</v>
      </c>
      <c r="G157" t="s">
        <v>400</v>
      </c>
      <c r="H157" s="2">
        <v>228711</v>
      </c>
      <c r="I157">
        <v>3337347</v>
      </c>
      <c r="J157" t="s">
        <v>406</v>
      </c>
      <c r="K157">
        <v>7107</v>
      </c>
    </row>
    <row r="158" spans="1:11" x14ac:dyDescent="0.25">
      <c r="A158" s="1">
        <v>45371</v>
      </c>
      <c r="B158" t="s">
        <v>407</v>
      </c>
      <c r="C158" t="s">
        <v>257</v>
      </c>
      <c r="D158" t="s">
        <v>255</v>
      </c>
      <c r="E158" t="s">
        <v>255</v>
      </c>
      <c r="F158" t="s">
        <v>396</v>
      </c>
      <c r="G158" t="s">
        <v>258</v>
      </c>
      <c r="H158" s="2">
        <v>226076</v>
      </c>
      <c r="I158">
        <v>1855597</v>
      </c>
      <c r="J158" t="s">
        <v>408</v>
      </c>
      <c r="K158">
        <v>4513</v>
      </c>
    </row>
    <row r="159" spans="1:11" x14ac:dyDescent="0.25">
      <c r="A159" s="1">
        <v>45370</v>
      </c>
      <c r="B159" t="s">
        <v>390</v>
      </c>
      <c r="C159" t="s">
        <v>252</v>
      </c>
      <c r="D159" t="s">
        <v>409</v>
      </c>
      <c r="E159" t="s">
        <v>240</v>
      </c>
      <c r="F159" t="s">
        <v>262</v>
      </c>
      <c r="G159" t="s">
        <v>255</v>
      </c>
      <c r="H159" s="2">
        <v>226281</v>
      </c>
      <c r="I159">
        <v>2694923</v>
      </c>
      <c r="J159" t="s">
        <v>410</v>
      </c>
      <c r="K159">
        <v>4805</v>
      </c>
    </row>
    <row r="160" spans="1:11" x14ac:dyDescent="0.25">
      <c r="A160" s="1">
        <v>45369</v>
      </c>
      <c r="B160" t="s">
        <v>271</v>
      </c>
      <c r="C160" t="s">
        <v>411</v>
      </c>
      <c r="D160" t="s">
        <v>256</v>
      </c>
      <c r="E160" t="s">
        <v>246</v>
      </c>
      <c r="F160" t="s">
        <v>396</v>
      </c>
      <c r="G160" t="s">
        <v>277</v>
      </c>
      <c r="H160" s="2">
        <v>225603</v>
      </c>
      <c r="I160">
        <v>2457397</v>
      </c>
      <c r="J160" t="s">
        <v>412</v>
      </c>
      <c r="K160">
        <v>7353</v>
      </c>
    </row>
    <row r="161" spans="1:11" x14ac:dyDescent="0.25">
      <c r="A161" s="1">
        <v>45366</v>
      </c>
      <c r="B161" t="s">
        <v>413</v>
      </c>
      <c r="C161" t="s">
        <v>414</v>
      </c>
      <c r="D161" t="s">
        <v>401</v>
      </c>
      <c r="E161" t="s">
        <v>391</v>
      </c>
      <c r="F161" t="s">
        <v>390</v>
      </c>
      <c r="G161" t="s">
        <v>415</v>
      </c>
      <c r="H161" s="2">
        <v>228773</v>
      </c>
      <c r="I161">
        <v>4594511</v>
      </c>
      <c r="J161" t="s">
        <v>416</v>
      </c>
      <c r="K161">
        <v>9897</v>
      </c>
    </row>
    <row r="162" spans="1:11" x14ac:dyDescent="0.25">
      <c r="A162" s="1">
        <v>45365</v>
      </c>
      <c r="B162" t="s">
        <v>417</v>
      </c>
      <c r="C162" t="s">
        <v>418</v>
      </c>
      <c r="D162" t="s">
        <v>391</v>
      </c>
      <c r="E162" t="s">
        <v>419</v>
      </c>
      <c r="F162" t="s">
        <v>420</v>
      </c>
      <c r="G162" t="s">
        <v>421</v>
      </c>
      <c r="H162" t="s">
        <v>422</v>
      </c>
      <c r="I162">
        <v>2460282</v>
      </c>
      <c r="J162" t="s">
        <v>423</v>
      </c>
      <c r="K162">
        <v>5481</v>
      </c>
    </row>
    <row r="163" spans="1:11" x14ac:dyDescent="0.25">
      <c r="A163" s="1">
        <v>45364</v>
      </c>
      <c r="B163" t="s">
        <v>388</v>
      </c>
      <c r="C163" t="s">
        <v>389</v>
      </c>
      <c r="D163" t="s">
        <v>424</v>
      </c>
      <c r="E163" t="s">
        <v>425</v>
      </c>
      <c r="F163" t="s">
        <v>426</v>
      </c>
      <c r="G163" t="s">
        <v>388</v>
      </c>
      <c r="H163" s="2">
        <v>232523</v>
      </c>
      <c r="I163">
        <v>2694356</v>
      </c>
      <c r="J163" t="s">
        <v>427</v>
      </c>
      <c r="K163">
        <v>5491</v>
      </c>
    </row>
    <row r="164" spans="1:11" x14ac:dyDescent="0.25">
      <c r="A164" s="1">
        <v>45363</v>
      </c>
      <c r="B164" t="s">
        <v>393</v>
      </c>
      <c r="C164" t="s">
        <v>424</v>
      </c>
      <c r="D164" t="s">
        <v>428</v>
      </c>
      <c r="E164" t="s">
        <v>429</v>
      </c>
      <c r="F164" t="s">
        <v>430</v>
      </c>
      <c r="G164" t="s">
        <v>393</v>
      </c>
      <c r="H164" s="2">
        <v>231921</v>
      </c>
      <c r="I164">
        <v>2071539</v>
      </c>
      <c r="J164" t="s">
        <v>431</v>
      </c>
      <c r="K164">
        <v>4832</v>
      </c>
    </row>
    <row r="165" spans="1:11" x14ac:dyDescent="0.25">
      <c r="A165" s="1">
        <v>45362</v>
      </c>
      <c r="B165" t="s">
        <v>253</v>
      </c>
      <c r="C165" t="s">
        <v>432</v>
      </c>
      <c r="D165" t="s">
        <v>433</v>
      </c>
      <c r="E165" t="s">
        <v>433</v>
      </c>
      <c r="F165" t="s">
        <v>245</v>
      </c>
      <c r="G165" t="s">
        <v>430</v>
      </c>
      <c r="H165" s="2">
        <v>229022</v>
      </c>
      <c r="I165">
        <v>2227156</v>
      </c>
      <c r="J165" t="s">
        <v>434</v>
      </c>
      <c r="K165">
        <v>5204</v>
      </c>
    </row>
    <row r="166" spans="1:11" x14ac:dyDescent="0.25">
      <c r="A166" s="1">
        <v>45359</v>
      </c>
      <c r="B166" t="s">
        <v>435</v>
      </c>
      <c r="C166" t="s">
        <v>436</v>
      </c>
      <c r="D166" t="s">
        <v>436</v>
      </c>
      <c r="E166" t="s">
        <v>437</v>
      </c>
      <c r="F166" t="s">
        <v>438</v>
      </c>
      <c r="G166" t="s">
        <v>436</v>
      </c>
      <c r="H166" t="s">
        <v>439</v>
      </c>
      <c r="I166">
        <v>1999784</v>
      </c>
      <c r="J166" t="s">
        <v>440</v>
      </c>
      <c r="K166">
        <v>6044</v>
      </c>
    </row>
    <row r="167" spans="1:11" x14ac:dyDescent="0.25">
      <c r="A167" s="1">
        <v>45358</v>
      </c>
      <c r="B167" t="s">
        <v>441</v>
      </c>
      <c r="C167" t="s">
        <v>442</v>
      </c>
      <c r="D167" t="s">
        <v>443</v>
      </c>
      <c r="E167" t="s">
        <v>442</v>
      </c>
      <c r="F167" t="s">
        <v>444</v>
      </c>
      <c r="G167" t="s">
        <v>441</v>
      </c>
      <c r="H167" s="2">
        <v>230445</v>
      </c>
      <c r="I167">
        <v>2591251</v>
      </c>
      <c r="J167" t="s">
        <v>445</v>
      </c>
      <c r="K167">
        <v>4666</v>
      </c>
    </row>
    <row r="168" spans="1:11" x14ac:dyDescent="0.25">
      <c r="A168" s="1">
        <v>45357</v>
      </c>
      <c r="B168" t="s">
        <v>446</v>
      </c>
      <c r="C168" t="s">
        <v>403</v>
      </c>
      <c r="D168" t="s">
        <v>400</v>
      </c>
      <c r="E168" t="s">
        <v>393</v>
      </c>
      <c r="F168" t="s">
        <v>247</v>
      </c>
      <c r="G168" t="s">
        <v>447</v>
      </c>
      <c r="H168" s="2">
        <v>230469</v>
      </c>
      <c r="I168">
        <v>2008296</v>
      </c>
      <c r="J168" t="s">
        <v>448</v>
      </c>
      <c r="K168">
        <v>5453</v>
      </c>
    </row>
    <row r="169" spans="1:11" x14ac:dyDescent="0.25">
      <c r="A169" s="1">
        <v>45356</v>
      </c>
      <c r="B169" t="s">
        <v>449</v>
      </c>
      <c r="C169" t="s">
        <v>400</v>
      </c>
      <c r="D169" t="s">
        <v>432</v>
      </c>
      <c r="E169" t="s">
        <v>450</v>
      </c>
      <c r="F169" t="s">
        <v>451</v>
      </c>
      <c r="G169" t="s">
        <v>400</v>
      </c>
      <c r="H169" s="2">
        <v>229992</v>
      </c>
      <c r="I169">
        <v>2116580</v>
      </c>
      <c r="J169" t="s">
        <v>452</v>
      </c>
      <c r="K169">
        <v>5448</v>
      </c>
    </row>
    <row r="170" spans="1:11" x14ac:dyDescent="0.25">
      <c r="A170" s="1">
        <v>45355</v>
      </c>
      <c r="B170" t="s">
        <v>253</v>
      </c>
      <c r="C170" t="s">
        <v>256</v>
      </c>
      <c r="D170" t="s">
        <v>443</v>
      </c>
      <c r="E170" t="s">
        <v>447</v>
      </c>
      <c r="F170" t="s">
        <v>453</v>
      </c>
      <c r="G170" t="s">
        <v>428</v>
      </c>
      <c r="H170" s="2">
        <v>229027</v>
      </c>
      <c r="I170">
        <v>1398396</v>
      </c>
      <c r="J170" t="s">
        <v>454</v>
      </c>
      <c r="K170">
        <v>4427</v>
      </c>
    </row>
    <row r="171" spans="1:11" x14ac:dyDescent="0.25">
      <c r="A171" s="1">
        <v>45352</v>
      </c>
      <c r="B171" t="s">
        <v>455</v>
      </c>
      <c r="C171" t="s">
        <v>447</v>
      </c>
      <c r="D171" t="s">
        <v>256</v>
      </c>
      <c r="E171" t="s">
        <v>456</v>
      </c>
      <c r="F171" t="s">
        <v>244</v>
      </c>
      <c r="G171" t="s">
        <v>443</v>
      </c>
      <c r="H171" s="2">
        <v>229921</v>
      </c>
      <c r="I171">
        <v>2383619</v>
      </c>
      <c r="J171" t="s">
        <v>457</v>
      </c>
      <c r="K171">
        <v>5539</v>
      </c>
    </row>
    <row r="172" spans="1:11" x14ac:dyDescent="0.25">
      <c r="A172" s="1">
        <v>45351</v>
      </c>
      <c r="B172" t="s">
        <v>458</v>
      </c>
      <c r="C172" t="s">
        <v>245</v>
      </c>
      <c r="D172" t="s">
        <v>398</v>
      </c>
      <c r="E172" t="s">
        <v>413</v>
      </c>
      <c r="F172" t="s">
        <v>144</v>
      </c>
      <c r="G172" t="s">
        <v>397</v>
      </c>
      <c r="H172" s="2">
        <v>225483</v>
      </c>
      <c r="I172">
        <v>5265249</v>
      </c>
      <c r="J172" t="s">
        <v>459</v>
      </c>
      <c r="K172">
        <v>9029</v>
      </c>
    </row>
    <row r="173" spans="1:11" x14ac:dyDescent="0.25">
      <c r="A173" s="1">
        <v>45350</v>
      </c>
      <c r="B173" t="s">
        <v>396</v>
      </c>
      <c r="C173" t="s">
        <v>265</v>
      </c>
      <c r="D173" t="s">
        <v>267</v>
      </c>
      <c r="E173" t="s">
        <v>258</v>
      </c>
      <c r="F173" t="s">
        <v>267</v>
      </c>
      <c r="G173" t="s">
        <v>460</v>
      </c>
      <c r="H173" s="2">
        <v>224644</v>
      </c>
      <c r="I173">
        <v>2351754</v>
      </c>
      <c r="J173" t="s">
        <v>461</v>
      </c>
      <c r="K173">
        <v>5599</v>
      </c>
    </row>
    <row r="174" spans="1:11" x14ac:dyDescent="0.25">
      <c r="A174" s="1">
        <v>45349</v>
      </c>
      <c r="B174" t="s">
        <v>174</v>
      </c>
      <c r="C174" t="s">
        <v>267</v>
      </c>
      <c r="D174" t="s">
        <v>305</v>
      </c>
      <c r="E174" t="s">
        <v>306</v>
      </c>
      <c r="F174" t="s">
        <v>54</v>
      </c>
      <c r="G174" t="s">
        <v>267</v>
      </c>
      <c r="H174" s="2">
        <v>222005</v>
      </c>
      <c r="I174">
        <v>1630661</v>
      </c>
      <c r="J174" t="s">
        <v>462</v>
      </c>
      <c r="K174">
        <v>4126</v>
      </c>
    </row>
    <row r="175" spans="1:11" x14ac:dyDescent="0.25">
      <c r="A175" s="1">
        <v>45348</v>
      </c>
      <c r="B175" t="s">
        <v>169</v>
      </c>
      <c r="C175" t="s">
        <v>328</v>
      </c>
      <c r="D175" t="s">
        <v>463</v>
      </c>
      <c r="E175" t="s">
        <v>267</v>
      </c>
      <c r="F175" t="s">
        <v>54</v>
      </c>
      <c r="G175" t="s">
        <v>464</v>
      </c>
      <c r="H175" s="2">
        <v>221719</v>
      </c>
      <c r="I175">
        <v>1421458</v>
      </c>
      <c r="J175" t="s">
        <v>465</v>
      </c>
      <c r="K175">
        <v>4242</v>
      </c>
    </row>
    <row r="176" spans="1:11" x14ac:dyDescent="0.25">
      <c r="A176" s="1">
        <v>45345</v>
      </c>
      <c r="B176" t="s">
        <v>158</v>
      </c>
      <c r="C176" t="s">
        <v>140</v>
      </c>
      <c r="D176" t="s">
        <v>303</v>
      </c>
      <c r="E176" t="s">
        <v>375</v>
      </c>
      <c r="F176" t="s">
        <v>155</v>
      </c>
      <c r="G176" t="s">
        <v>463</v>
      </c>
      <c r="H176" s="2">
        <v>220413</v>
      </c>
      <c r="I176">
        <v>2770752</v>
      </c>
      <c r="J176" t="s">
        <v>466</v>
      </c>
      <c r="K176">
        <v>7287</v>
      </c>
    </row>
    <row r="177" spans="1:11" x14ac:dyDescent="0.25">
      <c r="A177" s="1">
        <v>45344</v>
      </c>
      <c r="B177" t="s">
        <v>163</v>
      </c>
      <c r="C177" t="s">
        <v>344</v>
      </c>
      <c r="D177" t="s">
        <v>160</v>
      </c>
      <c r="E177" t="s">
        <v>264</v>
      </c>
      <c r="F177" t="s">
        <v>151</v>
      </c>
      <c r="G177" t="s">
        <v>375</v>
      </c>
      <c r="H177" s="2">
        <v>222006</v>
      </c>
      <c r="I177">
        <v>2965766</v>
      </c>
      <c r="J177" t="s">
        <v>467</v>
      </c>
      <c r="K177">
        <v>5776</v>
      </c>
    </row>
    <row r="178" spans="1:11" x14ac:dyDescent="0.25">
      <c r="A178" s="1">
        <v>45343</v>
      </c>
      <c r="B178" t="s">
        <v>52</v>
      </c>
      <c r="C178" t="s">
        <v>35</v>
      </c>
      <c r="D178" t="s">
        <v>35</v>
      </c>
      <c r="E178" t="s">
        <v>156</v>
      </c>
      <c r="F178" t="s">
        <v>122</v>
      </c>
      <c r="G178" t="s">
        <v>38</v>
      </c>
      <c r="H178" s="2">
        <v>218254</v>
      </c>
      <c r="I178">
        <v>1776836</v>
      </c>
      <c r="J178" t="s">
        <v>468</v>
      </c>
      <c r="K178">
        <v>3537</v>
      </c>
    </row>
    <row r="179" spans="1:11" x14ac:dyDescent="0.25">
      <c r="A179" s="1">
        <v>45342</v>
      </c>
      <c r="B179" t="s">
        <v>49</v>
      </c>
      <c r="C179" t="s">
        <v>128</v>
      </c>
      <c r="D179" t="s">
        <v>35</v>
      </c>
      <c r="E179" t="s">
        <v>32</v>
      </c>
      <c r="F179" t="s">
        <v>153</v>
      </c>
      <c r="G179" t="s">
        <v>35</v>
      </c>
      <c r="H179" t="s">
        <v>469</v>
      </c>
      <c r="I179">
        <v>1552123</v>
      </c>
      <c r="J179" t="s">
        <v>470</v>
      </c>
      <c r="K179">
        <v>3507</v>
      </c>
    </row>
    <row r="180" spans="1:11" x14ac:dyDescent="0.25">
      <c r="A180" s="1">
        <v>45341</v>
      </c>
      <c r="B180" t="s">
        <v>155</v>
      </c>
      <c r="C180" t="s">
        <v>136</v>
      </c>
      <c r="D180" t="s">
        <v>130</v>
      </c>
      <c r="E180" t="s">
        <v>54</v>
      </c>
      <c r="F180" t="s">
        <v>35</v>
      </c>
      <c r="G180" t="s">
        <v>136</v>
      </c>
      <c r="H180" s="2">
        <v>219054</v>
      </c>
      <c r="I180">
        <v>2030785</v>
      </c>
      <c r="J180" t="s">
        <v>471</v>
      </c>
      <c r="K180">
        <v>4329</v>
      </c>
    </row>
    <row r="181" spans="1:11" x14ac:dyDescent="0.25">
      <c r="A181" s="1">
        <v>45338</v>
      </c>
      <c r="B181" t="s">
        <v>38</v>
      </c>
      <c r="C181" t="s">
        <v>155</v>
      </c>
      <c r="D181" t="s">
        <v>25</v>
      </c>
      <c r="E181" t="s">
        <v>32</v>
      </c>
      <c r="F181" t="s">
        <v>42</v>
      </c>
      <c r="G181" t="s">
        <v>52</v>
      </c>
      <c r="H181" s="2">
        <v>217903</v>
      </c>
      <c r="I181">
        <v>2076780</v>
      </c>
      <c r="J181" t="s">
        <v>472</v>
      </c>
      <c r="K181">
        <v>4284</v>
      </c>
    </row>
    <row r="182" spans="1:11" x14ac:dyDescent="0.25">
      <c r="A182" s="1">
        <v>45337</v>
      </c>
      <c r="B182" t="s">
        <v>149</v>
      </c>
      <c r="C182" t="s">
        <v>171</v>
      </c>
      <c r="D182" t="s">
        <v>47</v>
      </c>
      <c r="E182" t="s">
        <v>129</v>
      </c>
      <c r="F182" t="s">
        <v>284</v>
      </c>
      <c r="G182" t="s">
        <v>119</v>
      </c>
      <c r="H182" s="2">
        <v>215166</v>
      </c>
      <c r="I182">
        <v>2742311</v>
      </c>
      <c r="J182" t="s">
        <v>473</v>
      </c>
      <c r="K182">
        <v>5597</v>
      </c>
    </row>
    <row r="183" spans="1:11" x14ac:dyDescent="0.25">
      <c r="A183" s="1">
        <v>45336</v>
      </c>
      <c r="B183" t="s">
        <v>183</v>
      </c>
      <c r="C183" t="s">
        <v>182</v>
      </c>
      <c r="D183" t="s">
        <v>186</v>
      </c>
      <c r="E183" t="s">
        <v>236</v>
      </c>
      <c r="F183" t="s">
        <v>192</v>
      </c>
      <c r="G183" t="s">
        <v>183</v>
      </c>
      <c r="H183" s="2">
        <v>213666</v>
      </c>
      <c r="I183">
        <v>1528835</v>
      </c>
      <c r="J183" t="s">
        <v>474</v>
      </c>
      <c r="K183">
        <v>5213</v>
      </c>
    </row>
    <row r="184" spans="1:11" x14ac:dyDescent="0.25">
      <c r="A184" s="1">
        <v>45335</v>
      </c>
      <c r="B184" t="s">
        <v>46</v>
      </c>
      <c r="C184" t="s">
        <v>47</v>
      </c>
      <c r="D184" t="s">
        <v>182</v>
      </c>
      <c r="E184" t="s">
        <v>18</v>
      </c>
      <c r="F184" t="s">
        <v>284</v>
      </c>
      <c r="G184" t="s">
        <v>186</v>
      </c>
      <c r="H184" s="2">
        <v>213885</v>
      </c>
      <c r="I184">
        <v>2806544</v>
      </c>
      <c r="J184" t="s">
        <v>475</v>
      </c>
      <c r="K184">
        <v>5760</v>
      </c>
    </row>
    <row r="185" spans="1:11" x14ac:dyDescent="0.25">
      <c r="A185" s="1">
        <v>45334</v>
      </c>
      <c r="B185" t="s">
        <v>379</v>
      </c>
      <c r="C185" t="s">
        <v>203</v>
      </c>
      <c r="D185" t="s">
        <v>199</v>
      </c>
      <c r="E185" t="s">
        <v>236</v>
      </c>
      <c r="F185" t="s">
        <v>199</v>
      </c>
      <c r="G185" t="s">
        <v>379</v>
      </c>
      <c r="H185" s="2">
        <v>212757</v>
      </c>
      <c r="I185">
        <v>2310107</v>
      </c>
      <c r="J185" t="s">
        <v>476</v>
      </c>
      <c r="K185">
        <v>4689</v>
      </c>
    </row>
    <row r="186" spans="1:11" x14ac:dyDescent="0.25">
      <c r="A186" s="1">
        <v>45331</v>
      </c>
      <c r="B186" t="s">
        <v>368</v>
      </c>
      <c r="C186" t="s">
        <v>72</v>
      </c>
      <c r="D186" t="s">
        <v>107</v>
      </c>
      <c r="E186" t="s">
        <v>111</v>
      </c>
      <c r="F186" t="s">
        <v>102</v>
      </c>
      <c r="G186" t="s">
        <v>477</v>
      </c>
      <c r="H186" s="2">
        <v>209383</v>
      </c>
      <c r="I186">
        <v>2052274</v>
      </c>
      <c r="J186" t="s">
        <v>478</v>
      </c>
      <c r="K186">
        <v>5111</v>
      </c>
    </row>
    <row r="187" spans="1:11" x14ac:dyDescent="0.25">
      <c r="A187" s="1">
        <v>45330</v>
      </c>
      <c r="B187" t="s">
        <v>196</v>
      </c>
      <c r="C187" t="s">
        <v>197</v>
      </c>
      <c r="D187" t="s">
        <v>46</v>
      </c>
      <c r="E187" t="s">
        <v>233</v>
      </c>
      <c r="F187" t="s">
        <v>193</v>
      </c>
      <c r="G187" t="s">
        <v>193</v>
      </c>
      <c r="H187" s="2">
        <v>211532</v>
      </c>
      <c r="I187">
        <v>2552186</v>
      </c>
      <c r="J187" t="s">
        <v>479</v>
      </c>
      <c r="K187">
        <v>5829</v>
      </c>
    </row>
    <row r="188" spans="1:11" x14ac:dyDescent="0.25">
      <c r="A188" s="1">
        <v>45329</v>
      </c>
      <c r="B188" t="s">
        <v>202</v>
      </c>
      <c r="C188" t="s">
        <v>50</v>
      </c>
      <c r="D188" t="s">
        <v>295</v>
      </c>
      <c r="E188" t="s">
        <v>22</v>
      </c>
      <c r="F188" t="s">
        <v>295</v>
      </c>
      <c r="G188" t="s">
        <v>284</v>
      </c>
      <c r="H188" s="2">
        <v>213946</v>
      </c>
      <c r="I188">
        <v>3035149</v>
      </c>
      <c r="J188" t="s">
        <v>480</v>
      </c>
      <c r="K188">
        <v>6158</v>
      </c>
    </row>
    <row r="189" spans="1:11" x14ac:dyDescent="0.25">
      <c r="A189" s="1">
        <v>45328</v>
      </c>
      <c r="B189" t="s">
        <v>355</v>
      </c>
      <c r="C189" t="s">
        <v>314</v>
      </c>
      <c r="D189" t="s">
        <v>286</v>
      </c>
      <c r="E189" t="s">
        <v>286</v>
      </c>
      <c r="F189" t="s">
        <v>189</v>
      </c>
      <c r="G189" t="s">
        <v>481</v>
      </c>
      <c r="H189" s="2">
        <v>212017</v>
      </c>
      <c r="I189">
        <v>2492204</v>
      </c>
      <c r="J189" t="s">
        <v>482</v>
      </c>
      <c r="K189">
        <v>4992</v>
      </c>
    </row>
    <row r="190" spans="1:11" x14ac:dyDescent="0.25">
      <c r="A190" s="1">
        <v>45327</v>
      </c>
      <c r="B190" t="s">
        <v>204</v>
      </c>
      <c r="C190" t="s">
        <v>192</v>
      </c>
      <c r="D190" t="s">
        <v>132</v>
      </c>
      <c r="E190" t="s">
        <v>42</v>
      </c>
      <c r="F190" t="s">
        <v>314</v>
      </c>
      <c r="G190" t="s">
        <v>336</v>
      </c>
      <c r="H190" s="2">
        <v>213777</v>
      </c>
      <c r="I190">
        <v>2860219</v>
      </c>
      <c r="J190" t="s">
        <v>483</v>
      </c>
      <c r="K190">
        <v>7015</v>
      </c>
    </row>
    <row r="191" spans="1:11" x14ac:dyDescent="0.25">
      <c r="A191" s="1">
        <v>45324</v>
      </c>
      <c r="B191" t="s">
        <v>182</v>
      </c>
      <c r="C191" t="s">
        <v>338</v>
      </c>
      <c r="D191" t="s">
        <v>198</v>
      </c>
      <c r="E191" t="s">
        <v>171</v>
      </c>
      <c r="F191" t="s">
        <v>204</v>
      </c>
      <c r="G191" t="s">
        <v>188</v>
      </c>
      <c r="H191" s="2">
        <v>214084</v>
      </c>
      <c r="I191">
        <v>1738399</v>
      </c>
      <c r="J191" t="s">
        <v>484</v>
      </c>
      <c r="K191">
        <v>4442</v>
      </c>
    </row>
    <row r="192" spans="1:11" x14ac:dyDescent="0.25">
      <c r="A192" s="1">
        <v>45323</v>
      </c>
      <c r="B192" t="s">
        <v>315</v>
      </c>
      <c r="C192" t="s">
        <v>336</v>
      </c>
      <c r="D192" t="s">
        <v>202</v>
      </c>
      <c r="E192" t="s">
        <v>132</v>
      </c>
      <c r="F192" t="s">
        <v>191</v>
      </c>
      <c r="G192" t="s">
        <v>314</v>
      </c>
      <c r="H192" s="2">
        <v>212415</v>
      </c>
      <c r="I192">
        <v>2104534</v>
      </c>
      <c r="J192" t="s">
        <v>485</v>
      </c>
      <c r="K192">
        <v>5163</v>
      </c>
    </row>
    <row r="193" spans="1:11" x14ac:dyDescent="0.25">
      <c r="A193" s="1">
        <v>45322</v>
      </c>
      <c r="B193" t="s">
        <v>288</v>
      </c>
      <c r="C193" t="s">
        <v>284</v>
      </c>
      <c r="D193" t="s">
        <v>28</v>
      </c>
      <c r="E193" t="s">
        <v>129</v>
      </c>
      <c r="F193" t="s">
        <v>288</v>
      </c>
      <c r="G193" t="s">
        <v>202</v>
      </c>
      <c r="H193" t="s">
        <v>486</v>
      </c>
      <c r="I193">
        <v>2829864</v>
      </c>
      <c r="J193" t="s">
        <v>487</v>
      </c>
      <c r="K193">
        <v>6815</v>
      </c>
    </row>
    <row r="194" spans="1:11" x14ac:dyDescent="0.25">
      <c r="A194" s="1">
        <v>45321</v>
      </c>
      <c r="B194" t="s">
        <v>43</v>
      </c>
      <c r="C194" t="s">
        <v>234</v>
      </c>
      <c r="D194" t="s">
        <v>198</v>
      </c>
      <c r="E194" t="s">
        <v>28</v>
      </c>
      <c r="F194" t="s">
        <v>46</v>
      </c>
      <c r="G194" t="s">
        <v>234</v>
      </c>
      <c r="H194" s="2">
        <v>214501</v>
      </c>
      <c r="I194">
        <v>2226872</v>
      </c>
      <c r="J194" t="s">
        <v>488</v>
      </c>
      <c r="K194">
        <v>5422</v>
      </c>
    </row>
    <row r="195" spans="1:11" x14ac:dyDescent="0.25">
      <c r="A195" s="1">
        <v>45320</v>
      </c>
      <c r="B195" t="s">
        <v>202</v>
      </c>
      <c r="C195" t="s">
        <v>50</v>
      </c>
      <c r="D195" t="s">
        <v>489</v>
      </c>
      <c r="E195" t="s">
        <v>43</v>
      </c>
      <c r="F195" t="s">
        <v>347</v>
      </c>
      <c r="G195" t="s">
        <v>41</v>
      </c>
      <c r="H195" t="s">
        <v>490</v>
      </c>
      <c r="I195">
        <v>2295392</v>
      </c>
      <c r="J195" t="s">
        <v>491</v>
      </c>
      <c r="K195">
        <v>5979</v>
      </c>
    </row>
    <row r="196" spans="1:11" x14ac:dyDescent="0.25">
      <c r="A196" s="1">
        <v>45317</v>
      </c>
      <c r="B196" t="s">
        <v>204</v>
      </c>
      <c r="C196" t="s">
        <v>489</v>
      </c>
      <c r="D196" t="s">
        <v>201</v>
      </c>
      <c r="E196" t="s">
        <v>43</v>
      </c>
      <c r="F196" t="s">
        <v>112</v>
      </c>
      <c r="G196" t="s">
        <v>204</v>
      </c>
      <c r="H196" s="2">
        <v>212882</v>
      </c>
      <c r="I196">
        <v>2851413</v>
      </c>
      <c r="J196" t="s">
        <v>492</v>
      </c>
      <c r="K196">
        <v>8188</v>
      </c>
    </row>
    <row r="197" spans="1:11" x14ac:dyDescent="0.25">
      <c r="A197" s="1">
        <v>45316</v>
      </c>
      <c r="B197" t="s">
        <v>204</v>
      </c>
      <c r="C197" t="s">
        <v>192</v>
      </c>
      <c r="D197" t="s">
        <v>493</v>
      </c>
      <c r="E197" t="s">
        <v>186</v>
      </c>
      <c r="F197" t="s">
        <v>494</v>
      </c>
      <c r="G197" t="s">
        <v>288</v>
      </c>
      <c r="H197" s="2">
        <v>209222</v>
      </c>
      <c r="I197">
        <v>6747789</v>
      </c>
      <c r="J197" t="s">
        <v>495</v>
      </c>
      <c r="K197">
        <v>14683</v>
      </c>
    </row>
    <row r="198" spans="1:11" x14ac:dyDescent="0.25">
      <c r="A198" s="1">
        <v>45315</v>
      </c>
      <c r="B198" t="s">
        <v>496</v>
      </c>
      <c r="C198" t="s">
        <v>497</v>
      </c>
      <c r="D198" t="s">
        <v>498</v>
      </c>
      <c r="E198" t="s">
        <v>499</v>
      </c>
      <c r="F198" t="s">
        <v>500</v>
      </c>
      <c r="G198" t="s">
        <v>501</v>
      </c>
      <c r="H198" s="2">
        <v>200102</v>
      </c>
      <c r="I198">
        <v>6764360</v>
      </c>
      <c r="J198" t="s">
        <v>502</v>
      </c>
      <c r="K198">
        <v>20224</v>
      </c>
    </row>
    <row r="199" spans="1:11" x14ac:dyDescent="0.25">
      <c r="A199" s="1">
        <v>45314</v>
      </c>
      <c r="B199" t="s">
        <v>231</v>
      </c>
      <c r="C199" t="s">
        <v>503</v>
      </c>
      <c r="D199" t="s">
        <v>504</v>
      </c>
      <c r="E199" t="s">
        <v>505</v>
      </c>
      <c r="F199" t="s">
        <v>506</v>
      </c>
      <c r="G199" t="s">
        <v>507</v>
      </c>
      <c r="H199" s="2">
        <v>199797</v>
      </c>
      <c r="I199">
        <v>2620428</v>
      </c>
      <c r="J199" t="s">
        <v>508</v>
      </c>
      <c r="K199">
        <v>5280</v>
      </c>
    </row>
    <row r="200" spans="1:11" x14ac:dyDescent="0.25">
      <c r="A200" s="1">
        <v>45313</v>
      </c>
      <c r="B200" t="s">
        <v>509</v>
      </c>
      <c r="C200" t="s">
        <v>510</v>
      </c>
      <c r="D200" t="s">
        <v>506</v>
      </c>
      <c r="E200" t="s">
        <v>511</v>
      </c>
      <c r="F200" t="s">
        <v>512</v>
      </c>
      <c r="G200" t="s">
        <v>231</v>
      </c>
      <c r="H200" t="s">
        <v>513</v>
      </c>
      <c r="I200">
        <v>2217315</v>
      </c>
      <c r="J200" t="s">
        <v>514</v>
      </c>
      <c r="K200">
        <v>5510</v>
      </c>
    </row>
    <row r="201" spans="1:11" x14ac:dyDescent="0.25">
      <c r="A201" s="1">
        <v>45310</v>
      </c>
      <c r="B201" t="s">
        <v>515</v>
      </c>
      <c r="C201" t="s">
        <v>516</v>
      </c>
      <c r="D201" t="s">
        <v>517</v>
      </c>
      <c r="E201" t="s">
        <v>507</v>
      </c>
      <c r="F201" t="s">
        <v>518</v>
      </c>
      <c r="G201" t="s">
        <v>516</v>
      </c>
      <c r="H201" s="2">
        <v>197875</v>
      </c>
      <c r="I201">
        <v>2328907</v>
      </c>
      <c r="J201" t="s">
        <v>519</v>
      </c>
      <c r="K201">
        <v>6271</v>
      </c>
    </row>
    <row r="202" spans="1:11" x14ac:dyDescent="0.25">
      <c r="A202" s="1">
        <v>45309</v>
      </c>
      <c r="B202" t="s">
        <v>520</v>
      </c>
      <c r="C202" t="s">
        <v>521</v>
      </c>
      <c r="D202" t="s">
        <v>522</v>
      </c>
      <c r="E202" t="s">
        <v>523</v>
      </c>
      <c r="F202" t="s">
        <v>524</v>
      </c>
      <c r="G202" t="s">
        <v>525</v>
      </c>
      <c r="H202" s="2">
        <v>198654</v>
      </c>
      <c r="I202">
        <v>2681677</v>
      </c>
      <c r="J202" t="s">
        <v>526</v>
      </c>
      <c r="K202">
        <v>5562</v>
      </c>
    </row>
    <row r="203" spans="1:11" x14ac:dyDescent="0.25">
      <c r="A203" s="1">
        <v>45308</v>
      </c>
      <c r="B203" t="s">
        <v>527</v>
      </c>
      <c r="C203" t="s">
        <v>528</v>
      </c>
      <c r="D203" t="s">
        <v>529</v>
      </c>
      <c r="E203" t="s">
        <v>530</v>
      </c>
      <c r="F203" t="s">
        <v>531</v>
      </c>
      <c r="G203" t="s">
        <v>532</v>
      </c>
      <c r="H203" s="2">
        <v>197646</v>
      </c>
      <c r="I203">
        <v>2618174</v>
      </c>
      <c r="J203" t="s">
        <v>533</v>
      </c>
      <c r="K203">
        <v>6272</v>
      </c>
    </row>
    <row r="204" spans="1:11" x14ac:dyDescent="0.25">
      <c r="A204" s="1">
        <v>45307</v>
      </c>
      <c r="B204" t="s">
        <v>521</v>
      </c>
      <c r="C204" t="s">
        <v>534</v>
      </c>
      <c r="D204" t="s">
        <v>86</v>
      </c>
      <c r="E204" t="s">
        <v>86</v>
      </c>
      <c r="F204" t="s">
        <v>535</v>
      </c>
      <c r="G204" t="s">
        <v>535</v>
      </c>
      <c r="H204" s="2">
        <v>200038</v>
      </c>
      <c r="I204">
        <v>4402847</v>
      </c>
      <c r="J204" t="s">
        <v>536</v>
      </c>
      <c r="K204">
        <v>12076</v>
      </c>
    </row>
    <row r="205" spans="1:11" x14ac:dyDescent="0.25">
      <c r="A205" s="1">
        <v>45306</v>
      </c>
      <c r="B205" t="s">
        <v>71</v>
      </c>
      <c r="C205" t="s">
        <v>85</v>
      </c>
      <c r="D205" t="s">
        <v>218</v>
      </c>
      <c r="E205" t="s">
        <v>75</v>
      </c>
      <c r="F205" t="s">
        <v>84</v>
      </c>
      <c r="G205" t="s">
        <v>91</v>
      </c>
      <c r="H205" s="2">
        <v>207519</v>
      </c>
      <c r="I205">
        <v>1248375</v>
      </c>
      <c r="J205">
        <v>259116346</v>
      </c>
      <c r="K205">
        <v>3710</v>
      </c>
    </row>
    <row r="206" spans="1:11" x14ac:dyDescent="0.25">
      <c r="A206" s="1">
        <v>45303</v>
      </c>
      <c r="B206" t="s">
        <v>537</v>
      </c>
      <c r="C206" t="s">
        <v>88</v>
      </c>
      <c r="D206" t="s">
        <v>64</v>
      </c>
      <c r="E206" t="s">
        <v>102</v>
      </c>
      <c r="F206" t="s">
        <v>64</v>
      </c>
      <c r="G206" t="s">
        <v>74</v>
      </c>
      <c r="H206" s="2">
        <v>207821</v>
      </c>
      <c r="I206">
        <v>1872484</v>
      </c>
      <c r="J206" t="s">
        <v>538</v>
      </c>
      <c r="K206">
        <v>4059</v>
      </c>
    </row>
    <row r="207" spans="1:11" x14ac:dyDescent="0.25">
      <c r="A207" s="1">
        <v>45302</v>
      </c>
      <c r="B207" t="s">
        <v>63</v>
      </c>
      <c r="C207" t="s">
        <v>64</v>
      </c>
      <c r="D207" t="s">
        <v>71</v>
      </c>
      <c r="E207" t="s">
        <v>65</v>
      </c>
      <c r="F207" t="s">
        <v>539</v>
      </c>
      <c r="G207" t="s">
        <v>64</v>
      </c>
      <c r="H207" s="2">
        <v>206605</v>
      </c>
      <c r="I207">
        <v>1643908</v>
      </c>
      <c r="J207" t="s">
        <v>540</v>
      </c>
      <c r="K207">
        <v>3754</v>
      </c>
    </row>
    <row r="208" spans="1:11" x14ac:dyDescent="0.25">
      <c r="A208" s="1">
        <v>45301</v>
      </c>
      <c r="B208" t="s">
        <v>64</v>
      </c>
      <c r="C208" t="s">
        <v>84</v>
      </c>
      <c r="D208" t="s">
        <v>98</v>
      </c>
      <c r="E208" t="s">
        <v>541</v>
      </c>
      <c r="F208" t="s">
        <v>542</v>
      </c>
      <c r="G208" t="s">
        <v>64</v>
      </c>
      <c r="H208" s="2">
        <v>205713</v>
      </c>
      <c r="I208">
        <v>1264543</v>
      </c>
      <c r="J208" t="s">
        <v>543</v>
      </c>
      <c r="K208">
        <v>2879</v>
      </c>
    </row>
    <row r="209" spans="1:11" x14ac:dyDescent="0.25">
      <c r="A209" s="1">
        <v>45300</v>
      </c>
      <c r="B209" t="s">
        <v>101</v>
      </c>
      <c r="C209" t="s">
        <v>98</v>
      </c>
      <c r="D209" t="s">
        <v>91</v>
      </c>
      <c r="E209" t="s">
        <v>69</v>
      </c>
      <c r="F209" t="s">
        <v>544</v>
      </c>
      <c r="G209" t="s">
        <v>60</v>
      </c>
      <c r="H209" s="2">
        <v>205216</v>
      </c>
      <c r="I209">
        <v>1906723</v>
      </c>
      <c r="J209" t="s">
        <v>545</v>
      </c>
      <c r="K209">
        <v>4634</v>
      </c>
    </row>
    <row r="210" spans="1:11" x14ac:dyDescent="0.25">
      <c r="A210" s="1">
        <v>45299</v>
      </c>
      <c r="B210" t="s">
        <v>96</v>
      </c>
      <c r="C210" t="s">
        <v>214</v>
      </c>
      <c r="D210" t="s">
        <v>230</v>
      </c>
      <c r="E210" t="s">
        <v>65</v>
      </c>
      <c r="F210" t="s">
        <v>64</v>
      </c>
      <c r="G210" t="s">
        <v>91</v>
      </c>
      <c r="H210" s="2">
        <v>207011</v>
      </c>
      <c r="I210">
        <v>1767571</v>
      </c>
      <c r="J210" t="s">
        <v>546</v>
      </c>
      <c r="K210">
        <v>4238</v>
      </c>
    </row>
    <row r="211" spans="1:11" x14ac:dyDescent="0.25">
      <c r="A211" s="1">
        <v>45296</v>
      </c>
      <c r="B211" t="s">
        <v>79</v>
      </c>
      <c r="C211" t="s">
        <v>58</v>
      </c>
      <c r="D211" t="s">
        <v>94</v>
      </c>
      <c r="E211" t="s">
        <v>537</v>
      </c>
      <c r="F211" t="s">
        <v>95</v>
      </c>
      <c r="G211" t="s">
        <v>539</v>
      </c>
      <c r="H211" s="2">
        <v>205758</v>
      </c>
      <c r="I211">
        <v>920238</v>
      </c>
      <c r="J211" t="s">
        <v>547</v>
      </c>
      <c r="K211">
        <v>1835</v>
      </c>
    </row>
    <row r="212" spans="1:11" x14ac:dyDescent="0.25">
      <c r="A212" s="1">
        <v>45295</v>
      </c>
      <c r="B212" t="s">
        <v>96</v>
      </c>
      <c r="C212" t="s">
        <v>214</v>
      </c>
      <c r="D212" t="s">
        <v>227</v>
      </c>
      <c r="E212" t="s">
        <v>56</v>
      </c>
      <c r="F212" t="s">
        <v>227</v>
      </c>
      <c r="G212" t="s">
        <v>69</v>
      </c>
      <c r="H212" t="s">
        <v>548</v>
      </c>
      <c r="I212">
        <v>2190650</v>
      </c>
      <c r="J212" t="s">
        <v>549</v>
      </c>
      <c r="K212">
        <v>4412</v>
      </c>
    </row>
    <row r="213" spans="1:11" x14ac:dyDescent="0.25">
      <c r="A213" s="1">
        <v>45294</v>
      </c>
      <c r="B213" t="s">
        <v>550</v>
      </c>
      <c r="C213" t="s">
        <v>551</v>
      </c>
      <c r="D213" t="s">
        <v>66</v>
      </c>
      <c r="E213" t="s">
        <v>58</v>
      </c>
      <c r="F213" t="s">
        <v>494</v>
      </c>
      <c r="G213" t="s">
        <v>226</v>
      </c>
      <c r="H213" s="2">
        <v>202791</v>
      </c>
      <c r="I213">
        <v>1861324</v>
      </c>
      <c r="J213" t="s">
        <v>552</v>
      </c>
      <c r="K213">
        <v>4000</v>
      </c>
    </row>
    <row r="214" spans="1:11" x14ac:dyDescent="0.25">
      <c r="A214" s="1">
        <v>45293</v>
      </c>
      <c r="B214" t="s">
        <v>553</v>
      </c>
      <c r="C214" t="s">
        <v>554</v>
      </c>
      <c r="D214" t="s">
        <v>555</v>
      </c>
      <c r="E214" t="s">
        <v>539</v>
      </c>
      <c r="F214" t="s">
        <v>222</v>
      </c>
      <c r="G214" t="s">
        <v>81</v>
      </c>
      <c r="H214" s="2">
        <v>204279</v>
      </c>
      <c r="I214">
        <v>1723851</v>
      </c>
      <c r="J214" t="s">
        <v>556</v>
      </c>
      <c r="K214">
        <v>4746</v>
      </c>
    </row>
    <row r="215" spans="1:11" x14ac:dyDescent="0.25">
      <c r="A215" s="1">
        <v>45289</v>
      </c>
      <c r="B215" t="s">
        <v>555</v>
      </c>
      <c r="C215" t="s">
        <v>557</v>
      </c>
      <c r="D215" t="s">
        <v>558</v>
      </c>
      <c r="E215" t="s">
        <v>542</v>
      </c>
      <c r="F215" t="s">
        <v>559</v>
      </c>
      <c r="G215" t="s">
        <v>544</v>
      </c>
      <c r="H215" t="s">
        <v>560</v>
      </c>
      <c r="I215">
        <v>1501650</v>
      </c>
      <c r="J215">
        <v>305010053</v>
      </c>
      <c r="K215">
        <v>3413</v>
      </c>
    </row>
    <row r="216" spans="1:11" x14ac:dyDescent="0.25">
      <c r="A216" s="1">
        <v>45288</v>
      </c>
      <c r="B216" t="s">
        <v>501</v>
      </c>
      <c r="C216" t="s">
        <v>559</v>
      </c>
      <c r="D216" t="s">
        <v>558</v>
      </c>
      <c r="E216" t="s">
        <v>550</v>
      </c>
      <c r="F216" t="s">
        <v>561</v>
      </c>
      <c r="G216" t="s">
        <v>501</v>
      </c>
      <c r="H216" s="2">
        <v>201613</v>
      </c>
      <c r="I216">
        <v>1087615</v>
      </c>
      <c r="J216" t="s">
        <v>562</v>
      </c>
      <c r="K216">
        <v>3350</v>
      </c>
    </row>
    <row r="217" spans="1:11" x14ac:dyDescent="0.25">
      <c r="A217" s="1">
        <v>45287</v>
      </c>
      <c r="B217" t="s">
        <v>494</v>
      </c>
      <c r="C217" t="s">
        <v>501</v>
      </c>
      <c r="D217" t="s">
        <v>563</v>
      </c>
      <c r="E217" t="s">
        <v>559</v>
      </c>
      <c r="F217" t="s">
        <v>534</v>
      </c>
      <c r="G217" t="s">
        <v>559</v>
      </c>
      <c r="H217" t="s">
        <v>564</v>
      </c>
      <c r="I217">
        <v>1528946</v>
      </c>
      <c r="J217" t="s">
        <v>565</v>
      </c>
      <c r="K217">
        <v>4123</v>
      </c>
    </row>
    <row r="218" spans="1:11" x14ac:dyDescent="0.25">
      <c r="A218" s="1">
        <v>45282</v>
      </c>
      <c r="B218" t="s">
        <v>563</v>
      </c>
      <c r="C218" t="s">
        <v>566</v>
      </c>
      <c r="D218" t="s">
        <v>567</v>
      </c>
      <c r="E218" t="s">
        <v>568</v>
      </c>
      <c r="F218" t="s">
        <v>569</v>
      </c>
      <c r="G218" t="s">
        <v>517</v>
      </c>
      <c r="H218" s="2">
        <v>198866</v>
      </c>
      <c r="I218">
        <v>1698965</v>
      </c>
      <c r="J218" t="s">
        <v>570</v>
      </c>
      <c r="K218">
        <v>4516</v>
      </c>
    </row>
    <row r="219" spans="1:11" x14ac:dyDescent="0.25">
      <c r="A219" s="1">
        <v>45281</v>
      </c>
      <c r="B219" t="s">
        <v>571</v>
      </c>
      <c r="C219" t="s">
        <v>572</v>
      </c>
      <c r="D219" t="s">
        <v>498</v>
      </c>
      <c r="E219" t="s">
        <v>573</v>
      </c>
      <c r="F219" t="s">
        <v>574</v>
      </c>
      <c r="G219" t="s">
        <v>567</v>
      </c>
      <c r="H219" s="2">
        <v>196995</v>
      </c>
      <c r="I219">
        <v>1925201</v>
      </c>
      <c r="J219" t="s">
        <v>575</v>
      </c>
      <c r="K219">
        <v>4356</v>
      </c>
    </row>
    <row r="220" spans="1:11" x14ac:dyDescent="0.25">
      <c r="A220" s="1">
        <v>45280</v>
      </c>
      <c r="B220" t="s">
        <v>576</v>
      </c>
      <c r="C220" t="s">
        <v>577</v>
      </c>
      <c r="D220" t="s">
        <v>505</v>
      </c>
      <c r="E220" t="s">
        <v>578</v>
      </c>
      <c r="F220" t="s">
        <v>579</v>
      </c>
      <c r="G220" t="s">
        <v>573</v>
      </c>
      <c r="H220" s="2">
        <v>197758</v>
      </c>
      <c r="I220">
        <v>5058246</v>
      </c>
      <c r="J220" t="s">
        <v>580</v>
      </c>
      <c r="K220">
        <v>9315</v>
      </c>
    </row>
    <row r="221" spans="1:11" x14ac:dyDescent="0.25">
      <c r="A221" s="1">
        <v>45279</v>
      </c>
      <c r="B221" t="s">
        <v>581</v>
      </c>
      <c r="C221" t="s">
        <v>504</v>
      </c>
      <c r="D221" t="s">
        <v>222</v>
      </c>
      <c r="E221" t="s">
        <v>222</v>
      </c>
      <c r="F221" t="s">
        <v>582</v>
      </c>
      <c r="G221" t="s">
        <v>511</v>
      </c>
      <c r="H221" s="2">
        <v>201132</v>
      </c>
      <c r="I221">
        <v>3111404</v>
      </c>
      <c r="J221" t="s">
        <v>583</v>
      </c>
      <c r="K221">
        <v>4989</v>
      </c>
    </row>
    <row r="222" spans="1:11" x14ac:dyDescent="0.25">
      <c r="A222" s="1">
        <v>45278</v>
      </c>
      <c r="B222" t="s">
        <v>584</v>
      </c>
      <c r="C222" t="s">
        <v>585</v>
      </c>
      <c r="D222" t="s">
        <v>585</v>
      </c>
      <c r="E222" t="s">
        <v>60</v>
      </c>
      <c r="F222" t="s">
        <v>227</v>
      </c>
      <c r="G222" t="s">
        <v>557</v>
      </c>
      <c r="H222" s="2">
        <v>203575</v>
      </c>
      <c r="I222">
        <v>2467449</v>
      </c>
      <c r="J222" t="s">
        <v>586</v>
      </c>
      <c r="K222">
        <v>3817</v>
      </c>
    </row>
    <row r="223" spans="1:11" x14ac:dyDescent="0.25">
      <c r="A223" s="1">
        <v>45275</v>
      </c>
      <c r="B223" t="s">
        <v>542</v>
      </c>
      <c r="C223" t="s">
        <v>224</v>
      </c>
      <c r="D223" t="s">
        <v>555</v>
      </c>
      <c r="E223" t="s">
        <v>95</v>
      </c>
      <c r="F223" t="s">
        <v>578</v>
      </c>
      <c r="G223" t="s">
        <v>108</v>
      </c>
      <c r="H223" s="2">
        <v>203906</v>
      </c>
      <c r="I223">
        <v>4044094</v>
      </c>
      <c r="J223" t="s">
        <v>587</v>
      </c>
      <c r="K223">
        <v>6329</v>
      </c>
    </row>
    <row r="224" spans="1:11" x14ac:dyDescent="0.25">
      <c r="A224" s="1">
        <v>45274</v>
      </c>
      <c r="B224" t="s">
        <v>559</v>
      </c>
      <c r="C224" t="s">
        <v>558</v>
      </c>
      <c r="D224" t="s">
        <v>584</v>
      </c>
      <c r="E224" t="s">
        <v>554</v>
      </c>
      <c r="F224" t="s">
        <v>588</v>
      </c>
      <c r="G224" t="s">
        <v>558</v>
      </c>
      <c r="H224" s="2">
        <v>202512</v>
      </c>
      <c r="I224">
        <v>3763571</v>
      </c>
      <c r="J224" t="s">
        <v>589</v>
      </c>
      <c r="K224">
        <v>5447</v>
      </c>
    </row>
    <row r="225" spans="1:11" x14ac:dyDescent="0.25">
      <c r="A225" s="1">
        <v>45273</v>
      </c>
      <c r="B225" t="s">
        <v>590</v>
      </c>
      <c r="C225" t="s">
        <v>559</v>
      </c>
      <c r="D225" t="s">
        <v>510</v>
      </c>
      <c r="E225" t="s">
        <v>557</v>
      </c>
      <c r="F225" t="s">
        <v>591</v>
      </c>
      <c r="G225" t="s">
        <v>497</v>
      </c>
      <c r="H225" s="2">
        <v>201807</v>
      </c>
      <c r="I225">
        <v>3627314</v>
      </c>
      <c r="J225" t="s">
        <v>592</v>
      </c>
      <c r="K225">
        <v>4838</v>
      </c>
    </row>
    <row r="226" spans="1:11" x14ac:dyDescent="0.25">
      <c r="A226" s="1">
        <v>45272</v>
      </c>
      <c r="B226" t="s">
        <v>568</v>
      </c>
      <c r="C226" t="s">
        <v>593</v>
      </c>
      <c r="D226" t="s">
        <v>504</v>
      </c>
      <c r="E226" t="s">
        <v>578</v>
      </c>
      <c r="F226" t="s">
        <v>510</v>
      </c>
      <c r="G226" t="s">
        <v>510</v>
      </c>
      <c r="H226" s="2">
        <v>200452</v>
      </c>
      <c r="I226">
        <v>1896069</v>
      </c>
      <c r="J226" t="s">
        <v>594</v>
      </c>
      <c r="K226">
        <v>4186</v>
      </c>
    </row>
    <row r="227" spans="1:11" x14ac:dyDescent="0.25">
      <c r="A227" s="1">
        <v>45271</v>
      </c>
      <c r="B227" t="s">
        <v>504</v>
      </c>
      <c r="C227" t="s">
        <v>588</v>
      </c>
      <c r="D227" t="s">
        <v>535</v>
      </c>
      <c r="E227" t="s">
        <v>561</v>
      </c>
      <c r="F227" t="s">
        <v>577</v>
      </c>
      <c r="G227" t="s">
        <v>504</v>
      </c>
      <c r="H227" s="2">
        <v>199964</v>
      </c>
      <c r="I227">
        <v>2261161</v>
      </c>
      <c r="J227" t="s">
        <v>595</v>
      </c>
      <c r="K227">
        <v>4739</v>
      </c>
    </row>
    <row r="228" spans="1:11" x14ac:dyDescent="0.25">
      <c r="A228" s="1">
        <v>45268</v>
      </c>
      <c r="B228" t="s">
        <v>596</v>
      </c>
      <c r="C228" t="s">
        <v>535</v>
      </c>
      <c r="D228" t="s">
        <v>576</v>
      </c>
      <c r="E228" t="s">
        <v>521</v>
      </c>
      <c r="F228" t="s">
        <v>597</v>
      </c>
      <c r="G228" t="s">
        <v>535</v>
      </c>
      <c r="H228" s="2">
        <v>197822</v>
      </c>
      <c r="I228">
        <v>1985986</v>
      </c>
      <c r="J228" t="s">
        <v>598</v>
      </c>
      <c r="K228">
        <v>4682</v>
      </c>
    </row>
    <row r="229" spans="1:11" x14ac:dyDescent="0.25">
      <c r="A229" s="1">
        <v>45267</v>
      </c>
      <c r="B229" t="s">
        <v>599</v>
      </c>
      <c r="C229" t="s">
        <v>576</v>
      </c>
      <c r="D229" t="s">
        <v>600</v>
      </c>
      <c r="E229" t="s">
        <v>534</v>
      </c>
      <c r="F229" t="s">
        <v>601</v>
      </c>
      <c r="G229" t="s">
        <v>599</v>
      </c>
      <c r="H229" s="2">
        <v>197391</v>
      </c>
      <c r="I229">
        <v>2615718</v>
      </c>
      <c r="J229" t="s">
        <v>602</v>
      </c>
      <c r="K229">
        <v>5638</v>
      </c>
    </row>
    <row r="230" spans="1:11" x14ac:dyDescent="0.25">
      <c r="A230" s="1">
        <v>45266</v>
      </c>
      <c r="B230" t="s">
        <v>531</v>
      </c>
      <c r="C230" t="s">
        <v>603</v>
      </c>
      <c r="D230" t="s">
        <v>604</v>
      </c>
      <c r="E230" t="s">
        <v>605</v>
      </c>
      <c r="F230" t="s">
        <v>606</v>
      </c>
      <c r="G230" t="s">
        <v>606</v>
      </c>
      <c r="H230" s="2">
        <v>195463</v>
      </c>
      <c r="I230">
        <v>2675170</v>
      </c>
      <c r="J230" t="s">
        <v>607</v>
      </c>
      <c r="K230">
        <v>5520</v>
      </c>
    </row>
    <row r="231" spans="1:11" x14ac:dyDescent="0.25">
      <c r="A231" s="1">
        <v>45265</v>
      </c>
      <c r="B231" t="s">
        <v>608</v>
      </c>
      <c r="C231" t="s">
        <v>609</v>
      </c>
      <c r="D231" t="s">
        <v>610</v>
      </c>
      <c r="E231" t="s">
        <v>498</v>
      </c>
      <c r="F231" t="s">
        <v>601</v>
      </c>
      <c r="G231" t="s">
        <v>604</v>
      </c>
      <c r="H231" s="2">
        <v>196088</v>
      </c>
      <c r="I231">
        <v>2196827</v>
      </c>
      <c r="J231" t="s">
        <v>611</v>
      </c>
      <c r="K231">
        <v>3711</v>
      </c>
    </row>
    <row r="232" spans="1:11" x14ac:dyDescent="0.25">
      <c r="A232" s="1">
        <v>45264</v>
      </c>
      <c r="B232" t="s">
        <v>612</v>
      </c>
      <c r="C232" t="s">
        <v>500</v>
      </c>
      <c r="D232" t="s">
        <v>613</v>
      </c>
      <c r="E232" t="s">
        <v>579</v>
      </c>
      <c r="F232" t="s">
        <v>614</v>
      </c>
      <c r="G232" t="s">
        <v>615</v>
      </c>
      <c r="H232" s="2">
        <v>195432</v>
      </c>
      <c r="I232">
        <v>1611036</v>
      </c>
      <c r="J232" t="s">
        <v>616</v>
      </c>
      <c r="K232">
        <v>3385</v>
      </c>
    </row>
    <row r="233" spans="1:11" x14ac:dyDescent="0.25">
      <c r="A233" s="1">
        <v>45261</v>
      </c>
      <c r="B233" t="s">
        <v>617</v>
      </c>
      <c r="C233" t="s">
        <v>601</v>
      </c>
      <c r="D233" t="s">
        <v>618</v>
      </c>
      <c r="E233" t="s">
        <v>619</v>
      </c>
      <c r="F233" t="s">
        <v>620</v>
      </c>
      <c r="G233" t="s">
        <v>617</v>
      </c>
      <c r="H233" s="2">
        <v>193551</v>
      </c>
      <c r="I233">
        <v>2152150</v>
      </c>
      <c r="J233" t="s">
        <v>621</v>
      </c>
      <c r="K233">
        <v>4472</v>
      </c>
    </row>
    <row r="234" spans="1:11" x14ac:dyDescent="0.25">
      <c r="A234" s="1">
        <v>45260</v>
      </c>
      <c r="B234" t="s">
        <v>622</v>
      </c>
      <c r="C234" t="s">
        <v>623</v>
      </c>
      <c r="D234" t="s">
        <v>614</v>
      </c>
      <c r="E234" t="s">
        <v>624</v>
      </c>
      <c r="F234" t="s">
        <v>625</v>
      </c>
      <c r="G234" t="s">
        <v>625</v>
      </c>
      <c r="H234" t="s">
        <v>626</v>
      </c>
      <c r="I234">
        <v>4017484</v>
      </c>
      <c r="J234" t="s">
        <v>627</v>
      </c>
      <c r="K234">
        <v>4000</v>
      </c>
    </row>
    <row r="235" spans="1:11" x14ac:dyDescent="0.25">
      <c r="A235" s="1">
        <v>45259</v>
      </c>
      <c r="B235" t="s">
        <v>628</v>
      </c>
      <c r="C235" t="s">
        <v>629</v>
      </c>
      <c r="D235" t="s">
        <v>630</v>
      </c>
      <c r="E235" t="s">
        <v>631</v>
      </c>
      <c r="F235" t="s">
        <v>632</v>
      </c>
      <c r="G235" t="s">
        <v>628</v>
      </c>
      <c r="H235" s="2">
        <v>192973</v>
      </c>
      <c r="I235">
        <v>2060298</v>
      </c>
      <c r="J235" t="s">
        <v>633</v>
      </c>
      <c r="K235">
        <v>4110</v>
      </c>
    </row>
    <row r="236" spans="1:11" x14ac:dyDescent="0.25">
      <c r="A236" s="1">
        <v>45258</v>
      </c>
      <c r="B236" t="s">
        <v>634</v>
      </c>
      <c r="C236" t="s">
        <v>635</v>
      </c>
      <c r="D236" t="s">
        <v>623</v>
      </c>
      <c r="E236" t="s">
        <v>636</v>
      </c>
      <c r="F236" t="s">
        <v>637</v>
      </c>
      <c r="G236" t="s">
        <v>638</v>
      </c>
      <c r="H236" s="2">
        <v>192199</v>
      </c>
      <c r="I236">
        <v>1627504</v>
      </c>
      <c r="J236" t="s">
        <v>639</v>
      </c>
      <c r="K236">
        <v>3432</v>
      </c>
    </row>
    <row r="237" spans="1:11" x14ac:dyDescent="0.25">
      <c r="A237" s="1">
        <v>45257</v>
      </c>
      <c r="B237" t="s">
        <v>629</v>
      </c>
      <c r="C237" t="s">
        <v>640</v>
      </c>
      <c r="D237" t="s">
        <v>614</v>
      </c>
      <c r="E237" t="s">
        <v>641</v>
      </c>
      <c r="F237" t="s">
        <v>642</v>
      </c>
      <c r="G237" t="s">
        <v>643</v>
      </c>
      <c r="H237" s="2">
        <v>193387</v>
      </c>
      <c r="I237">
        <v>2139012</v>
      </c>
      <c r="J237" t="s">
        <v>644</v>
      </c>
      <c r="K237">
        <v>4155</v>
      </c>
    </row>
    <row r="238" spans="1:11" x14ac:dyDescent="0.25">
      <c r="A238" s="1">
        <v>45254</v>
      </c>
      <c r="B238" t="s">
        <v>645</v>
      </c>
      <c r="C238" t="s">
        <v>646</v>
      </c>
      <c r="D238" t="s">
        <v>635</v>
      </c>
      <c r="E238" t="s">
        <v>647</v>
      </c>
      <c r="F238" t="s">
        <v>635</v>
      </c>
      <c r="G238" t="s">
        <v>614</v>
      </c>
      <c r="H238" s="2">
        <v>193599</v>
      </c>
      <c r="I238">
        <v>3511936</v>
      </c>
      <c r="J238" t="s">
        <v>648</v>
      </c>
      <c r="K238">
        <v>6052</v>
      </c>
    </row>
    <row r="239" spans="1:11" x14ac:dyDescent="0.25">
      <c r="A239" s="1">
        <v>45253</v>
      </c>
      <c r="B239" t="s">
        <v>649</v>
      </c>
      <c r="C239" t="s">
        <v>634</v>
      </c>
      <c r="D239" t="s">
        <v>650</v>
      </c>
      <c r="E239" t="s">
        <v>634</v>
      </c>
      <c r="F239" t="s">
        <v>651</v>
      </c>
      <c r="G239" t="s">
        <v>634</v>
      </c>
      <c r="H239" t="s">
        <v>652</v>
      </c>
      <c r="I239">
        <v>2846834</v>
      </c>
      <c r="J239" t="s">
        <v>653</v>
      </c>
      <c r="K239">
        <v>6638</v>
      </c>
    </row>
    <row r="240" spans="1:11" x14ac:dyDescent="0.25">
      <c r="A240" s="1">
        <v>45252</v>
      </c>
      <c r="B240" t="s">
        <v>651</v>
      </c>
      <c r="C240" t="s">
        <v>654</v>
      </c>
      <c r="D240" t="s">
        <v>655</v>
      </c>
      <c r="E240" t="s">
        <v>656</v>
      </c>
      <c r="F240" t="s">
        <v>657</v>
      </c>
      <c r="G240" t="s">
        <v>658</v>
      </c>
      <c r="H240" s="2">
        <v>186408</v>
      </c>
      <c r="I240">
        <v>3029209</v>
      </c>
      <c r="J240" t="s">
        <v>659</v>
      </c>
      <c r="K240">
        <v>6658</v>
      </c>
    </row>
    <row r="241" spans="1:11" x14ac:dyDescent="0.25">
      <c r="A241" s="1">
        <v>45251</v>
      </c>
      <c r="B241" t="s">
        <v>660</v>
      </c>
      <c r="C241" t="s">
        <v>661</v>
      </c>
      <c r="D241" t="s">
        <v>662</v>
      </c>
      <c r="E241" t="s">
        <v>663</v>
      </c>
      <c r="F241" t="s">
        <v>664</v>
      </c>
      <c r="G241" t="s">
        <v>655</v>
      </c>
      <c r="H241" s="2">
        <v>184265</v>
      </c>
      <c r="I241">
        <v>2513056</v>
      </c>
      <c r="J241" t="s">
        <v>665</v>
      </c>
      <c r="K241">
        <v>5937</v>
      </c>
    </row>
    <row r="242" spans="1:11" x14ac:dyDescent="0.25">
      <c r="A242" s="1">
        <v>45250</v>
      </c>
      <c r="B242" t="s">
        <v>666</v>
      </c>
      <c r="C242" t="s">
        <v>667</v>
      </c>
      <c r="D242" t="s">
        <v>668</v>
      </c>
      <c r="E242" t="s">
        <v>669</v>
      </c>
      <c r="F242" t="s">
        <v>670</v>
      </c>
      <c r="G242" t="s">
        <v>671</v>
      </c>
      <c r="H242" s="2">
        <v>184159</v>
      </c>
      <c r="I242">
        <v>2064209</v>
      </c>
      <c r="J242" t="s">
        <v>672</v>
      </c>
      <c r="K242">
        <v>4579</v>
      </c>
    </row>
    <row r="243" spans="1:11" x14ac:dyDescent="0.25">
      <c r="A243" s="1">
        <v>45247</v>
      </c>
      <c r="B243" t="s">
        <v>657</v>
      </c>
      <c r="C243" t="s">
        <v>671</v>
      </c>
      <c r="D243" t="s">
        <v>673</v>
      </c>
      <c r="E243" t="s">
        <v>674</v>
      </c>
      <c r="F243" t="s">
        <v>675</v>
      </c>
      <c r="G243" t="s">
        <v>668</v>
      </c>
      <c r="H243" s="2">
        <v>184353</v>
      </c>
      <c r="I243">
        <v>2937229</v>
      </c>
      <c r="J243" t="s">
        <v>676</v>
      </c>
      <c r="K243">
        <v>4407</v>
      </c>
    </row>
    <row r="244" spans="1:11" x14ac:dyDescent="0.25">
      <c r="A244" s="1">
        <v>45246</v>
      </c>
      <c r="B244" t="s">
        <v>673</v>
      </c>
      <c r="C244" t="s">
        <v>677</v>
      </c>
      <c r="D244" t="s">
        <v>678</v>
      </c>
      <c r="E244" t="s">
        <v>679</v>
      </c>
      <c r="F244" t="s">
        <v>680</v>
      </c>
      <c r="G244" t="s">
        <v>673</v>
      </c>
      <c r="H244" s="2">
        <v>182926</v>
      </c>
      <c r="I244">
        <v>2776169</v>
      </c>
      <c r="J244" t="s">
        <v>681</v>
      </c>
      <c r="K244">
        <v>4810</v>
      </c>
    </row>
    <row r="245" spans="1:11" x14ac:dyDescent="0.25">
      <c r="A245" s="1">
        <v>45245</v>
      </c>
      <c r="B245" t="s">
        <v>682</v>
      </c>
      <c r="C245" t="s">
        <v>664</v>
      </c>
      <c r="D245" t="s">
        <v>678</v>
      </c>
      <c r="E245" t="s">
        <v>668</v>
      </c>
      <c r="F245" t="s">
        <v>680</v>
      </c>
      <c r="G245" t="s">
        <v>683</v>
      </c>
      <c r="H245" s="2">
        <v>183219</v>
      </c>
      <c r="I245">
        <v>3654636</v>
      </c>
      <c r="J245" t="s">
        <v>684</v>
      </c>
      <c r="K245">
        <v>7348</v>
      </c>
    </row>
    <row r="246" spans="1:11" x14ac:dyDescent="0.25">
      <c r="A246" s="1">
        <v>45244</v>
      </c>
      <c r="B246" t="s">
        <v>685</v>
      </c>
      <c r="C246" t="s">
        <v>677</v>
      </c>
      <c r="D246" t="s">
        <v>686</v>
      </c>
      <c r="E246" t="s">
        <v>678</v>
      </c>
      <c r="F246" t="s">
        <v>687</v>
      </c>
      <c r="G246" t="s">
        <v>678</v>
      </c>
      <c r="H246" s="2">
        <v>182686</v>
      </c>
      <c r="I246">
        <v>1943508</v>
      </c>
      <c r="J246" t="s">
        <v>688</v>
      </c>
      <c r="K246">
        <v>3818</v>
      </c>
    </row>
    <row r="247" spans="1:11" x14ac:dyDescent="0.25">
      <c r="A247" s="1">
        <v>45243</v>
      </c>
      <c r="B247" t="s">
        <v>689</v>
      </c>
      <c r="C247" t="s">
        <v>680</v>
      </c>
      <c r="D247" t="s">
        <v>690</v>
      </c>
      <c r="E247" t="s">
        <v>691</v>
      </c>
      <c r="F247" t="s">
        <v>692</v>
      </c>
      <c r="G247" t="s">
        <v>686</v>
      </c>
      <c r="H247" s="2">
        <v>181563</v>
      </c>
      <c r="I247">
        <v>1228451</v>
      </c>
      <c r="J247" t="s">
        <v>693</v>
      </c>
      <c r="K247">
        <v>2995</v>
      </c>
    </row>
    <row r="248" spans="1:11" x14ac:dyDescent="0.25">
      <c r="A248" s="1">
        <v>45240</v>
      </c>
      <c r="B248" t="s">
        <v>694</v>
      </c>
      <c r="C248" t="s">
        <v>695</v>
      </c>
      <c r="D248" t="s">
        <v>696</v>
      </c>
      <c r="E248" t="s">
        <v>697</v>
      </c>
      <c r="F248" t="s">
        <v>698</v>
      </c>
      <c r="G248" t="s">
        <v>699</v>
      </c>
      <c r="H248" t="s">
        <v>700</v>
      </c>
      <c r="I248">
        <v>1371748</v>
      </c>
      <c r="J248" t="s">
        <v>701</v>
      </c>
      <c r="K248">
        <v>3407</v>
      </c>
    </row>
    <row r="249" spans="1:11" x14ac:dyDescent="0.25">
      <c r="A249" s="1">
        <v>45239</v>
      </c>
      <c r="B249" t="s">
        <v>702</v>
      </c>
      <c r="C249" t="s">
        <v>695</v>
      </c>
      <c r="D249" t="s">
        <v>703</v>
      </c>
      <c r="E249" t="s">
        <v>704</v>
      </c>
      <c r="F249" t="s">
        <v>705</v>
      </c>
      <c r="G249" t="s">
        <v>702</v>
      </c>
      <c r="H249" s="2">
        <v>179821</v>
      </c>
      <c r="I249">
        <v>2255198</v>
      </c>
      <c r="J249" t="s">
        <v>706</v>
      </c>
      <c r="K249">
        <v>5267</v>
      </c>
    </row>
    <row r="250" spans="1:11" x14ac:dyDescent="0.25">
      <c r="A250" s="1">
        <v>45238</v>
      </c>
      <c r="B250" t="s">
        <v>699</v>
      </c>
      <c r="C250" t="s">
        <v>702</v>
      </c>
      <c r="D250" t="s">
        <v>707</v>
      </c>
      <c r="E250" t="s">
        <v>708</v>
      </c>
      <c r="F250" t="s">
        <v>709</v>
      </c>
      <c r="G250" t="s">
        <v>710</v>
      </c>
      <c r="H250" s="2">
        <v>179643</v>
      </c>
      <c r="I250">
        <v>1727062</v>
      </c>
      <c r="J250" t="s">
        <v>711</v>
      </c>
      <c r="K250">
        <v>4113</v>
      </c>
    </row>
    <row r="251" spans="1:11" x14ac:dyDescent="0.25">
      <c r="A251" s="1">
        <v>45237</v>
      </c>
      <c r="B251" t="s">
        <v>712</v>
      </c>
      <c r="C251" t="s">
        <v>713</v>
      </c>
      <c r="D251" t="s">
        <v>714</v>
      </c>
      <c r="E251" t="s">
        <v>715</v>
      </c>
      <c r="F251" t="s">
        <v>716</v>
      </c>
      <c r="G251" t="s">
        <v>702</v>
      </c>
      <c r="H251" s="2">
        <v>180448</v>
      </c>
      <c r="I251">
        <v>2134585</v>
      </c>
      <c r="J251" t="s">
        <v>717</v>
      </c>
      <c r="K251">
        <v>3945</v>
      </c>
    </row>
    <row r="252" spans="1:11" x14ac:dyDescent="0.25">
      <c r="A252" s="1">
        <v>45236</v>
      </c>
      <c r="B252" t="s">
        <v>718</v>
      </c>
      <c r="C252" t="s">
        <v>719</v>
      </c>
      <c r="D252" t="s">
        <v>720</v>
      </c>
      <c r="E252" t="s">
        <v>679</v>
      </c>
      <c r="F252" t="s">
        <v>721</v>
      </c>
      <c r="G252" t="s">
        <v>720</v>
      </c>
      <c r="H252" s="2">
        <v>182375</v>
      </c>
      <c r="I252">
        <v>1783887</v>
      </c>
      <c r="J252" t="s">
        <v>722</v>
      </c>
      <c r="K252">
        <v>4418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1"/>
  <sheetViews>
    <sheetView workbookViewId="0">
      <selection sqref="A1:J251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723</v>
      </c>
      <c r="B2" t="s">
        <v>724</v>
      </c>
      <c r="C2" t="s">
        <v>725</v>
      </c>
      <c r="D2" t="s">
        <v>726</v>
      </c>
      <c r="E2" t="s">
        <v>727</v>
      </c>
      <c r="F2" t="s">
        <v>728</v>
      </c>
      <c r="G2" s="2">
        <v>760801</v>
      </c>
      <c r="H2">
        <v>135592</v>
      </c>
      <c r="I2">
        <v>103157422</v>
      </c>
      <c r="J2">
        <v>2263</v>
      </c>
    </row>
    <row r="3" spans="1:10" x14ac:dyDescent="0.25">
      <c r="A3" t="s">
        <v>729</v>
      </c>
      <c r="B3" t="s">
        <v>730</v>
      </c>
      <c r="C3" t="s">
        <v>731</v>
      </c>
      <c r="D3" t="s">
        <v>732</v>
      </c>
      <c r="E3" t="s">
        <v>729</v>
      </c>
      <c r="F3" t="s">
        <v>733</v>
      </c>
      <c r="G3" s="2">
        <v>758928</v>
      </c>
      <c r="H3">
        <v>341547</v>
      </c>
      <c r="I3" t="s">
        <v>734</v>
      </c>
      <c r="J3">
        <v>5019</v>
      </c>
    </row>
    <row r="4" spans="1:10" x14ac:dyDescent="0.25">
      <c r="A4" t="s">
        <v>727</v>
      </c>
      <c r="B4" t="s">
        <v>735</v>
      </c>
      <c r="C4" t="s">
        <v>736</v>
      </c>
      <c r="D4" t="s">
        <v>737</v>
      </c>
      <c r="E4" t="s">
        <v>738</v>
      </c>
      <c r="F4" t="s">
        <v>738</v>
      </c>
      <c r="G4" s="2">
        <v>757001</v>
      </c>
      <c r="H4">
        <v>319349</v>
      </c>
      <c r="I4" t="s">
        <v>739</v>
      </c>
      <c r="J4">
        <v>4372</v>
      </c>
    </row>
    <row r="5" spans="1:10" x14ac:dyDescent="0.25">
      <c r="A5" t="s">
        <v>740</v>
      </c>
      <c r="B5" t="s">
        <v>741</v>
      </c>
      <c r="C5" t="s">
        <v>742</v>
      </c>
      <c r="D5" t="s">
        <v>743</v>
      </c>
      <c r="E5" t="s">
        <v>744</v>
      </c>
      <c r="F5" t="s">
        <v>744</v>
      </c>
      <c r="G5" s="2">
        <v>787657</v>
      </c>
      <c r="H5">
        <v>120802</v>
      </c>
      <c r="I5" t="s">
        <v>745</v>
      </c>
      <c r="J5">
        <v>1817</v>
      </c>
    </row>
    <row r="6" spans="1:10" x14ac:dyDescent="0.25">
      <c r="A6" t="s">
        <v>746</v>
      </c>
      <c r="B6" t="s">
        <v>747</v>
      </c>
      <c r="C6" t="s">
        <v>748</v>
      </c>
      <c r="D6" t="s">
        <v>749</v>
      </c>
      <c r="E6" t="s">
        <v>750</v>
      </c>
      <c r="F6" t="s">
        <v>751</v>
      </c>
      <c r="G6" s="2">
        <v>789617</v>
      </c>
      <c r="H6">
        <v>114110</v>
      </c>
      <c r="I6" t="s">
        <v>752</v>
      </c>
      <c r="J6">
        <v>1372</v>
      </c>
    </row>
    <row r="7" spans="1:10" x14ac:dyDescent="0.25">
      <c r="A7" t="s">
        <v>753</v>
      </c>
      <c r="B7" t="s">
        <v>754</v>
      </c>
      <c r="C7" t="s">
        <v>755</v>
      </c>
      <c r="D7" t="s">
        <v>740</v>
      </c>
      <c r="E7" t="s">
        <v>756</v>
      </c>
      <c r="F7" t="s">
        <v>757</v>
      </c>
      <c r="G7" s="2">
        <v>783968</v>
      </c>
      <c r="H7">
        <v>130628</v>
      </c>
      <c r="I7" t="s">
        <v>758</v>
      </c>
      <c r="J7">
        <v>1825</v>
      </c>
    </row>
    <row r="8" spans="1:10" x14ac:dyDescent="0.25">
      <c r="A8" t="s">
        <v>759</v>
      </c>
      <c r="B8" t="s">
        <v>740</v>
      </c>
      <c r="C8" t="s">
        <v>755</v>
      </c>
      <c r="D8" t="s">
        <v>760</v>
      </c>
      <c r="E8" t="s">
        <v>761</v>
      </c>
      <c r="F8" t="s">
        <v>741</v>
      </c>
      <c r="G8" s="2">
        <v>787425</v>
      </c>
      <c r="H8">
        <v>201399</v>
      </c>
      <c r="I8" t="s">
        <v>762</v>
      </c>
      <c r="J8">
        <v>2447</v>
      </c>
    </row>
    <row r="9" spans="1:10" x14ac:dyDescent="0.25">
      <c r="A9" t="s">
        <v>750</v>
      </c>
      <c r="B9" t="s">
        <v>763</v>
      </c>
      <c r="C9" t="s">
        <v>764</v>
      </c>
      <c r="D9" t="s">
        <v>765</v>
      </c>
      <c r="E9" t="s">
        <v>766</v>
      </c>
      <c r="F9" t="s">
        <v>767</v>
      </c>
      <c r="G9" s="2">
        <v>784311</v>
      </c>
      <c r="H9">
        <v>189360</v>
      </c>
      <c r="I9" t="s">
        <v>768</v>
      </c>
      <c r="J9">
        <v>2177</v>
      </c>
    </row>
    <row r="10" spans="1:10" x14ac:dyDescent="0.25">
      <c r="A10" t="s">
        <v>759</v>
      </c>
      <c r="B10" t="s">
        <v>769</v>
      </c>
      <c r="C10" t="s">
        <v>770</v>
      </c>
      <c r="D10" t="s">
        <v>765</v>
      </c>
      <c r="E10" t="s">
        <v>771</v>
      </c>
      <c r="F10" t="s">
        <v>772</v>
      </c>
      <c r="G10" s="2">
        <v>790461</v>
      </c>
      <c r="H10">
        <v>169917</v>
      </c>
      <c r="I10">
        <v>134301817</v>
      </c>
      <c r="J10">
        <v>2726</v>
      </c>
    </row>
    <row r="11" spans="1:10" x14ac:dyDescent="0.25">
      <c r="A11" t="s">
        <v>773</v>
      </c>
      <c r="B11" t="s">
        <v>746</v>
      </c>
      <c r="C11" t="s">
        <v>774</v>
      </c>
      <c r="D11" t="s">
        <v>775</v>
      </c>
      <c r="E11" t="s">
        <v>776</v>
      </c>
      <c r="F11" t="s">
        <v>776</v>
      </c>
      <c r="G11" s="2">
        <v>792188</v>
      </c>
      <c r="H11">
        <v>199430</v>
      </c>
      <c r="I11" t="s">
        <v>777</v>
      </c>
      <c r="J11">
        <v>2002</v>
      </c>
    </row>
    <row r="12" spans="1:10" x14ac:dyDescent="0.25">
      <c r="A12" t="s">
        <v>778</v>
      </c>
      <c r="B12" t="s">
        <v>779</v>
      </c>
      <c r="C12" t="s">
        <v>780</v>
      </c>
      <c r="D12" t="s">
        <v>781</v>
      </c>
      <c r="E12" t="s">
        <v>782</v>
      </c>
      <c r="F12" t="s">
        <v>783</v>
      </c>
      <c r="G12" s="2">
        <v>807843</v>
      </c>
      <c r="H12">
        <v>134865</v>
      </c>
      <c r="I12" t="s">
        <v>784</v>
      </c>
      <c r="J12">
        <v>2259</v>
      </c>
    </row>
    <row r="13" spans="1:10" x14ac:dyDescent="0.25">
      <c r="A13" t="s">
        <v>785</v>
      </c>
      <c r="B13" t="s">
        <v>786</v>
      </c>
      <c r="C13" t="s">
        <v>787</v>
      </c>
      <c r="D13" t="s">
        <v>780</v>
      </c>
      <c r="E13" t="s">
        <v>787</v>
      </c>
      <c r="F13" t="s">
        <v>780</v>
      </c>
      <c r="G13" s="2">
        <v>800368</v>
      </c>
      <c r="H13">
        <v>204923</v>
      </c>
      <c r="I13" t="s">
        <v>788</v>
      </c>
      <c r="J13">
        <v>2158</v>
      </c>
    </row>
    <row r="14" spans="1:10" x14ac:dyDescent="0.25">
      <c r="A14" t="s">
        <v>789</v>
      </c>
      <c r="B14" t="s">
        <v>790</v>
      </c>
      <c r="C14" t="s">
        <v>791</v>
      </c>
      <c r="D14" t="s">
        <v>792</v>
      </c>
      <c r="E14" t="s">
        <v>793</v>
      </c>
      <c r="F14" t="s">
        <v>787</v>
      </c>
      <c r="G14" s="2">
        <v>779745</v>
      </c>
      <c r="H14">
        <v>117367</v>
      </c>
      <c r="I14" t="s">
        <v>794</v>
      </c>
      <c r="J14">
        <v>1400</v>
      </c>
    </row>
    <row r="15" spans="1:10" x14ac:dyDescent="0.25">
      <c r="A15" t="s">
        <v>795</v>
      </c>
      <c r="B15" t="s">
        <v>796</v>
      </c>
      <c r="C15" t="s">
        <v>797</v>
      </c>
      <c r="D15" t="s">
        <v>798</v>
      </c>
      <c r="E15" t="s">
        <v>793</v>
      </c>
      <c r="F15" t="s">
        <v>796</v>
      </c>
      <c r="G15" s="2">
        <v>783028</v>
      </c>
      <c r="H15">
        <v>199835</v>
      </c>
      <c r="I15">
        <v>156485231</v>
      </c>
      <c r="J15">
        <v>2438</v>
      </c>
    </row>
    <row r="16" spans="1:10" x14ac:dyDescent="0.25">
      <c r="A16" t="s">
        <v>769</v>
      </c>
      <c r="B16" t="s">
        <v>799</v>
      </c>
      <c r="C16" t="s">
        <v>772</v>
      </c>
      <c r="D16" t="s">
        <v>746</v>
      </c>
      <c r="E16" t="s">
        <v>767</v>
      </c>
      <c r="F16" t="s">
        <v>754</v>
      </c>
      <c r="G16" s="2">
        <v>786405</v>
      </c>
      <c r="H16">
        <v>194443</v>
      </c>
      <c r="I16" t="s">
        <v>800</v>
      </c>
      <c r="J16">
        <v>2079</v>
      </c>
    </row>
    <row r="17" spans="1:10" x14ac:dyDescent="0.25">
      <c r="A17" t="s">
        <v>776</v>
      </c>
      <c r="B17" t="s">
        <v>801</v>
      </c>
      <c r="C17" t="s">
        <v>767</v>
      </c>
      <c r="D17" t="s">
        <v>802</v>
      </c>
      <c r="E17" t="s">
        <v>789</v>
      </c>
      <c r="F17" t="s">
        <v>772</v>
      </c>
      <c r="G17" s="2">
        <v>790169</v>
      </c>
      <c r="H17">
        <v>122764</v>
      </c>
      <c r="I17" t="s">
        <v>803</v>
      </c>
      <c r="J17">
        <v>1531</v>
      </c>
    </row>
    <row r="18" spans="1:10" x14ac:dyDescent="0.25">
      <c r="A18" t="s">
        <v>753</v>
      </c>
      <c r="B18" t="s">
        <v>754</v>
      </c>
      <c r="C18" t="s">
        <v>804</v>
      </c>
      <c r="D18" t="s">
        <v>804</v>
      </c>
      <c r="E18" t="s">
        <v>805</v>
      </c>
      <c r="F18" t="s">
        <v>806</v>
      </c>
      <c r="G18" s="2">
        <v>785411</v>
      </c>
      <c r="H18">
        <v>129733</v>
      </c>
      <c r="I18" t="s">
        <v>807</v>
      </c>
      <c r="J18">
        <v>1708</v>
      </c>
    </row>
    <row r="19" spans="1:10" x14ac:dyDescent="0.25">
      <c r="A19" t="s">
        <v>773</v>
      </c>
      <c r="B19" t="s">
        <v>746</v>
      </c>
      <c r="C19" t="s">
        <v>750</v>
      </c>
      <c r="D19" t="s">
        <v>804</v>
      </c>
      <c r="E19" t="s">
        <v>750</v>
      </c>
      <c r="F19" t="s">
        <v>808</v>
      </c>
      <c r="G19" s="2">
        <v>790438</v>
      </c>
      <c r="H19">
        <v>127538</v>
      </c>
      <c r="I19" t="s">
        <v>809</v>
      </c>
      <c r="J19">
        <v>1677</v>
      </c>
    </row>
    <row r="20" spans="1:10" x14ac:dyDescent="0.25">
      <c r="A20" t="s">
        <v>810</v>
      </c>
      <c r="B20" t="s">
        <v>811</v>
      </c>
      <c r="C20" t="s">
        <v>812</v>
      </c>
      <c r="D20" t="s">
        <v>813</v>
      </c>
      <c r="E20" t="s">
        <v>814</v>
      </c>
      <c r="F20" t="s">
        <v>815</v>
      </c>
      <c r="G20" s="2">
        <v>782282</v>
      </c>
      <c r="H20">
        <v>293923</v>
      </c>
      <c r="I20" t="s">
        <v>816</v>
      </c>
      <c r="J20">
        <v>4235</v>
      </c>
    </row>
    <row r="21" spans="1:10" x14ac:dyDescent="0.25">
      <c r="A21" t="s">
        <v>817</v>
      </c>
      <c r="B21" t="s">
        <v>818</v>
      </c>
      <c r="C21" t="s">
        <v>819</v>
      </c>
      <c r="D21" t="s">
        <v>820</v>
      </c>
      <c r="E21" t="s">
        <v>821</v>
      </c>
      <c r="F21" t="s">
        <v>820</v>
      </c>
      <c r="G21" s="2">
        <v>808439</v>
      </c>
      <c r="H21">
        <v>137757</v>
      </c>
      <c r="I21" t="s">
        <v>822</v>
      </c>
      <c r="J21">
        <v>1650</v>
      </c>
    </row>
    <row r="22" spans="1:10" x14ac:dyDescent="0.25">
      <c r="A22" t="s">
        <v>823</v>
      </c>
      <c r="B22" t="s">
        <v>824</v>
      </c>
      <c r="C22" t="s">
        <v>825</v>
      </c>
      <c r="D22" t="s">
        <v>826</v>
      </c>
      <c r="E22" t="s">
        <v>827</v>
      </c>
      <c r="F22" t="s">
        <v>783</v>
      </c>
      <c r="G22" s="2">
        <v>805258</v>
      </c>
      <c r="H22">
        <v>177901</v>
      </c>
      <c r="I22" t="s">
        <v>828</v>
      </c>
      <c r="J22">
        <v>2342</v>
      </c>
    </row>
    <row r="23" spans="1:10" x14ac:dyDescent="0.25">
      <c r="A23" t="s">
        <v>829</v>
      </c>
      <c r="B23" t="s">
        <v>818</v>
      </c>
      <c r="C23" t="s">
        <v>775</v>
      </c>
      <c r="D23" t="s">
        <v>830</v>
      </c>
      <c r="E23" t="s">
        <v>831</v>
      </c>
      <c r="F23" t="s">
        <v>825</v>
      </c>
      <c r="G23" s="2">
        <v>807889</v>
      </c>
      <c r="H23">
        <v>236193</v>
      </c>
      <c r="I23" t="s">
        <v>832</v>
      </c>
      <c r="J23">
        <v>2165</v>
      </c>
    </row>
    <row r="24" spans="1:10" x14ac:dyDescent="0.25">
      <c r="A24" t="s">
        <v>833</v>
      </c>
      <c r="B24" t="s">
        <v>834</v>
      </c>
      <c r="C24" t="s">
        <v>835</v>
      </c>
      <c r="D24" t="s">
        <v>836</v>
      </c>
      <c r="E24" t="s">
        <v>837</v>
      </c>
      <c r="F24" t="s">
        <v>838</v>
      </c>
      <c r="G24" t="s">
        <v>839</v>
      </c>
      <c r="H24">
        <v>317043</v>
      </c>
      <c r="I24" t="s">
        <v>840</v>
      </c>
      <c r="J24">
        <v>3199</v>
      </c>
    </row>
    <row r="25" spans="1:10" x14ac:dyDescent="0.25">
      <c r="A25" t="s">
        <v>801</v>
      </c>
      <c r="B25" t="s">
        <v>772</v>
      </c>
      <c r="C25" t="s">
        <v>841</v>
      </c>
      <c r="D25" t="s">
        <v>842</v>
      </c>
      <c r="E25" t="s">
        <v>748</v>
      </c>
      <c r="F25" t="s">
        <v>747</v>
      </c>
      <c r="G25" s="2">
        <v>791955</v>
      </c>
      <c r="H25">
        <v>220305</v>
      </c>
      <c r="I25" t="s">
        <v>843</v>
      </c>
      <c r="J25">
        <v>2942</v>
      </c>
    </row>
    <row r="26" spans="1:10" x14ac:dyDescent="0.25">
      <c r="A26" t="s">
        <v>844</v>
      </c>
      <c r="B26" t="s">
        <v>845</v>
      </c>
      <c r="C26" t="s">
        <v>846</v>
      </c>
      <c r="D26" t="s">
        <v>847</v>
      </c>
      <c r="E26" t="s">
        <v>848</v>
      </c>
      <c r="F26" t="s">
        <v>845</v>
      </c>
      <c r="G26" s="2">
        <v>804502</v>
      </c>
      <c r="H26">
        <v>321912</v>
      </c>
      <c r="I26" t="s">
        <v>849</v>
      </c>
      <c r="J26">
        <v>4026</v>
      </c>
    </row>
    <row r="27" spans="1:10" x14ac:dyDescent="0.25">
      <c r="A27" t="s">
        <v>850</v>
      </c>
      <c r="B27" t="s">
        <v>851</v>
      </c>
      <c r="C27" t="s">
        <v>831</v>
      </c>
      <c r="D27" t="s">
        <v>852</v>
      </c>
      <c r="E27" t="s">
        <v>831</v>
      </c>
      <c r="F27" t="s">
        <v>853</v>
      </c>
      <c r="G27" s="2">
        <v>816261</v>
      </c>
      <c r="H27">
        <v>543468</v>
      </c>
      <c r="I27" t="s">
        <v>854</v>
      </c>
      <c r="J27">
        <v>7228</v>
      </c>
    </row>
    <row r="28" spans="1:10" x14ac:dyDescent="0.25">
      <c r="A28" t="s">
        <v>747</v>
      </c>
      <c r="B28" t="s">
        <v>808</v>
      </c>
      <c r="C28" t="s">
        <v>855</v>
      </c>
      <c r="D28" t="s">
        <v>785</v>
      </c>
      <c r="E28" t="s">
        <v>856</v>
      </c>
      <c r="F28" t="s">
        <v>772</v>
      </c>
      <c r="G28" s="2">
        <v>791527</v>
      </c>
      <c r="H28">
        <v>452352</v>
      </c>
      <c r="I28" t="s">
        <v>857</v>
      </c>
      <c r="J28">
        <v>5138</v>
      </c>
    </row>
    <row r="29" spans="1:10" x14ac:dyDescent="0.25">
      <c r="A29" t="s">
        <v>858</v>
      </c>
      <c r="B29" t="s">
        <v>859</v>
      </c>
      <c r="C29" t="s">
        <v>860</v>
      </c>
      <c r="D29" t="s">
        <v>791</v>
      </c>
      <c r="E29" t="s">
        <v>861</v>
      </c>
      <c r="F29" t="s">
        <v>862</v>
      </c>
      <c r="G29" s="2">
        <v>767309</v>
      </c>
      <c r="H29">
        <v>192069</v>
      </c>
      <c r="I29" t="s">
        <v>863</v>
      </c>
      <c r="J29">
        <v>2171</v>
      </c>
    </row>
    <row r="30" spans="1:10" x14ac:dyDescent="0.25">
      <c r="A30" t="s">
        <v>864</v>
      </c>
      <c r="B30" t="s">
        <v>865</v>
      </c>
      <c r="C30" t="s">
        <v>866</v>
      </c>
      <c r="D30" t="s">
        <v>793</v>
      </c>
      <c r="E30" t="s">
        <v>858</v>
      </c>
      <c r="F30" t="s">
        <v>867</v>
      </c>
      <c r="G30" s="2">
        <v>771653</v>
      </c>
      <c r="H30">
        <v>289307</v>
      </c>
      <c r="I30" t="s">
        <v>868</v>
      </c>
      <c r="J30">
        <v>2685</v>
      </c>
    </row>
    <row r="31" spans="1:10" x14ac:dyDescent="0.25">
      <c r="A31" t="s">
        <v>869</v>
      </c>
      <c r="B31" t="s">
        <v>870</v>
      </c>
      <c r="C31" t="s">
        <v>871</v>
      </c>
      <c r="D31" t="s">
        <v>814</v>
      </c>
      <c r="E31" t="s">
        <v>872</v>
      </c>
      <c r="F31" t="s">
        <v>872</v>
      </c>
      <c r="G31" s="2">
        <v>766545</v>
      </c>
      <c r="H31">
        <v>253560</v>
      </c>
      <c r="I31" t="s">
        <v>873</v>
      </c>
      <c r="J31">
        <v>2385</v>
      </c>
    </row>
    <row r="32" spans="1:10" x14ac:dyDescent="0.25">
      <c r="A32" t="s">
        <v>871</v>
      </c>
      <c r="B32" t="s">
        <v>874</v>
      </c>
      <c r="C32" t="s">
        <v>875</v>
      </c>
      <c r="D32" t="s">
        <v>876</v>
      </c>
      <c r="E32" t="s">
        <v>877</v>
      </c>
      <c r="F32" t="s">
        <v>732</v>
      </c>
      <c r="G32" s="2">
        <v>774784</v>
      </c>
      <c r="H32">
        <v>360328</v>
      </c>
      <c r="I32" t="s">
        <v>878</v>
      </c>
      <c r="J32">
        <v>3035</v>
      </c>
    </row>
    <row r="33" spans="1:10" x14ac:dyDescent="0.25">
      <c r="A33" t="s">
        <v>875</v>
      </c>
      <c r="B33" t="s">
        <v>776</v>
      </c>
      <c r="C33" t="s">
        <v>746</v>
      </c>
      <c r="D33" t="s">
        <v>879</v>
      </c>
      <c r="E33" t="s">
        <v>748</v>
      </c>
      <c r="F33" t="s">
        <v>764</v>
      </c>
      <c r="G33" s="2">
        <v>790141</v>
      </c>
      <c r="H33">
        <v>150375</v>
      </c>
      <c r="I33" t="s">
        <v>880</v>
      </c>
      <c r="J33">
        <v>1758</v>
      </c>
    </row>
    <row r="34" spans="1:10" x14ac:dyDescent="0.25">
      <c r="A34" t="s">
        <v>763</v>
      </c>
      <c r="B34" t="s">
        <v>790</v>
      </c>
      <c r="C34" t="s">
        <v>881</v>
      </c>
      <c r="D34" t="s">
        <v>882</v>
      </c>
      <c r="E34" t="s">
        <v>789</v>
      </c>
      <c r="F34" t="s">
        <v>789</v>
      </c>
      <c r="G34" s="2">
        <v>784663</v>
      </c>
      <c r="H34">
        <v>175611</v>
      </c>
      <c r="I34" t="s">
        <v>883</v>
      </c>
      <c r="J34">
        <v>1884</v>
      </c>
    </row>
    <row r="35" spans="1:10" x14ac:dyDescent="0.25">
      <c r="A35" t="s">
        <v>884</v>
      </c>
      <c r="B35" t="s">
        <v>760</v>
      </c>
      <c r="C35" t="s">
        <v>845</v>
      </c>
      <c r="D35" t="s">
        <v>885</v>
      </c>
      <c r="E35" t="s">
        <v>881</v>
      </c>
      <c r="F35" t="s">
        <v>881</v>
      </c>
      <c r="G35" s="2">
        <v>796416</v>
      </c>
      <c r="H35">
        <v>233433</v>
      </c>
      <c r="I35" t="s">
        <v>886</v>
      </c>
      <c r="J35">
        <v>2509</v>
      </c>
    </row>
    <row r="36" spans="1:10" x14ac:dyDescent="0.25">
      <c r="A36" t="s">
        <v>887</v>
      </c>
      <c r="B36" t="s">
        <v>844</v>
      </c>
      <c r="C36" t="s">
        <v>785</v>
      </c>
      <c r="D36" t="s">
        <v>824</v>
      </c>
      <c r="E36" t="s">
        <v>888</v>
      </c>
      <c r="F36" t="s">
        <v>888</v>
      </c>
      <c r="G36" s="2">
        <v>796494</v>
      </c>
      <c r="H36">
        <v>223816</v>
      </c>
      <c r="I36" t="s">
        <v>889</v>
      </c>
      <c r="J36">
        <v>2562</v>
      </c>
    </row>
    <row r="37" spans="1:10" x14ac:dyDescent="0.25">
      <c r="A37" t="s">
        <v>890</v>
      </c>
      <c r="B37" t="s">
        <v>786</v>
      </c>
      <c r="C37" t="s">
        <v>844</v>
      </c>
      <c r="D37" t="s">
        <v>779</v>
      </c>
      <c r="E37" t="s">
        <v>891</v>
      </c>
      <c r="F37" t="s">
        <v>892</v>
      </c>
      <c r="G37" s="2">
        <v>802156</v>
      </c>
      <c r="H37">
        <v>255656</v>
      </c>
      <c r="I37" t="s">
        <v>893</v>
      </c>
      <c r="J37">
        <v>3081</v>
      </c>
    </row>
    <row r="38" spans="1:10" x14ac:dyDescent="0.25">
      <c r="A38" t="s">
        <v>888</v>
      </c>
      <c r="B38" t="s">
        <v>894</v>
      </c>
      <c r="C38" t="s">
        <v>815</v>
      </c>
      <c r="D38" t="s">
        <v>844</v>
      </c>
      <c r="E38" t="s">
        <v>895</v>
      </c>
      <c r="F38" t="s">
        <v>844</v>
      </c>
      <c r="G38" s="2">
        <v>793304</v>
      </c>
      <c r="H38">
        <v>394580</v>
      </c>
      <c r="I38" t="s">
        <v>896</v>
      </c>
      <c r="J38">
        <v>2769</v>
      </c>
    </row>
    <row r="39" spans="1:10" x14ac:dyDescent="0.25">
      <c r="A39" t="s">
        <v>787</v>
      </c>
      <c r="B39" t="s">
        <v>897</v>
      </c>
      <c r="C39" t="s">
        <v>723</v>
      </c>
      <c r="D39" t="s">
        <v>897</v>
      </c>
      <c r="E39" t="s">
        <v>728</v>
      </c>
      <c r="F39" t="s">
        <v>895</v>
      </c>
      <c r="G39" s="2">
        <v>776162</v>
      </c>
      <c r="H39">
        <v>252733</v>
      </c>
      <c r="I39">
        <v>196155922</v>
      </c>
      <c r="J39">
        <v>2787</v>
      </c>
    </row>
    <row r="40" spans="1:10" x14ac:dyDescent="0.25">
      <c r="A40" t="s">
        <v>898</v>
      </c>
      <c r="B40" t="s">
        <v>899</v>
      </c>
      <c r="C40" t="s">
        <v>900</v>
      </c>
      <c r="D40" t="s">
        <v>763</v>
      </c>
      <c r="E40" t="s">
        <v>901</v>
      </c>
      <c r="F40" t="s">
        <v>901</v>
      </c>
      <c r="G40" s="2">
        <v>767544</v>
      </c>
      <c r="H40">
        <v>235527</v>
      </c>
      <c r="I40" t="s">
        <v>902</v>
      </c>
      <c r="J40">
        <v>2456</v>
      </c>
    </row>
    <row r="41" spans="1:10" x14ac:dyDescent="0.25">
      <c r="A41" t="s">
        <v>864</v>
      </c>
      <c r="B41" t="s">
        <v>903</v>
      </c>
      <c r="C41" t="s">
        <v>904</v>
      </c>
      <c r="D41" t="s">
        <v>905</v>
      </c>
      <c r="E41" t="s">
        <v>866</v>
      </c>
      <c r="F41" t="s">
        <v>866</v>
      </c>
      <c r="G41" s="2">
        <v>771148</v>
      </c>
      <c r="H41">
        <v>253076</v>
      </c>
      <c r="I41" t="s">
        <v>906</v>
      </c>
      <c r="J41">
        <v>2639</v>
      </c>
    </row>
    <row r="42" spans="1:10" x14ac:dyDescent="0.25">
      <c r="A42" t="s">
        <v>750</v>
      </c>
      <c r="B42" t="s">
        <v>763</v>
      </c>
      <c r="C42" t="s">
        <v>808</v>
      </c>
      <c r="D42" t="s">
        <v>887</v>
      </c>
      <c r="E42" t="s">
        <v>907</v>
      </c>
      <c r="F42" t="s">
        <v>904</v>
      </c>
      <c r="G42" s="2">
        <v>782144</v>
      </c>
      <c r="H42">
        <v>195575</v>
      </c>
      <c r="I42" t="s">
        <v>908</v>
      </c>
      <c r="J42">
        <v>2065</v>
      </c>
    </row>
    <row r="43" spans="1:10" x14ac:dyDescent="0.25">
      <c r="A43" t="s">
        <v>747</v>
      </c>
      <c r="B43" t="s">
        <v>804</v>
      </c>
      <c r="C43" t="s">
        <v>764</v>
      </c>
      <c r="D43" t="s">
        <v>813</v>
      </c>
      <c r="E43" t="s">
        <v>797</v>
      </c>
      <c r="F43" t="s">
        <v>746</v>
      </c>
      <c r="G43" s="2">
        <v>791253</v>
      </c>
      <c r="H43">
        <v>160043</v>
      </c>
      <c r="I43">
        <v>126631790</v>
      </c>
      <c r="J43">
        <v>1634</v>
      </c>
    </row>
    <row r="44" spans="1:10" x14ac:dyDescent="0.25">
      <c r="A44" t="s">
        <v>799</v>
      </c>
      <c r="B44" t="s">
        <v>909</v>
      </c>
      <c r="C44" t="s">
        <v>796</v>
      </c>
      <c r="D44" t="s">
        <v>910</v>
      </c>
      <c r="E44" t="s">
        <v>756</v>
      </c>
      <c r="F44" t="s">
        <v>764</v>
      </c>
      <c r="G44" s="2">
        <v>786526</v>
      </c>
      <c r="H44">
        <v>266781</v>
      </c>
      <c r="I44" t="s">
        <v>911</v>
      </c>
      <c r="J44">
        <v>2818</v>
      </c>
    </row>
    <row r="45" spans="1:10" x14ac:dyDescent="0.25">
      <c r="A45" t="s">
        <v>912</v>
      </c>
      <c r="B45" t="s">
        <v>876</v>
      </c>
      <c r="C45" t="s">
        <v>808</v>
      </c>
      <c r="D45" t="s">
        <v>844</v>
      </c>
      <c r="E45" t="s">
        <v>753</v>
      </c>
      <c r="F45" t="s">
        <v>773</v>
      </c>
      <c r="G45" s="2">
        <v>791012</v>
      </c>
      <c r="H45">
        <v>166258</v>
      </c>
      <c r="I45" t="s">
        <v>913</v>
      </c>
      <c r="J45">
        <v>2490</v>
      </c>
    </row>
    <row r="46" spans="1:10" x14ac:dyDescent="0.25">
      <c r="A46" t="s">
        <v>772</v>
      </c>
      <c r="B46" t="s">
        <v>773</v>
      </c>
      <c r="C46" t="s">
        <v>802</v>
      </c>
      <c r="D46" t="s">
        <v>812</v>
      </c>
      <c r="E46" t="s">
        <v>799</v>
      </c>
      <c r="F46" t="s">
        <v>812</v>
      </c>
      <c r="G46" s="2">
        <v>791512</v>
      </c>
      <c r="H46">
        <v>133703</v>
      </c>
      <c r="I46" t="s">
        <v>914</v>
      </c>
      <c r="J46">
        <v>2100</v>
      </c>
    </row>
    <row r="47" spans="1:10" x14ac:dyDescent="0.25">
      <c r="A47" t="s">
        <v>912</v>
      </c>
      <c r="B47" t="s">
        <v>876</v>
      </c>
      <c r="C47" t="s">
        <v>798</v>
      </c>
      <c r="D47" t="s">
        <v>821</v>
      </c>
      <c r="E47" t="s">
        <v>753</v>
      </c>
      <c r="F47" t="s">
        <v>746</v>
      </c>
      <c r="G47" s="2">
        <v>792263</v>
      </c>
      <c r="H47">
        <v>618029</v>
      </c>
      <c r="I47" t="s">
        <v>915</v>
      </c>
      <c r="J47">
        <v>3501</v>
      </c>
    </row>
    <row r="48" spans="1:10" x14ac:dyDescent="0.25">
      <c r="A48" t="s">
        <v>916</v>
      </c>
      <c r="B48" t="s">
        <v>917</v>
      </c>
      <c r="C48" t="s">
        <v>761</v>
      </c>
      <c r="D48" t="s">
        <v>881</v>
      </c>
      <c r="E48" t="s">
        <v>918</v>
      </c>
      <c r="F48" t="s">
        <v>919</v>
      </c>
      <c r="G48" s="2">
        <v>787823</v>
      </c>
      <c r="H48">
        <v>228071</v>
      </c>
      <c r="I48" t="s">
        <v>920</v>
      </c>
      <c r="J48">
        <v>2963</v>
      </c>
    </row>
    <row r="49" spans="1:10" x14ac:dyDescent="0.25">
      <c r="A49" t="s">
        <v>921</v>
      </c>
      <c r="B49" t="s">
        <v>922</v>
      </c>
      <c r="C49" t="s">
        <v>790</v>
      </c>
      <c r="D49" t="s">
        <v>923</v>
      </c>
      <c r="E49" t="s">
        <v>924</v>
      </c>
      <c r="F49" t="s">
        <v>761</v>
      </c>
      <c r="G49" s="2">
        <v>778985</v>
      </c>
      <c r="H49">
        <v>233118</v>
      </c>
      <c r="I49" t="s">
        <v>925</v>
      </c>
      <c r="J49">
        <v>2785</v>
      </c>
    </row>
    <row r="50" spans="1:10" x14ac:dyDescent="0.25">
      <c r="A50" t="s">
        <v>790</v>
      </c>
      <c r="B50" t="s">
        <v>926</v>
      </c>
      <c r="C50" t="s">
        <v>870</v>
      </c>
      <c r="D50" t="s">
        <v>741</v>
      </c>
      <c r="E50" t="s">
        <v>859</v>
      </c>
      <c r="F50" t="s">
        <v>927</v>
      </c>
      <c r="G50" s="2">
        <v>782069</v>
      </c>
      <c r="H50">
        <v>359536</v>
      </c>
      <c r="I50" t="s">
        <v>928</v>
      </c>
      <c r="J50">
        <v>4583</v>
      </c>
    </row>
    <row r="51" spans="1:10" x14ac:dyDescent="0.25">
      <c r="A51" t="s">
        <v>929</v>
      </c>
      <c r="B51" t="s">
        <v>858</v>
      </c>
      <c r="C51" t="s">
        <v>930</v>
      </c>
      <c r="D51" t="s">
        <v>895</v>
      </c>
      <c r="E51" t="s">
        <v>861</v>
      </c>
      <c r="F51" t="s">
        <v>929</v>
      </c>
      <c r="G51" s="2">
        <v>769545</v>
      </c>
      <c r="H51">
        <v>236318</v>
      </c>
      <c r="I51" t="s">
        <v>931</v>
      </c>
      <c r="J51">
        <v>3926</v>
      </c>
    </row>
    <row r="52" spans="1:10" x14ac:dyDescent="0.25">
      <c r="A52" t="s">
        <v>861</v>
      </c>
      <c r="B52" t="s">
        <v>932</v>
      </c>
      <c r="C52" t="s">
        <v>933</v>
      </c>
      <c r="D52" t="s">
        <v>859</v>
      </c>
      <c r="E52" t="s">
        <v>934</v>
      </c>
      <c r="F52" t="s">
        <v>872</v>
      </c>
      <c r="G52" s="2">
        <v>764117</v>
      </c>
      <c r="H52">
        <v>253841</v>
      </c>
      <c r="I52" t="s">
        <v>935</v>
      </c>
      <c r="J52">
        <v>3438</v>
      </c>
    </row>
    <row r="53" spans="1:10" x14ac:dyDescent="0.25">
      <c r="A53" t="s">
        <v>936</v>
      </c>
      <c r="B53" t="s">
        <v>937</v>
      </c>
      <c r="C53" t="s">
        <v>938</v>
      </c>
      <c r="D53" t="s">
        <v>939</v>
      </c>
      <c r="E53" t="s">
        <v>940</v>
      </c>
      <c r="F53" t="s">
        <v>940</v>
      </c>
      <c r="G53" s="2">
        <v>759177</v>
      </c>
      <c r="H53">
        <v>239513</v>
      </c>
      <c r="I53" t="s">
        <v>941</v>
      </c>
      <c r="J53">
        <v>3058</v>
      </c>
    </row>
    <row r="54" spans="1:10" x14ac:dyDescent="0.25">
      <c r="A54" t="s">
        <v>942</v>
      </c>
      <c r="B54" t="s">
        <v>943</v>
      </c>
      <c r="C54" t="s">
        <v>733</v>
      </c>
      <c r="D54" t="s">
        <v>872</v>
      </c>
      <c r="E54" t="s">
        <v>944</v>
      </c>
      <c r="F54" t="s">
        <v>731</v>
      </c>
      <c r="G54" s="2">
        <v>759301</v>
      </c>
      <c r="H54">
        <v>339945</v>
      </c>
      <c r="I54" t="s">
        <v>945</v>
      </c>
      <c r="J54">
        <v>4244</v>
      </c>
    </row>
    <row r="55" spans="1:10" x14ac:dyDescent="0.25">
      <c r="A55" t="s">
        <v>946</v>
      </c>
      <c r="B55" t="s">
        <v>947</v>
      </c>
      <c r="C55" t="s">
        <v>899</v>
      </c>
      <c r="D55" t="s">
        <v>948</v>
      </c>
      <c r="E55" t="s">
        <v>738</v>
      </c>
      <c r="F55" t="s">
        <v>738</v>
      </c>
      <c r="G55" s="2">
        <v>756338</v>
      </c>
      <c r="H55">
        <v>335788</v>
      </c>
      <c r="I55" t="s">
        <v>949</v>
      </c>
      <c r="J55">
        <v>3528</v>
      </c>
    </row>
    <row r="56" spans="1:10" x14ac:dyDescent="0.25">
      <c r="A56" t="s">
        <v>929</v>
      </c>
      <c r="B56" t="s">
        <v>862</v>
      </c>
      <c r="C56" t="s">
        <v>950</v>
      </c>
      <c r="D56" t="s">
        <v>930</v>
      </c>
      <c r="E56" t="s">
        <v>724</v>
      </c>
      <c r="F56" t="s">
        <v>872</v>
      </c>
      <c r="G56" t="s">
        <v>951</v>
      </c>
      <c r="H56">
        <v>299049</v>
      </c>
      <c r="I56" t="s">
        <v>952</v>
      </c>
      <c r="J56">
        <v>3716</v>
      </c>
    </row>
    <row r="57" spans="1:10" x14ac:dyDescent="0.25">
      <c r="A57" t="s">
        <v>950</v>
      </c>
      <c r="B57" t="s">
        <v>793</v>
      </c>
      <c r="C57" t="s">
        <v>918</v>
      </c>
      <c r="D57" t="s">
        <v>953</v>
      </c>
      <c r="E57" t="s">
        <v>867</v>
      </c>
      <c r="F57" t="s">
        <v>950</v>
      </c>
      <c r="G57" s="2">
        <v>776382</v>
      </c>
      <c r="H57">
        <v>181329</v>
      </c>
      <c r="I57" t="s">
        <v>954</v>
      </c>
      <c r="J57">
        <v>2882</v>
      </c>
    </row>
    <row r="58" spans="1:10" x14ac:dyDescent="0.25">
      <c r="A58" t="s">
        <v>955</v>
      </c>
      <c r="B58" t="s">
        <v>905</v>
      </c>
      <c r="C58" t="s">
        <v>956</v>
      </c>
      <c r="D58" t="s">
        <v>795</v>
      </c>
      <c r="E58" t="s">
        <v>874</v>
      </c>
      <c r="F58" t="s">
        <v>815</v>
      </c>
      <c r="G58" t="s">
        <v>957</v>
      </c>
      <c r="H58">
        <v>239730</v>
      </c>
      <c r="I58" t="s">
        <v>958</v>
      </c>
      <c r="J58">
        <v>3694</v>
      </c>
    </row>
    <row r="59" spans="1:10" x14ac:dyDescent="0.25">
      <c r="A59" t="s">
        <v>959</v>
      </c>
      <c r="B59" t="s">
        <v>860</v>
      </c>
      <c r="C59" t="s">
        <v>830</v>
      </c>
      <c r="D59" t="s">
        <v>960</v>
      </c>
      <c r="E59" t="s">
        <v>961</v>
      </c>
      <c r="F59" t="s">
        <v>903</v>
      </c>
      <c r="G59" s="2">
        <v>778533</v>
      </c>
      <c r="H59">
        <v>618314</v>
      </c>
      <c r="I59" t="s">
        <v>962</v>
      </c>
      <c r="J59">
        <v>9254</v>
      </c>
    </row>
    <row r="60" spans="1:10" x14ac:dyDescent="0.25">
      <c r="A60" t="s">
        <v>834</v>
      </c>
      <c r="B60" t="s">
        <v>963</v>
      </c>
      <c r="C60" t="s">
        <v>964</v>
      </c>
      <c r="D60" t="s">
        <v>965</v>
      </c>
      <c r="E60" t="s">
        <v>910</v>
      </c>
      <c r="F60" t="s">
        <v>963</v>
      </c>
      <c r="G60" s="2">
        <v>804347</v>
      </c>
      <c r="H60">
        <v>215032</v>
      </c>
      <c r="I60" t="s">
        <v>966</v>
      </c>
      <c r="J60">
        <v>2477</v>
      </c>
    </row>
    <row r="61" spans="1:10" x14ac:dyDescent="0.25">
      <c r="A61" t="s">
        <v>785</v>
      </c>
      <c r="B61" t="s">
        <v>964</v>
      </c>
      <c r="C61" t="s">
        <v>783</v>
      </c>
      <c r="D61" t="s">
        <v>967</v>
      </c>
      <c r="E61" t="s">
        <v>821</v>
      </c>
      <c r="F61" t="s">
        <v>785</v>
      </c>
      <c r="G61" s="2">
        <v>802029</v>
      </c>
      <c r="H61">
        <v>180951</v>
      </c>
      <c r="I61" t="s">
        <v>968</v>
      </c>
      <c r="J61">
        <v>2305</v>
      </c>
    </row>
    <row r="62" spans="1:10" x14ac:dyDescent="0.25">
      <c r="A62" t="s">
        <v>969</v>
      </c>
      <c r="B62" t="s">
        <v>774</v>
      </c>
      <c r="C62" t="s">
        <v>970</v>
      </c>
      <c r="D62" t="s">
        <v>971</v>
      </c>
      <c r="E62" t="s">
        <v>785</v>
      </c>
      <c r="F62" t="s">
        <v>785</v>
      </c>
      <c r="G62" s="2">
        <v>804659</v>
      </c>
      <c r="H62">
        <v>224955</v>
      </c>
      <c r="I62" t="s">
        <v>972</v>
      </c>
      <c r="J62">
        <v>2422</v>
      </c>
    </row>
    <row r="63" spans="1:10" x14ac:dyDescent="0.25">
      <c r="A63" t="s">
        <v>973</v>
      </c>
      <c r="B63" t="s">
        <v>974</v>
      </c>
      <c r="C63" t="s">
        <v>975</v>
      </c>
      <c r="D63" t="s">
        <v>976</v>
      </c>
      <c r="E63" t="s">
        <v>977</v>
      </c>
      <c r="F63" t="s">
        <v>978</v>
      </c>
      <c r="G63" s="2">
        <v>813543</v>
      </c>
      <c r="H63">
        <v>150833</v>
      </c>
      <c r="I63" t="s">
        <v>979</v>
      </c>
      <c r="J63">
        <v>1676</v>
      </c>
    </row>
    <row r="64" spans="1:10" x14ac:dyDescent="0.25">
      <c r="A64" t="s">
        <v>781</v>
      </c>
      <c r="B64" t="s">
        <v>980</v>
      </c>
      <c r="C64" t="s">
        <v>981</v>
      </c>
      <c r="D64" t="s">
        <v>982</v>
      </c>
      <c r="E64" t="s">
        <v>983</v>
      </c>
      <c r="F64" t="s">
        <v>984</v>
      </c>
      <c r="G64" t="s">
        <v>985</v>
      </c>
      <c r="H64">
        <v>249304</v>
      </c>
      <c r="I64" t="s">
        <v>986</v>
      </c>
      <c r="J64">
        <v>2232</v>
      </c>
    </row>
    <row r="65" spans="1:10" x14ac:dyDescent="0.25">
      <c r="A65" t="s">
        <v>987</v>
      </c>
      <c r="B65" t="s">
        <v>971</v>
      </c>
      <c r="C65" t="s">
        <v>988</v>
      </c>
      <c r="D65" t="s">
        <v>989</v>
      </c>
      <c r="E65" t="s">
        <v>990</v>
      </c>
      <c r="F65" t="s">
        <v>991</v>
      </c>
      <c r="G65" s="2">
        <v>818383</v>
      </c>
      <c r="H65">
        <v>209701</v>
      </c>
      <c r="I65" t="s">
        <v>992</v>
      </c>
      <c r="J65">
        <v>2241</v>
      </c>
    </row>
    <row r="66" spans="1:10" x14ac:dyDescent="0.25">
      <c r="A66" t="s">
        <v>993</v>
      </c>
      <c r="B66" t="s">
        <v>994</v>
      </c>
      <c r="C66" t="s">
        <v>982</v>
      </c>
      <c r="D66" t="s">
        <v>995</v>
      </c>
      <c r="E66" t="s">
        <v>996</v>
      </c>
      <c r="F66" t="s">
        <v>781</v>
      </c>
      <c r="G66" s="2">
        <v>815129</v>
      </c>
      <c r="H66">
        <v>267999</v>
      </c>
      <c r="I66" t="s">
        <v>997</v>
      </c>
      <c r="J66">
        <v>3263</v>
      </c>
    </row>
    <row r="67" spans="1:10" x14ac:dyDescent="0.25">
      <c r="A67" t="s">
        <v>998</v>
      </c>
      <c r="B67" t="s">
        <v>999</v>
      </c>
      <c r="C67" t="s">
        <v>847</v>
      </c>
      <c r="D67" t="s">
        <v>1000</v>
      </c>
      <c r="E67" t="s">
        <v>1001</v>
      </c>
      <c r="F67" t="s">
        <v>1002</v>
      </c>
      <c r="G67" s="2">
        <v>832993</v>
      </c>
      <c r="H67">
        <v>249068</v>
      </c>
      <c r="I67" t="s">
        <v>1003</v>
      </c>
      <c r="J67">
        <v>2902</v>
      </c>
    </row>
    <row r="68" spans="1:10" x14ac:dyDescent="0.25">
      <c r="A68" t="s">
        <v>1004</v>
      </c>
      <c r="B68" t="s">
        <v>1005</v>
      </c>
      <c r="C68" t="s">
        <v>1006</v>
      </c>
      <c r="D68" t="s">
        <v>1007</v>
      </c>
      <c r="E68" t="s">
        <v>1008</v>
      </c>
      <c r="F68" t="s">
        <v>1009</v>
      </c>
      <c r="G68" s="2">
        <v>829677</v>
      </c>
      <c r="H68">
        <v>193224</v>
      </c>
      <c r="I68" t="s">
        <v>1010</v>
      </c>
      <c r="J68">
        <v>2340</v>
      </c>
    </row>
    <row r="69" spans="1:10" x14ac:dyDescent="0.25">
      <c r="A69" t="s">
        <v>1011</v>
      </c>
      <c r="B69" t="s">
        <v>1012</v>
      </c>
      <c r="C69" t="s">
        <v>1013</v>
      </c>
      <c r="D69" t="s">
        <v>1014</v>
      </c>
      <c r="E69" t="s">
        <v>1015</v>
      </c>
      <c r="F69" t="s">
        <v>1015</v>
      </c>
      <c r="G69" s="2">
        <v>835264</v>
      </c>
      <c r="H69">
        <v>361476</v>
      </c>
      <c r="I69" t="s">
        <v>1016</v>
      </c>
      <c r="J69">
        <v>3275</v>
      </c>
    </row>
    <row r="70" spans="1:10" x14ac:dyDescent="0.25">
      <c r="A70" t="s">
        <v>1017</v>
      </c>
      <c r="B70" t="s">
        <v>1018</v>
      </c>
      <c r="C70" t="s">
        <v>1019</v>
      </c>
      <c r="D70" t="s">
        <v>1020</v>
      </c>
      <c r="E70" t="s">
        <v>1019</v>
      </c>
      <c r="F70" t="s">
        <v>1021</v>
      </c>
      <c r="G70" s="2">
        <v>838424</v>
      </c>
      <c r="H70">
        <v>256060</v>
      </c>
      <c r="I70" t="s">
        <v>1022</v>
      </c>
      <c r="J70">
        <v>3083</v>
      </c>
    </row>
    <row r="71" spans="1:10" x14ac:dyDescent="0.25">
      <c r="A71" t="s">
        <v>1023</v>
      </c>
      <c r="B71" t="s">
        <v>1024</v>
      </c>
      <c r="C71" t="s">
        <v>1013</v>
      </c>
      <c r="D71" t="s">
        <v>1013</v>
      </c>
      <c r="E71" t="s">
        <v>1025</v>
      </c>
      <c r="F71" t="s">
        <v>1026</v>
      </c>
      <c r="G71" s="2">
        <v>828881</v>
      </c>
      <c r="H71">
        <v>367670</v>
      </c>
      <c r="I71" t="s">
        <v>1027</v>
      </c>
      <c r="J71">
        <v>5215</v>
      </c>
    </row>
    <row r="72" spans="1:10" x14ac:dyDescent="0.25">
      <c r="A72" t="s">
        <v>1028</v>
      </c>
      <c r="B72" t="s">
        <v>1029</v>
      </c>
      <c r="C72" t="s">
        <v>1030</v>
      </c>
      <c r="D72" t="s">
        <v>1031</v>
      </c>
      <c r="E72" t="s">
        <v>1032</v>
      </c>
      <c r="F72" t="s">
        <v>1033</v>
      </c>
      <c r="G72" s="2">
        <v>860077</v>
      </c>
      <c r="H72">
        <v>156594</v>
      </c>
      <c r="I72" t="s">
        <v>1034</v>
      </c>
      <c r="J72">
        <v>1787</v>
      </c>
    </row>
    <row r="73" spans="1:10" x14ac:dyDescent="0.25">
      <c r="A73" t="s">
        <v>1035</v>
      </c>
      <c r="B73" t="s">
        <v>1036</v>
      </c>
      <c r="C73" t="s">
        <v>1036</v>
      </c>
      <c r="D73" t="s">
        <v>1037</v>
      </c>
      <c r="E73" t="s">
        <v>1038</v>
      </c>
      <c r="F73" t="s">
        <v>1036</v>
      </c>
      <c r="G73" s="2">
        <v>849323</v>
      </c>
      <c r="H73">
        <v>266339</v>
      </c>
      <c r="I73" t="s">
        <v>1039</v>
      </c>
      <c r="J73">
        <v>2656</v>
      </c>
    </row>
    <row r="74" spans="1:10" x14ac:dyDescent="0.25">
      <c r="A74" t="s">
        <v>1040</v>
      </c>
      <c r="B74" t="s">
        <v>1041</v>
      </c>
      <c r="C74" t="s">
        <v>1042</v>
      </c>
      <c r="D74" t="s">
        <v>1043</v>
      </c>
      <c r="E74" t="s">
        <v>1032</v>
      </c>
      <c r="F74" t="s">
        <v>1014</v>
      </c>
      <c r="G74" s="2">
        <v>850405</v>
      </c>
      <c r="H74">
        <v>283619</v>
      </c>
      <c r="I74" t="s">
        <v>1044</v>
      </c>
      <c r="J74">
        <v>2033</v>
      </c>
    </row>
    <row r="75" spans="1:10" x14ac:dyDescent="0.25">
      <c r="A75" t="s">
        <v>1045</v>
      </c>
      <c r="B75" t="s">
        <v>1046</v>
      </c>
      <c r="C75" t="s">
        <v>1047</v>
      </c>
      <c r="D75" t="s">
        <v>1048</v>
      </c>
      <c r="E75" t="s">
        <v>1040</v>
      </c>
      <c r="F75" t="s">
        <v>1049</v>
      </c>
      <c r="G75" s="2">
        <v>853708</v>
      </c>
      <c r="H75">
        <v>131393</v>
      </c>
      <c r="I75" t="s">
        <v>1050</v>
      </c>
      <c r="J75">
        <v>1829</v>
      </c>
    </row>
    <row r="76" spans="1:10" x14ac:dyDescent="0.25">
      <c r="A76" t="s">
        <v>1051</v>
      </c>
      <c r="B76" t="s">
        <v>1052</v>
      </c>
      <c r="C76" t="s">
        <v>1053</v>
      </c>
      <c r="D76" t="s">
        <v>1054</v>
      </c>
      <c r="E76" t="s">
        <v>1053</v>
      </c>
      <c r="F76" t="s">
        <v>1055</v>
      </c>
      <c r="G76" s="2">
        <v>857422</v>
      </c>
      <c r="H76">
        <v>121023</v>
      </c>
      <c r="I76" t="s">
        <v>1056</v>
      </c>
      <c r="J76">
        <v>1466</v>
      </c>
    </row>
    <row r="77" spans="1:10" x14ac:dyDescent="0.25">
      <c r="A77" t="s">
        <v>1046</v>
      </c>
      <c r="B77" t="s">
        <v>1057</v>
      </c>
      <c r="C77" t="s">
        <v>1037</v>
      </c>
      <c r="D77" t="s">
        <v>1058</v>
      </c>
      <c r="E77" t="s">
        <v>1059</v>
      </c>
      <c r="F77" t="s">
        <v>1060</v>
      </c>
      <c r="G77" s="2">
        <v>853276</v>
      </c>
      <c r="H77">
        <v>165954</v>
      </c>
      <c r="I77" t="s">
        <v>1061</v>
      </c>
      <c r="J77">
        <v>2232</v>
      </c>
    </row>
    <row r="78" spans="1:10" x14ac:dyDescent="0.25">
      <c r="A78" t="s">
        <v>1062</v>
      </c>
      <c r="B78" t="s">
        <v>1028</v>
      </c>
      <c r="C78" t="s">
        <v>1063</v>
      </c>
      <c r="D78" t="s">
        <v>1064</v>
      </c>
      <c r="E78" t="s">
        <v>1065</v>
      </c>
      <c r="F78" t="s">
        <v>1065</v>
      </c>
      <c r="G78" s="2">
        <v>863377</v>
      </c>
      <c r="H78">
        <v>161952</v>
      </c>
      <c r="I78" t="s">
        <v>1066</v>
      </c>
      <c r="J78">
        <v>2224</v>
      </c>
    </row>
    <row r="79" spans="1:10" x14ac:dyDescent="0.25">
      <c r="A79" t="s">
        <v>1067</v>
      </c>
      <c r="B79" t="s">
        <v>1068</v>
      </c>
      <c r="C79" t="s">
        <v>1052</v>
      </c>
      <c r="D79" t="s">
        <v>1069</v>
      </c>
      <c r="E79" t="s">
        <v>1070</v>
      </c>
      <c r="F79" t="s">
        <v>1071</v>
      </c>
      <c r="G79" s="2">
        <v>863939</v>
      </c>
      <c r="H79">
        <v>154215</v>
      </c>
      <c r="I79" t="s">
        <v>1072</v>
      </c>
      <c r="J79">
        <v>2262</v>
      </c>
    </row>
    <row r="80" spans="1:10" x14ac:dyDescent="0.25">
      <c r="A80" t="s">
        <v>1073</v>
      </c>
      <c r="B80" t="s">
        <v>1055</v>
      </c>
      <c r="C80" t="s">
        <v>1074</v>
      </c>
      <c r="D80" t="s">
        <v>1075</v>
      </c>
      <c r="E80" t="s">
        <v>1076</v>
      </c>
      <c r="F80" t="s">
        <v>1077</v>
      </c>
      <c r="G80" s="2">
        <v>855356</v>
      </c>
      <c r="H80">
        <v>119382</v>
      </c>
      <c r="I80" t="s">
        <v>1078</v>
      </c>
      <c r="J80">
        <v>2202</v>
      </c>
    </row>
    <row r="81" spans="1:10" x14ac:dyDescent="0.25">
      <c r="A81" t="s">
        <v>1079</v>
      </c>
      <c r="B81" t="s">
        <v>1080</v>
      </c>
      <c r="C81" t="s">
        <v>1081</v>
      </c>
      <c r="D81" t="s">
        <v>1082</v>
      </c>
      <c r="E81" t="s">
        <v>1035</v>
      </c>
      <c r="F81" t="s">
        <v>1083</v>
      </c>
      <c r="G81" s="2">
        <v>855257</v>
      </c>
      <c r="H81">
        <v>235323</v>
      </c>
      <c r="I81" t="s">
        <v>1084</v>
      </c>
      <c r="J81">
        <v>2606</v>
      </c>
    </row>
    <row r="82" spans="1:10" x14ac:dyDescent="0.25">
      <c r="A82" t="s">
        <v>1085</v>
      </c>
      <c r="B82" t="s">
        <v>1068</v>
      </c>
      <c r="C82" t="s">
        <v>1086</v>
      </c>
      <c r="D82" t="s">
        <v>1087</v>
      </c>
      <c r="E82" t="s">
        <v>1088</v>
      </c>
      <c r="F82" t="s">
        <v>1081</v>
      </c>
      <c r="G82" s="2">
        <v>867758</v>
      </c>
      <c r="H82">
        <v>191292</v>
      </c>
      <c r="I82">
        <v>165987926</v>
      </c>
      <c r="J82">
        <v>3040</v>
      </c>
    </row>
    <row r="83" spans="1:10" x14ac:dyDescent="0.25">
      <c r="A83" t="s">
        <v>1089</v>
      </c>
      <c r="B83" t="s">
        <v>1086</v>
      </c>
      <c r="C83" t="s">
        <v>1090</v>
      </c>
      <c r="D83" t="s">
        <v>1091</v>
      </c>
      <c r="E83" t="s">
        <v>1092</v>
      </c>
      <c r="F83" t="s">
        <v>1089</v>
      </c>
      <c r="G83" s="2">
        <v>877924</v>
      </c>
      <c r="H83">
        <v>175223</v>
      </c>
      <c r="I83" t="s">
        <v>1093</v>
      </c>
      <c r="J83">
        <v>2750</v>
      </c>
    </row>
    <row r="84" spans="1:10" x14ac:dyDescent="0.25">
      <c r="A84" t="s">
        <v>1094</v>
      </c>
      <c r="B84" t="s">
        <v>1095</v>
      </c>
      <c r="C84" t="s">
        <v>1096</v>
      </c>
      <c r="D84" t="s">
        <v>1064</v>
      </c>
      <c r="E84" t="s">
        <v>1097</v>
      </c>
      <c r="F84" t="s">
        <v>1063</v>
      </c>
      <c r="G84" s="2">
        <v>870442</v>
      </c>
      <c r="H84">
        <v>247684</v>
      </c>
      <c r="I84">
        <v>215566865</v>
      </c>
      <c r="J84">
        <v>2939</v>
      </c>
    </row>
    <row r="85" spans="1:10" x14ac:dyDescent="0.25">
      <c r="A85" t="s">
        <v>1098</v>
      </c>
      <c r="B85" t="s">
        <v>1099</v>
      </c>
      <c r="C85" t="s">
        <v>1069</v>
      </c>
      <c r="D85" t="s">
        <v>1089</v>
      </c>
      <c r="E85" t="s">
        <v>1028</v>
      </c>
      <c r="F85" t="s">
        <v>1069</v>
      </c>
      <c r="G85" s="2">
        <v>869122</v>
      </c>
      <c r="H85">
        <v>284549</v>
      </c>
      <c r="I85" t="s">
        <v>1100</v>
      </c>
      <c r="J85">
        <v>4156</v>
      </c>
    </row>
    <row r="86" spans="1:10" x14ac:dyDescent="0.25">
      <c r="A86" t="s">
        <v>1031</v>
      </c>
      <c r="B86" t="s">
        <v>1101</v>
      </c>
      <c r="C86" t="s">
        <v>1095</v>
      </c>
      <c r="D86" t="s">
        <v>1102</v>
      </c>
      <c r="E86" t="s">
        <v>1103</v>
      </c>
      <c r="F86" t="s">
        <v>1104</v>
      </c>
      <c r="G86" t="s">
        <v>1105</v>
      </c>
      <c r="H86">
        <v>610487</v>
      </c>
      <c r="I86" t="s">
        <v>1106</v>
      </c>
      <c r="J86">
        <v>7617</v>
      </c>
    </row>
    <row r="87" spans="1:10" x14ac:dyDescent="0.25">
      <c r="A87" t="s">
        <v>1012</v>
      </c>
      <c r="B87" t="s">
        <v>1107</v>
      </c>
      <c r="C87" t="s">
        <v>1013</v>
      </c>
      <c r="D87" t="s">
        <v>1108</v>
      </c>
      <c r="E87" t="s">
        <v>1109</v>
      </c>
      <c r="F87" t="s">
        <v>1012</v>
      </c>
      <c r="G87" s="2">
        <v>839852</v>
      </c>
      <c r="H87">
        <v>226900</v>
      </c>
      <c r="I87" t="s">
        <v>1110</v>
      </c>
      <c r="J87">
        <v>2527</v>
      </c>
    </row>
    <row r="88" spans="1:10" x14ac:dyDescent="0.25">
      <c r="A88" t="s">
        <v>1111</v>
      </c>
      <c r="B88" t="s">
        <v>1112</v>
      </c>
      <c r="C88" t="s">
        <v>1014</v>
      </c>
      <c r="D88" t="s">
        <v>1051</v>
      </c>
      <c r="E88" t="s">
        <v>1113</v>
      </c>
      <c r="F88" t="s">
        <v>1113</v>
      </c>
      <c r="G88" s="2">
        <v>844988</v>
      </c>
      <c r="H88">
        <v>230610</v>
      </c>
      <c r="I88" t="s">
        <v>1114</v>
      </c>
      <c r="J88">
        <v>2410</v>
      </c>
    </row>
    <row r="89" spans="1:10" x14ac:dyDescent="0.25">
      <c r="A89" t="s">
        <v>1115</v>
      </c>
      <c r="B89" t="s">
        <v>1116</v>
      </c>
      <c r="C89" t="s">
        <v>1014</v>
      </c>
      <c r="D89" t="s">
        <v>1117</v>
      </c>
      <c r="E89" t="s">
        <v>1118</v>
      </c>
      <c r="F89" t="s">
        <v>1119</v>
      </c>
      <c r="G89" s="2">
        <v>849582</v>
      </c>
      <c r="H89">
        <v>284248</v>
      </c>
      <c r="I89" t="s">
        <v>1120</v>
      </c>
      <c r="J89">
        <v>2853</v>
      </c>
    </row>
    <row r="90" spans="1:10" x14ac:dyDescent="0.25">
      <c r="A90" t="s">
        <v>1121</v>
      </c>
      <c r="B90" t="s">
        <v>1035</v>
      </c>
      <c r="C90" t="s">
        <v>1013</v>
      </c>
      <c r="D90" t="s">
        <v>1051</v>
      </c>
      <c r="E90" t="s">
        <v>1013</v>
      </c>
      <c r="F90" t="s">
        <v>1121</v>
      </c>
      <c r="G90" s="2">
        <v>848433</v>
      </c>
      <c r="H90">
        <v>195867</v>
      </c>
      <c r="I90" t="s">
        <v>1122</v>
      </c>
      <c r="J90">
        <v>2591</v>
      </c>
    </row>
    <row r="91" spans="1:10" x14ac:dyDescent="0.25">
      <c r="A91" t="s">
        <v>1123</v>
      </c>
      <c r="B91" t="s">
        <v>1124</v>
      </c>
      <c r="C91" t="s">
        <v>1076</v>
      </c>
      <c r="D91" t="s">
        <v>1125</v>
      </c>
      <c r="E91" t="s">
        <v>1021</v>
      </c>
      <c r="F91" t="s">
        <v>1126</v>
      </c>
      <c r="G91" s="2">
        <v>845967</v>
      </c>
      <c r="H91">
        <v>198539</v>
      </c>
      <c r="I91" t="s">
        <v>1127</v>
      </c>
      <c r="J91">
        <v>2605</v>
      </c>
    </row>
    <row r="92" spans="1:10" x14ac:dyDescent="0.25">
      <c r="A92" t="s">
        <v>1128</v>
      </c>
      <c r="B92" t="s">
        <v>1007</v>
      </c>
      <c r="C92" t="s">
        <v>1118</v>
      </c>
      <c r="D92" t="s">
        <v>1065</v>
      </c>
      <c r="E92" t="s">
        <v>1129</v>
      </c>
      <c r="F92" t="s">
        <v>1129</v>
      </c>
      <c r="G92" s="2">
        <v>840096</v>
      </c>
      <c r="H92">
        <v>288144</v>
      </c>
      <c r="I92" t="s">
        <v>1130</v>
      </c>
      <c r="J92">
        <v>3517</v>
      </c>
    </row>
    <row r="93" spans="1:10" x14ac:dyDescent="0.25">
      <c r="A93" t="s">
        <v>1121</v>
      </c>
      <c r="B93" t="s">
        <v>1035</v>
      </c>
      <c r="C93" t="s">
        <v>1131</v>
      </c>
      <c r="D93" t="s">
        <v>1132</v>
      </c>
      <c r="E93" t="s">
        <v>1133</v>
      </c>
      <c r="F93" t="s">
        <v>1123</v>
      </c>
      <c r="G93" s="2">
        <v>847624</v>
      </c>
      <c r="H93">
        <v>245999</v>
      </c>
      <c r="I93" t="s">
        <v>1134</v>
      </c>
      <c r="J93">
        <v>3879</v>
      </c>
    </row>
    <row r="94" spans="1:10" x14ac:dyDescent="0.25">
      <c r="A94" t="s">
        <v>1062</v>
      </c>
      <c r="B94" t="s">
        <v>1028</v>
      </c>
      <c r="C94" t="s">
        <v>1135</v>
      </c>
      <c r="D94" t="s">
        <v>1092</v>
      </c>
      <c r="E94" t="s">
        <v>1136</v>
      </c>
      <c r="F94" t="s">
        <v>1137</v>
      </c>
      <c r="G94" s="2">
        <v>861137</v>
      </c>
      <c r="H94">
        <v>390042</v>
      </c>
      <c r="I94" t="s">
        <v>1138</v>
      </c>
      <c r="J94">
        <v>4296</v>
      </c>
    </row>
    <row r="95" spans="1:10" x14ac:dyDescent="0.25">
      <c r="A95" t="s">
        <v>1139</v>
      </c>
      <c r="B95" t="s">
        <v>1140</v>
      </c>
      <c r="C95" t="s">
        <v>1088</v>
      </c>
      <c r="D95" t="s">
        <v>1141</v>
      </c>
      <c r="E95" t="s">
        <v>1142</v>
      </c>
      <c r="F95" t="s">
        <v>1069</v>
      </c>
      <c r="G95" s="2">
        <v>868832</v>
      </c>
      <c r="H95">
        <v>394281</v>
      </c>
      <c r="I95" t="s">
        <v>1143</v>
      </c>
      <c r="J95">
        <v>3724</v>
      </c>
    </row>
    <row r="96" spans="1:10" x14ac:dyDescent="0.25">
      <c r="A96" t="s">
        <v>1144</v>
      </c>
      <c r="B96" t="s">
        <v>1097</v>
      </c>
      <c r="C96" t="s">
        <v>1065</v>
      </c>
      <c r="D96" t="s">
        <v>1145</v>
      </c>
      <c r="E96" t="s">
        <v>1118</v>
      </c>
      <c r="F96" t="s">
        <v>1146</v>
      </c>
      <c r="G96" s="2">
        <v>854632</v>
      </c>
      <c r="H96">
        <v>487699</v>
      </c>
      <c r="I96" t="s">
        <v>1147</v>
      </c>
      <c r="J96">
        <v>7640</v>
      </c>
    </row>
    <row r="97" spans="1:10" x14ac:dyDescent="0.25">
      <c r="A97" t="s">
        <v>1088</v>
      </c>
      <c r="B97" t="s">
        <v>1097</v>
      </c>
      <c r="C97" t="s">
        <v>1148</v>
      </c>
      <c r="D97" t="s">
        <v>1149</v>
      </c>
      <c r="E97" t="s">
        <v>1037</v>
      </c>
      <c r="F97" t="s">
        <v>1075</v>
      </c>
      <c r="G97" s="2">
        <v>868563</v>
      </c>
      <c r="H97">
        <v>1539886</v>
      </c>
      <c r="I97" t="s">
        <v>1150</v>
      </c>
      <c r="J97">
        <v>18676</v>
      </c>
    </row>
    <row r="98" spans="1:10" x14ac:dyDescent="0.25">
      <c r="A98" t="s">
        <v>1151</v>
      </c>
      <c r="B98" t="s">
        <v>1152</v>
      </c>
      <c r="C98" t="s">
        <v>1153</v>
      </c>
      <c r="D98" t="s">
        <v>1154</v>
      </c>
      <c r="E98" t="s">
        <v>1155</v>
      </c>
      <c r="F98" t="s">
        <v>1156</v>
      </c>
      <c r="G98" s="2">
        <v>945474</v>
      </c>
      <c r="H98">
        <v>171551</v>
      </c>
      <c r="I98" t="s">
        <v>1157</v>
      </c>
      <c r="J98">
        <v>2417</v>
      </c>
    </row>
    <row r="99" spans="1:10" x14ac:dyDescent="0.25">
      <c r="A99" t="s">
        <v>1158</v>
      </c>
      <c r="B99" t="s">
        <v>1153</v>
      </c>
      <c r="C99" t="s">
        <v>1156</v>
      </c>
      <c r="D99" t="s">
        <v>1151</v>
      </c>
      <c r="E99" t="s">
        <v>1159</v>
      </c>
      <c r="F99" t="s">
        <v>1153</v>
      </c>
      <c r="G99" s="2">
        <v>943993</v>
      </c>
      <c r="H99">
        <v>119636</v>
      </c>
      <c r="I99" t="s">
        <v>1160</v>
      </c>
      <c r="J99">
        <v>1311</v>
      </c>
    </row>
    <row r="100" spans="1:10" x14ac:dyDescent="0.25">
      <c r="A100" t="s">
        <v>1161</v>
      </c>
      <c r="B100" t="s">
        <v>1162</v>
      </c>
      <c r="C100" t="s">
        <v>1163</v>
      </c>
      <c r="D100" t="s">
        <v>1164</v>
      </c>
      <c r="E100" t="s">
        <v>1165</v>
      </c>
      <c r="F100" t="s">
        <v>1156</v>
      </c>
      <c r="G100" t="s">
        <v>1166</v>
      </c>
      <c r="H100">
        <v>229392</v>
      </c>
      <c r="I100" t="s">
        <v>1167</v>
      </c>
      <c r="J100">
        <v>3751</v>
      </c>
    </row>
    <row r="101" spans="1:10" x14ac:dyDescent="0.25">
      <c r="A101" t="s">
        <v>1168</v>
      </c>
      <c r="B101" t="s">
        <v>1169</v>
      </c>
      <c r="C101" t="s">
        <v>1170</v>
      </c>
      <c r="D101" t="s">
        <v>1171</v>
      </c>
      <c r="E101" t="s">
        <v>1172</v>
      </c>
      <c r="F101" t="s">
        <v>1163</v>
      </c>
      <c r="G101" s="2">
        <v>936988</v>
      </c>
      <c r="H101">
        <v>286052</v>
      </c>
      <c r="I101" t="s">
        <v>1173</v>
      </c>
      <c r="J101">
        <v>2254</v>
      </c>
    </row>
    <row r="102" spans="1:10" x14ac:dyDescent="0.25">
      <c r="A102" t="s">
        <v>1174</v>
      </c>
      <c r="B102" t="s">
        <v>1175</v>
      </c>
      <c r="C102" t="s">
        <v>1176</v>
      </c>
      <c r="D102" t="s">
        <v>1177</v>
      </c>
      <c r="E102" t="s">
        <v>1178</v>
      </c>
      <c r="F102" t="s">
        <v>1179</v>
      </c>
      <c r="G102" s="2">
        <v>940592</v>
      </c>
      <c r="H102">
        <v>214324</v>
      </c>
      <c r="I102" t="s">
        <v>1180</v>
      </c>
      <c r="J102">
        <v>2177</v>
      </c>
    </row>
    <row r="103" spans="1:10" x14ac:dyDescent="0.25">
      <c r="A103" t="s">
        <v>1181</v>
      </c>
      <c r="B103" t="s">
        <v>1182</v>
      </c>
      <c r="C103" t="s">
        <v>1183</v>
      </c>
      <c r="D103" t="s">
        <v>1184</v>
      </c>
      <c r="E103" t="s">
        <v>1185</v>
      </c>
      <c r="F103" t="s">
        <v>1152</v>
      </c>
      <c r="G103" s="2">
        <v>946947</v>
      </c>
      <c r="H103">
        <v>141133</v>
      </c>
      <c r="I103" t="s">
        <v>1186</v>
      </c>
      <c r="J103">
        <v>2230</v>
      </c>
    </row>
    <row r="104" spans="1:10" x14ac:dyDescent="0.25">
      <c r="A104" t="s">
        <v>1187</v>
      </c>
      <c r="B104" t="s">
        <v>1188</v>
      </c>
      <c r="C104" t="s">
        <v>1189</v>
      </c>
      <c r="D104" t="s">
        <v>1190</v>
      </c>
      <c r="E104" t="s">
        <v>1191</v>
      </c>
      <c r="F104" t="s">
        <v>1192</v>
      </c>
      <c r="G104" s="2">
        <v>956967</v>
      </c>
      <c r="H104">
        <v>132290</v>
      </c>
      <c r="I104" t="s">
        <v>1193</v>
      </c>
      <c r="J104">
        <v>1500</v>
      </c>
    </row>
    <row r="105" spans="1:10" x14ac:dyDescent="0.25">
      <c r="A105" t="s">
        <v>1194</v>
      </c>
      <c r="B105" t="s">
        <v>1195</v>
      </c>
      <c r="C105" t="s">
        <v>1196</v>
      </c>
      <c r="D105" t="s">
        <v>1197</v>
      </c>
      <c r="E105" t="s">
        <v>1198</v>
      </c>
      <c r="F105" t="s">
        <v>1199</v>
      </c>
      <c r="G105" s="2">
        <v>957962</v>
      </c>
      <c r="H105">
        <v>124996</v>
      </c>
      <c r="I105" t="s">
        <v>1200</v>
      </c>
      <c r="J105">
        <v>1586</v>
      </c>
    </row>
    <row r="106" spans="1:10" x14ac:dyDescent="0.25">
      <c r="A106" t="s">
        <v>1194</v>
      </c>
      <c r="B106" t="s">
        <v>1195</v>
      </c>
      <c r="C106" t="s">
        <v>1201</v>
      </c>
      <c r="D106" t="s">
        <v>1202</v>
      </c>
      <c r="E106" t="s">
        <v>1192</v>
      </c>
      <c r="F106" t="s">
        <v>1203</v>
      </c>
      <c r="G106" s="2">
        <v>958624</v>
      </c>
      <c r="H106">
        <v>120838</v>
      </c>
      <c r="I106">
        <v>115877077</v>
      </c>
      <c r="J106">
        <v>1365</v>
      </c>
    </row>
    <row r="107" spans="1:10" x14ac:dyDescent="0.25">
      <c r="A107" t="s">
        <v>1204</v>
      </c>
      <c r="B107" t="s">
        <v>1205</v>
      </c>
      <c r="C107" t="s">
        <v>1205</v>
      </c>
      <c r="D107" t="s">
        <v>1206</v>
      </c>
      <c r="E107" t="s">
        <v>1187</v>
      </c>
      <c r="F107" t="s">
        <v>1207</v>
      </c>
      <c r="G107" s="2">
        <v>967925</v>
      </c>
      <c r="H107">
        <v>169018</v>
      </c>
      <c r="I107" t="s">
        <v>1208</v>
      </c>
      <c r="J107">
        <v>1481</v>
      </c>
    </row>
    <row r="108" spans="1:10" x14ac:dyDescent="0.25">
      <c r="A108" t="s">
        <v>1205</v>
      </c>
      <c r="B108" t="s">
        <v>1209</v>
      </c>
      <c r="C108" t="s">
        <v>1210</v>
      </c>
      <c r="D108" t="s">
        <v>1211</v>
      </c>
      <c r="E108" t="s">
        <v>1210</v>
      </c>
      <c r="F108" t="s">
        <v>1212</v>
      </c>
      <c r="G108" s="2">
        <v>968148</v>
      </c>
      <c r="H108">
        <v>269625</v>
      </c>
      <c r="I108" t="s">
        <v>1213</v>
      </c>
      <c r="J108">
        <v>3857</v>
      </c>
    </row>
    <row r="109" spans="1:10" x14ac:dyDescent="0.25">
      <c r="A109" t="s">
        <v>1214</v>
      </c>
      <c r="B109" t="s">
        <v>1215</v>
      </c>
      <c r="C109" t="s">
        <v>1216</v>
      </c>
      <c r="D109" t="s">
        <v>1181</v>
      </c>
      <c r="E109" t="s">
        <v>1217</v>
      </c>
      <c r="F109" t="s">
        <v>1170</v>
      </c>
      <c r="G109" s="2">
        <v>939298</v>
      </c>
      <c r="H109">
        <v>119805</v>
      </c>
      <c r="I109" t="s">
        <v>1218</v>
      </c>
      <c r="J109">
        <v>1349</v>
      </c>
    </row>
    <row r="110" spans="1:10" x14ac:dyDescent="0.25">
      <c r="A110" t="s">
        <v>1219</v>
      </c>
      <c r="B110" t="s">
        <v>1220</v>
      </c>
      <c r="C110" t="s">
        <v>1221</v>
      </c>
      <c r="D110" t="s">
        <v>1222</v>
      </c>
      <c r="E110" t="s">
        <v>1223</v>
      </c>
      <c r="F110" t="s">
        <v>1224</v>
      </c>
      <c r="G110" s="2">
        <v>934785</v>
      </c>
      <c r="H110">
        <v>206992</v>
      </c>
      <c r="I110" t="s">
        <v>1225</v>
      </c>
      <c r="J110">
        <v>1865</v>
      </c>
    </row>
    <row r="111" spans="1:10" x14ac:dyDescent="0.25">
      <c r="A111" t="s">
        <v>1226</v>
      </c>
      <c r="B111" t="s">
        <v>1227</v>
      </c>
      <c r="C111" t="s">
        <v>1228</v>
      </c>
      <c r="D111" t="s">
        <v>1228</v>
      </c>
      <c r="E111" t="s">
        <v>1229</v>
      </c>
      <c r="F111" t="s">
        <v>1223</v>
      </c>
      <c r="G111" s="2">
        <v>928668</v>
      </c>
      <c r="H111">
        <v>440742</v>
      </c>
      <c r="I111" t="s">
        <v>1230</v>
      </c>
      <c r="J111">
        <v>2293</v>
      </c>
    </row>
    <row r="112" spans="1:10" x14ac:dyDescent="0.25">
      <c r="A112" t="s">
        <v>1231</v>
      </c>
      <c r="B112" t="s">
        <v>1232</v>
      </c>
      <c r="C112" t="s">
        <v>1233</v>
      </c>
      <c r="D112" t="s">
        <v>1151</v>
      </c>
      <c r="E112" t="s">
        <v>1234</v>
      </c>
      <c r="F112" t="s">
        <v>1235</v>
      </c>
      <c r="G112" s="2">
        <v>936425</v>
      </c>
      <c r="H112">
        <v>180284</v>
      </c>
      <c r="I112" t="s">
        <v>1236</v>
      </c>
      <c r="J112">
        <v>2453</v>
      </c>
    </row>
    <row r="113" spans="1:10" x14ac:dyDescent="0.25">
      <c r="A113" t="s">
        <v>1237</v>
      </c>
      <c r="B113" t="s">
        <v>1238</v>
      </c>
      <c r="C113" t="s">
        <v>1239</v>
      </c>
      <c r="D113" t="s">
        <v>1240</v>
      </c>
      <c r="E113" t="s">
        <v>1241</v>
      </c>
      <c r="F113" t="s">
        <v>1242</v>
      </c>
      <c r="G113" s="2">
        <v>947896</v>
      </c>
      <c r="H113">
        <v>104283</v>
      </c>
      <c r="I113" t="s">
        <v>1243</v>
      </c>
      <c r="J113">
        <v>1884</v>
      </c>
    </row>
    <row r="114" spans="1:10" x14ac:dyDescent="0.25">
      <c r="A114" t="s">
        <v>1244</v>
      </c>
      <c r="B114" t="s">
        <v>1245</v>
      </c>
      <c r="C114" t="s">
        <v>1246</v>
      </c>
      <c r="D114" t="s">
        <v>1247</v>
      </c>
      <c r="E114" t="s">
        <v>1248</v>
      </c>
      <c r="F114" t="s">
        <v>1249</v>
      </c>
      <c r="G114" s="2">
        <v>955829</v>
      </c>
      <c r="H114">
        <v>140017</v>
      </c>
      <c r="I114" t="s">
        <v>1250</v>
      </c>
      <c r="J114">
        <v>1907</v>
      </c>
    </row>
    <row r="115" spans="1:10" x14ac:dyDescent="0.25">
      <c r="A115" t="s">
        <v>1251</v>
      </c>
      <c r="B115" t="s">
        <v>1252</v>
      </c>
      <c r="C115" t="s">
        <v>1253</v>
      </c>
      <c r="D115" t="s">
        <v>1254</v>
      </c>
      <c r="E115" t="s">
        <v>1152</v>
      </c>
      <c r="F115" t="s">
        <v>1255</v>
      </c>
      <c r="G115" t="s">
        <v>1256</v>
      </c>
      <c r="H115">
        <v>76437</v>
      </c>
      <c r="I115">
        <v>73425083</v>
      </c>
      <c r="J115">
        <v>1455</v>
      </c>
    </row>
    <row r="116" spans="1:10" x14ac:dyDescent="0.25">
      <c r="A116" t="s">
        <v>1257</v>
      </c>
      <c r="B116" t="s">
        <v>1244</v>
      </c>
      <c r="C116" t="s">
        <v>1242</v>
      </c>
      <c r="D116" t="s">
        <v>1258</v>
      </c>
      <c r="E116" t="s">
        <v>1171</v>
      </c>
      <c r="F116" t="s">
        <v>1257</v>
      </c>
      <c r="G116" s="2">
        <v>954049</v>
      </c>
      <c r="H116">
        <v>164192</v>
      </c>
      <c r="I116" t="s">
        <v>1259</v>
      </c>
      <c r="J116">
        <v>1750</v>
      </c>
    </row>
    <row r="117" spans="1:10" x14ac:dyDescent="0.25">
      <c r="A117" t="s">
        <v>1248</v>
      </c>
      <c r="B117" t="s">
        <v>1260</v>
      </c>
      <c r="C117" t="s">
        <v>1196</v>
      </c>
      <c r="D117" t="s">
        <v>1261</v>
      </c>
      <c r="E117" t="s">
        <v>1262</v>
      </c>
      <c r="F117" t="s">
        <v>1262</v>
      </c>
      <c r="G117" s="2">
        <v>951637</v>
      </c>
      <c r="H117">
        <v>148545</v>
      </c>
      <c r="I117" t="s">
        <v>1263</v>
      </c>
      <c r="J117">
        <v>1678</v>
      </c>
    </row>
    <row r="118" spans="1:10" x14ac:dyDescent="0.25">
      <c r="A118" t="s">
        <v>1264</v>
      </c>
      <c r="B118" t="s">
        <v>1187</v>
      </c>
      <c r="C118" t="s">
        <v>1265</v>
      </c>
      <c r="D118" t="s">
        <v>1266</v>
      </c>
      <c r="E118" t="s">
        <v>1267</v>
      </c>
      <c r="F118" t="s">
        <v>1268</v>
      </c>
      <c r="G118" s="2">
        <v>959729</v>
      </c>
      <c r="H118">
        <v>181083</v>
      </c>
      <c r="I118" t="s">
        <v>1269</v>
      </c>
      <c r="J118">
        <v>2382</v>
      </c>
    </row>
    <row r="119" spans="1:10" x14ac:dyDescent="0.25">
      <c r="A119" t="s">
        <v>1270</v>
      </c>
      <c r="B119" t="s">
        <v>1271</v>
      </c>
      <c r="C119" t="s">
        <v>1272</v>
      </c>
      <c r="D119" t="s">
        <v>1273</v>
      </c>
      <c r="E119" t="s">
        <v>1274</v>
      </c>
      <c r="F119" t="s">
        <v>1275</v>
      </c>
      <c r="G119" s="2">
        <v>977418</v>
      </c>
      <c r="H119">
        <v>212043</v>
      </c>
      <c r="I119">
        <v>207261828</v>
      </c>
      <c r="J119">
        <v>1873</v>
      </c>
    </row>
    <row r="120" spans="1:10" x14ac:dyDescent="0.25">
      <c r="A120" t="s">
        <v>1276</v>
      </c>
      <c r="B120" t="s">
        <v>1272</v>
      </c>
      <c r="C120" t="s">
        <v>1277</v>
      </c>
      <c r="D120" t="s">
        <v>1278</v>
      </c>
      <c r="E120" t="s">
        <v>1279</v>
      </c>
      <c r="F120" t="s">
        <v>1280</v>
      </c>
      <c r="G120" s="2">
        <v>989707</v>
      </c>
      <c r="H120">
        <v>196125</v>
      </c>
      <c r="I120" t="s">
        <v>1281</v>
      </c>
      <c r="J120">
        <v>2112</v>
      </c>
    </row>
    <row r="121" spans="1:10" x14ac:dyDescent="0.25">
      <c r="A121" t="s">
        <v>1277</v>
      </c>
      <c r="B121" t="s">
        <v>1282</v>
      </c>
      <c r="C121" t="s">
        <v>1283</v>
      </c>
      <c r="D121" t="s">
        <v>1278</v>
      </c>
      <c r="E121" t="s">
        <v>1284</v>
      </c>
      <c r="F121" t="s">
        <v>1278</v>
      </c>
      <c r="G121" s="2">
        <v>989714</v>
      </c>
      <c r="H121">
        <v>142780</v>
      </c>
      <c r="I121" t="s">
        <v>1285</v>
      </c>
      <c r="J121">
        <v>2056</v>
      </c>
    </row>
    <row r="122" spans="1:10" x14ac:dyDescent="0.25">
      <c r="A122" t="s">
        <v>1286</v>
      </c>
      <c r="B122" t="s">
        <v>1271</v>
      </c>
      <c r="C122" t="s">
        <v>1206</v>
      </c>
      <c r="D122" t="s">
        <v>1287</v>
      </c>
      <c r="E122" t="s">
        <v>1206</v>
      </c>
      <c r="F122" t="s">
        <v>1287</v>
      </c>
      <c r="G122" s="2">
        <v>980559</v>
      </c>
      <c r="H122">
        <v>189226</v>
      </c>
      <c r="I122" t="s">
        <v>1288</v>
      </c>
      <c r="J122">
        <v>1679</v>
      </c>
    </row>
    <row r="123" spans="1:10" x14ac:dyDescent="0.25">
      <c r="A123" t="s">
        <v>1289</v>
      </c>
      <c r="B123" t="s">
        <v>1290</v>
      </c>
      <c r="C123" t="s">
        <v>1291</v>
      </c>
      <c r="D123" t="s">
        <v>1292</v>
      </c>
      <c r="E123" t="s">
        <v>1293</v>
      </c>
      <c r="F123" t="s">
        <v>1294</v>
      </c>
      <c r="G123" s="2">
        <v>971075</v>
      </c>
      <c r="H123">
        <v>212092</v>
      </c>
      <c r="I123" t="s">
        <v>1295</v>
      </c>
      <c r="J123">
        <v>1862</v>
      </c>
    </row>
    <row r="124" spans="1:10" x14ac:dyDescent="0.25">
      <c r="A124" t="s">
        <v>1296</v>
      </c>
      <c r="B124" t="s">
        <v>1297</v>
      </c>
      <c r="C124" t="s">
        <v>1298</v>
      </c>
      <c r="D124" t="s">
        <v>1299</v>
      </c>
      <c r="E124" t="s">
        <v>1300</v>
      </c>
      <c r="F124" t="s">
        <v>1291</v>
      </c>
      <c r="G124" s="2">
        <v>970248</v>
      </c>
      <c r="H124">
        <v>190098</v>
      </c>
      <c r="I124" t="s">
        <v>1301</v>
      </c>
      <c r="J124">
        <v>2330</v>
      </c>
    </row>
    <row r="125" spans="1:10" x14ac:dyDescent="0.25">
      <c r="A125" t="s">
        <v>1268</v>
      </c>
      <c r="B125" t="s">
        <v>1302</v>
      </c>
      <c r="C125" t="s">
        <v>1303</v>
      </c>
      <c r="D125" t="s">
        <v>1304</v>
      </c>
      <c r="E125" t="s">
        <v>1303</v>
      </c>
      <c r="F125" t="s">
        <v>1192</v>
      </c>
      <c r="G125" s="2">
        <v>957877</v>
      </c>
      <c r="H125">
        <v>257831</v>
      </c>
      <c r="I125" t="s">
        <v>1305</v>
      </c>
      <c r="J125">
        <v>3589</v>
      </c>
    </row>
    <row r="126" spans="1:10" x14ac:dyDescent="0.25">
      <c r="A126" t="s">
        <v>1306</v>
      </c>
      <c r="B126" t="s">
        <v>1220</v>
      </c>
      <c r="C126" t="s">
        <v>1148</v>
      </c>
      <c r="D126" t="s">
        <v>1307</v>
      </c>
      <c r="E126" t="s">
        <v>1308</v>
      </c>
      <c r="F126" t="s">
        <v>1309</v>
      </c>
      <c r="G126" s="2">
        <v>931567</v>
      </c>
      <c r="H126">
        <v>235359</v>
      </c>
      <c r="I126" t="s">
        <v>1310</v>
      </c>
      <c r="J126">
        <v>1877</v>
      </c>
    </row>
    <row r="127" spans="1:10" x14ac:dyDescent="0.25">
      <c r="A127" t="s">
        <v>1229</v>
      </c>
      <c r="B127" t="s">
        <v>1311</v>
      </c>
      <c r="C127" t="s">
        <v>1163</v>
      </c>
      <c r="D127" t="s">
        <v>1312</v>
      </c>
      <c r="E127" t="s">
        <v>1313</v>
      </c>
      <c r="F127" t="s">
        <v>1314</v>
      </c>
      <c r="G127" s="2">
        <v>924677</v>
      </c>
      <c r="H127">
        <v>121610</v>
      </c>
      <c r="I127" t="s">
        <v>1315</v>
      </c>
      <c r="J127">
        <v>1544</v>
      </c>
    </row>
    <row r="128" spans="1:10" x14ac:dyDescent="0.25">
      <c r="A128" t="s">
        <v>1316</v>
      </c>
      <c r="B128" t="s">
        <v>1317</v>
      </c>
      <c r="C128" t="s">
        <v>1148</v>
      </c>
      <c r="D128" t="s">
        <v>1169</v>
      </c>
      <c r="E128" t="s">
        <v>1318</v>
      </c>
      <c r="F128" t="s">
        <v>1319</v>
      </c>
      <c r="G128" s="2">
        <v>929028</v>
      </c>
      <c r="H128">
        <v>163481</v>
      </c>
      <c r="I128" t="s">
        <v>1320</v>
      </c>
      <c r="J128">
        <v>1904</v>
      </c>
    </row>
    <row r="129" spans="1:10" x14ac:dyDescent="0.25">
      <c r="A129" t="s">
        <v>1321</v>
      </c>
      <c r="B129" t="s">
        <v>1322</v>
      </c>
      <c r="C129" t="s">
        <v>1309</v>
      </c>
      <c r="D129" t="s">
        <v>1179</v>
      </c>
      <c r="E129" t="s">
        <v>1323</v>
      </c>
      <c r="F129" t="s">
        <v>1148</v>
      </c>
      <c r="G129" s="2">
        <v>925092</v>
      </c>
      <c r="H129">
        <v>199581</v>
      </c>
      <c r="I129">
        <v>184633050</v>
      </c>
      <c r="J129">
        <v>2345</v>
      </c>
    </row>
    <row r="130" spans="1:10" x14ac:dyDescent="0.25">
      <c r="A130" t="s">
        <v>1324</v>
      </c>
      <c r="B130" t="s">
        <v>1159</v>
      </c>
      <c r="C130" t="s">
        <v>1233</v>
      </c>
      <c r="D130" t="s">
        <v>1325</v>
      </c>
      <c r="E130" t="s">
        <v>1326</v>
      </c>
      <c r="F130" t="s">
        <v>1219</v>
      </c>
      <c r="G130" t="s">
        <v>1327</v>
      </c>
      <c r="H130">
        <v>117913</v>
      </c>
      <c r="I130" t="s">
        <v>1328</v>
      </c>
      <c r="J130">
        <v>1330</v>
      </c>
    </row>
    <row r="131" spans="1:10" x14ac:dyDescent="0.25">
      <c r="A131" t="s">
        <v>1181</v>
      </c>
      <c r="B131" t="s">
        <v>1329</v>
      </c>
      <c r="C131" t="s">
        <v>1170</v>
      </c>
      <c r="D131" t="s">
        <v>1257</v>
      </c>
      <c r="E131" t="s">
        <v>1216</v>
      </c>
      <c r="F131" t="s">
        <v>1330</v>
      </c>
      <c r="G131" s="2">
        <v>944167</v>
      </c>
      <c r="H131">
        <v>320560</v>
      </c>
      <c r="I131" t="s">
        <v>1331</v>
      </c>
      <c r="J131">
        <v>4277</v>
      </c>
    </row>
    <row r="132" spans="1:10" x14ac:dyDescent="0.25">
      <c r="A132" t="s">
        <v>1332</v>
      </c>
      <c r="B132" t="s">
        <v>1183</v>
      </c>
      <c r="C132" t="s">
        <v>1332</v>
      </c>
      <c r="D132" t="s">
        <v>1333</v>
      </c>
      <c r="E132" t="s">
        <v>1238</v>
      </c>
      <c r="F132" t="s">
        <v>1334</v>
      </c>
      <c r="G132" s="2">
        <v>955543</v>
      </c>
      <c r="H132">
        <v>173324</v>
      </c>
      <c r="I132" t="s">
        <v>1335</v>
      </c>
      <c r="J132">
        <v>2589</v>
      </c>
    </row>
    <row r="133" spans="1:10" x14ac:dyDescent="0.25">
      <c r="A133" t="s">
        <v>1332</v>
      </c>
      <c r="B133" t="s">
        <v>1164</v>
      </c>
      <c r="C133" t="s">
        <v>1336</v>
      </c>
      <c r="D133" t="s">
        <v>1337</v>
      </c>
      <c r="E133" t="s">
        <v>1175</v>
      </c>
      <c r="F133" t="s">
        <v>1244</v>
      </c>
      <c r="G133" s="2">
        <v>953395</v>
      </c>
      <c r="H133">
        <v>292909</v>
      </c>
      <c r="I133" t="s">
        <v>1338</v>
      </c>
      <c r="J133">
        <v>4737</v>
      </c>
    </row>
    <row r="134" spans="1:10" x14ac:dyDescent="0.25">
      <c r="A134" t="s">
        <v>1339</v>
      </c>
      <c r="B134" t="s">
        <v>1151</v>
      </c>
      <c r="C134" t="s">
        <v>1330</v>
      </c>
      <c r="D134" t="s">
        <v>1198</v>
      </c>
      <c r="E134" t="s">
        <v>1235</v>
      </c>
      <c r="F134" t="s">
        <v>1336</v>
      </c>
      <c r="G134" s="2">
        <v>945417</v>
      </c>
      <c r="H134">
        <v>213253</v>
      </c>
      <c r="I134" t="s">
        <v>1340</v>
      </c>
      <c r="J134">
        <v>3202</v>
      </c>
    </row>
    <row r="135" spans="1:10" x14ac:dyDescent="0.25">
      <c r="A135" t="s">
        <v>1341</v>
      </c>
      <c r="B135" t="s">
        <v>1342</v>
      </c>
      <c r="C135" t="s">
        <v>1155</v>
      </c>
      <c r="D135" t="s">
        <v>1342</v>
      </c>
      <c r="E135" t="s">
        <v>1343</v>
      </c>
      <c r="F135" t="s">
        <v>1330</v>
      </c>
      <c r="G135" s="2">
        <v>941549</v>
      </c>
      <c r="H135">
        <v>107711</v>
      </c>
      <c r="I135" t="s">
        <v>1344</v>
      </c>
      <c r="J135">
        <v>1333</v>
      </c>
    </row>
    <row r="136" spans="1:10" x14ac:dyDescent="0.25">
      <c r="A136" t="s">
        <v>1220</v>
      </c>
      <c r="B136" t="s">
        <v>1345</v>
      </c>
      <c r="C136" t="s">
        <v>1176</v>
      </c>
      <c r="D136" t="s">
        <v>1262</v>
      </c>
      <c r="E136" t="s">
        <v>1169</v>
      </c>
      <c r="F136" t="s">
        <v>1169</v>
      </c>
      <c r="G136" s="2">
        <v>937689</v>
      </c>
      <c r="H136">
        <v>134616</v>
      </c>
      <c r="I136" t="s">
        <v>1346</v>
      </c>
      <c r="J136">
        <v>1956</v>
      </c>
    </row>
    <row r="137" spans="1:10" x14ac:dyDescent="0.25">
      <c r="A137" t="s">
        <v>1171</v>
      </c>
      <c r="B137" t="s">
        <v>1347</v>
      </c>
      <c r="C137" t="s">
        <v>1216</v>
      </c>
      <c r="D137" t="s">
        <v>1348</v>
      </c>
      <c r="E137" t="s">
        <v>1349</v>
      </c>
      <c r="F137" t="s">
        <v>1329</v>
      </c>
      <c r="G137" s="2">
        <v>943308</v>
      </c>
      <c r="H137">
        <v>166688</v>
      </c>
      <c r="I137" t="s">
        <v>1350</v>
      </c>
      <c r="J137">
        <v>2314</v>
      </c>
    </row>
    <row r="138" spans="1:10" x14ac:dyDescent="0.25">
      <c r="A138" t="s">
        <v>1351</v>
      </c>
      <c r="B138" t="s">
        <v>1352</v>
      </c>
      <c r="C138" t="s">
        <v>1353</v>
      </c>
      <c r="D138" t="s">
        <v>1354</v>
      </c>
      <c r="E138" t="s">
        <v>1355</v>
      </c>
      <c r="F138" t="s">
        <v>1356</v>
      </c>
      <c r="G138" s="2">
        <v>923219</v>
      </c>
      <c r="H138">
        <v>218695</v>
      </c>
      <c r="I138" t="s">
        <v>1357</v>
      </c>
      <c r="J138">
        <v>3156</v>
      </c>
    </row>
    <row r="139" spans="1:10" x14ac:dyDescent="0.25">
      <c r="A139" t="s">
        <v>1358</v>
      </c>
      <c r="B139" t="s">
        <v>1359</v>
      </c>
      <c r="C139" t="s">
        <v>1360</v>
      </c>
      <c r="D139" t="s">
        <v>1361</v>
      </c>
      <c r="E139" t="s">
        <v>1362</v>
      </c>
      <c r="F139" t="s">
        <v>1363</v>
      </c>
      <c r="G139" s="2">
        <v>899375</v>
      </c>
      <c r="H139">
        <v>138453</v>
      </c>
      <c r="I139" t="s">
        <v>1364</v>
      </c>
      <c r="J139">
        <v>1232</v>
      </c>
    </row>
    <row r="140" spans="1:10" x14ac:dyDescent="0.25">
      <c r="A140" t="s">
        <v>1365</v>
      </c>
      <c r="B140" t="s">
        <v>1366</v>
      </c>
      <c r="C140" t="s">
        <v>1367</v>
      </c>
      <c r="D140" t="s">
        <v>1368</v>
      </c>
      <c r="E140" t="s">
        <v>1369</v>
      </c>
      <c r="F140" t="s">
        <v>1360</v>
      </c>
      <c r="G140" t="s">
        <v>1370</v>
      </c>
      <c r="H140">
        <v>110794</v>
      </c>
      <c r="I140" t="s">
        <v>1371</v>
      </c>
      <c r="J140">
        <v>1402</v>
      </c>
    </row>
    <row r="141" spans="1:10" x14ac:dyDescent="0.25">
      <c r="A141" t="s">
        <v>1372</v>
      </c>
      <c r="B141" t="s">
        <v>1373</v>
      </c>
      <c r="C141" t="s">
        <v>1374</v>
      </c>
      <c r="D141" t="s">
        <v>1375</v>
      </c>
      <c r="E141" t="s">
        <v>1376</v>
      </c>
      <c r="F141" t="s">
        <v>1372</v>
      </c>
      <c r="G141" s="2">
        <v>903088</v>
      </c>
      <c r="H141">
        <v>158435</v>
      </c>
      <c r="I141" t="s">
        <v>1377</v>
      </c>
      <c r="J141">
        <v>1841</v>
      </c>
    </row>
    <row r="142" spans="1:10" x14ac:dyDescent="0.25">
      <c r="A142" t="s">
        <v>1378</v>
      </c>
      <c r="B142" t="s">
        <v>1379</v>
      </c>
      <c r="C142" t="s">
        <v>1380</v>
      </c>
      <c r="D142" t="s">
        <v>1381</v>
      </c>
      <c r="E142" t="s">
        <v>1382</v>
      </c>
      <c r="F142" t="s">
        <v>1383</v>
      </c>
      <c r="G142" t="s">
        <v>1384</v>
      </c>
      <c r="H142">
        <v>101008</v>
      </c>
      <c r="I142" t="s">
        <v>1385</v>
      </c>
      <c r="J142">
        <v>1585</v>
      </c>
    </row>
    <row r="143" spans="1:10" x14ac:dyDescent="0.25">
      <c r="A143" t="s">
        <v>1386</v>
      </c>
      <c r="B143" t="s">
        <v>1387</v>
      </c>
      <c r="C143" t="s">
        <v>1308</v>
      </c>
      <c r="D143" t="s">
        <v>1388</v>
      </c>
      <c r="E143" t="s">
        <v>1389</v>
      </c>
      <c r="F143" t="s">
        <v>1380</v>
      </c>
      <c r="G143" s="2">
        <v>916308</v>
      </c>
      <c r="H143">
        <v>184181</v>
      </c>
      <c r="I143" t="s">
        <v>1390</v>
      </c>
      <c r="J143">
        <v>1531</v>
      </c>
    </row>
    <row r="144" spans="1:10" x14ac:dyDescent="0.25">
      <c r="A144" t="s">
        <v>1391</v>
      </c>
      <c r="B144" t="s">
        <v>1392</v>
      </c>
      <c r="C144" t="s">
        <v>1393</v>
      </c>
      <c r="D144" t="s">
        <v>1394</v>
      </c>
      <c r="E144" t="s">
        <v>1375</v>
      </c>
      <c r="F144" t="s">
        <v>1395</v>
      </c>
      <c r="G144" t="s">
        <v>1396</v>
      </c>
      <c r="H144">
        <v>168628</v>
      </c>
      <c r="I144">
        <v>155081957</v>
      </c>
      <c r="J144">
        <v>1945</v>
      </c>
    </row>
    <row r="145" spans="1:10" x14ac:dyDescent="0.25">
      <c r="A145" t="s">
        <v>1397</v>
      </c>
      <c r="B145" t="s">
        <v>1391</v>
      </c>
      <c r="C145" t="s">
        <v>1234</v>
      </c>
      <c r="D145" t="s">
        <v>1349</v>
      </c>
      <c r="E145" t="s">
        <v>1398</v>
      </c>
      <c r="F145" t="s">
        <v>1383</v>
      </c>
      <c r="G145" s="2">
        <v>920305</v>
      </c>
      <c r="H145">
        <v>133934</v>
      </c>
      <c r="I145" t="s">
        <v>1399</v>
      </c>
      <c r="J145">
        <v>2234</v>
      </c>
    </row>
    <row r="146" spans="1:10" x14ac:dyDescent="0.25">
      <c r="A146" t="s">
        <v>1326</v>
      </c>
      <c r="B146" t="s">
        <v>1354</v>
      </c>
      <c r="C146" t="s">
        <v>1232</v>
      </c>
      <c r="D146" t="s">
        <v>1185</v>
      </c>
      <c r="E146" t="s">
        <v>1356</v>
      </c>
      <c r="F146" t="s">
        <v>1356</v>
      </c>
      <c r="G146" s="2">
        <v>931386</v>
      </c>
      <c r="H146">
        <v>161237</v>
      </c>
      <c r="I146" t="s">
        <v>1400</v>
      </c>
      <c r="J146">
        <v>1820</v>
      </c>
    </row>
    <row r="147" spans="1:10" x14ac:dyDescent="0.25">
      <c r="A147" t="s">
        <v>1401</v>
      </c>
      <c r="B147" t="s">
        <v>1402</v>
      </c>
      <c r="C147" t="s">
        <v>1403</v>
      </c>
      <c r="D147" t="s">
        <v>1324</v>
      </c>
      <c r="E147" t="s">
        <v>1148</v>
      </c>
      <c r="F147" t="s">
        <v>1178</v>
      </c>
      <c r="G147" s="2">
        <v>934112</v>
      </c>
      <c r="H147">
        <v>112718</v>
      </c>
      <c r="I147">
        <v>105291520</v>
      </c>
      <c r="J147">
        <v>1697</v>
      </c>
    </row>
    <row r="148" spans="1:10" x14ac:dyDescent="0.25">
      <c r="A148" t="s">
        <v>1404</v>
      </c>
      <c r="B148" t="s">
        <v>1405</v>
      </c>
      <c r="C148" t="s">
        <v>1232</v>
      </c>
      <c r="D148" t="s">
        <v>1406</v>
      </c>
      <c r="E148" t="s">
        <v>1149</v>
      </c>
      <c r="F148" t="s">
        <v>1168</v>
      </c>
      <c r="G148" s="2">
        <v>934338</v>
      </c>
      <c r="H148">
        <v>233001</v>
      </c>
      <c r="I148" t="s">
        <v>1407</v>
      </c>
      <c r="J148">
        <v>3420</v>
      </c>
    </row>
    <row r="149" spans="1:10" x14ac:dyDescent="0.25">
      <c r="A149" t="s">
        <v>1408</v>
      </c>
      <c r="B149" t="s">
        <v>1260</v>
      </c>
      <c r="C149" t="s">
        <v>1409</v>
      </c>
      <c r="D149" t="s">
        <v>1194</v>
      </c>
      <c r="E149" t="s">
        <v>1410</v>
      </c>
      <c r="F149" t="s">
        <v>1177</v>
      </c>
      <c r="G149" s="2">
        <v>951249</v>
      </c>
      <c r="H149">
        <v>216048</v>
      </c>
      <c r="I149" t="s">
        <v>1411</v>
      </c>
      <c r="J149">
        <v>2906</v>
      </c>
    </row>
    <row r="150" spans="1:10" x14ac:dyDescent="0.25">
      <c r="A150" t="s">
        <v>1412</v>
      </c>
      <c r="B150" t="s">
        <v>1312</v>
      </c>
      <c r="C150" t="s">
        <v>1413</v>
      </c>
      <c r="D150" t="s">
        <v>1414</v>
      </c>
      <c r="E150" t="s">
        <v>1307</v>
      </c>
      <c r="F150" t="s">
        <v>1185</v>
      </c>
      <c r="G150" s="2">
        <v>942461</v>
      </c>
      <c r="H150">
        <v>217156</v>
      </c>
      <c r="I150" t="s">
        <v>1415</v>
      </c>
      <c r="J150">
        <v>2259</v>
      </c>
    </row>
    <row r="151" spans="1:10" x14ac:dyDescent="0.25">
      <c r="A151" t="s">
        <v>1416</v>
      </c>
      <c r="B151" t="s">
        <v>1408</v>
      </c>
      <c r="C151" t="s">
        <v>1238</v>
      </c>
      <c r="D151" t="s">
        <v>1201</v>
      </c>
      <c r="E151" t="s">
        <v>1238</v>
      </c>
      <c r="F151" t="s">
        <v>1332</v>
      </c>
      <c r="G151" s="2">
        <v>954144</v>
      </c>
      <c r="H151">
        <v>242377</v>
      </c>
      <c r="I151" t="s">
        <v>1417</v>
      </c>
      <c r="J151">
        <v>2614</v>
      </c>
    </row>
    <row r="152" spans="1:10" x14ac:dyDescent="0.25">
      <c r="A152" t="s">
        <v>1154</v>
      </c>
      <c r="B152" t="s">
        <v>1418</v>
      </c>
      <c r="C152" t="s">
        <v>1156</v>
      </c>
      <c r="D152" t="s">
        <v>1416</v>
      </c>
      <c r="E152" t="s">
        <v>1419</v>
      </c>
      <c r="F152" t="s">
        <v>1419</v>
      </c>
      <c r="G152" s="2">
        <v>944618</v>
      </c>
      <c r="H152">
        <v>220457</v>
      </c>
      <c r="I152" t="s">
        <v>1420</v>
      </c>
      <c r="J152">
        <v>1853</v>
      </c>
    </row>
    <row r="153" spans="1:10" x14ac:dyDescent="0.25">
      <c r="A153" t="s">
        <v>1198</v>
      </c>
      <c r="B153" t="s">
        <v>1177</v>
      </c>
      <c r="C153" t="s">
        <v>1238</v>
      </c>
      <c r="D153" t="s">
        <v>1245</v>
      </c>
      <c r="E153" t="s">
        <v>1421</v>
      </c>
      <c r="F153" t="s">
        <v>1348</v>
      </c>
      <c r="G153" s="2">
        <v>947639</v>
      </c>
      <c r="H153">
        <v>209187</v>
      </c>
      <c r="I153" t="s">
        <v>1422</v>
      </c>
      <c r="J153">
        <v>2377</v>
      </c>
    </row>
    <row r="154" spans="1:10" x14ac:dyDescent="0.25">
      <c r="A154" t="s">
        <v>1177</v>
      </c>
      <c r="B154" t="s">
        <v>1423</v>
      </c>
      <c r="C154" t="s">
        <v>1223</v>
      </c>
      <c r="D154" t="s">
        <v>1249</v>
      </c>
      <c r="E154" t="s">
        <v>1317</v>
      </c>
      <c r="F154" t="s">
        <v>1177</v>
      </c>
      <c r="G154" s="2">
        <v>947926</v>
      </c>
      <c r="H154">
        <v>191376</v>
      </c>
      <c r="I154" t="s">
        <v>1424</v>
      </c>
      <c r="J154">
        <v>2731</v>
      </c>
    </row>
    <row r="155" spans="1:10" x14ac:dyDescent="0.25">
      <c r="A155" t="s">
        <v>1319</v>
      </c>
      <c r="B155" t="s">
        <v>1317</v>
      </c>
      <c r="C155" t="s">
        <v>1425</v>
      </c>
      <c r="D155" t="s">
        <v>1316</v>
      </c>
      <c r="E155" t="s">
        <v>1426</v>
      </c>
      <c r="F155" t="s">
        <v>1356</v>
      </c>
      <c r="G155" s="2">
        <v>923201</v>
      </c>
      <c r="H155">
        <v>192024</v>
      </c>
      <c r="I155" t="s">
        <v>1427</v>
      </c>
      <c r="J155">
        <v>2084</v>
      </c>
    </row>
    <row r="156" spans="1:10" x14ac:dyDescent="0.25">
      <c r="A156" t="s">
        <v>1428</v>
      </c>
      <c r="B156" t="s">
        <v>1429</v>
      </c>
      <c r="C156" t="s">
        <v>1313</v>
      </c>
      <c r="D156" t="s">
        <v>1313</v>
      </c>
      <c r="E156" t="s">
        <v>1430</v>
      </c>
      <c r="F156" t="s">
        <v>1431</v>
      </c>
      <c r="G156" s="2">
        <v>908365</v>
      </c>
      <c r="H156">
        <v>170712</v>
      </c>
      <c r="I156" t="s">
        <v>1432</v>
      </c>
      <c r="J156">
        <v>1905</v>
      </c>
    </row>
    <row r="157" spans="1:10" x14ac:dyDescent="0.25">
      <c r="A157" t="s">
        <v>1433</v>
      </c>
      <c r="B157" t="s">
        <v>1434</v>
      </c>
      <c r="C157" t="s">
        <v>1435</v>
      </c>
      <c r="D157" t="s">
        <v>1436</v>
      </c>
      <c r="E157" t="s">
        <v>1437</v>
      </c>
      <c r="F157" t="s">
        <v>1375</v>
      </c>
      <c r="G157" s="2">
        <v>915591</v>
      </c>
      <c r="H157">
        <v>114146</v>
      </c>
      <c r="I157" t="s">
        <v>1438</v>
      </c>
      <c r="J157">
        <v>1759</v>
      </c>
    </row>
    <row r="158" spans="1:10" x14ac:dyDescent="0.25">
      <c r="A158" t="s">
        <v>1439</v>
      </c>
      <c r="B158" t="s">
        <v>1440</v>
      </c>
      <c r="C158" t="s">
        <v>1395</v>
      </c>
      <c r="D158" t="s">
        <v>1441</v>
      </c>
      <c r="E158" t="s">
        <v>1442</v>
      </c>
      <c r="F158" t="s">
        <v>1439</v>
      </c>
      <c r="G158" s="2">
        <v>917047</v>
      </c>
      <c r="H158">
        <v>279450</v>
      </c>
      <c r="I158" t="s">
        <v>1443</v>
      </c>
      <c r="J158">
        <v>1544</v>
      </c>
    </row>
    <row r="159" spans="1:10" x14ac:dyDescent="0.25">
      <c r="A159" t="s">
        <v>1444</v>
      </c>
      <c r="B159" t="s">
        <v>1381</v>
      </c>
      <c r="C159" t="s">
        <v>1229</v>
      </c>
      <c r="D159" t="s">
        <v>1445</v>
      </c>
      <c r="E159" t="s">
        <v>1435</v>
      </c>
      <c r="F159" t="s">
        <v>1395</v>
      </c>
      <c r="G159" t="s">
        <v>1446</v>
      </c>
      <c r="H159">
        <v>152072</v>
      </c>
      <c r="I159" t="s">
        <v>1447</v>
      </c>
      <c r="J159">
        <v>1901</v>
      </c>
    </row>
    <row r="160" spans="1:10" x14ac:dyDescent="0.25">
      <c r="A160" t="s">
        <v>1448</v>
      </c>
      <c r="B160" t="s">
        <v>1343</v>
      </c>
      <c r="C160" t="s">
        <v>1229</v>
      </c>
      <c r="D160" t="s">
        <v>1449</v>
      </c>
      <c r="E160" t="s">
        <v>1434</v>
      </c>
      <c r="F160" t="s">
        <v>1229</v>
      </c>
      <c r="G160" s="2">
        <v>920905</v>
      </c>
      <c r="H160">
        <v>370558</v>
      </c>
      <c r="I160" t="s">
        <v>1450</v>
      </c>
      <c r="J160">
        <v>2837</v>
      </c>
    </row>
    <row r="161" spans="1:10" x14ac:dyDescent="0.25">
      <c r="A161" t="s">
        <v>1451</v>
      </c>
      <c r="B161" t="s">
        <v>1452</v>
      </c>
      <c r="C161" t="s">
        <v>1356</v>
      </c>
      <c r="D161" t="s">
        <v>1402</v>
      </c>
      <c r="E161" t="s">
        <v>1444</v>
      </c>
      <c r="F161" t="s">
        <v>1453</v>
      </c>
      <c r="G161" s="2">
        <v>924981</v>
      </c>
      <c r="H161">
        <v>176688</v>
      </c>
      <c r="I161" t="s">
        <v>1454</v>
      </c>
      <c r="J161">
        <v>2549</v>
      </c>
    </row>
    <row r="162" spans="1:10" x14ac:dyDescent="0.25">
      <c r="A162" t="s">
        <v>1318</v>
      </c>
      <c r="B162" t="s">
        <v>1449</v>
      </c>
      <c r="C162" t="s">
        <v>1455</v>
      </c>
      <c r="D162" t="s">
        <v>1319</v>
      </c>
      <c r="E162" t="s">
        <v>1456</v>
      </c>
      <c r="F162" t="s">
        <v>1149</v>
      </c>
      <c r="G162" s="2">
        <v>925447</v>
      </c>
      <c r="H162">
        <v>157020</v>
      </c>
      <c r="I162" t="s">
        <v>1457</v>
      </c>
      <c r="J162">
        <v>1914</v>
      </c>
    </row>
    <row r="163" spans="1:10" x14ac:dyDescent="0.25">
      <c r="A163" t="s">
        <v>1456</v>
      </c>
      <c r="B163" t="s">
        <v>1452</v>
      </c>
      <c r="C163" t="s">
        <v>1451</v>
      </c>
      <c r="D163" t="s">
        <v>1326</v>
      </c>
      <c r="E163" t="s">
        <v>1458</v>
      </c>
      <c r="F163" t="s">
        <v>1459</v>
      </c>
      <c r="G163" s="2">
        <v>922777</v>
      </c>
      <c r="H163">
        <v>216266</v>
      </c>
      <c r="I163" t="s">
        <v>1460</v>
      </c>
      <c r="J163">
        <v>2384</v>
      </c>
    </row>
    <row r="164" spans="1:10" x14ac:dyDescent="0.25">
      <c r="A164" t="s">
        <v>1461</v>
      </c>
      <c r="B164" t="s">
        <v>1462</v>
      </c>
      <c r="C164" t="s">
        <v>1215</v>
      </c>
      <c r="D164" t="s">
        <v>1260</v>
      </c>
      <c r="E164" t="s">
        <v>1345</v>
      </c>
      <c r="F164" t="s">
        <v>1462</v>
      </c>
      <c r="G164" s="2">
        <v>942466</v>
      </c>
      <c r="H164">
        <v>188445</v>
      </c>
      <c r="I164" t="s">
        <v>1463</v>
      </c>
      <c r="J164">
        <v>1528</v>
      </c>
    </row>
    <row r="165" spans="1:10" x14ac:dyDescent="0.25">
      <c r="A165" t="s">
        <v>1241</v>
      </c>
      <c r="B165" t="s">
        <v>1464</v>
      </c>
      <c r="C165" t="s">
        <v>1465</v>
      </c>
      <c r="D165" t="s">
        <v>1154</v>
      </c>
      <c r="E165" t="s">
        <v>1215</v>
      </c>
      <c r="F165" t="s">
        <v>1222</v>
      </c>
      <c r="G165" s="2">
        <v>943601</v>
      </c>
      <c r="H165">
        <v>202928</v>
      </c>
      <c r="I165" t="s">
        <v>1466</v>
      </c>
      <c r="J165">
        <v>1800</v>
      </c>
    </row>
    <row r="166" spans="1:10" x14ac:dyDescent="0.25">
      <c r="A166" t="s">
        <v>1152</v>
      </c>
      <c r="B166" t="s">
        <v>1238</v>
      </c>
      <c r="C166" t="s">
        <v>1168</v>
      </c>
      <c r="D166" t="s">
        <v>1467</v>
      </c>
      <c r="E166" t="s">
        <v>1468</v>
      </c>
      <c r="F166" t="s">
        <v>1465</v>
      </c>
      <c r="G166" s="2">
        <v>942454</v>
      </c>
      <c r="H166">
        <v>209477</v>
      </c>
      <c r="I166" t="s">
        <v>1469</v>
      </c>
      <c r="J166">
        <v>2387</v>
      </c>
    </row>
    <row r="167" spans="1:10" x14ac:dyDescent="0.25">
      <c r="A167" t="s">
        <v>1159</v>
      </c>
      <c r="B167" t="s">
        <v>1214</v>
      </c>
      <c r="C167" t="s">
        <v>1170</v>
      </c>
      <c r="D167" t="s">
        <v>1470</v>
      </c>
      <c r="E167" t="s">
        <v>1471</v>
      </c>
      <c r="F167" t="s">
        <v>1472</v>
      </c>
      <c r="G167" s="2">
        <v>938237</v>
      </c>
      <c r="H167">
        <v>141106</v>
      </c>
      <c r="I167" t="s">
        <v>1473</v>
      </c>
      <c r="J167">
        <v>1781</v>
      </c>
    </row>
    <row r="168" spans="1:10" x14ac:dyDescent="0.25">
      <c r="A168" t="s">
        <v>1409</v>
      </c>
      <c r="B168" t="s">
        <v>1406</v>
      </c>
      <c r="C168" t="s">
        <v>1345</v>
      </c>
      <c r="D168" t="s">
        <v>1233</v>
      </c>
      <c r="E168" t="s">
        <v>1474</v>
      </c>
      <c r="F168" t="s">
        <v>1303</v>
      </c>
      <c r="G168" s="2">
        <v>938679</v>
      </c>
      <c r="H168">
        <v>155624</v>
      </c>
      <c r="I168" t="s">
        <v>1475</v>
      </c>
      <c r="J168">
        <v>2287</v>
      </c>
    </row>
    <row r="169" spans="1:10" x14ac:dyDescent="0.25">
      <c r="A169" t="s">
        <v>1175</v>
      </c>
      <c r="B169" t="s">
        <v>1412</v>
      </c>
      <c r="C169" t="s">
        <v>1178</v>
      </c>
      <c r="D169" t="s">
        <v>1476</v>
      </c>
      <c r="E169" t="s">
        <v>1314</v>
      </c>
      <c r="F169" t="s">
        <v>1175</v>
      </c>
      <c r="G169" s="2">
        <v>936105</v>
      </c>
      <c r="H169">
        <v>213533</v>
      </c>
      <c r="I169">
        <v>199899197</v>
      </c>
      <c r="J169">
        <v>2632</v>
      </c>
    </row>
    <row r="170" spans="1:10" x14ac:dyDescent="0.25">
      <c r="A170" t="s">
        <v>1174</v>
      </c>
      <c r="B170" t="s">
        <v>1345</v>
      </c>
      <c r="C170" t="s">
        <v>1302</v>
      </c>
      <c r="D170" t="s">
        <v>1477</v>
      </c>
      <c r="E170" t="s">
        <v>1472</v>
      </c>
      <c r="F170" t="s">
        <v>1472</v>
      </c>
      <c r="G170" s="2">
        <v>943548</v>
      </c>
      <c r="H170">
        <v>271405</v>
      </c>
      <c r="I170" t="s">
        <v>1478</v>
      </c>
      <c r="J170">
        <v>2628</v>
      </c>
    </row>
    <row r="171" spans="1:10" x14ac:dyDescent="0.25">
      <c r="A171" t="s">
        <v>1187</v>
      </c>
      <c r="B171" t="s">
        <v>1188</v>
      </c>
      <c r="C171" t="s">
        <v>1188</v>
      </c>
      <c r="D171" t="s">
        <v>1252</v>
      </c>
      <c r="E171" t="s">
        <v>1267</v>
      </c>
      <c r="F171" t="s">
        <v>1479</v>
      </c>
      <c r="G171" s="2">
        <v>960599</v>
      </c>
      <c r="H171">
        <v>428764</v>
      </c>
      <c r="I171" t="s">
        <v>1480</v>
      </c>
      <c r="J171">
        <v>2895</v>
      </c>
    </row>
    <row r="172" spans="1:10" x14ac:dyDescent="0.25">
      <c r="A172" t="s">
        <v>1201</v>
      </c>
      <c r="B172" t="s">
        <v>1258</v>
      </c>
      <c r="C172" t="s">
        <v>1249</v>
      </c>
      <c r="D172" t="s">
        <v>1252</v>
      </c>
      <c r="E172" t="s">
        <v>1244</v>
      </c>
      <c r="F172" t="s">
        <v>1481</v>
      </c>
      <c r="G172" s="2">
        <v>959897</v>
      </c>
      <c r="H172">
        <v>214576</v>
      </c>
      <c r="I172" t="s">
        <v>1482</v>
      </c>
      <c r="J172">
        <v>2663</v>
      </c>
    </row>
    <row r="173" spans="1:10" x14ac:dyDescent="0.25">
      <c r="A173" t="s">
        <v>1483</v>
      </c>
      <c r="B173" t="s">
        <v>1189</v>
      </c>
      <c r="C173" t="s">
        <v>1260</v>
      </c>
      <c r="D173" t="s">
        <v>1484</v>
      </c>
      <c r="E173" t="s">
        <v>1176</v>
      </c>
      <c r="F173" t="s">
        <v>1485</v>
      </c>
      <c r="G173" s="2">
        <v>954985</v>
      </c>
      <c r="H173">
        <v>181338</v>
      </c>
      <c r="I173" t="s">
        <v>1486</v>
      </c>
      <c r="J173">
        <v>2135</v>
      </c>
    </row>
    <row r="174" spans="1:10" x14ac:dyDescent="0.25">
      <c r="A174" t="s">
        <v>1194</v>
      </c>
      <c r="B174" t="s">
        <v>1337</v>
      </c>
      <c r="C174" t="s">
        <v>1487</v>
      </c>
      <c r="D174" t="s">
        <v>1246</v>
      </c>
      <c r="E174" t="s">
        <v>1239</v>
      </c>
      <c r="F174" t="s">
        <v>1191</v>
      </c>
      <c r="G174" s="2">
        <v>955428</v>
      </c>
      <c r="H174">
        <v>148083</v>
      </c>
      <c r="I174" t="s">
        <v>1488</v>
      </c>
      <c r="J174">
        <v>1626</v>
      </c>
    </row>
    <row r="175" spans="1:10" x14ac:dyDescent="0.25">
      <c r="A175" t="s">
        <v>1487</v>
      </c>
      <c r="B175" t="s">
        <v>1187</v>
      </c>
      <c r="C175" t="s">
        <v>1188</v>
      </c>
      <c r="D175" t="s">
        <v>1489</v>
      </c>
      <c r="E175" t="s">
        <v>1192</v>
      </c>
      <c r="F175" t="s">
        <v>1201</v>
      </c>
      <c r="G175" s="2">
        <v>960076</v>
      </c>
      <c r="H175">
        <v>144641</v>
      </c>
      <c r="I175" t="s">
        <v>1490</v>
      </c>
      <c r="J175">
        <v>1218</v>
      </c>
    </row>
    <row r="176" spans="1:10" x14ac:dyDescent="0.25">
      <c r="A176" t="s">
        <v>1201</v>
      </c>
      <c r="B176" t="s">
        <v>1188</v>
      </c>
      <c r="C176" t="s">
        <v>1491</v>
      </c>
      <c r="D176" t="s">
        <v>1300</v>
      </c>
      <c r="E176" t="s">
        <v>1485</v>
      </c>
      <c r="F176" t="s">
        <v>1492</v>
      </c>
      <c r="G176" s="2">
        <v>960166</v>
      </c>
      <c r="H176">
        <v>139699</v>
      </c>
      <c r="I176" t="s">
        <v>1493</v>
      </c>
      <c r="J176">
        <v>1613</v>
      </c>
    </row>
    <row r="177" spans="1:10" x14ac:dyDescent="0.25">
      <c r="A177" t="s">
        <v>1494</v>
      </c>
      <c r="B177" t="s">
        <v>1495</v>
      </c>
      <c r="C177" t="s">
        <v>1414</v>
      </c>
      <c r="D177" t="s">
        <v>1255</v>
      </c>
      <c r="E177" t="s">
        <v>1260</v>
      </c>
      <c r="F177" t="s">
        <v>1255</v>
      </c>
      <c r="G177" t="s">
        <v>1496</v>
      </c>
      <c r="H177">
        <v>183929</v>
      </c>
      <c r="I177" t="s">
        <v>1497</v>
      </c>
      <c r="J177">
        <v>2409</v>
      </c>
    </row>
    <row r="178" spans="1:10" x14ac:dyDescent="0.25">
      <c r="A178" t="s">
        <v>1467</v>
      </c>
      <c r="B178" t="s">
        <v>1498</v>
      </c>
      <c r="C178" t="s">
        <v>1151</v>
      </c>
      <c r="D178" t="s">
        <v>1253</v>
      </c>
      <c r="E178" t="s">
        <v>1158</v>
      </c>
      <c r="F178" t="s">
        <v>1499</v>
      </c>
      <c r="G178" s="2">
        <v>948869</v>
      </c>
      <c r="H178">
        <v>186950</v>
      </c>
      <c r="I178" t="s">
        <v>1500</v>
      </c>
      <c r="J178">
        <v>2143</v>
      </c>
    </row>
    <row r="179" spans="1:10" x14ac:dyDescent="0.25">
      <c r="A179" t="s">
        <v>1499</v>
      </c>
      <c r="B179" t="s">
        <v>1467</v>
      </c>
      <c r="C179" t="s">
        <v>1176</v>
      </c>
      <c r="D179" t="s">
        <v>1501</v>
      </c>
      <c r="E179" t="s">
        <v>1349</v>
      </c>
      <c r="F179" t="s">
        <v>1237</v>
      </c>
      <c r="G179" t="s">
        <v>1502</v>
      </c>
      <c r="H179">
        <v>136612</v>
      </c>
      <c r="I179" t="s">
        <v>1503</v>
      </c>
      <c r="J179">
        <v>1846</v>
      </c>
    </row>
    <row r="180" spans="1:10" x14ac:dyDescent="0.25">
      <c r="A180" t="s">
        <v>1153</v>
      </c>
      <c r="B180" t="s">
        <v>1329</v>
      </c>
      <c r="C180" t="s">
        <v>1504</v>
      </c>
      <c r="D180" t="s">
        <v>1238</v>
      </c>
      <c r="E180" t="s">
        <v>1471</v>
      </c>
      <c r="F180" t="s">
        <v>1182</v>
      </c>
      <c r="G180" s="2">
        <v>943372</v>
      </c>
      <c r="H180">
        <v>208013</v>
      </c>
      <c r="I180" t="s">
        <v>1505</v>
      </c>
      <c r="J180">
        <v>2816</v>
      </c>
    </row>
    <row r="181" spans="1:10" x14ac:dyDescent="0.25">
      <c r="A181" t="s">
        <v>1221</v>
      </c>
      <c r="B181" t="s">
        <v>1349</v>
      </c>
      <c r="C181" t="s">
        <v>1506</v>
      </c>
      <c r="D181" t="s">
        <v>1401</v>
      </c>
      <c r="E181" t="s">
        <v>1507</v>
      </c>
      <c r="F181" t="s">
        <v>1471</v>
      </c>
      <c r="G181" t="s">
        <v>1235</v>
      </c>
      <c r="H181">
        <v>183298</v>
      </c>
      <c r="I181">
        <v>171051895</v>
      </c>
      <c r="J181">
        <v>2488</v>
      </c>
    </row>
    <row r="182" spans="1:10" x14ac:dyDescent="0.25">
      <c r="A182" t="s">
        <v>1508</v>
      </c>
      <c r="B182" t="s">
        <v>1217</v>
      </c>
      <c r="C182" t="s">
        <v>1219</v>
      </c>
      <c r="D182" t="s">
        <v>1159</v>
      </c>
      <c r="E182" t="s">
        <v>1352</v>
      </c>
      <c r="F182" t="s">
        <v>1509</v>
      </c>
      <c r="G182" s="2">
        <v>930529</v>
      </c>
      <c r="H182">
        <v>225691</v>
      </c>
      <c r="I182" t="s">
        <v>1510</v>
      </c>
      <c r="J182">
        <v>2982</v>
      </c>
    </row>
    <row r="183" spans="1:10" x14ac:dyDescent="0.25">
      <c r="A183" t="s">
        <v>1216</v>
      </c>
      <c r="B183" t="s">
        <v>1511</v>
      </c>
      <c r="C183" t="s">
        <v>1512</v>
      </c>
      <c r="D183" t="s">
        <v>1329</v>
      </c>
      <c r="E183" t="s">
        <v>1317</v>
      </c>
      <c r="F183" t="s">
        <v>1402</v>
      </c>
      <c r="G183" s="2">
        <v>936384</v>
      </c>
      <c r="H183">
        <v>343004</v>
      </c>
      <c r="I183" t="s">
        <v>1513</v>
      </c>
      <c r="J183">
        <v>3371</v>
      </c>
    </row>
    <row r="184" spans="1:10" x14ac:dyDescent="0.25">
      <c r="A184" t="s">
        <v>1181</v>
      </c>
      <c r="B184" t="s">
        <v>1153</v>
      </c>
      <c r="C184" t="s">
        <v>1421</v>
      </c>
      <c r="D184" t="s">
        <v>1242</v>
      </c>
      <c r="E184" t="s">
        <v>1401</v>
      </c>
      <c r="F184" t="s">
        <v>1181</v>
      </c>
      <c r="G184" s="2">
        <v>943707</v>
      </c>
      <c r="H184">
        <v>147871</v>
      </c>
      <c r="I184">
        <v>139543162</v>
      </c>
      <c r="J184">
        <v>2002</v>
      </c>
    </row>
    <row r="185" spans="1:10" x14ac:dyDescent="0.25">
      <c r="A185" t="s">
        <v>1159</v>
      </c>
      <c r="B185" t="s">
        <v>1303</v>
      </c>
      <c r="C185" t="s">
        <v>1509</v>
      </c>
      <c r="D185" t="s">
        <v>1465</v>
      </c>
      <c r="E185" t="s">
        <v>1223</v>
      </c>
      <c r="F185" t="s">
        <v>1179</v>
      </c>
      <c r="G185" s="2">
        <v>939602</v>
      </c>
      <c r="H185">
        <v>277695</v>
      </c>
      <c r="I185" t="s">
        <v>1514</v>
      </c>
      <c r="J185">
        <v>3076</v>
      </c>
    </row>
    <row r="186" spans="1:10" x14ac:dyDescent="0.25">
      <c r="A186" t="s">
        <v>1462</v>
      </c>
      <c r="B186" t="s">
        <v>1215</v>
      </c>
      <c r="C186" t="s">
        <v>1342</v>
      </c>
      <c r="D186" t="s">
        <v>1348</v>
      </c>
      <c r="E186" t="s">
        <v>1515</v>
      </c>
      <c r="F186" t="s">
        <v>1214</v>
      </c>
      <c r="G186" s="2">
        <v>937532</v>
      </c>
      <c r="H186">
        <v>357463</v>
      </c>
      <c r="I186" t="s">
        <v>1516</v>
      </c>
      <c r="J186">
        <v>4997</v>
      </c>
    </row>
    <row r="187" spans="1:10" x14ac:dyDescent="0.25">
      <c r="A187" t="s">
        <v>1409</v>
      </c>
      <c r="B187" t="s">
        <v>1512</v>
      </c>
      <c r="C187" t="s">
        <v>1148</v>
      </c>
      <c r="D187" t="s">
        <v>1191</v>
      </c>
      <c r="E187" t="s">
        <v>1353</v>
      </c>
      <c r="F187" t="s">
        <v>1215</v>
      </c>
      <c r="G187" s="2">
        <v>939459</v>
      </c>
      <c r="H187">
        <v>462676</v>
      </c>
      <c r="I187" t="s">
        <v>1517</v>
      </c>
      <c r="J187">
        <v>6864</v>
      </c>
    </row>
    <row r="188" spans="1:10" x14ac:dyDescent="0.25">
      <c r="A188" t="s">
        <v>1368</v>
      </c>
      <c r="B188" t="s">
        <v>1425</v>
      </c>
      <c r="C188" t="s">
        <v>1518</v>
      </c>
      <c r="D188" t="s">
        <v>1519</v>
      </c>
      <c r="E188" t="s">
        <v>1520</v>
      </c>
      <c r="F188" t="s">
        <v>1426</v>
      </c>
      <c r="G188" t="s">
        <v>1521</v>
      </c>
      <c r="H188">
        <v>334354</v>
      </c>
      <c r="I188" t="s">
        <v>1522</v>
      </c>
      <c r="J188">
        <v>4000</v>
      </c>
    </row>
    <row r="189" spans="1:10" x14ac:dyDescent="0.25">
      <c r="A189" t="s">
        <v>1359</v>
      </c>
      <c r="B189" t="s">
        <v>1523</v>
      </c>
      <c r="C189" t="s">
        <v>1524</v>
      </c>
      <c r="D189" t="s">
        <v>1525</v>
      </c>
      <c r="E189" t="s">
        <v>1526</v>
      </c>
      <c r="F189" t="s">
        <v>1359</v>
      </c>
      <c r="G189" s="2">
        <v>897353</v>
      </c>
      <c r="H189">
        <v>150630</v>
      </c>
      <c r="I189" t="s">
        <v>1527</v>
      </c>
      <c r="J189">
        <v>2347</v>
      </c>
    </row>
    <row r="190" spans="1:10" x14ac:dyDescent="0.25">
      <c r="A190" t="s">
        <v>1528</v>
      </c>
      <c r="B190" t="s">
        <v>1529</v>
      </c>
      <c r="C190" t="s">
        <v>1530</v>
      </c>
      <c r="D190" t="s">
        <v>1531</v>
      </c>
      <c r="E190" t="s">
        <v>1530</v>
      </c>
      <c r="F190" t="s">
        <v>1524</v>
      </c>
      <c r="G190" s="2">
        <v>892605</v>
      </c>
      <c r="H190">
        <v>165894</v>
      </c>
      <c r="I190" t="s">
        <v>1532</v>
      </c>
      <c r="J190">
        <v>1958</v>
      </c>
    </row>
    <row r="191" spans="1:10" x14ac:dyDescent="0.25">
      <c r="A191" t="s">
        <v>1533</v>
      </c>
      <c r="B191" t="s">
        <v>1534</v>
      </c>
      <c r="C191" t="s">
        <v>1369</v>
      </c>
      <c r="D191" t="s">
        <v>1535</v>
      </c>
      <c r="E191" t="s">
        <v>1536</v>
      </c>
      <c r="F191" t="s">
        <v>1537</v>
      </c>
      <c r="G191" t="s">
        <v>1538</v>
      </c>
      <c r="H191">
        <v>162451</v>
      </c>
      <c r="I191" t="s">
        <v>1539</v>
      </c>
      <c r="J191">
        <v>2162</v>
      </c>
    </row>
    <row r="192" spans="1:10" x14ac:dyDescent="0.25">
      <c r="A192" t="s">
        <v>1540</v>
      </c>
      <c r="B192" t="s">
        <v>1541</v>
      </c>
      <c r="C192" t="s">
        <v>1365</v>
      </c>
      <c r="D192" t="s">
        <v>1542</v>
      </c>
      <c r="E192" t="s">
        <v>1526</v>
      </c>
      <c r="F192" t="s">
        <v>1543</v>
      </c>
      <c r="G192" s="2">
        <v>890513</v>
      </c>
      <c r="H192">
        <v>225184</v>
      </c>
      <c r="I192" t="s">
        <v>1544</v>
      </c>
      <c r="J192">
        <v>1790</v>
      </c>
    </row>
    <row r="193" spans="1:10" x14ac:dyDescent="0.25">
      <c r="A193" t="s">
        <v>1545</v>
      </c>
      <c r="B193" t="s">
        <v>1546</v>
      </c>
      <c r="C193" t="s">
        <v>1369</v>
      </c>
      <c r="D193" t="s">
        <v>1363</v>
      </c>
      <c r="E193" t="s">
        <v>1543</v>
      </c>
      <c r="F193" t="s">
        <v>1547</v>
      </c>
      <c r="G193" s="2">
        <v>894246</v>
      </c>
      <c r="H193">
        <v>118416</v>
      </c>
      <c r="I193" t="s">
        <v>1548</v>
      </c>
      <c r="J193">
        <v>1921</v>
      </c>
    </row>
    <row r="194" spans="1:10" x14ac:dyDescent="0.25">
      <c r="A194" t="s">
        <v>1545</v>
      </c>
      <c r="B194" t="s">
        <v>1366</v>
      </c>
      <c r="C194" t="s">
        <v>1549</v>
      </c>
      <c r="D194" t="s">
        <v>1360</v>
      </c>
      <c r="E194" t="s">
        <v>1550</v>
      </c>
      <c r="F194" t="s">
        <v>1551</v>
      </c>
      <c r="G194" s="2">
        <v>891964</v>
      </c>
      <c r="H194">
        <v>95530</v>
      </c>
      <c r="I194" t="s">
        <v>1552</v>
      </c>
      <c r="J194">
        <v>1368</v>
      </c>
    </row>
    <row r="195" spans="1:10" x14ac:dyDescent="0.25">
      <c r="A195" t="s">
        <v>1540</v>
      </c>
      <c r="B195" t="s">
        <v>1553</v>
      </c>
      <c r="C195" t="s">
        <v>1086</v>
      </c>
      <c r="D195" t="s">
        <v>1362</v>
      </c>
      <c r="E195" t="s">
        <v>1086</v>
      </c>
      <c r="F195" t="s">
        <v>1526</v>
      </c>
      <c r="G195" s="2">
        <v>888571</v>
      </c>
      <c r="H195">
        <v>171049</v>
      </c>
      <c r="I195" t="s">
        <v>1554</v>
      </c>
      <c r="J195">
        <v>2059</v>
      </c>
    </row>
    <row r="196" spans="1:10" x14ac:dyDescent="0.25">
      <c r="A196" t="s">
        <v>1555</v>
      </c>
      <c r="B196" t="s">
        <v>1556</v>
      </c>
      <c r="C196" t="s">
        <v>1102</v>
      </c>
      <c r="D196" t="s">
        <v>1557</v>
      </c>
      <c r="E196" t="s">
        <v>1139</v>
      </c>
      <c r="F196" t="s">
        <v>1558</v>
      </c>
      <c r="G196" s="2">
        <v>876113</v>
      </c>
      <c r="H196">
        <v>97870</v>
      </c>
      <c r="I196" t="s">
        <v>1559</v>
      </c>
      <c r="J196">
        <v>1840</v>
      </c>
    </row>
    <row r="197" spans="1:10" x14ac:dyDescent="0.25">
      <c r="A197" t="s">
        <v>1102</v>
      </c>
      <c r="B197" t="s">
        <v>1087</v>
      </c>
      <c r="C197" t="s">
        <v>1102</v>
      </c>
      <c r="D197" t="s">
        <v>1560</v>
      </c>
      <c r="E197" t="s">
        <v>1561</v>
      </c>
      <c r="F197" t="s">
        <v>1562</v>
      </c>
      <c r="G197" s="2">
        <v>879058</v>
      </c>
      <c r="H197">
        <v>168637</v>
      </c>
      <c r="I197" t="s">
        <v>1563</v>
      </c>
      <c r="J197">
        <v>2217</v>
      </c>
    </row>
    <row r="198" spans="1:10" x14ac:dyDescent="0.25">
      <c r="A198" t="s">
        <v>1087</v>
      </c>
      <c r="B198" t="s">
        <v>1564</v>
      </c>
      <c r="C198" t="s">
        <v>1565</v>
      </c>
      <c r="D198" t="s">
        <v>1566</v>
      </c>
      <c r="E198" t="s">
        <v>1567</v>
      </c>
      <c r="F198" t="s">
        <v>1568</v>
      </c>
      <c r="G198" s="2">
        <v>878117</v>
      </c>
      <c r="H198">
        <v>167112</v>
      </c>
      <c r="I198" t="s">
        <v>1569</v>
      </c>
      <c r="J198">
        <v>2535</v>
      </c>
    </row>
    <row r="199" spans="1:10" x14ac:dyDescent="0.25">
      <c r="A199" t="s">
        <v>1089</v>
      </c>
      <c r="B199" t="s">
        <v>1086</v>
      </c>
      <c r="C199" t="s">
        <v>1570</v>
      </c>
      <c r="D199" t="s">
        <v>1571</v>
      </c>
      <c r="E199" t="s">
        <v>1142</v>
      </c>
      <c r="F199" t="s">
        <v>1572</v>
      </c>
      <c r="G199" s="2">
        <v>873788</v>
      </c>
      <c r="H199">
        <v>237750</v>
      </c>
      <c r="I199" t="s">
        <v>1573</v>
      </c>
      <c r="J199">
        <v>3790</v>
      </c>
    </row>
    <row r="200" spans="1:10" x14ac:dyDescent="0.25">
      <c r="A200" t="s">
        <v>1574</v>
      </c>
      <c r="B200" t="s">
        <v>1575</v>
      </c>
      <c r="C200" t="s">
        <v>1576</v>
      </c>
      <c r="D200" t="s">
        <v>1577</v>
      </c>
      <c r="E200" t="s">
        <v>1578</v>
      </c>
      <c r="F200" t="s">
        <v>1570</v>
      </c>
      <c r="G200" s="2">
        <v>883259</v>
      </c>
      <c r="H200">
        <v>218778</v>
      </c>
      <c r="I200" t="s">
        <v>1579</v>
      </c>
      <c r="J200">
        <v>2475</v>
      </c>
    </row>
    <row r="201" spans="1:10" x14ac:dyDescent="0.25">
      <c r="A201" t="s">
        <v>1580</v>
      </c>
      <c r="B201" t="s">
        <v>1581</v>
      </c>
      <c r="C201" t="s">
        <v>1582</v>
      </c>
      <c r="D201" t="s">
        <v>1550</v>
      </c>
      <c r="E201" t="s">
        <v>1583</v>
      </c>
      <c r="F201" t="s">
        <v>1584</v>
      </c>
      <c r="G201" t="s">
        <v>1585</v>
      </c>
      <c r="H201">
        <v>149018</v>
      </c>
      <c r="I201" t="s">
        <v>1586</v>
      </c>
      <c r="J201">
        <v>1907</v>
      </c>
    </row>
    <row r="202" spans="1:10" x14ac:dyDescent="0.25">
      <c r="A202" t="s">
        <v>1571</v>
      </c>
      <c r="B202" t="s">
        <v>1587</v>
      </c>
      <c r="C202" t="s">
        <v>1367</v>
      </c>
      <c r="D202" t="s">
        <v>1373</v>
      </c>
      <c r="E202" t="s">
        <v>1588</v>
      </c>
      <c r="F202" t="s">
        <v>1580</v>
      </c>
      <c r="G202" s="2">
        <v>887314</v>
      </c>
      <c r="H202">
        <v>241939</v>
      </c>
      <c r="I202" t="s">
        <v>1589</v>
      </c>
      <c r="J202">
        <v>3139</v>
      </c>
    </row>
    <row r="203" spans="1:10" x14ac:dyDescent="0.25">
      <c r="A203" t="s">
        <v>1590</v>
      </c>
      <c r="B203" t="s">
        <v>1591</v>
      </c>
      <c r="C203" t="s">
        <v>1431</v>
      </c>
      <c r="D203" t="s">
        <v>1393</v>
      </c>
      <c r="E203" t="s">
        <v>1372</v>
      </c>
      <c r="F203" t="s">
        <v>1592</v>
      </c>
      <c r="G203" s="2">
        <v>909461</v>
      </c>
      <c r="H203">
        <v>234975</v>
      </c>
      <c r="I203" t="s">
        <v>1593</v>
      </c>
      <c r="J203">
        <v>2868</v>
      </c>
    </row>
    <row r="204" spans="1:10" x14ac:dyDescent="0.25">
      <c r="A204" t="s">
        <v>1594</v>
      </c>
      <c r="B204" t="s">
        <v>1595</v>
      </c>
      <c r="C204" t="s">
        <v>1596</v>
      </c>
      <c r="D204" t="s">
        <v>1597</v>
      </c>
      <c r="E204" t="s">
        <v>1598</v>
      </c>
      <c r="F204" t="s">
        <v>1595</v>
      </c>
      <c r="G204" s="2">
        <v>913057</v>
      </c>
      <c r="H204">
        <v>196105</v>
      </c>
      <c r="I204" t="s">
        <v>1599</v>
      </c>
      <c r="J204">
        <v>3095</v>
      </c>
    </row>
    <row r="205" spans="1:10" x14ac:dyDescent="0.25">
      <c r="A205" t="s">
        <v>1590</v>
      </c>
      <c r="B205" t="s">
        <v>1600</v>
      </c>
      <c r="C205" t="s">
        <v>1531</v>
      </c>
      <c r="D205" t="s">
        <v>1601</v>
      </c>
      <c r="E205" t="s">
        <v>1602</v>
      </c>
      <c r="F205" t="s">
        <v>1596</v>
      </c>
      <c r="G205" s="2">
        <v>905193</v>
      </c>
      <c r="H205">
        <v>301959</v>
      </c>
      <c r="I205" t="s">
        <v>1603</v>
      </c>
      <c r="J205">
        <v>4103</v>
      </c>
    </row>
    <row r="206" spans="1:10" x14ac:dyDescent="0.25">
      <c r="A206" t="s">
        <v>1543</v>
      </c>
      <c r="B206" t="s">
        <v>1541</v>
      </c>
      <c r="C206" t="s">
        <v>1537</v>
      </c>
      <c r="D206" t="s">
        <v>1604</v>
      </c>
      <c r="E206" t="s">
        <v>1089</v>
      </c>
      <c r="F206" t="s">
        <v>1605</v>
      </c>
      <c r="G206" s="2">
        <v>888549</v>
      </c>
      <c r="H206">
        <v>345223</v>
      </c>
      <c r="I206" t="s">
        <v>1606</v>
      </c>
      <c r="J206">
        <v>4496</v>
      </c>
    </row>
    <row r="207" spans="1:10" x14ac:dyDescent="0.25">
      <c r="A207" t="s">
        <v>1048</v>
      </c>
      <c r="B207" t="s">
        <v>1607</v>
      </c>
      <c r="C207" t="s">
        <v>1131</v>
      </c>
      <c r="D207" t="s">
        <v>1608</v>
      </c>
      <c r="E207" t="s">
        <v>1080</v>
      </c>
      <c r="F207" t="s">
        <v>1609</v>
      </c>
      <c r="G207" s="2">
        <v>862589</v>
      </c>
      <c r="H207">
        <v>188366</v>
      </c>
      <c r="I207" t="s">
        <v>1610</v>
      </c>
      <c r="J207">
        <v>2261</v>
      </c>
    </row>
    <row r="208" spans="1:10" x14ac:dyDescent="0.25">
      <c r="A208" t="s">
        <v>1137</v>
      </c>
      <c r="B208" t="s">
        <v>1611</v>
      </c>
      <c r="C208" t="s">
        <v>1612</v>
      </c>
      <c r="D208" t="s">
        <v>1613</v>
      </c>
      <c r="E208" t="s">
        <v>1126</v>
      </c>
      <c r="F208" t="s">
        <v>1077</v>
      </c>
      <c r="G208" s="2">
        <v>854099</v>
      </c>
      <c r="H208">
        <v>248649</v>
      </c>
      <c r="I208" t="s">
        <v>1614</v>
      </c>
      <c r="J208">
        <v>2811</v>
      </c>
    </row>
    <row r="209" spans="1:10" x14ac:dyDescent="0.25">
      <c r="A209" t="s">
        <v>1060</v>
      </c>
      <c r="B209" t="s">
        <v>1083</v>
      </c>
      <c r="C209" t="s">
        <v>1132</v>
      </c>
      <c r="D209" t="s">
        <v>1097</v>
      </c>
      <c r="E209" t="s">
        <v>1615</v>
      </c>
      <c r="F209" t="s">
        <v>1616</v>
      </c>
      <c r="G209" s="2">
        <v>848277</v>
      </c>
      <c r="H209">
        <v>288824</v>
      </c>
      <c r="I209" t="s">
        <v>1617</v>
      </c>
      <c r="J209">
        <v>4017</v>
      </c>
    </row>
    <row r="210" spans="1:10" x14ac:dyDescent="0.25">
      <c r="A210" t="s">
        <v>1070</v>
      </c>
      <c r="B210" t="s">
        <v>1618</v>
      </c>
      <c r="C210" t="s">
        <v>1060</v>
      </c>
      <c r="D210" t="s">
        <v>1053</v>
      </c>
      <c r="E210" t="s">
        <v>1619</v>
      </c>
      <c r="F210" t="s">
        <v>1053</v>
      </c>
      <c r="G210" t="s">
        <v>1620</v>
      </c>
      <c r="H210">
        <v>528497</v>
      </c>
      <c r="I210" t="s">
        <v>1621</v>
      </c>
      <c r="J210">
        <v>4374</v>
      </c>
    </row>
    <row r="211" spans="1:10" x14ac:dyDescent="0.25">
      <c r="A211" t="s">
        <v>1622</v>
      </c>
      <c r="B211" t="s">
        <v>1051</v>
      </c>
      <c r="C211" t="s">
        <v>1623</v>
      </c>
      <c r="D211" t="s">
        <v>1624</v>
      </c>
      <c r="E211" t="s">
        <v>1017</v>
      </c>
      <c r="F211" t="s">
        <v>1622</v>
      </c>
      <c r="G211" s="2">
        <v>855036</v>
      </c>
      <c r="H211">
        <v>230863</v>
      </c>
      <c r="I211" t="s">
        <v>1625</v>
      </c>
      <c r="J211">
        <v>3602</v>
      </c>
    </row>
    <row r="212" spans="1:10" x14ac:dyDescent="0.25">
      <c r="A212" t="s">
        <v>1076</v>
      </c>
      <c r="B212" t="s">
        <v>1123</v>
      </c>
      <c r="C212" t="s">
        <v>1020</v>
      </c>
      <c r="D212" t="s">
        <v>1074</v>
      </c>
      <c r="E212" t="s">
        <v>1018</v>
      </c>
      <c r="F212" t="s">
        <v>1076</v>
      </c>
      <c r="G212" s="2">
        <v>845105</v>
      </c>
      <c r="H212">
        <v>276879</v>
      </c>
      <c r="I212" t="s">
        <v>1626</v>
      </c>
      <c r="J212">
        <v>2496</v>
      </c>
    </row>
    <row r="213" spans="1:10" x14ac:dyDescent="0.25">
      <c r="A213" t="s">
        <v>1627</v>
      </c>
      <c r="B213" t="s">
        <v>1628</v>
      </c>
      <c r="C213" t="s">
        <v>1629</v>
      </c>
      <c r="D213" t="s">
        <v>1036</v>
      </c>
      <c r="E213" t="s">
        <v>1630</v>
      </c>
      <c r="F213" t="s">
        <v>1020</v>
      </c>
      <c r="G213" s="2">
        <v>842266</v>
      </c>
      <c r="H213">
        <v>134553</v>
      </c>
      <c r="I213" t="s">
        <v>1631</v>
      </c>
      <c r="J213">
        <v>2106</v>
      </c>
    </row>
    <row r="214" spans="1:10" x14ac:dyDescent="0.25">
      <c r="A214" t="s">
        <v>1013</v>
      </c>
      <c r="B214" t="s">
        <v>1632</v>
      </c>
      <c r="C214" t="s">
        <v>1041</v>
      </c>
      <c r="D214" t="s">
        <v>1060</v>
      </c>
      <c r="E214" t="s">
        <v>1112</v>
      </c>
      <c r="F214" t="s">
        <v>1629</v>
      </c>
      <c r="G214" s="2">
        <v>847728</v>
      </c>
      <c r="H214">
        <v>86575</v>
      </c>
      <c r="I214" t="s">
        <v>1633</v>
      </c>
      <c r="J214">
        <v>1518</v>
      </c>
    </row>
    <row r="215" spans="1:10" x14ac:dyDescent="0.25">
      <c r="A215" t="s">
        <v>1115</v>
      </c>
      <c r="B215" t="s">
        <v>1116</v>
      </c>
      <c r="C215" t="s">
        <v>1013</v>
      </c>
      <c r="D215" t="s">
        <v>1083</v>
      </c>
      <c r="E215" t="s">
        <v>1020</v>
      </c>
      <c r="F215" t="s">
        <v>1041</v>
      </c>
      <c r="G215" s="2">
        <v>850326</v>
      </c>
      <c r="H215">
        <v>119218</v>
      </c>
      <c r="I215" t="s">
        <v>1634</v>
      </c>
      <c r="J215">
        <v>1938</v>
      </c>
    </row>
    <row r="216" spans="1:10" x14ac:dyDescent="0.25">
      <c r="A216" t="s">
        <v>1133</v>
      </c>
      <c r="B216" t="s">
        <v>1635</v>
      </c>
      <c r="C216" t="s">
        <v>1020</v>
      </c>
      <c r="D216" t="s">
        <v>1636</v>
      </c>
      <c r="E216" t="s">
        <v>1637</v>
      </c>
      <c r="F216" t="s">
        <v>1638</v>
      </c>
      <c r="G216" s="2">
        <v>842575</v>
      </c>
      <c r="H216">
        <v>69305</v>
      </c>
      <c r="I216">
        <v>58394756</v>
      </c>
      <c r="J216">
        <v>1462</v>
      </c>
    </row>
    <row r="217" spans="1:10" x14ac:dyDescent="0.25">
      <c r="A217" t="s">
        <v>1123</v>
      </c>
      <c r="B217" t="s">
        <v>1636</v>
      </c>
      <c r="C217" t="s">
        <v>1021</v>
      </c>
      <c r="D217" t="s">
        <v>1636</v>
      </c>
      <c r="E217" t="s">
        <v>1619</v>
      </c>
      <c r="F217" t="s">
        <v>1639</v>
      </c>
      <c r="G217" s="2">
        <v>844513</v>
      </c>
      <c r="H217">
        <v>114363</v>
      </c>
      <c r="I217" t="s">
        <v>1640</v>
      </c>
      <c r="J217">
        <v>1105</v>
      </c>
    </row>
    <row r="218" spans="1:10" x14ac:dyDescent="0.25">
      <c r="A218" t="s">
        <v>1641</v>
      </c>
      <c r="B218" t="s">
        <v>1021</v>
      </c>
      <c r="C218" t="s">
        <v>1642</v>
      </c>
      <c r="D218" t="s">
        <v>1635</v>
      </c>
      <c r="E218" t="s">
        <v>1643</v>
      </c>
      <c r="F218" t="s">
        <v>1635</v>
      </c>
      <c r="G218" s="2">
        <v>839872</v>
      </c>
      <c r="H218">
        <v>169952</v>
      </c>
      <c r="I218" t="s">
        <v>1644</v>
      </c>
      <c r="J218">
        <v>1977</v>
      </c>
    </row>
    <row r="219" spans="1:10" x14ac:dyDescent="0.25">
      <c r="A219" t="s">
        <v>1645</v>
      </c>
      <c r="B219" t="s">
        <v>1002</v>
      </c>
      <c r="C219" t="s">
        <v>1007</v>
      </c>
      <c r="D219" t="s">
        <v>1013</v>
      </c>
      <c r="E219" t="s">
        <v>1015</v>
      </c>
      <c r="F219" t="s">
        <v>1646</v>
      </c>
      <c r="G219" t="s">
        <v>1647</v>
      </c>
      <c r="H219">
        <v>127903</v>
      </c>
      <c r="I219" t="s">
        <v>1648</v>
      </c>
      <c r="J219">
        <v>1474</v>
      </c>
    </row>
    <row r="220" spans="1:10" x14ac:dyDescent="0.25">
      <c r="A220" t="s">
        <v>1649</v>
      </c>
      <c r="B220" t="s">
        <v>1002</v>
      </c>
      <c r="C220" t="s">
        <v>1650</v>
      </c>
      <c r="D220" t="s">
        <v>1021</v>
      </c>
      <c r="E220" t="s">
        <v>1651</v>
      </c>
      <c r="F220" t="s">
        <v>1007</v>
      </c>
      <c r="G220" s="2">
        <v>837125</v>
      </c>
      <c r="H220">
        <v>181182</v>
      </c>
      <c r="I220" t="s">
        <v>1652</v>
      </c>
      <c r="J220">
        <v>1803</v>
      </c>
    </row>
    <row r="221" spans="1:10" x14ac:dyDescent="0.25">
      <c r="A221" t="s">
        <v>1653</v>
      </c>
      <c r="B221" t="s">
        <v>1654</v>
      </c>
      <c r="C221" t="s">
        <v>1655</v>
      </c>
      <c r="D221" t="s">
        <v>1642</v>
      </c>
      <c r="E221" t="s">
        <v>1655</v>
      </c>
      <c r="F221" t="s">
        <v>1009</v>
      </c>
      <c r="G221" t="s">
        <v>1656</v>
      </c>
      <c r="H221">
        <v>159502</v>
      </c>
      <c r="I221" t="s">
        <v>1657</v>
      </c>
      <c r="J221">
        <v>1746</v>
      </c>
    </row>
    <row r="222" spans="1:10" x14ac:dyDescent="0.25">
      <c r="A222" t="s">
        <v>1015</v>
      </c>
      <c r="B222" t="s">
        <v>1658</v>
      </c>
      <c r="C222" t="s">
        <v>1002</v>
      </c>
      <c r="D222" t="s">
        <v>1011</v>
      </c>
      <c r="E222" t="s">
        <v>1659</v>
      </c>
      <c r="F222" t="s">
        <v>1660</v>
      </c>
      <c r="G222" s="2">
        <v>833257</v>
      </c>
      <c r="H222">
        <v>430612</v>
      </c>
      <c r="I222" t="s">
        <v>1661</v>
      </c>
      <c r="J222">
        <v>2734</v>
      </c>
    </row>
    <row r="223" spans="1:10" x14ac:dyDescent="0.25">
      <c r="A223" t="s">
        <v>1662</v>
      </c>
      <c r="B223" t="s">
        <v>1630</v>
      </c>
      <c r="C223" t="s">
        <v>847</v>
      </c>
      <c r="D223" t="s">
        <v>1663</v>
      </c>
      <c r="E223" t="s">
        <v>989</v>
      </c>
      <c r="F223" t="s">
        <v>1664</v>
      </c>
      <c r="G223" s="2">
        <v>835656</v>
      </c>
      <c r="H223">
        <v>289570</v>
      </c>
      <c r="I223" t="s">
        <v>1665</v>
      </c>
      <c r="J223">
        <v>2919</v>
      </c>
    </row>
    <row r="224" spans="1:10" x14ac:dyDescent="0.25">
      <c r="A224" t="s">
        <v>851</v>
      </c>
      <c r="B224" t="s">
        <v>1666</v>
      </c>
      <c r="C224" t="s">
        <v>1667</v>
      </c>
      <c r="D224" t="s">
        <v>1024</v>
      </c>
      <c r="E224" t="s">
        <v>996</v>
      </c>
      <c r="F224" t="s">
        <v>850</v>
      </c>
      <c r="G224" s="2">
        <v>818488</v>
      </c>
      <c r="H224">
        <v>199772</v>
      </c>
      <c r="I224" t="s">
        <v>1668</v>
      </c>
      <c r="J224">
        <v>2078</v>
      </c>
    </row>
    <row r="225" spans="1:10" x14ac:dyDescent="0.25">
      <c r="A225" t="s">
        <v>1669</v>
      </c>
      <c r="B225" t="s">
        <v>1019</v>
      </c>
      <c r="C225" t="s">
        <v>1670</v>
      </c>
      <c r="D225" t="s">
        <v>1005</v>
      </c>
      <c r="E225" t="s">
        <v>1671</v>
      </c>
      <c r="F225" t="s">
        <v>1667</v>
      </c>
      <c r="G225" s="2">
        <v>823114</v>
      </c>
      <c r="H225">
        <v>234478</v>
      </c>
      <c r="I225" t="s">
        <v>1672</v>
      </c>
      <c r="J225">
        <v>2282</v>
      </c>
    </row>
    <row r="226" spans="1:10" x14ac:dyDescent="0.25">
      <c r="A226" t="s">
        <v>1673</v>
      </c>
      <c r="B226" t="s">
        <v>1674</v>
      </c>
      <c r="C226" t="s">
        <v>1017</v>
      </c>
      <c r="D226" t="s">
        <v>1675</v>
      </c>
      <c r="E226" t="s">
        <v>1008</v>
      </c>
      <c r="F226" t="s">
        <v>1008</v>
      </c>
      <c r="G226" s="2">
        <v>828666</v>
      </c>
      <c r="H226">
        <v>206245</v>
      </c>
      <c r="I226" t="s">
        <v>1676</v>
      </c>
      <c r="J226">
        <v>2136</v>
      </c>
    </row>
    <row r="227" spans="1:10" x14ac:dyDescent="0.25">
      <c r="A227" t="s">
        <v>1677</v>
      </c>
      <c r="B227" t="s">
        <v>1615</v>
      </c>
      <c r="C227" t="s">
        <v>1009</v>
      </c>
      <c r="D227" t="s">
        <v>1619</v>
      </c>
      <c r="E227" t="s">
        <v>1678</v>
      </c>
      <c r="F227" t="s">
        <v>1630</v>
      </c>
      <c r="G227" s="2">
        <v>832972</v>
      </c>
      <c r="H227">
        <v>235111</v>
      </c>
      <c r="I227" t="s">
        <v>1679</v>
      </c>
      <c r="J227">
        <v>2468</v>
      </c>
    </row>
    <row r="228" spans="1:10" x14ac:dyDescent="0.25">
      <c r="A228" t="s">
        <v>847</v>
      </c>
      <c r="B228" t="s">
        <v>1004</v>
      </c>
      <c r="C228" t="s">
        <v>1671</v>
      </c>
      <c r="D228" t="s">
        <v>1637</v>
      </c>
      <c r="E228" t="s">
        <v>1671</v>
      </c>
      <c r="F228" t="s">
        <v>1009</v>
      </c>
      <c r="G228" s="2">
        <v>830866</v>
      </c>
      <c r="H228">
        <v>225759</v>
      </c>
      <c r="I228">
        <v>187596293</v>
      </c>
      <c r="J228">
        <v>2290</v>
      </c>
    </row>
    <row r="229" spans="1:10" x14ac:dyDescent="0.25">
      <c r="A229" t="s">
        <v>1004</v>
      </c>
      <c r="B229" t="s">
        <v>1680</v>
      </c>
      <c r="C229" t="s">
        <v>1681</v>
      </c>
      <c r="D229" t="s">
        <v>1682</v>
      </c>
      <c r="E229" t="s">
        <v>1683</v>
      </c>
      <c r="F229" t="s">
        <v>852</v>
      </c>
      <c r="G229" s="2">
        <v>828857</v>
      </c>
      <c r="H229">
        <v>251507</v>
      </c>
      <c r="I229" t="s">
        <v>1684</v>
      </c>
      <c r="J229">
        <v>3387</v>
      </c>
    </row>
    <row r="230" spans="1:10" x14ac:dyDescent="0.25">
      <c r="A230" t="s">
        <v>1013</v>
      </c>
      <c r="B230" t="s">
        <v>1076</v>
      </c>
      <c r="C230" t="s">
        <v>1018</v>
      </c>
      <c r="D230" t="s">
        <v>1632</v>
      </c>
      <c r="E230" t="s">
        <v>1646</v>
      </c>
      <c r="F230" t="s">
        <v>1013</v>
      </c>
      <c r="G230" s="2">
        <v>843483</v>
      </c>
      <c r="H230">
        <v>134073</v>
      </c>
      <c r="I230" t="s">
        <v>1685</v>
      </c>
      <c r="J230">
        <v>1608</v>
      </c>
    </row>
    <row r="231" spans="1:10" x14ac:dyDescent="0.25">
      <c r="A231" t="s">
        <v>1686</v>
      </c>
      <c r="B231" t="s">
        <v>1021</v>
      </c>
      <c r="C231" t="s">
        <v>1111</v>
      </c>
      <c r="D231" t="s">
        <v>1041</v>
      </c>
      <c r="E231" t="s">
        <v>1687</v>
      </c>
      <c r="F231" t="s">
        <v>1018</v>
      </c>
      <c r="G231" s="2">
        <v>842487</v>
      </c>
      <c r="H231">
        <v>164259</v>
      </c>
      <c r="I231" t="s">
        <v>1688</v>
      </c>
      <c r="J231">
        <v>2039</v>
      </c>
    </row>
    <row r="232" spans="1:10" x14ac:dyDescent="0.25">
      <c r="A232" t="s">
        <v>1689</v>
      </c>
      <c r="B232" t="s">
        <v>1013</v>
      </c>
      <c r="C232" t="s">
        <v>1119</v>
      </c>
      <c r="D232" t="s">
        <v>1690</v>
      </c>
      <c r="E232" t="s">
        <v>1691</v>
      </c>
      <c r="F232" t="s">
        <v>1013</v>
      </c>
      <c r="G232" s="2">
        <v>843108</v>
      </c>
      <c r="H232">
        <v>213320</v>
      </c>
      <c r="I232" t="s">
        <v>1692</v>
      </c>
      <c r="J232">
        <v>2175</v>
      </c>
    </row>
    <row r="233" spans="1:10" x14ac:dyDescent="0.25">
      <c r="A233" t="s">
        <v>1693</v>
      </c>
      <c r="B233" t="s">
        <v>1059</v>
      </c>
      <c r="C233" t="s">
        <v>989</v>
      </c>
      <c r="D233" t="s">
        <v>1116</v>
      </c>
      <c r="E233" t="s">
        <v>982</v>
      </c>
      <c r="F233" t="s">
        <v>1119</v>
      </c>
      <c r="G233" t="s">
        <v>1694</v>
      </c>
      <c r="H233">
        <v>453430</v>
      </c>
      <c r="I233" t="s">
        <v>1695</v>
      </c>
      <c r="J233">
        <v>2839</v>
      </c>
    </row>
    <row r="234" spans="1:10" x14ac:dyDescent="0.25">
      <c r="A234" t="s">
        <v>1650</v>
      </c>
      <c r="B234" t="s">
        <v>1009</v>
      </c>
      <c r="C234" t="s">
        <v>1013</v>
      </c>
      <c r="D234" t="s">
        <v>1013</v>
      </c>
      <c r="E234" t="s">
        <v>1008</v>
      </c>
      <c r="F234" t="s">
        <v>1678</v>
      </c>
      <c r="G234" s="2">
        <v>830947</v>
      </c>
      <c r="H234">
        <v>134730</v>
      </c>
      <c r="I234" t="s">
        <v>1696</v>
      </c>
      <c r="J234">
        <v>1914</v>
      </c>
    </row>
    <row r="235" spans="1:10" x14ac:dyDescent="0.25">
      <c r="A235" t="s">
        <v>1697</v>
      </c>
      <c r="B235" t="s">
        <v>1662</v>
      </c>
      <c r="C235" t="s">
        <v>1698</v>
      </c>
      <c r="D235" t="s">
        <v>1002</v>
      </c>
      <c r="E235" t="s">
        <v>1666</v>
      </c>
      <c r="F235" t="s">
        <v>1658</v>
      </c>
      <c r="G235" s="2">
        <v>831089</v>
      </c>
      <c r="H235">
        <v>213342</v>
      </c>
      <c r="I235">
        <v>177298495</v>
      </c>
      <c r="J235">
        <v>1783</v>
      </c>
    </row>
    <row r="236" spans="1:10" x14ac:dyDescent="0.25">
      <c r="A236" t="s">
        <v>1012</v>
      </c>
      <c r="B236" t="s">
        <v>1107</v>
      </c>
      <c r="C236" t="s">
        <v>1013</v>
      </c>
      <c r="D236" t="s">
        <v>1636</v>
      </c>
      <c r="E236" t="s">
        <v>1699</v>
      </c>
      <c r="F236" t="s">
        <v>1619</v>
      </c>
      <c r="G236" s="2">
        <v>839196</v>
      </c>
      <c r="H236">
        <v>256096</v>
      </c>
      <c r="I236" t="s">
        <v>1700</v>
      </c>
      <c r="J236">
        <v>1786</v>
      </c>
    </row>
    <row r="237" spans="1:10" x14ac:dyDescent="0.25">
      <c r="A237" t="s">
        <v>1111</v>
      </c>
      <c r="B237" t="s">
        <v>1689</v>
      </c>
      <c r="C237" t="s">
        <v>1013</v>
      </c>
      <c r="D237" t="s">
        <v>1014</v>
      </c>
      <c r="E237" t="s">
        <v>1675</v>
      </c>
      <c r="F237" t="s">
        <v>1118</v>
      </c>
      <c r="G237" s="2">
        <v>845605</v>
      </c>
      <c r="H237">
        <v>185993</v>
      </c>
      <c r="I237" t="s">
        <v>1701</v>
      </c>
      <c r="J237">
        <v>1033</v>
      </c>
    </row>
    <row r="238" spans="1:10" x14ac:dyDescent="0.25">
      <c r="A238" t="s">
        <v>1702</v>
      </c>
      <c r="B238" t="s">
        <v>1119</v>
      </c>
      <c r="C238" t="s">
        <v>1053</v>
      </c>
      <c r="D238" t="s">
        <v>1131</v>
      </c>
      <c r="E238" t="s">
        <v>1623</v>
      </c>
      <c r="F238" t="s">
        <v>1703</v>
      </c>
      <c r="G238" s="2">
        <v>849155</v>
      </c>
      <c r="H238">
        <v>110614</v>
      </c>
      <c r="I238" t="s">
        <v>1704</v>
      </c>
      <c r="J238">
        <v>1031</v>
      </c>
    </row>
    <row r="239" spans="1:10" x14ac:dyDescent="0.25">
      <c r="A239" t="s">
        <v>1131</v>
      </c>
      <c r="B239" t="s">
        <v>1705</v>
      </c>
      <c r="C239" t="s">
        <v>1020</v>
      </c>
      <c r="D239" t="s">
        <v>1142</v>
      </c>
      <c r="E239" t="s">
        <v>1628</v>
      </c>
      <c r="F239" t="s">
        <v>1136</v>
      </c>
      <c r="G239" s="2">
        <v>852065</v>
      </c>
      <c r="H239">
        <v>242625</v>
      </c>
      <c r="I239" t="s">
        <v>1706</v>
      </c>
      <c r="J239">
        <v>1803</v>
      </c>
    </row>
    <row r="240" spans="1:10" x14ac:dyDescent="0.25">
      <c r="A240" t="s">
        <v>1126</v>
      </c>
      <c r="B240" t="s">
        <v>1112</v>
      </c>
      <c r="C240" t="s">
        <v>1012</v>
      </c>
      <c r="D240" t="s">
        <v>1020</v>
      </c>
      <c r="E240" t="s">
        <v>1658</v>
      </c>
      <c r="F240" t="s">
        <v>1020</v>
      </c>
      <c r="G240" s="2">
        <v>842594</v>
      </c>
      <c r="H240">
        <v>172944</v>
      </c>
      <c r="I240" t="s">
        <v>1707</v>
      </c>
      <c r="J240">
        <v>2040</v>
      </c>
    </row>
    <row r="241" spans="1:10" x14ac:dyDescent="0.25">
      <c r="A241" t="s">
        <v>1708</v>
      </c>
      <c r="B241" t="s">
        <v>1709</v>
      </c>
      <c r="C241" t="s">
        <v>1030</v>
      </c>
      <c r="D241" t="s">
        <v>1059</v>
      </c>
      <c r="E241" t="s">
        <v>1012</v>
      </c>
      <c r="F241" t="s">
        <v>1133</v>
      </c>
      <c r="G241" s="2">
        <v>842481</v>
      </c>
      <c r="H241">
        <v>166571</v>
      </c>
      <c r="I241" t="s">
        <v>1710</v>
      </c>
      <c r="J241">
        <v>1948</v>
      </c>
    </row>
    <row r="242" spans="1:10" x14ac:dyDescent="0.25">
      <c r="A242" t="s">
        <v>1623</v>
      </c>
      <c r="B242" t="s">
        <v>1030</v>
      </c>
      <c r="C242" t="s">
        <v>1638</v>
      </c>
      <c r="D242" t="s">
        <v>1041</v>
      </c>
      <c r="E242" t="s">
        <v>1018</v>
      </c>
      <c r="F242" t="s">
        <v>1036</v>
      </c>
      <c r="G242" s="2">
        <v>848017</v>
      </c>
      <c r="H242">
        <v>369471</v>
      </c>
      <c r="I242" t="s">
        <v>1711</v>
      </c>
      <c r="J242">
        <v>2542</v>
      </c>
    </row>
    <row r="243" spans="1:10" x14ac:dyDescent="0.25">
      <c r="A243" t="s">
        <v>1686</v>
      </c>
      <c r="B243" t="s">
        <v>1133</v>
      </c>
      <c r="C243" t="s">
        <v>1041</v>
      </c>
      <c r="D243" t="s">
        <v>1041</v>
      </c>
      <c r="E243" t="s">
        <v>1697</v>
      </c>
      <c r="F243" t="s">
        <v>1709</v>
      </c>
      <c r="G243" s="2">
        <v>839547</v>
      </c>
      <c r="H243">
        <v>287513</v>
      </c>
      <c r="I243" t="s">
        <v>1712</v>
      </c>
      <c r="J243">
        <v>2726</v>
      </c>
    </row>
    <row r="244" spans="1:10" x14ac:dyDescent="0.25">
      <c r="A244" t="s">
        <v>1136</v>
      </c>
      <c r="B244" t="s">
        <v>1073</v>
      </c>
      <c r="C244" t="s">
        <v>1713</v>
      </c>
      <c r="D244" t="s">
        <v>1714</v>
      </c>
      <c r="E244" t="s">
        <v>1036</v>
      </c>
      <c r="F244" t="s">
        <v>1070</v>
      </c>
      <c r="G244" s="2">
        <v>857337</v>
      </c>
      <c r="H244">
        <v>218028</v>
      </c>
      <c r="I244" t="s">
        <v>1715</v>
      </c>
      <c r="J244">
        <v>2256</v>
      </c>
    </row>
    <row r="245" spans="1:10" x14ac:dyDescent="0.25">
      <c r="A245" t="s">
        <v>1118</v>
      </c>
      <c r="B245" t="s">
        <v>1636</v>
      </c>
      <c r="C245" t="s">
        <v>1716</v>
      </c>
      <c r="D245" t="s">
        <v>1693</v>
      </c>
      <c r="E245" t="s">
        <v>1717</v>
      </c>
      <c r="F245" t="s">
        <v>1693</v>
      </c>
      <c r="G245" s="2">
        <v>844458</v>
      </c>
      <c r="H245">
        <v>485363</v>
      </c>
      <c r="I245" t="s">
        <v>1718</v>
      </c>
      <c r="J245">
        <v>2355</v>
      </c>
    </row>
    <row r="246" spans="1:10" x14ac:dyDescent="0.25">
      <c r="A246" t="s">
        <v>1719</v>
      </c>
      <c r="B246" t="s">
        <v>1673</v>
      </c>
      <c r="C246" t="s">
        <v>1023</v>
      </c>
      <c r="D246" t="s">
        <v>1677</v>
      </c>
      <c r="E246" t="s">
        <v>1681</v>
      </c>
      <c r="F246" t="s">
        <v>1009</v>
      </c>
      <c r="G246" s="2">
        <v>829339</v>
      </c>
      <c r="H246">
        <v>148000</v>
      </c>
      <c r="I246" t="s">
        <v>1720</v>
      </c>
      <c r="J246">
        <v>1933</v>
      </c>
    </row>
    <row r="247" spans="1:10" x14ac:dyDescent="0.25">
      <c r="A247" t="s">
        <v>1683</v>
      </c>
      <c r="B247" t="s">
        <v>1666</v>
      </c>
      <c r="C247" t="s">
        <v>1129</v>
      </c>
      <c r="D247" t="s">
        <v>1637</v>
      </c>
      <c r="E247" t="s">
        <v>1721</v>
      </c>
      <c r="F247" t="s">
        <v>982</v>
      </c>
      <c r="G247" s="2">
        <v>823482</v>
      </c>
      <c r="H247">
        <v>216354</v>
      </c>
      <c r="I247" t="s">
        <v>1722</v>
      </c>
      <c r="J247">
        <v>2429</v>
      </c>
    </row>
    <row r="248" spans="1:10" x14ac:dyDescent="0.25">
      <c r="A248" t="s">
        <v>999</v>
      </c>
      <c r="B248" t="s">
        <v>1691</v>
      </c>
      <c r="C248" t="s">
        <v>1723</v>
      </c>
      <c r="D248" t="s">
        <v>1133</v>
      </c>
      <c r="E248" t="s">
        <v>1723</v>
      </c>
      <c r="F248" t="s">
        <v>1653</v>
      </c>
      <c r="G248" s="2">
        <v>833682</v>
      </c>
      <c r="H248">
        <v>219445</v>
      </c>
      <c r="I248">
        <v>182902508</v>
      </c>
      <c r="J248">
        <v>2074</v>
      </c>
    </row>
    <row r="249" spans="1:10" x14ac:dyDescent="0.25">
      <c r="A249" t="s">
        <v>1026</v>
      </c>
      <c r="B249" t="s">
        <v>1019</v>
      </c>
      <c r="C249" t="s">
        <v>1015</v>
      </c>
      <c r="D249" t="s">
        <v>1641</v>
      </c>
      <c r="E249" t="s">
        <v>1666</v>
      </c>
      <c r="F249" t="s">
        <v>1724</v>
      </c>
      <c r="G249" s="2">
        <v>828662</v>
      </c>
      <c r="H249">
        <v>295730</v>
      </c>
      <c r="I249" t="s">
        <v>1725</v>
      </c>
      <c r="J249">
        <v>3242</v>
      </c>
    </row>
    <row r="250" spans="1:10" x14ac:dyDescent="0.25">
      <c r="A250" t="s">
        <v>1107</v>
      </c>
      <c r="B250" t="s">
        <v>1619</v>
      </c>
      <c r="C250" t="s">
        <v>1726</v>
      </c>
      <c r="D250" t="s">
        <v>1709</v>
      </c>
      <c r="E250" t="s">
        <v>1019</v>
      </c>
      <c r="F250" t="s">
        <v>1687</v>
      </c>
      <c r="G250" s="2">
        <v>835528</v>
      </c>
      <c r="H250">
        <v>218917</v>
      </c>
      <c r="I250" t="s">
        <v>1727</v>
      </c>
      <c r="J250">
        <v>2283</v>
      </c>
    </row>
    <row r="251" spans="1:10" x14ac:dyDescent="0.25">
      <c r="A251" t="s">
        <v>1650</v>
      </c>
      <c r="B251" t="s">
        <v>1716</v>
      </c>
      <c r="C251" t="s">
        <v>1649</v>
      </c>
      <c r="D251" t="s">
        <v>1728</v>
      </c>
      <c r="E251" t="s">
        <v>847</v>
      </c>
      <c r="F251" t="s">
        <v>847</v>
      </c>
      <c r="G251" s="2">
        <v>831691</v>
      </c>
      <c r="H251">
        <v>207487</v>
      </c>
      <c r="I251" t="s">
        <v>1729</v>
      </c>
      <c r="J251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2"/>
  <sheetViews>
    <sheetView workbookViewId="0">
      <selection activeCell="N14" sqref="N14"/>
    </sheetView>
  </sheetViews>
  <sheetFormatPr defaultRowHeight="15" x14ac:dyDescent="0.25"/>
  <cols>
    <col min="1" max="1" width="11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45597</v>
      </c>
      <c r="B2" t="s">
        <v>1730</v>
      </c>
      <c r="C2" t="s">
        <v>1731</v>
      </c>
      <c r="D2" t="s">
        <v>1732</v>
      </c>
      <c r="E2" t="s">
        <v>1733</v>
      </c>
      <c r="F2" t="s">
        <v>1734</v>
      </c>
      <c r="G2" t="s">
        <v>1735</v>
      </c>
      <c r="H2" s="2">
        <v>41233</v>
      </c>
      <c r="I2">
        <v>459052</v>
      </c>
      <c r="J2" t="s">
        <v>1736</v>
      </c>
      <c r="K2">
        <v>2828</v>
      </c>
    </row>
    <row r="3" spans="1:11" x14ac:dyDescent="0.25">
      <c r="A3" s="1">
        <v>45596</v>
      </c>
      <c r="B3" t="s">
        <v>1737</v>
      </c>
      <c r="C3" t="s">
        <v>1738</v>
      </c>
      <c r="D3" t="s">
        <v>1739</v>
      </c>
      <c r="E3" t="s">
        <v>1740</v>
      </c>
      <c r="F3" t="s">
        <v>1741</v>
      </c>
      <c r="G3" t="s">
        <v>1732</v>
      </c>
      <c r="H3" s="2">
        <v>40722</v>
      </c>
      <c r="I3">
        <v>1010202</v>
      </c>
      <c r="J3" t="s">
        <v>1742</v>
      </c>
      <c r="K3">
        <v>4072</v>
      </c>
    </row>
    <row r="4" spans="1:11" x14ac:dyDescent="0.25">
      <c r="A4" s="1">
        <v>45595</v>
      </c>
      <c r="B4" t="s">
        <v>1743</v>
      </c>
      <c r="C4" t="s">
        <v>1735</v>
      </c>
      <c r="D4" t="s">
        <v>1744</v>
      </c>
      <c r="E4" t="s">
        <v>1745</v>
      </c>
      <c r="F4" t="s">
        <v>1746</v>
      </c>
      <c r="G4" t="s">
        <v>1747</v>
      </c>
      <c r="H4" s="2">
        <v>41245</v>
      </c>
      <c r="I4">
        <v>664522</v>
      </c>
      <c r="J4" t="s">
        <v>1748</v>
      </c>
      <c r="K4">
        <v>3661</v>
      </c>
    </row>
    <row r="5" spans="1:11" x14ac:dyDescent="0.25">
      <c r="A5" s="1">
        <v>45594</v>
      </c>
      <c r="B5" t="s">
        <v>1749</v>
      </c>
      <c r="C5" t="s">
        <v>1750</v>
      </c>
      <c r="D5" t="s">
        <v>1751</v>
      </c>
      <c r="E5" t="s">
        <v>1752</v>
      </c>
      <c r="F5" t="s">
        <v>1753</v>
      </c>
      <c r="G5" t="s">
        <v>1754</v>
      </c>
      <c r="H5" t="s">
        <v>1755</v>
      </c>
      <c r="I5">
        <v>586488</v>
      </c>
      <c r="J5" t="s">
        <v>1756</v>
      </c>
      <c r="K5">
        <v>3621</v>
      </c>
    </row>
    <row r="6" spans="1:11" x14ac:dyDescent="0.25">
      <c r="A6" s="1">
        <v>45593</v>
      </c>
      <c r="B6" t="s">
        <v>1757</v>
      </c>
      <c r="C6" t="s">
        <v>1739</v>
      </c>
      <c r="D6" t="s">
        <v>1758</v>
      </c>
      <c r="E6" t="s">
        <v>1759</v>
      </c>
      <c r="F6" t="s">
        <v>1737</v>
      </c>
      <c r="G6" t="s">
        <v>1760</v>
      </c>
      <c r="H6" s="2">
        <v>40924</v>
      </c>
      <c r="I6">
        <v>523781</v>
      </c>
      <c r="J6" t="s">
        <v>1761</v>
      </c>
      <c r="K6">
        <v>3630</v>
      </c>
    </row>
    <row r="7" spans="1:11" x14ac:dyDescent="0.25">
      <c r="A7" s="1">
        <v>45590</v>
      </c>
      <c r="B7" t="s">
        <v>1762</v>
      </c>
      <c r="C7" t="s">
        <v>1763</v>
      </c>
      <c r="D7" t="s">
        <v>1764</v>
      </c>
      <c r="E7" t="s">
        <v>1765</v>
      </c>
      <c r="F7" t="s">
        <v>1766</v>
      </c>
      <c r="G7" t="s">
        <v>1767</v>
      </c>
      <c r="H7" s="2">
        <v>40647</v>
      </c>
      <c r="I7">
        <v>376705</v>
      </c>
      <c r="J7" t="s">
        <v>1768</v>
      </c>
      <c r="K7">
        <v>3019</v>
      </c>
    </row>
    <row r="8" spans="1:11" x14ac:dyDescent="0.25">
      <c r="A8" s="1">
        <v>45589</v>
      </c>
      <c r="B8" t="s">
        <v>1769</v>
      </c>
      <c r="C8" t="s">
        <v>1770</v>
      </c>
      <c r="D8" t="s">
        <v>1771</v>
      </c>
      <c r="E8" t="s">
        <v>1772</v>
      </c>
      <c r="F8" t="s">
        <v>1773</v>
      </c>
      <c r="G8" t="s">
        <v>1774</v>
      </c>
      <c r="H8" s="2">
        <v>40385</v>
      </c>
      <c r="I8">
        <v>481861</v>
      </c>
      <c r="J8" t="s">
        <v>1775</v>
      </c>
      <c r="K8">
        <v>2635</v>
      </c>
    </row>
    <row r="9" spans="1:11" x14ac:dyDescent="0.25">
      <c r="A9" s="1">
        <v>45588</v>
      </c>
      <c r="B9" t="s">
        <v>1774</v>
      </c>
      <c r="C9" t="s">
        <v>1776</v>
      </c>
      <c r="D9" t="s">
        <v>1732</v>
      </c>
      <c r="E9" t="s">
        <v>1765</v>
      </c>
      <c r="F9" t="s">
        <v>1777</v>
      </c>
      <c r="G9" t="s">
        <v>1778</v>
      </c>
      <c r="H9" t="s">
        <v>1774</v>
      </c>
      <c r="I9">
        <v>577644</v>
      </c>
      <c r="J9" t="s">
        <v>1779</v>
      </c>
      <c r="K9">
        <v>3372</v>
      </c>
    </row>
    <row r="10" spans="1:11" x14ac:dyDescent="0.25">
      <c r="A10" s="1">
        <v>45587</v>
      </c>
      <c r="B10" t="s">
        <v>1780</v>
      </c>
      <c r="C10" t="s">
        <v>1781</v>
      </c>
      <c r="D10" t="s">
        <v>1782</v>
      </c>
      <c r="E10" t="s">
        <v>1782</v>
      </c>
      <c r="F10" t="s">
        <v>1732</v>
      </c>
      <c r="G10" t="s">
        <v>1732</v>
      </c>
      <c r="H10" s="2">
        <v>40835</v>
      </c>
      <c r="I10">
        <v>468192</v>
      </c>
      <c r="J10" t="s">
        <v>1783</v>
      </c>
      <c r="K10">
        <v>2589</v>
      </c>
    </row>
    <row r="11" spans="1:11" x14ac:dyDescent="0.25">
      <c r="A11" s="1">
        <v>45586</v>
      </c>
      <c r="B11" t="s">
        <v>1784</v>
      </c>
      <c r="C11" t="s">
        <v>1785</v>
      </c>
      <c r="D11" t="s">
        <v>1786</v>
      </c>
      <c r="E11" t="s">
        <v>1787</v>
      </c>
      <c r="F11" t="s">
        <v>1788</v>
      </c>
      <c r="G11" t="s">
        <v>1782</v>
      </c>
      <c r="H11" s="2">
        <v>41597</v>
      </c>
      <c r="I11">
        <v>400814</v>
      </c>
      <c r="J11" t="s">
        <v>1789</v>
      </c>
      <c r="K11">
        <v>2463</v>
      </c>
    </row>
    <row r="12" spans="1:11" x14ac:dyDescent="0.25">
      <c r="A12" s="1">
        <v>45583</v>
      </c>
      <c r="B12" t="s">
        <v>1790</v>
      </c>
      <c r="C12" t="s">
        <v>1791</v>
      </c>
      <c r="D12" t="s">
        <v>1792</v>
      </c>
      <c r="E12" t="s">
        <v>1791</v>
      </c>
      <c r="F12" t="s">
        <v>1793</v>
      </c>
      <c r="G12" t="s">
        <v>1791</v>
      </c>
      <c r="H12" s="2">
        <v>41912</v>
      </c>
      <c r="I12">
        <v>526071</v>
      </c>
      <c r="J12" t="s">
        <v>1794</v>
      </c>
      <c r="K12">
        <v>2629</v>
      </c>
    </row>
    <row r="13" spans="1:11" x14ac:dyDescent="0.25">
      <c r="A13" s="1">
        <v>45582</v>
      </c>
      <c r="B13" t="s">
        <v>1792</v>
      </c>
      <c r="C13" t="s">
        <v>1795</v>
      </c>
      <c r="D13" t="s">
        <v>1752</v>
      </c>
      <c r="E13" t="s">
        <v>1796</v>
      </c>
      <c r="F13" t="s">
        <v>1797</v>
      </c>
      <c r="G13" t="s">
        <v>1792</v>
      </c>
      <c r="H13" s="2">
        <v>41679</v>
      </c>
      <c r="I13">
        <v>454531</v>
      </c>
      <c r="J13" t="s">
        <v>1798</v>
      </c>
      <c r="K13">
        <v>3311</v>
      </c>
    </row>
    <row r="14" spans="1:11" x14ac:dyDescent="0.25">
      <c r="A14" s="1">
        <v>45581</v>
      </c>
      <c r="B14" t="s">
        <v>1793</v>
      </c>
      <c r="C14" t="s">
        <v>1799</v>
      </c>
      <c r="D14" t="s">
        <v>1800</v>
      </c>
      <c r="E14" t="s">
        <v>1801</v>
      </c>
      <c r="F14" t="s">
        <v>1745</v>
      </c>
      <c r="G14" t="s">
        <v>1802</v>
      </c>
      <c r="H14" s="2">
        <v>41665</v>
      </c>
      <c r="I14">
        <v>788606</v>
      </c>
      <c r="J14" t="s">
        <v>1803</v>
      </c>
      <c r="K14">
        <v>2723</v>
      </c>
    </row>
    <row r="15" spans="1:11" x14ac:dyDescent="0.25">
      <c r="A15" s="1">
        <v>45580</v>
      </c>
      <c r="B15" t="s">
        <v>1800</v>
      </c>
      <c r="C15" t="s">
        <v>1804</v>
      </c>
      <c r="D15" t="s">
        <v>1805</v>
      </c>
      <c r="E15" t="s">
        <v>1806</v>
      </c>
      <c r="F15" t="s">
        <v>1745</v>
      </c>
      <c r="G15" t="s">
        <v>1806</v>
      </c>
      <c r="H15" s="2">
        <v>41815</v>
      </c>
      <c r="I15">
        <v>542765</v>
      </c>
      <c r="J15" t="s">
        <v>1807</v>
      </c>
      <c r="K15">
        <v>3135</v>
      </c>
    </row>
    <row r="16" spans="1:11" x14ac:dyDescent="0.25">
      <c r="A16" s="1">
        <v>45579</v>
      </c>
      <c r="B16" t="s">
        <v>1788</v>
      </c>
      <c r="C16" t="s">
        <v>1808</v>
      </c>
      <c r="D16" t="s">
        <v>1809</v>
      </c>
      <c r="E16" t="s">
        <v>1731</v>
      </c>
      <c r="F16" t="s">
        <v>1810</v>
      </c>
      <c r="G16" t="s">
        <v>1811</v>
      </c>
      <c r="H16" s="2">
        <v>41374</v>
      </c>
      <c r="I16">
        <v>522816</v>
      </c>
      <c r="J16" t="s">
        <v>1812</v>
      </c>
      <c r="K16">
        <v>2611</v>
      </c>
    </row>
    <row r="17" spans="1:11" x14ac:dyDescent="0.25">
      <c r="A17" s="1">
        <v>45576</v>
      </c>
      <c r="B17" t="s">
        <v>1750</v>
      </c>
      <c r="C17" t="s">
        <v>1813</v>
      </c>
      <c r="D17" t="s">
        <v>1814</v>
      </c>
      <c r="E17" t="s">
        <v>1809</v>
      </c>
      <c r="F17" t="s">
        <v>1815</v>
      </c>
      <c r="G17" t="s">
        <v>1813</v>
      </c>
      <c r="H17" t="s">
        <v>1816</v>
      </c>
      <c r="I17">
        <v>569521</v>
      </c>
      <c r="J17" t="s">
        <v>1817</v>
      </c>
      <c r="K17">
        <v>2672</v>
      </c>
    </row>
    <row r="18" spans="1:11" x14ac:dyDescent="0.25">
      <c r="A18" s="1">
        <v>45575</v>
      </c>
      <c r="B18" t="s">
        <v>1818</v>
      </c>
      <c r="C18" t="s">
        <v>1819</v>
      </c>
      <c r="D18" t="s">
        <v>1820</v>
      </c>
      <c r="E18" t="s">
        <v>1821</v>
      </c>
      <c r="F18" t="s">
        <v>1732</v>
      </c>
      <c r="G18" t="s">
        <v>1758</v>
      </c>
      <c r="H18" t="s">
        <v>1822</v>
      </c>
      <c r="I18">
        <v>475125</v>
      </c>
      <c r="J18" t="s">
        <v>1823</v>
      </c>
      <c r="K18">
        <v>3056</v>
      </c>
    </row>
    <row r="19" spans="1:11" x14ac:dyDescent="0.25">
      <c r="A19" s="1">
        <v>45574</v>
      </c>
      <c r="B19" t="s">
        <v>1824</v>
      </c>
      <c r="C19" t="s">
        <v>1825</v>
      </c>
      <c r="D19" t="s">
        <v>1763</v>
      </c>
      <c r="E19" t="s">
        <v>1826</v>
      </c>
      <c r="F19" t="s">
        <v>1763</v>
      </c>
      <c r="G19" t="s">
        <v>1734</v>
      </c>
      <c r="H19" s="2">
        <v>40703</v>
      </c>
      <c r="I19">
        <v>509739</v>
      </c>
      <c r="J19" t="s">
        <v>1827</v>
      </c>
      <c r="K19">
        <v>2690</v>
      </c>
    </row>
    <row r="20" spans="1:11" x14ac:dyDescent="0.25">
      <c r="A20" s="1">
        <v>45573</v>
      </c>
      <c r="B20" t="s">
        <v>1734</v>
      </c>
      <c r="C20" t="s">
        <v>1732</v>
      </c>
      <c r="D20" t="s">
        <v>1734</v>
      </c>
      <c r="E20" t="s">
        <v>1781</v>
      </c>
      <c r="F20" t="s">
        <v>1776</v>
      </c>
      <c r="G20" t="s">
        <v>1763</v>
      </c>
      <c r="H20" s="2">
        <v>40613</v>
      </c>
      <c r="I20">
        <v>655929</v>
      </c>
      <c r="J20" t="s">
        <v>1828</v>
      </c>
      <c r="K20">
        <v>2206</v>
      </c>
    </row>
    <row r="21" spans="1:11" x14ac:dyDescent="0.25">
      <c r="A21" s="1">
        <v>45572</v>
      </c>
      <c r="B21" t="s">
        <v>1781</v>
      </c>
      <c r="C21" t="s">
        <v>1829</v>
      </c>
      <c r="D21" t="s">
        <v>1730</v>
      </c>
      <c r="E21" t="s">
        <v>1797</v>
      </c>
      <c r="F21" t="s">
        <v>1758</v>
      </c>
      <c r="G21" t="s">
        <v>1758</v>
      </c>
      <c r="H21" s="2">
        <v>40889</v>
      </c>
      <c r="I21">
        <v>729031</v>
      </c>
      <c r="J21" t="s">
        <v>1830</v>
      </c>
      <c r="K21">
        <v>3583</v>
      </c>
    </row>
    <row r="22" spans="1:11" x14ac:dyDescent="0.25">
      <c r="A22" s="1">
        <v>45569</v>
      </c>
      <c r="B22" t="s">
        <v>1811</v>
      </c>
      <c r="C22" t="s">
        <v>1805</v>
      </c>
      <c r="D22" t="s">
        <v>1831</v>
      </c>
      <c r="E22" t="s">
        <v>1782</v>
      </c>
      <c r="F22" t="s">
        <v>1749</v>
      </c>
      <c r="G22" t="s">
        <v>1755</v>
      </c>
      <c r="H22" s="2">
        <v>41353</v>
      </c>
      <c r="I22">
        <v>404641</v>
      </c>
      <c r="J22" t="s">
        <v>1832</v>
      </c>
      <c r="K22">
        <v>2839</v>
      </c>
    </row>
    <row r="23" spans="1:11" x14ac:dyDescent="0.25">
      <c r="A23" s="1">
        <v>45568</v>
      </c>
      <c r="B23" t="s">
        <v>1833</v>
      </c>
      <c r="C23" t="s">
        <v>1834</v>
      </c>
      <c r="D23" t="s">
        <v>1801</v>
      </c>
      <c r="E23" t="s">
        <v>1791</v>
      </c>
      <c r="F23" t="s">
        <v>1835</v>
      </c>
      <c r="G23" t="s">
        <v>1834</v>
      </c>
      <c r="H23" s="2">
        <v>41538</v>
      </c>
      <c r="I23">
        <v>619783</v>
      </c>
      <c r="J23" t="s">
        <v>1836</v>
      </c>
      <c r="K23">
        <v>3641</v>
      </c>
    </row>
    <row r="24" spans="1:11" x14ac:dyDescent="0.25">
      <c r="A24" s="1">
        <v>45567</v>
      </c>
      <c r="B24" t="s">
        <v>1837</v>
      </c>
      <c r="C24" t="s">
        <v>1838</v>
      </c>
      <c r="D24" t="s">
        <v>1804</v>
      </c>
      <c r="E24" t="s">
        <v>1839</v>
      </c>
      <c r="F24" t="s">
        <v>1840</v>
      </c>
      <c r="G24" t="s">
        <v>1837</v>
      </c>
      <c r="H24" s="2">
        <v>41954</v>
      </c>
      <c r="I24">
        <v>498387</v>
      </c>
      <c r="J24" t="s">
        <v>1841</v>
      </c>
      <c r="K24">
        <v>3466</v>
      </c>
    </row>
    <row r="25" spans="1:11" x14ac:dyDescent="0.25">
      <c r="A25" s="1">
        <v>45566</v>
      </c>
      <c r="B25" t="s">
        <v>1842</v>
      </c>
      <c r="C25" t="s">
        <v>1786</v>
      </c>
      <c r="D25" t="s">
        <v>1837</v>
      </c>
      <c r="E25" t="s">
        <v>1843</v>
      </c>
      <c r="F25" t="s">
        <v>1844</v>
      </c>
      <c r="G25" t="s">
        <v>1845</v>
      </c>
      <c r="H25" s="2">
        <v>41915</v>
      </c>
      <c r="I25">
        <v>744009</v>
      </c>
      <c r="J25" t="s">
        <v>1846</v>
      </c>
      <c r="K25">
        <v>3672</v>
      </c>
    </row>
    <row r="26" spans="1:11" x14ac:dyDescent="0.25">
      <c r="A26" s="1">
        <v>45565</v>
      </c>
      <c r="B26" t="s">
        <v>1847</v>
      </c>
      <c r="C26" t="s">
        <v>1848</v>
      </c>
      <c r="D26" t="s">
        <v>1839</v>
      </c>
      <c r="E26" t="s">
        <v>1849</v>
      </c>
      <c r="F26" t="s">
        <v>1840</v>
      </c>
      <c r="G26" t="s">
        <v>1804</v>
      </c>
      <c r="H26" s="2">
        <v>41932</v>
      </c>
      <c r="I26">
        <v>950728</v>
      </c>
      <c r="J26" t="s">
        <v>1850</v>
      </c>
      <c r="K26">
        <v>3537</v>
      </c>
    </row>
    <row r="27" spans="1:11" x14ac:dyDescent="0.25">
      <c r="A27" s="1">
        <v>45562</v>
      </c>
      <c r="B27" t="s">
        <v>1851</v>
      </c>
      <c r="C27" t="s">
        <v>1852</v>
      </c>
      <c r="D27" t="s">
        <v>1843</v>
      </c>
      <c r="E27" t="s">
        <v>1853</v>
      </c>
      <c r="F27" t="s">
        <v>1796</v>
      </c>
      <c r="G27" t="s">
        <v>1854</v>
      </c>
      <c r="H27" s="2">
        <v>42131</v>
      </c>
      <c r="I27">
        <v>592396</v>
      </c>
      <c r="J27" t="s">
        <v>1855</v>
      </c>
      <c r="K27">
        <v>3423</v>
      </c>
    </row>
    <row r="28" spans="1:11" x14ac:dyDescent="0.25">
      <c r="A28" s="1">
        <v>45561</v>
      </c>
      <c r="B28" t="s">
        <v>1856</v>
      </c>
      <c r="C28" t="s">
        <v>1857</v>
      </c>
      <c r="D28" t="s">
        <v>1858</v>
      </c>
      <c r="E28" t="s">
        <v>1859</v>
      </c>
      <c r="F28" t="s">
        <v>1860</v>
      </c>
      <c r="G28" t="s">
        <v>1861</v>
      </c>
      <c r="H28" s="2">
        <v>42024</v>
      </c>
      <c r="I28">
        <v>662211</v>
      </c>
      <c r="J28" t="s">
        <v>1862</v>
      </c>
      <c r="K28">
        <v>3912</v>
      </c>
    </row>
    <row r="29" spans="1:11" x14ac:dyDescent="0.25">
      <c r="A29" s="1">
        <v>45560</v>
      </c>
      <c r="B29" t="s">
        <v>1858</v>
      </c>
      <c r="C29" t="s">
        <v>1863</v>
      </c>
      <c r="D29" t="s">
        <v>1864</v>
      </c>
      <c r="E29" t="s">
        <v>1804</v>
      </c>
      <c r="F29" t="s">
        <v>1808</v>
      </c>
      <c r="G29" t="s">
        <v>1795</v>
      </c>
      <c r="H29" s="2">
        <v>41721</v>
      </c>
      <c r="I29">
        <v>769057</v>
      </c>
      <c r="J29" t="s">
        <v>1865</v>
      </c>
      <c r="K29">
        <v>3484</v>
      </c>
    </row>
    <row r="30" spans="1:11" x14ac:dyDescent="0.25">
      <c r="A30" s="1">
        <v>45559</v>
      </c>
      <c r="B30" t="s">
        <v>1782</v>
      </c>
      <c r="C30" t="s">
        <v>1793</v>
      </c>
      <c r="D30" t="s">
        <v>1731</v>
      </c>
      <c r="E30" t="s">
        <v>1799</v>
      </c>
      <c r="F30" t="s">
        <v>1866</v>
      </c>
      <c r="G30" t="s">
        <v>1784</v>
      </c>
      <c r="H30" s="2">
        <v>41439</v>
      </c>
      <c r="I30">
        <v>552037</v>
      </c>
      <c r="J30" t="s">
        <v>1867</v>
      </c>
      <c r="K30">
        <v>3428</v>
      </c>
    </row>
    <row r="31" spans="1:11" x14ac:dyDescent="0.25">
      <c r="A31" s="1">
        <v>45558</v>
      </c>
      <c r="B31" t="s">
        <v>1835</v>
      </c>
      <c r="C31" t="s">
        <v>1754</v>
      </c>
      <c r="D31" t="s">
        <v>1753</v>
      </c>
      <c r="E31" t="s">
        <v>1797</v>
      </c>
      <c r="F31" t="s">
        <v>1868</v>
      </c>
      <c r="G31" t="s">
        <v>1743</v>
      </c>
      <c r="H31" s="2">
        <v>41283</v>
      </c>
      <c r="I31">
        <v>721923</v>
      </c>
      <c r="J31" t="s">
        <v>1869</v>
      </c>
      <c r="K31">
        <v>5266</v>
      </c>
    </row>
    <row r="32" spans="1:11" x14ac:dyDescent="0.25">
      <c r="A32" s="1">
        <v>45555</v>
      </c>
      <c r="B32" t="s">
        <v>1870</v>
      </c>
      <c r="C32" t="s">
        <v>1819</v>
      </c>
      <c r="D32" t="s">
        <v>1858</v>
      </c>
      <c r="E32" t="s">
        <v>1800</v>
      </c>
      <c r="F32" t="s">
        <v>1767</v>
      </c>
      <c r="G32" t="s">
        <v>1815</v>
      </c>
      <c r="H32" s="2">
        <v>40928</v>
      </c>
      <c r="I32">
        <v>2094263</v>
      </c>
      <c r="J32" t="s">
        <v>1871</v>
      </c>
      <c r="K32">
        <v>5240</v>
      </c>
    </row>
    <row r="33" spans="1:11" x14ac:dyDescent="0.25">
      <c r="A33" s="1">
        <v>45554</v>
      </c>
      <c r="B33" t="s">
        <v>1840</v>
      </c>
      <c r="C33" t="s">
        <v>1872</v>
      </c>
      <c r="D33" t="s">
        <v>1731</v>
      </c>
      <c r="E33" t="s">
        <v>1787</v>
      </c>
      <c r="F33" t="s">
        <v>1808</v>
      </c>
      <c r="G33" t="s">
        <v>1842</v>
      </c>
      <c r="H33" s="2">
        <v>41789</v>
      </c>
      <c r="I33">
        <v>588761</v>
      </c>
      <c r="J33" t="s">
        <v>1873</v>
      </c>
      <c r="K33">
        <v>3957</v>
      </c>
    </row>
    <row r="34" spans="1:11" x14ac:dyDescent="0.25">
      <c r="A34" s="1">
        <v>45553</v>
      </c>
      <c r="B34" t="s">
        <v>1743</v>
      </c>
      <c r="C34" t="s">
        <v>1754</v>
      </c>
      <c r="D34" t="s">
        <v>1795</v>
      </c>
      <c r="E34" t="s">
        <v>1790</v>
      </c>
      <c r="F34" t="s">
        <v>1874</v>
      </c>
      <c r="G34" t="s">
        <v>1833</v>
      </c>
      <c r="H34" s="2">
        <v>41365</v>
      </c>
      <c r="I34">
        <v>1871720</v>
      </c>
      <c r="J34" t="s">
        <v>1875</v>
      </c>
      <c r="K34">
        <v>6388</v>
      </c>
    </row>
    <row r="35" spans="1:11" x14ac:dyDescent="0.25">
      <c r="A35" s="1">
        <v>45552</v>
      </c>
      <c r="B35" t="s">
        <v>1849</v>
      </c>
      <c r="C35" t="s">
        <v>1876</v>
      </c>
      <c r="D35" t="s">
        <v>1838</v>
      </c>
      <c r="E35" t="s">
        <v>1877</v>
      </c>
      <c r="F35" t="s">
        <v>1878</v>
      </c>
      <c r="G35" t="s">
        <v>1879</v>
      </c>
      <c r="H35" s="2">
        <v>42196</v>
      </c>
      <c r="I35">
        <v>1227129</v>
      </c>
      <c r="J35" t="s">
        <v>1880</v>
      </c>
      <c r="K35">
        <v>4250</v>
      </c>
    </row>
    <row r="36" spans="1:11" x14ac:dyDescent="0.25">
      <c r="A36" s="1">
        <v>45551</v>
      </c>
      <c r="B36" t="s">
        <v>1804</v>
      </c>
      <c r="C36" t="s">
        <v>1801</v>
      </c>
      <c r="D36" t="s">
        <v>1805</v>
      </c>
      <c r="E36" t="s">
        <v>1838</v>
      </c>
      <c r="F36" t="s">
        <v>1745</v>
      </c>
      <c r="G36" t="s">
        <v>1881</v>
      </c>
      <c r="H36" s="2">
        <v>41907</v>
      </c>
      <c r="I36">
        <v>816621</v>
      </c>
      <c r="J36" t="s">
        <v>1882</v>
      </c>
      <c r="K36">
        <v>4828</v>
      </c>
    </row>
    <row r="37" spans="1:11" x14ac:dyDescent="0.25">
      <c r="A37" s="1">
        <v>45548</v>
      </c>
      <c r="B37" t="s">
        <v>1883</v>
      </c>
      <c r="C37" t="s">
        <v>1884</v>
      </c>
      <c r="D37" t="s">
        <v>1745</v>
      </c>
      <c r="E37" t="s">
        <v>1795</v>
      </c>
      <c r="F37" t="s">
        <v>1811</v>
      </c>
      <c r="G37" t="s">
        <v>1731</v>
      </c>
      <c r="H37" s="2">
        <v>41506</v>
      </c>
      <c r="I37">
        <v>4273317</v>
      </c>
      <c r="J37" t="s">
        <v>1885</v>
      </c>
      <c r="K37">
        <v>4881</v>
      </c>
    </row>
    <row r="38" spans="1:11" x14ac:dyDescent="0.25">
      <c r="A38" s="1">
        <v>45547</v>
      </c>
      <c r="B38" t="s">
        <v>1735</v>
      </c>
      <c r="C38" t="s">
        <v>1754</v>
      </c>
      <c r="D38" t="s">
        <v>1781</v>
      </c>
      <c r="E38" t="s">
        <v>1886</v>
      </c>
      <c r="F38" t="s">
        <v>1781</v>
      </c>
      <c r="G38" t="s">
        <v>1755</v>
      </c>
      <c r="H38" s="2">
        <v>41326</v>
      </c>
      <c r="I38">
        <v>937649</v>
      </c>
      <c r="J38" t="s">
        <v>1887</v>
      </c>
      <c r="K38">
        <v>4650</v>
      </c>
    </row>
    <row r="39" spans="1:11" x14ac:dyDescent="0.25">
      <c r="A39" s="1">
        <v>45546</v>
      </c>
      <c r="B39" t="s">
        <v>1888</v>
      </c>
      <c r="C39" t="s">
        <v>1732</v>
      </c>
      <c r="D39" t="s">
        <v>1889</v>
      </c>
      <c r="E39" t="s">
        <v>1890</v>
      </c>
      <c r="F39" t="s">
        <v>1776</v>
      </c>
      <c r="G39" t="s">
        <v>1891</v>
      </c>
      <c r="H39" s="2">
        <v>40636</v>
      </c>
      <c r="I39">
        <v>583170</v>
      </c>
      <c r="J39" t="s">
        <v>1892</v>
      </c>
      <c r="K39">
        <v>3566</v>
      </c>
    </row>
    <row r="40" spans="1:11" x14ac:dyDescent="0.25">
      <c r="A40" s="1">
        <v>45545</v>
      </c>
      <c r="B40" t="s">
        <v>1893</v>
      </c>
      <c r="C40" t="s">
        <v>1868</v>
      </c>
      <c r="D40" t="s">
        <v>1829</v>
      </c>
      <c r="E40" t="s">
        <v>1835</v>
      </c>
      <c r="F40" t="s">
        <v>1894</v>
      </c>
      <c r="G40" t="s">
        <v>1889</v>
      </c>
      <c r="H40" t="s">
        <v>1895</v>
      </c>
      <c r="I40">
        <v>458979</v>
      </c>
      <c r="J40" t="s">
        <v>1896</v>
      </c>
      <c r="K40">
        <v>2820</v>
      </c>
    </row>
    <row r="41" spans="1:11" x14ac:dyDescent="0.25">
      <c r="A41" s="1">
        <v>45544</v>
      </c>
      <c r="B41" t="s">
        <v>1760</v>
      </c>
      <c r="C41" t="s">
        <v>1897</v>
      </c>
      <c r="D41" t="s">
        <v>1763</v>
      </c>
      <c r="E41" t="s">
        <v>1898</v>
      </c>
      <c r="F41" t="s">
        <v>1737</v>
      </c>
      <c r="G41" t="s">
        <v>1829</v>
      </c>
      <c r="H41" s="2">
        <v>40897</v>
      </c>
      <c r="I41">
        <v>631141</v>
      </c>
      <c r="J41" t="s">
        <v>1899</v>
      </c>
      <c r="K41">
        <v>3586</v>
      </c>
    </row>
    <row r="42" spans="1:11" x14ac:dyDescent="0.25">
      <c r="A42" s="1">
        <v>45541</v>
      </c>
      <c r="B42" t="s">
        <v>1763</v>
      </c>
      <c r="C42" t="s">
        <v>1767</v>
      </c>
      <c r="D42" t="s">
        <v>1815</v>
      </c>
      <c r="E42" t="s">
        <v>1889</v>
      </c>
      <c r="F42" t="s">
        <v>1900</v>
      </c>
      <c r="G42" t="s">
        <v>1888</v>
      </c>
      <c r="H42" s="2">
        <v>40676</v>
      </c>
      <c r="I42">
        <v>435021</v>
      </c>
      <c r="J42" t="s">
        <v>1901</v>
      </c>
      <c r="K42">
        <v>3292</v>
      </c>
    </row>
    <row r="43" spans="1:11" x14ac:dyDescent="0.25">
      <c r="A43" s="1">
        <v>45540</v>
      </c>
      <c r="B43" t="s">
        <v>1781</v>
      </c>
      <c r="C43" t="s">
        <v>1893</v>
      </c>
      <c r="D43" t="s">
        <v>1758</v>
      </c>
      <c r="E43" t="s">
        <v>1735</v>
      </c>
      <c r="F43" t="s">
        <v>1891</v>
      </c>
      <c r="G43" t="s">
        <v>1760</v>
      </c>
      <c r="H43" s="2">
        <v>40989</v>
      </c>
      <c r="I43">
        <v>603918</v>
      </c>
      <c r="J43" t="s">
        <v>1902</v>
      </c>
      <c r="K43">
        <v>3978</v>
      </c>
    </row>
    <row r="44" spans="1:11" x14ac:dyDescent="0.25">
      <c r="A44" s="1">
        <v>45539</v>
      </c>
      <c r="B44" t="s">
        <v>1903</v>
      </c>
      <c r="C44" t="s">
        <v>1904</v>
      </c>
      <c r="D44" t="s">
        <v>1905</v>
      </c>
      <c r="E44" t="s">
        <v>1894</v>
      </c>
      <c r="F44" t="s">
        <v>1906</v>
      </c>
      <c r="G44" t="s">
        <v>1907</v>
      </c>
      <c r="H44" s="2">
        <v>40693</v>
      </c>
      <c r="I44">
        <v>586518</v>
      </c>
      <c r="J44" t="s">
        <v>1908</v>
      </c>
      <c r="K44">
        <v>3221</v>
      </c>
    </row>
    <row r="45" spans="1:11" x14ac:dyDescent="0.25">
      <c r="A45" s="1">
        <v>45538</v>
      </c>
      <c r="B45" t="s">
        <v>1829</v>
      </c>
      <c r="C45" t="s">
        <v>1760</v>
      </c>
      <c r="D45" t="s">
        <v>1829</v>
      </c>
      <c r="E45" t="s">
        <v>1744</v>
      </c>
      <c r="F45" t="s">
        <v>1824</v>
      </c>
      <c r="G45" t="s">
        <v>1821</v>
      </c>
      <c r="H45" s="2">
        <v>40951</v>
      </c>
      <c r="I45">
        <v>638261</v>
      </c>
      <c r="J45" t="s">
        <v>1909</v>
      </c>
      <c r="K45">
        <v>2849</v>
      </c>
    </row>
    <row r="46" spans="1:11" x14ac:dyDescent="0.25">
      <c r="A46" s="1">
        <v>45537</v>
      </c>
      <c r="B46" t="s">
        <v>1814</v>
      </c>
      <c r="C46" t="s">
        <v>1889</v>
      </c>
      <c r="D46" t="s">
        <v>1910</v>
      </c>
      <c r="E46" t="s">
        <v>1911</v>
      </c>
      <c r="F46" t="s">
        <v>1778</v>
      </c>
      <c r="G46" t="s">
        <v>1781</v>
      </c>
      <c r="H46" s="2">
        <v>40833</v>
      </c>
      <c r="I46">
        <v>563377</v>
      </c>
      <c r="J46" t="s">
        <v>1912</v>
      </c>
      <c r="K46">
        <v>3917</v>
      </c>
    </row>
    <row r="47" spans="1:11" x14ac:dyDescent="0.25">
      <c r="A47" s="1">
        <v>45534</v>
      </c>
      <c r="B47" t="s">
        <v>1913</v>
      </c>
      <c r="C47" t="s">
        <v>1914</v>
      </c>
      <c r="D47" t="s">
        <v>1915</v>
      </c>
      <c r="E47" t="s">
        <v>1776</v>
      </c>
      <c r="F47" t="s">
        <v>1916</v>
      </c>
      <c r="G47" t="s">
        <v>1910</v>
      </c>
      <c r="H47" t="s">
        <v>1914</v>
      </c>
      <c r="I47">
        <v>1544503</v>
      </c>
      <c r="J47" t="s">
        <v>1917</v>
      </c>
      <c r="K47">
        <v>4494</v>
      </c>
    </row>
    <row r="48" spans="1:11" x14ac:dyDescent="0.25">
      <c r="A48" s="1">
        <v>45533</v>
      </c>
      <c r="B48" t="s">
        <v>1915</v>
      </c>
      <c r="C48" t="s">
        <v>1766</v>
      </c>
      <c r="D48" t="s">
        <v>1918</v>
      </c>
      <c r="E48" t="s">
        <v>1738</v>
      </c>
      <c r="F48" t="s">
        <v>1919</v>
      </c>
      <c r="G48" t="s">
        <v>1920</v>
      </c>
      <c r="H48" s="2">
        <v>40338</v>
      </c>
      <c r="I48">
        <v>623592</v>
      </c>
      <c r="J48" t="s">
        <v>1921</v>
      </c>
      <c r="K48">
        <v>4346</v>
      </c>
    </row>
    <row r="49" spans="1:11" x14ac:dyDescent="0.25">
      <c r="A49" s="1">
        <v>45532</v>
      </c>
      <c r="B49" t="s">
        <v>1922</v>
      </c>
      <c r="C49" t="s">
        <v>1914</v>
      </c>
      <c r="D49" t="s">
        <v>1914</v>
      </c>
      <c r="E49" t="s">
        <v>1923</v>
      </c>
      <c r="F49" t="s">
        <v>1924</v>
      </c>
      <c r="G49" t="s">
        <v>1910</v>
      </c>
      <c r="H49" s="2">
        <v>40444</v>
      </c>
      <c r="I49">
        <v>469965</v>
      </c>
      <c r="J49" t="s">
        <v>1925</v>
      </c>
      <c r="K49">
        <v>3936</v>
      </c>
    </row>
    <row r="50" spans="1:11" x14ac:dyDescent="0.25">
      <c r="A50" s="1">
        <v>45531</v>
      </c>
      <c r="B50" t="s">
        <v>1914</v>
      </c>
      <c r="C50" t="s">
        <v>1774</v>
      </c>
      <c r="D50" t="s">
        <v>1766</v>
      </c>
      <c r="E50" t="s">
        <v>1769</v>
      </c>
      <c r="F50" t="s">
        <v>1926</v>
      </c>
      <c r="G50" t="s">
        <v>1914</v>
      </c>
      <c r="H50" s="2">
        <v>40357</v>
      </c>
      <c r="I50">
        <v>570361</v>
      </c>
      <c r="J50" t="s">
        <v>1927</v>
      </c>
      <c r="K50">
        <v>3568</v>
      </c>
    </row>
    <row r="51" spans="1:11" x14ac:dyDescent="0.25">
      <c r="A51" s="1">
        <v>45530</v>
      </c>
      <c r="B51" t="s">
        <v>1774</v>
      </c>
      <c r="C51" t="s">
        <v>1910</v>
      </c>
      <c r="D51" t="s">
        <v>1771</v>
      </c>
      <c r="E51" t="s">
        <v>1770</v>
      </c>
      <c r="F51" t="s">
        <v>1928</v>
      </c>
      <c r="G51" t="s">
        <v>1929</v>
      </c>
      <c r="H51" s="2">
        <v>40314</v>
      </c>
      <c r="I51">
        <v>320198</v>
      </c>
      <c r="J51" t="s">
        <v>1930</v>
      </c>
      <c r="K51">
        <v>2277</v>
      </c>
    </row>
    <row r="52" spans="1:11" x14ac:dyDescent="0.25">
      <c r="A52" s="1">
        <v>45527</v>
      </c>
      <c r="B52" t="s">
        <v>1931</v>
      </c>
      <c r="C52" t="s">
        <v>1932</v>
      </c>
      <c r="D52" t="s">
        <v>1766</v>
      </c>
      <c r="E52" t="s">
        <v>1905</v>
      </c>
      <c r="F52" t="s">
        <v>1777</v>
      </c>
      <c r="G52" t="s">
        <v>1933</v>
      </c>
      <c r="H52" s="2">
        <v>40409</v>
      </c>
      <c r="I52">
        <v>862065</v>
      </c>
      <c r="J52" t="s">
        <v>1934</v>
      </c>
      <c r="K52">
        <v>4381</v>
      </c>
    </row>
    <row r="53" spans="1:11" x14ac:dyDescent="0.25">
      <c r="A53" s="1">
        <v>45526</v>
      </c>
      <c r="B53" t="s">
        <v>1922</v>
      </c>
      <c r="C53" t="s">
        <v>1774</v>
      </c>
      <c r="D53" t="s">
        <v>1737</v>
      </c>
      <c r="E53" t="s">
        <v>1888</v>
      </c>
      <c r="F53" t="s">
        <v>1928</v>
      </c>
      <c r="G53" t="s">
        <v>1935</v>
      </c>
      <c r="H53" s="2">
        <v>40337</v>
      </c>
      <c r="I53">
        <v>930496</v>
      </c>
      <c r="J53" t="s">
        <v>1936</v>
      </c>
      <c r="K53">
        <v>3844</v>
      </c>
    </row>
    <row r="54" spans="1:11" x14ac:dyDescent="0.25">
      <c r="A54" s="1">
        <v>45525</v>
      </c>
      <c r="B54" t="s">
        <v>1937</v>
      </c>
      <c r="C54" t="s">
        <v>1888</v>
      </c>
      <c r="D54" t="s">
        <v>1820</v>
      </c>
      <c r="E54" t="s">
        <v>1938</v>
      </c>
      <c r="F54" t="s">
        <v>1767</v>
      </c>
      <c r="G54" t="s">
        <v>1937</v>
      </c>
      <c r="H54" s="2">
        <v>40681</v>
      </c>
      <c r="I54">
        <v>510598</v>
      </c>
      <c r="J54" t="s">
        <v>1939</v>
      </c>
      <c r="K54">
        <v>2269</v>
      </c>
    </row>
    <row r="55" spans="1:11" x14ac:dyDescent="0.25">
      <c r="A55" s="1">
        <v>45524</v>
      </c>
      <c r="B55" t="s">
        <v>1904</v>
      </c>
      <c r="C55" t="s">
        <v>1732</v>
      </c>
      <c r="D55" t="s">
        <v>1874</v>
      </c>
      <c r="E55" t="s">
        <v>1749</v>
      </c>
      <c r="F55" t="s">
        <v>1888</v>
      </c>
      <c r="G55" t="s">
        <v>1820</v>
      </c>
      <c r="H55" s="2">
        <v>40838</v>
      </c>
      <c r="I55">
        <v>528601</v>
      </c>
      <c r="J55" t="s">
        <v>1940</v>
      </c>
      <c r="K55">
        <v>3058</v>
      </c>
    </row>
    <row r="56" spans="1:11" x14ac:dyDescent="0.25">
      <c r="A56" s="1">
        <v>45523</v>
      </c>
      <c r="B56" t="s">
        <v>1941</v>
      </c>
      <c r="C56" t="s">
        <v>1942</v>
      </c>
      <c r="D56" t="s">
        <v>1821</v>
      </c>
      <c r="E56" t="s">
        <v>1750</v>
      </c>
      <c r="F56" t="s">
        <v>1814</v>
      </c>
      <c r="G56" t="s">
        <v>1895</v>
      </c>
      <c r="H56" t="s">
        <v>1895</v>
      </c>
      <c r="I56">
        <v>736632</v>
      </c>
      <c r="J56" t="s">
        <v>1943</v>
      </c>
      <c r="K56">
        <v>3727</v>
      </c>
    </row>
    <row r="57" spans="1:11" x14ac:dyDescent="0.25">
      <c r="A57" s="1">
        <v>45520</v>
      </c>
      <c r="B57" t="s">
        <v>1765</v>
      </c>
      <c r="C57" t="s">
        <v>1938</v>
      </c>
      <c r="D57" t="s">
        <v>1944</v>
      </c>
      <c r="E57" t="s">
        <v>1821</v>
      </c>
      <c r="F57" t="s">
        <v>1763</v>
      </c>
      <c r="G57" t="s">
        <v>1821</v>
      </c>
      <c r="H57" s="2">
        <v>40857</v>
      </c>
      <c r="I57">
        <v>589816</v>
      </c>
      <c r="J57" t="s">
        <v>1945</v>
      </c>
      <c r="K57">
        <v>4610</v>
      </c>
    </row>
    <row r="58" spans="1:11" x14ac:dyDescent="0.25">
      <c r="A58" s="1">
        <v>45519</v>
      </c>
      <c r="B58" t="s">
        <v>1818</v>
      </c>
      <c r="C58" t="s">
        <v>1894</v>
      </c>
      <c r="D58" t="s">
        <v>1946</v>
      </c>
      <c r="E58" t="s">
        <v>1781</v>
      </c>
      <c r="F58" t="s">
        <v>1922</v>
      </c>
      <c r="G58" t="s">
        <v>1781</v>
      </c>
      <c r="H58" t="s">
        <v>1820</v>
      </c>
      <c r="I58">
        <v>760418</v>
      </c>
      <c r="J58" t="s">
        <v>1947</v>
      </c>
      <c r="K58">
        <v>4289</v>
      </c>
    </row>
    <row r="59" spans="1:11" x14ac:dyDescent="0.25">
      <c r="A59" s="1">
        <v>45518</v>
      </c>
      <c r="B59" t="s">
        <v>1741</v>
      </c>
      <c r="C59" t="s">
        <v>1931</v>
      </c>
      <c r="D59" t="s">
        <v>1763</v>
      </c>
      <c r="E59" t="s">
        <v>1937</v>
      </c>
      <c r="F59" t="s">
        <v>1778</v>
      </c>
      <c r="G59" t="s">
        <v>1948</v>
      </c>
      <c r="H59" s="2">
        <v>40493</v>
      </c>
      <c r="I59">
        <v>743923</v>
      </c>
      <c r="J59" t="s">
        <v>1949</v>
      </c>
      <c r="K59">
        <v>3865</v>
      </c>
    </row>
    <row r="60" spans="1:11" x14ac:dyDescent="0.25">
      <c r="A60" s="1">
        <v>45517</v>
      </c>
      <c r="B60" t="s">
        <v>1772</v>
      </c>
      <c r="C60" t="s">
        <v>1905</v>
      </c>
      <c r="D60" t="s">
        <v>1741</v>
      </c>
      <c r="E60" t="s">
        <v>1891</v>
      </c>
      <c r="F60" t="s">
        <v>1764</v>
      </c>
      <c r="G60" t="s">
        <v>1948</v>
      </c>
      <c r="H60" s="2">
        <v>40464</v>
      </c>
      <c r="I60">
        <v>662069</v>
      </c>
      <c r="J60" t="s">
        <v>1950</v>
      </c>
      <c r="K60">
        <v>4530</v>
      </c>
    </row>
    <row r="61" spans="1:11" x14ac:dyDescent="0.25">
      <c r="A61" s="1">
        <v>45516</v>
      </c>
      <c r="B61" t="s">
        <v>1741</v>
      </c>
      <c r="C61" t="s">
        <v>1948</v>
      </c>
      <c r="D61" t="s">
        <v>1929</v>
      </c>
      <c r="E61" t="s">
        <v>1738</v>
      </c>
      <c r="F61" t="s">
        <v>1951</v>
      </c>
      <c r="G61" t="s">
        <v>1741</v>
      </c>
      <c r="H61" s="2">
        <v>40456</v>
      </c>
      <c r="I61">
        <v>536463</v>
      </c>
      <c r="J61" t="s">
        <v>1952</v>
      </c>
      <c r="K61">
        <v>4092</v>
      </c>
    </row>
    <row r="62" spans="1:11" x14ac:dyDescent="0.25">
      <c r="A62" s="1">
        <v>45513</v>
      </c>
      <c r="B62" t="s">
        <v>1953</v>
      </c>
      <c r="C62" t="s">
        <v>1773</v>
      </c>
      <c r="D62" t="s">
        <v>1920</v>
      </c>
      <c r="E62" t="s">
        <v>1769</v>
      </c>
      <c r="F62" t="s">
        <v>1954</v>
      </c>
      <c r="G62" t="s">
        <v>1929</v>
      </c>
      <c r="H62" s="2">
        <v>40311</v>
      </c>
      <c r="I62">
        <v>586553</v>
      </c>
      <c r="J62" t="s">
        <v>1955</v>
      </c>
      <c r="K62">
        <v>3445</v>
      </c>
    </row>
    <row r="63" spans="1:11" x14ac:dyDescent="0.25">
      <c r="A63" s="1">
        <v>45512</v>
      </c>
      <c r="B63" t="s">
        <v>1956</v>
      </c>
      <c r="C63" t="s">
        <v>1777</v>
      </c>
      <c r="D63" t="s">
        <v>1957</v>
      </c>
      <c r="E63" t="s">
        <v>1935</v>
      </c>
      <c r="F63" t="s">
        <v>1958</v>
      </c>
      <c r="G63" t="s">
        <v>1935</v>
      </c>
      <c r="H63" s="2">
        <v>40035</v>
      </c>
      <c r="I63">
        <v>860981</v>
      </c>
      <c r="J63" t="s">
        <v>1959</v>
      </c>
      <c r="K63">
        <v>4237</v>
      </c>
    </row>
    <row r="64" spans="1:11" x14ac:dyDescent="0.25">
      <c r="A64" s="1">
        <v>45511</v>
      </c>
      <c r="B64" t="s">
        <v>1960</v>
      </c>
      <c r="C64" t="s">
        <v>1961</v>
      </c>
      <c r="D64" t="s">
        <v>1962</v>
      </c>
      <c r="E64" t="s">
        <v>1954</v>
      </c>
      <c r="F64" t="s">
        <v>1963</v>
      </c>
      <c r="G64" t="s">
        <v>1951</v>
      </c>
      <c r="H64" t="s">
        <v>1964</v>
      </c>
      <c r="I64">
        <v>986525</v>
      </c>
      <c r="J64" t="s">
        <v>1965</v>
      </c>
      <c r="K64">
        <v>6041</v>
      </c>
    </row>
    <row r="65" spans="1:11" x14ac:dyDescent="0.25">
      <c r="A65" s="1">
        <v>45510</v>
      </c>
      <c r="B65" t="s">
        <v>1966</v>
      </c>
      <c r="C65" t="s">
        <v>1967</v>
      </c>
      <c r="D65" t="s">
        <v>1968</v>
      </c>
      <c r="E65" t="s">
        <v>1969</v>
      </c>
      <c r="F65" t="s">
        <v>1970</v>
      </c>
      <c r="G65" t="s">
        <v>1971</v>
      </c>
      <c r="H65" s="2">
        <v>38562</v>
      </c>
      <c r="I65">
        <v>708766</v>
      </c>
      <c r="J65" t="s">
        <v>1972</v>
      </c>
      <c r="K65">
        <v>4099</v>
      </c>
    </row>
    <row r="66" spans="1:11" x14ac:dyDescent="0.25">
      <c r="A66" s="1">
        <v>45509</v>
      </c>
      <c r="B66" t="s">
        <v>1973</v>
      </c>
      <c r="C66" t="s">
        <v>1974</v>
      </c>
      <c r="D66" t="s">
        <v>1975</v>
      </c>
      <c r="E66" t="s">
        <v>1976</v>
      </c>
      <c r="F66" t="s">
        <v>1977</v>
      </c>
      <c r="G66" t="s">
        <v>1977</v>
      </c>
      <c r="H66" s="2">
        <v>38535</v>
      </c>
      <c r="I66">
        <v>892976</v>
      </c>
      <c r="J66" t="s">
        <v>1978</v>
      </c>
      <c r="K66">
        <v>5505</v>
      </c>
    </row>
    <row r="67" spans="1:11" x14ac:dyDescent="0.25">
      <c r="A67" s="1">
        <v>45506</v>
      </c>
      <c r="B67" t="s">
        <v>1979</v>
      </c>
      <c r="C67" t="s">
        <v>1980</v>
      </c>
      <c r="D67" t="s">
        <v>1951</v>
      </c>
      <c r="E67" t="s">
        <v>1981</v>
      </c>
      <c r="F67" t="s">
        <v>1982</v>
      </c>
      <c r="G67" t="s">
        <v>1982</v>
      </c>
      <c r="H67" s="2">
        <v>39672</v>
      </c>
      <c r="I67">
        <v>712088</v>
      </c>
      <c r="J67" t="s">
        <v>1983</v>
      </c>
      <c r="K67">
        <v>3557</v>
      </c>
    </row>
    <row r="68" spans="1:11" x14ac:dyDescent="0.25">
      <c r="A68" s="1">
        <v>45505</v>
      </c>
      <c r="B68" t="s">
        <v>1981</v>
      </c>
      <c r="C68" t="s">
        <v>1954</v>
      </c>
      <c r="D68" t="s">
        <v>1764</v>
      </c>
      <c r="E68" t="s">
        <v>1888</v>
      </c>
      <c r="F68" t="s">
        <v>1984</v>
      </c>
      <c r="G68" t="s">
        <v>1984</v>
      </c>
      <c r="H68" s="2">
        <v>40214</v>
      </c>
      <c r="I68">
        <v>539245</v>
      </c>
      <c r="J68" t="s">
        <v>1985</v>
      </c>
      <c r="K68">
        <v>3417</v>
      </c>
    </row>
    <row r="69" spans="1:11" x14ac:dyDescent="0.25">
      <c r="A69" s="1">
        <v>45504</v>
      </c>
      <c r="B69" t="s">
        <v>1738</v>
      </c>
      <c r="C69" t="s">
        <v>1767</v>
      </c>
      <c r="D69" t="s">
        <v>1746</v>
      </c>
      <c r="E69" t="s">
        <v>1942</v>
      </c>
      <c r="F69" t="s">
        <v>1918</v>
      </c>
      <c r="G69" t="s">
        <v>1918</v>
      </c>
      <c r="H69" s="2">
        <v>40593</v>
      </c>
      <c r="I69">
        <v>1027442</v>
      </c>
      <c r="J69" t="s">
        <v>1986</v>
      </c>
      <c r="K69">
        <v>4135</v>
      </c>
    </row>
    <row r="70" spans="1:11" x14ac:dyDescent="0.25">
      <c r="A70" s="1">
        <v>45503</v>
      </c>
      <c r="B70" t="s">
        <v>1868</v>
      </c>
      <c r="C70" t="s">
        <v>1760</v>
      </c>
      <c r="D70" t="s">
        <v>1987</v>
      </c>
      <c r="E70" t="s">
        <v>1897</v>
      </c>
      <c r="F70" t="s">
        <v>1988</v>
      </c>
      <c r="G70" t="s">
        <v>1889</v>
      </c>
      <c r="H70" t="s">
        <v>1870</v>
      </c>
      <c r="I70">
        <v>619981</v>
      </c>
      <c r="J70" t="s">
        <v>1989</v>
      </c>
      <c r="K70">
        <v>3668</v>
      </c>
    </row>
    <row r="71" spans="1:11" x14ac:dyDescent="0.25">
      <c r="A71" s="1">
        <v>45502</v>
      </c>
      <c r="B71" t="s">
        <v>1766</v>
      </c>
      <c r="C71" t="s">
        <v>1764</v>
      </c>
      <c r="D71" t="s">
        <v>1951</v>
      </c>
      <c r="E71" t="s">
        <v>1990</v>
      </c>
      <c r="F71" t="s">
        <v>1991</v>
      </c>
      <c r="G71" t="s">
        <v>1987</v>
      </c>
      <c r="H71" t="s">
        <v>1913</v>
      </c>
      <c r="I71">
        <v>428102</v>
      </c>
      <c r="J71" t="s">
        <v>1992</v>
      </c>
      <c r="K71">
        <v>3138</v>
      </c>
    </row>
    <row r="72" spans="1:11" x14ac:dyDescent="0.25">
      <c r="A72" s="1">
        <v>45499</v>
      </c>
      <c r="B72" t="s">
        <v>1951</v>
      </c>
      <c r="C72" t="s">
        <v>1993</v>
      </c>
      <c r="D72" t="s">
        <v>1994</v>
      </c>
      <c r="E72" t="s">
        <v>1995</v>
      </c>
      <c r="F72" t="s">
        <v>1996</v>
      </c>
      <c r="G72" t="s">
        <v>1997</v>
      </c>
      <c r="H72" s="2">
        <v>39888</v>
      </c>
      <c r="I72">
        <v>304496</v>
      </c>
      <c r="J72" t="s">
        <v>1998</v>
      </c>
      <c r="K72">
        <v>2196</v>
      </c>
    </row>
    <row r="73" spans="1:11" x14ac:dyDescent="0.25">
      <c r="A73" s="1">
        <v>45498</v>
      </c>
      <c r="B73" t="s">
        <v>1982</v>
      </c>
      <c r="C73" t="s">
        <v>1999</v>
      </c>
      <c r="D73" t="s">
        <v>2000</v>
      </c>
      <c r="E73" t="s">
        <v>2001</v>
      </c>
      <c r="F73" t="s">
        <v>2002</v>
      </c>
      <c r="G73" t="s">
        <v>1994</v>
      </c>
      <c r="H73" s="2">
        <v>39518</v>
      </c>
      <c r="I73">
        <v>326080</v>
      </c>
      <c r="J73" t="s">
        <v>2003</v>
      </c>
      <c r="K73">
        <v>2426</v>
      </c>
    </row>
    <row r="74" spans="1:11" x14ac:dyDescent="0.25">
      <c r="A74" s="1">
        <v>45497</v>
      </c>
      <c r="B74" t="s">
        <v>2004</v>
      </c>
      <c r="C74" t="s">
        <v>2005</v>
      </c>
      <c r="D74" t="s">
        <v>2006</v>
      </c>
      <c r="E74" t="s">
        <v>2006</v>
      </c>
      <c r="F74" t="s">
        <v>2007</v>
      </c>
      <c r="G74" t="s">
        <v>2008</v>
      </c>
      <c r="H74" s="2">
        <v>39471</v>
      </c>
      <c r="I74">
        <v>409522</v>
      </c>
      <c r="J74" t="s">
        <v>2009</v>
      </c>
      <c r="K74">
        <v>3258</v>
      </c>
    </row>
    <row r="75" spans="1:11" x14ac:dyDescent="0.25">
      <c r="A75" s="1">
        <v>45496</v>
      </c>
      <c r="B75" t="s">
        <v>2010</v>
      </c>
      <c r="C75" t="s">
        <v>2011</v>
      </c>
      <c r="D75" t="s">
        <v>2012</v>
      </c>
      <c r="E75" t="s">
        <v>1993</v>
      </c>
      <c r="F75" t="s">
        <v>2013</v>
      </c>
      <c r="G75" t="s">
        <v>2013</v>
      </c>
      <c r="H75" s="2">
        <v>39852</v>
      </c>
      <c r="I75">
        <v>338510</v>
      </c>
      <c r="J75" t="s">
        <v>2014</v>
      </c>
      <c r="K75">
        <v>2142</v>
      </c>
    </row>
    <row r="76" spans="1:11" x14ac:dyDescent="0.25">
      <c r="A76" s="1">
        <v>45495</v>
      </c>
      <c r="B76" t="s">
        <v>2015</v>
      </c>
      <c r="C76" t="s">
        <v>2016</v>
      </c>
      <c r="D76" t="s">
        <v>2017</v>
      </c>
      <c r="E76" t="s">
        <v>2011</v>
      </c>
      <c r="F76" t="s">
        <v>2018</v>
      </c>
      <c r="G76" t="s">
        <v>2019</v>
      </c>
      <c r="H76" s="2">
        <v>39682</v>
      </c>
      <c r="I76">
        <v>461815</v>
      </c>
      <c r="J76" t="s">
        <v>2020</v>
      </c>
      <c r="K76">
        <v>2715</v>
      </c>
    </row>
    <row r="77" spans="1:11" x14ac:dyDescent="0.25">
      <c r="A77" s="1">
        <v>45492</v>
      </c>
      <c r="B77" t="s">
        <v>2021</v>
      </c>
      <c r="C77" t="s">
        <v>2017</v>
      </c>
      <c r="D77" t="s">
        <v>2022</v>
      </c>
      <c r="E77" t="s">
        <v>2023</v>
      </c>
      <c r="F77" t="s">
        <v>2024</v>
      </c>
      <c r="G77" t="s">
        <v>2021</v>
      </c>
      <c r="H77" s="2">
        <v>39446</v>
      </c>
      <c r="I77">
        <v>394658</v>
      </c>
      <c r="J77" t="s">
        <v>2025</v>
      </c>
      <c r="K77">
        <v>2774</v>
      </c>
    </row>
    <row r="78" spans="1:11" x14ac:dyDescent="0.25">
      <c r="A78" s="1">
        <v>45491</v>
      </c>
      <c r="B78" t="s">
        <v>2026</v>
      </c>
      <c r="C78" t="s">
        <v>2027</v>
      </c>
      <c r="D78" t="s">
        <v>2028</v>
      </c>
      <c r="E78" t="s">
        <v>2013</v>
      </c>
      <c r="F78" t="s">
        <v>2018</v>
      </c>
      <c r="G78" t="s">
        <v>2029</v>
      </c>
      <c r="H78" s="2">
        <v>39445</v>
      </c>
      <c r="I78">
        <v>544017</v>
      </c>
      <c r="J78" t="s">
        <v>2030</v>
      </c>
      <c r="K78">
        <v>3629</v>
      </c>
    </row>
    <row r="79" spans="1:11" x14ac:dyDescent="0.25">
      <c r="A79" s="1">
        <v>45490</v>
      </c>
      <c r="B79" t="s">
        <v>1996</v>
      </c>
      <c r="C79" t="s">
        <v>1999</v>
      </c>
      <c r="D79" t="s">
        <v>2031</v>
      </c>
      <c r="E79" t="s">
        <v>2001</v>
      </c>
      <c r="F79" t="s">
        <v>2032</v>
      </c>
      <c r="G79" t="s">
        <v>1982</v>
      </c>
      <c r="H79" s="2">
        <v>39493</v>
      </c>
      <c r="I79">
        <v>346559</v>
      </c>
      <c r="J79" t="s">
        <v>2033</v>
      </c>
      <c r="K79">
        <v>2378</v>
      </c>
    </row>
    <row r="80" spans="1:11" x14ac:dyDescent="0.25">
      <c r="A80" s="1">
        <v>45489</v>
      </c>
      <c r="B80" t="s">
        <v>2034</v>
      </c>
      <c r="C80" t="s">
        <v>2035</v>
      </c>
      <c r="D80" t="s">
        <v>2036</v>
      </c>
      <c r="E80" t="s">
        <v>1961</v>
      </c>
      <c r="F80" t="s">
        <v>2027</v>
      </c>
      <c r="G80" t="s">
        <v>2037</v>
      </c>
      <c r="H80" s="2">
        <v>39491</v>
      </c>
      <c r="I80">
        <v>593407</v>
      </c>
      <c r="J80" t="s">
        <v>2038</v>
      </c>
      <c r="K80">
        <v>3757</v>
      </c>
    </row>
    <row r="81" spans="1:11" x14ac:dyDescent="0.25">
      <c r="A81" s="1">
        <v>45488</v>
      </c>
      <c r="B81" t="s">
        <v>2039</v>
      </c>
      <c r="C81" t="s">
        <v>1919</v>
      </c>
      <c r="D81" t="s">
        <v>1951</v>
      </c>
      <c r="E81" t="s">
        <v>1935</v>
      </c>
      <c r="F81" t="s">
        <v>2023</v>
      </c>
      <c r="G81" t="s">
        <v>1954</v>
      </c>
      <c r="H81" s="2">
        <v>40085</v>
      </c>
      <c r="I81">
        <v>477212</v>
      </c>
      <c r="J81" t="s">
        <v>2040</v>
      </c>
      <c r="K81">
        <v>3582</v>
      </c>
    </row>
    <row r="82" spans="1:11" x14ac:dyDescent="0.25">
      <c r="A82" s="1">
        <v>45485</v>
      </c>
      <c r="B82" t="s">
        <v>2041</v>
      </c>
      <c r="C82" t="s">
        <v>2042</v>
      </c>
      <c r="D82" t="s">
        <v>1980</v>
      </c>
      <c r="E82" t="s">
        <v>2043</v>
      </c>
      <c r="F82" t="s">
        <v>2044</v>
      </c>
      <c r="G82" t="s">
        <v>2045</v>
      </c>
      <c r="H82" s="2">
        <v>39916</v>
      </c>
      <c r="I82">
        <v>413007</v>
      </c>
      <c r="J82" t="s">
        <v>2046</v>
      </c>
      <c r="K82">
        <v>2672</v>
      </c>
    </row>
    <row r="83" spans="1:11" x14ac:dyDescent="0.25">
      <c r="A83" s="1">
        <v>45484</v>
      </c>
      <c r="B83" t="s">
        <v>2016</v>
      </c>
      <c r="C83" t="s">
        <v>2047</v>
      </c>
      <c r="D83" t="s">
        <v>1958</v>
      </c>
      <c r="E83" t="s">
        <v>1960</v>
      </c>
      <c r="F83" t="s">
        <v>2048</v>
      </c>
      <c r="G83" t="s">
        <v>2049</v>
      </c>
      <c r="H83" s="2">
        <v>39796</v>
      </c>
      <c r="I83">
        <v>465565</v>
      </c>
      <c r="J83" t="s">
        <v>2050</v>
      </c>
      <c r="K83">
        <v>2721</v>
      </c>
    </row>
    <row r="84" spans="1:11" x14ac:dyDescent="0.25">
      <c r="A84" s="1">
        <v>45483</v>
      </c>
      <c r="B84" t="s">
        <v>2051</v>
      </c>
      <c r="C84" t="s">
        <v>2000</v>
      </c>
      <c r="D84" t="s">
        <v>2052</v>
      </c>
      <c r="E84" t="s">
        <v>2035</v>
      </c>
      <c r="F84" t="s">
        <v>2052</v>
      </c>
      <c r="G84" t="s">
        <v>2035</v>
      </c>
      <c r="H84" s="2">
        <v>39393</v>
      </c>
      <c r="I84">
        <v>577214</v>
      </c>
      <c r="J84" t="s">
        <v>2053</v>
      </c>
      <c r="K84">
        <v>2838</v>
      </c>
    </row>
    <row r="85" spans="1:11" x14ac:dyDescent="0.25">
      <c r="A85" s="1">
        <v>45482</v>
      </c>
      <c r="B85" t="s">
        <v>1976</v>
      </c>
      <c r="C85" t="s">
        <v>2054</v>
      </c>
      <c r="D85" t="s">
        <v>2055</v>
      </c>
      <c r="E85" t="s">
        <v>2015</v>
      </c>
      <c r="F85" t="s">
        <v>1976</v>
      </c>
      <c r="G85" t="s">
        <v>2052</v>
      </c>
      <c r="H85" t="s">
        <v>2056</v>
      </c>
      <c r="I85">
        <v>621368</v>
      </c>
      <c r="J85" t="s">
        <v>2057</v>
      </c>
      <c r="K85">
        <v>3645</v>
      </c>
    </row>
    <row r="86" spans="1:11" x14ac:dyDescent="0.25">
      <c r="A86" s="1">
        <v>45481</v>
      </c>
      <c r="B86" t="s">
        <v>1980</v>
      </c>
      <c r="C86" t="s">
        <v>1964</v>
      </c>
      <c r="D86" t="s">
        <v>1994</v>
      </c>
      <c r="E86" t="s">
        <v>2010</v>
      </c>
      <c r="F86" t="s">
        <v>1982</v>
      </c>
      <c r="G86" t="s">
        <v>2001</v>
      </c>
      <c r="H86" s="2">
        <v>39698</v>
      </c>
      <c r="I86">
        <v>467625</v>
      </c>
      <c r="J86" t="s">
        <v>2058</v>
      </c>
      <c r="K86">
        <v>3141</v>
      </c>
    </row>
    <row r="87" spans="1:11" x14ac:dyDescent="0.25">
      <c r="A87" s="1">
        <v>45478</v>
      </c>
      <c r="B87" t="s">
        <v>1996</v>
      </c>
      <c r="C87" t="s">
        <v>1994</v>
      </c>
      <c r="D87" t="s">
        <v>1957</v>
      </c>
      <c r="E87" t="s">
        <v>1991</v>
      </c>
      <c r="F87" t="s">
        <v>1982</v>
      </c>
      <c r="G87" t="s">
        <v>1994</v>
      </c>
      <c r="H87" s="2">
        <v>39694</v>
      </c>
      <c r="I87">
        <v>295840</v>
      </c>
      <c r="J87" t="s">
        <v>2059</v>
      </c>
      <c r="K87">
        <v>2148</v>
      </c>
    </row>
    <row r="88" spans="1:11" x14ac:dyDescent="0.25">
      <c r="A88" s="1">
        <v>45477</v>
      </c>
      <c r="B88" t="s">
        <v>1960</v>
      </c>
      <c r="C88" t="s">
        <v>1957</v>
      </c>
      <c r="D88" t="s">
        <v>1964</v>
      </c>
      <c r="E88" t="s">
        <v>2060</v>
      </c>
      <c r="F88" t="s">
        <v>1964</v>
      </c>
      <c r="G88" t="s">
        <v>1960</v>
      </c>
      <c r="H88" s="2">
        <v>39914</v>
      </c>
      <c r="I88">
        <v>218142</v>
      </c>
      <c r="J88" t="s">
        <v>2061</v>
      </c>
      <c r="K88">
        <v>1715</v>
      </c>
    </row>
    <row r="89" spans="1:11" x14ac:dyDescent="0.25">
      <c r="A89" s="1">
        <v>45476</v>
      </c>
      <c r="B89" t="s">
        <v>1996</v>
      </c>
      <c r="C89" t="s">
        <v>1994</v>
      </c>
      <c r="D89" t="s">
        <v>2062</v>
      </c>
      <c r="E89" t="s">
        <v>1980</v>
      </c>
      <c r="F89" t="s">
        <v>2063</v>
      </c>
      <c r="G89" t="s">
        <v>1996</v>
      </c>
      <c r="H89" s="2">
        <v>39571</v>
      </c>
      <c r="I89">
        <v>493653</v>
      </c>
      <c r="J89" t="s">
        <v>2064</v>
      </c>
      <c r="K89">
        <v>2732</v>
      </c>
    </row>
    <row r="90" spans="1:11" x14ac:dyDescent="0.25">
      <c r="A90" s="1">
        <v>45475</v>
      </c>
      <c r="B90" t="s">
        <v>1982</v>
      </c>
      <c r="C90" t="s">
        <v>1996</v>
      </c>
      <c r="D90" t="s">
        <v>1954</v>
      </c>
      <c r="E90" t="s">
        <v>1777</v>
      </c>
      <c r="F90" t="s">
        <v>2029</v>
      </c>
      <c r="G90" t="s">
        <v>1996</v>
      </c>
      <c r="H90" s="2">
        <v>39626</v>
      </c>
      <c r="I90">
        <v>573042</v>
      </c>
      <c r="J90" t="s">
        <v>2065</v>
      </c>
      <c r="K90">
        <v>3359</v>
      </c>
    </row>
    <row r="91" spans="1:11" x14ac:dyDescent="0.25">
      <c r="A91" s="1">
        <v>45474</v>
      </c>
      <c r="B91" t="s">
        <v>1981</v>
      </c>
      <c r="C91" t="s">
        <v>2043</v>
      </c>
      <c r="D91" t="s">
        <v>2043</v>
      </c>
      <c r="E91" t="s">
        <v>1988</v>
      </c>
      <c r="F91" t="s">
        <v>2060</v>
      </c>
      <c r="G91" t="s">
        <v>1956</v>
      </c>
      <c r="H91" s="2">
        <v>40177</v>
      </c>
      <c r="I91">
        <v>830399</v>
      </c>
      <c r="J91" t="s">
        <v>2066</v>
      </c>
      <c r="K91">
        <v>4750</v>
      </c>
    </row>
    <row r="92" spans="1:11" x14ac:dyDescent="0.25">
      <c r="A92" s="1">
        <v>45471</v>
      </c>
      <c r="B92" t="s">
        <v>1995</v>
      </c>
      <c r="C92" t="s">
        <v>1984</v>
      </c>
      <c r="D92" t="s">
        <v>2049</v>
      </c>
      <c r="E92" t="s">
        <v>2067</v>
      </c>
      <c r="F92" t="s">
        <v>2047</v>
      </c>
      <c r="G92" t="s">
        <v>2043</v>
      </c>
      <c r="H92" s="2">
        <v>40073</v>
      </c>
      <c r="I92">
        <v>910688</v>
      </c>
      <c r="J92" t="s">
        <v>2068</v>
      </c>
      <c r="K92">
        <v>2924</v>
      </c>
    </row>
    <row r="93" spans="1:11" x14ac:dyDescent="0.25">
      <c r="A93" s="1">
        <v>45470</v>
      </c>
      <c r="B93" t="s">
        <v>2001</v>
      </c>
      <c r="C93" t="s">
        <v>1980</v>
      </c>
      <c r="D93" t="s">
        <v>2004</v>
      </c>
      <c r="E93" t="s">
        <v>2069</v>
      </c>
      <c r="F93" t="s">
        <v>2048</v>
      </c>
      <c r="G93" t="s">
        <v>2015</v>
      </c>
      <c r="H93" s="2">
        <v>39717</v>
      </c>
      <c r="I93">
        <v>733890</v>
      </c>
      <c r="J93" t="s">
        <v>2070</v>
      </c>
      <c r="K93">
        <v>3243</v>
      </c>
    </row>
    <row r="94" spans="1:11" x14ac:dyDescent="0.25">
      <c r="A94" s="1">
        <v>45469</v>
      </c>
      <c r="B94" t="s">
        <v>2071</v>
      </c>
      <c r="C94" t="s">
        <v>2000</v>
      </c>
      <c r="D94" t="s">
        <v>1988</v>
      </c>
      <c r="E94" t="s">
        <v>1766</v>
      </c>
      <c r="F94" t="s">
        <v>2051</v>
      </c>
      <c r="G94" t="s">
        <v>2072</v>
      </c>
      <c r="H94" s="2">
        <v>39573</v>
      </c>
      <c r="I94">
        <v>626428</v>
      </c>
      <c r="J94" t="s">
        <v>2073</v>
      </c>
      <c r="K94">
        <v>3306</v>
      </c>
    </row>
    <row r="95" spans="1:11" x14ac:dyDescent="0.25">
      <c r="A95" s="1">
        <v>45468</v>
      </c>
      <c r="B95" t="s">
        <v>2043</v>
      </c>
      <c r="C95" t="s">
        <v>1916</v>
      </c>
      <c r="D95" t="s">
        <v>1987</v>
      </c>
      <c r="E95" t="s">
        <v>1923</v>
      </c>
      <c r="F95" t="s">
        <v>2041</v>
      </c>
      <c r="G95" t="s">
        <v>1777</v>
      </c>
      <c r="H95" s="2">
        <v>40278</v>
      </c>
      <c r="I95">
        <v>700550</v>
      </c>
      <c r="J95" t="s">
        <v>2074</v>
      </c>
      <c r="K95">
        <v>4481</v>
      </c>
    </row>
    <row r="96" spans="1:11" x14ac:dyDescent="0.25">
      <c r="A96" s="1">
        <v>45467</v>
      </c>
      <c r="B96" t="s">
        <v>1920</v>
      </c>
      <c r="C96" t="s">
        <v>1929</v>
      </c>
      <c r="D96" t="s">
        <v>1980</v>
      </c>
      <c r="E96" t="s">
        <v>2075</v>
      </c>
      <c r="F96" t="s">
        <v>2055</v>
      </c>
      <c r="G96" t="s">
        <v>2075</v>
      </c>
      <c r="H96" s="2">
        <v>40207</v>
      </c>
      <c r="I96">
        <v>1410653</v>
      </c>
      <c r="J96" t="s">
        <v>2076</v>
      </c>
      <c r="K96">
        <v>5005</v>
      </c>
    </row>
    <row r="97" spans="1:11" x14ac:dyDescent="0.25">
      <c r="A97" s="1">
        <v>45463</v>
      </c>
      <c r="B97" t="s">
        <v>2077</v>
      </c>
      <c r="C97" t="s">
        <v>1951</v>
      </c>
      <c r="D97" t="s">
        <v>1979</v>
      </c>
      <c r="E97" t="s">
        <v>1773</v>
      </c>
      <c r="F97" t="s">
        <v>2062</v>
      </c>
      <c r="G97" t="s">
        <v>1773</v>
      </c>
      <c r="H97" s="2">
        <v>40184</v>
      </c>
      <c r="I97">
        <v>2548148</v>
      </c>
      <c r="J97" t="s">
        <v>2078</v>
      </c>
      <c r="K97">
        <v>4603</v>
      </c>
    </row>
    <row r="98" spans="1:11" x14ac:dyDescent="0.25">
      <c r="A98" s="1">
        <v>45462</v>
      </c>
      <c r="B98" t="s">
        <v>2079</v>
      </c>
      <c r="C98" t="s">
        <v>1958</v>
      </c>
      <c r="D98" t="s">
        <v>2080</v>
      </c>
      <c r="E98" t="s">
        <v>1979</v>
      </c>
      <c r="F98" t="s">
        <v>2081</v>
      </c>
      <c r="G98" t="s">
        <v>2044</v>
      </c>
      <c r="H98" s="2">
        <v>39417</v>
      </c>
      <c r="I98">
        <v>1154339</v>
      </c>
      <c r="J98" t="s">
        <v>2082</v>
      </c>
      <c r="K98">
        <v>7189</v>
      </c>
    </row>
    <row r="99" spans="1:11" x14ac:dyDescent="0.25">
      <c r="A99" s="1">
        <v>45461</v>
      </c>
      <c r="B99" t="s">
        <v>2083</v>
      </c>
      <c r="C99" t="s">
        <v>2084</v>
      </c>
      <c r="D99" t="s">
        <v>2084</v>
      </c>
      <c r="E99" t="s">
        <v>2085</v>
      </c>
      <c r="F99" t="s">
        <v>1973</v>
      </c>
      <c r="G99" t="s">
        <v>2080</v>
      </c>
      <c r="H99" s="2">
        <v>38826</v>
      </c>
      <c r="I99">
        <v>1393102</v>
      </c>
      <c r="J99" t="s">
        <v>2086</v>
      </c>
      <c r="K99">
        <v>8698</v>
      </c>
    </row>
    <row r="100" spans="1:11" x14ac:dyDescent="0.25">
      <c r="A100" s="1">
        <v>45460</v>
      </c>
      <c r="B100" t="s">
        <v>2087</v>
      </c>
      <c r="C100" t="s">
        <v>2084</v>
      </c>
      <c r="D100" t="s">
        <v>1971</v>
      </c>
      <c r="E100" t="s">
        <v>2088</v>
      </c>
      <c r="F100" t="s">
        <v>2089</v>
      </c>
      <c r="G100" t="s">
        <v>2090</v>
      </c>
      <c r="H100" s="2">
        <v>38397</v>
      </c>
      <c r="I100">
        <v>1915597</v>
      </c>
      <c r="J100" t="s">
        <v>2091</v>
      </c>
      <c r="K100">
        <v>15477</v>
      </c>
    </row>
    <row r="101" spans="1:11" x14ac:dyDescent="0.25">
      <c r="A101" s="1">
        <v>45457</v>
      </c>
      <c r="B101" t="s">
        <v>2007</v>
      </c>
      <c r="C101" t="s">
        <v>2092</v>
      </c>
      <c r="D101" t="s">
        <v>2093</v>
      </c>
      <c r="E101" t="s">
        <v>2047</v>
      </c>
      <c r="F101" t="s">
        <v>2054</v>
      </c>
      <c r="G101" t="s">
        <v>2094</v>
      </c>
      <c r="H101" s="2">
        <v>39307</v>
      </c>
      <c r="I101">
        <v>649510</v>
      </c>
      <c r="J101" t="s">
        <v>2095</v>
      </c>
      <c r="K101">
        <v>3678</v>
      </c>
    </row>
    <row r="102" spans="1:11" x14ac:dyDescent="0.25">
      <c r="A102" s="1">
        <v>45456</v>
      </c>
      <c r="B102" t="s">
        <v>1994</v>
      </c>
      <c r="C102" t="s">
        <v>2093</v>
      </c>
      <c r="D102" t="s">
        <v>2096</v>
      </c>
      <c r="E102" t="s">
        <v>2097</v>
      </c>
      <c r="F102" t="s">
        <v>2022</v>
      </c>
      <c r="G102" t="s">
        <v>2093</v>
      </c>
      <c r="H102" s="2">
        <v>39646</v>
      </c>
      <c r="I102">
        <v>429038</v>
      </c>
      <c r="J102" t="s">
        <v>2098</v>
      </c>
      <c r="K102">
        <v>2271</v>
      </c>
    </row>
    <row r="103" spans="1:11" x14ac:dyDescent="0.25">
      <c r="A103" s="1">
        <v>45455</v>
      </c>
      <c r="B103" t="s">
        <v>2012</v>
      </c>
      <c r="C103" t="s">
        <v>2096</v>
      </c>
      <c r="D103" t="s">
        <v>2005</v>
      </c>
      <c r="E103" t="s">
        <v>2060</v>
      </c>
      <c r="F103" t="s">
        <v>2005</v>
      </c>
      <c r="G103" t="s">
        <v>2096</v>
      </c>
      <c r="H103" s="2">
        <v>39852</v>
      </c>
      <c r="I103">
        <v>396261</v>
      </c>
      <c r="J103" t="s">
        <v>2099</v>
      </c>
      <c r="K103">
        <v>2460</v>
      </c>
    </row>
    <row r="104" spans="1:11" x14ac:dyDescent="0.25">
      <c r="A104" s="1">
        <v>45454</v>
      </c>
      <c r="B104" t="s">
        <v>2048</v>
      </c>
      <c r="C104" t="s">
        <v>2100</v>
      </c>
      <c r="D104" t="s">
        <v>1957</v>
      </c>
      <c r="E104" t="s">
        <v>1993</v>
      </c>
      <c r="F104" t="s">
        <v>2026</v>
      </c>
      <c r="G104" t="s">
        <v>2100</v>
      </c>
      <c r="H104" t="s">
        <v>2004</v>
      </c>
      <c r="I104">
        <v>438364</v>
      </c>
      <c r="J104" t="s">
        <v>2101</v>
      </c>
      <c r="K104">
        <v>2912</v>
      </c>
    </row>
    <row r="105" spans="1:11" x14ac:dyDescent="0.25">
      <c r="A105" s="1">
        <v>45453</v>
      </c>
      <c r="B105" t="s">
        <v>1957</v>
      </c>
      <c r="C105" t="s">
        <v>2102</v>
      </c>
      <c r="D105" t="s">
        <v>1987</v>
      </c>
      <c r="E105" t="s">
        <v>1774</v>
      </c>
      <c r="F105" t="s">
        <v>2013</v>
      </c>
      <c r="G105" t="s">
        <v>2010</v>
      </c>
      <c r="H105" s="2">
        <v>39955</v>
      </c>
      <c r="I105">
        <v>463552</v>
      </c>
      <c r="J105" t="s">
        <v>2103</v>
      </c>
      <c r="K105">
        <v>2058</v>
      </c>
    </row>
    <row r="106" spans="1:11" x14ac:dyDescent="0.25">
      <c r="A106" s="1">
        <v>45450</v>
      </c>
      <c r="B106" t="s">
        <v>1774</v>
      </c>
      <c r="C106" t="s">
        <v>1776</v>
      </c>
      <c r="D106" t="s">
        <v>1987</v>
      </c>
      <c r="E106" t="s">
        <v>1933</v>
      </c>
      <c r="F106" t="s">
        <v>1926</v>
      </c>
      <c r="G106" t="s">
        <v>1774</v>
      </c>
      <c r="H106" s="2">
        <v>40381</v>
      </c>
      <c r="I106">
        <v>545395</v>
      </c>
      <c r="J106" t="s">
        <v>2104</v>
      </c>
      <c r="K106">
        <v>2223</v>
      </c>
    </row>
    <row r="107" spans="1:11" x14ac:dyDescent="0.25">
      <c r="A107" s="1">
        <v>45449</v>
      </c>
      <c r="B107" t="s">
        <v>1766</v>
      </c>
      <c r="C107" t="s">
        <v>1920</v>
      </c>
      <c r="D107" t="s">
        <v>1987</v>
      </c>
      <c r="E107" t="s">
        <v>1913</v>
      </c>
      <c r="F107" t="s">
        <v>1951</v>
      </c>
      <c r="G107" t="s">
        <v>1987</v>
      </c>
      <c r="H107" s="2">
        <v>40229</v>
      </c>
      <c r="I107">
        <v>528661</v>
      </c>
      <c r="J107" t="s">
        <v>2105</v>
      </c>
      <c r="K107">
        <v>2302</v>
      </c>
    </row>
    <row r="108" spans="1:11" x14ac:dyDescent="0.25">
      <c r="A108" s="1">
        <v>45448</v>
      </c>
      <c r="B108" t="s">
        <v>1913</v>
      </c>
      <c r="C108" t="s">
        <v>1914</v>
      </c>
      <c r="D108" t="s">
        <v>2041</v>
      </c>
      <c r="E108" t="s">
        <v>1770</v>
      </c>
      <c r="F108" t="s">
        <v>2041</v>
      </c>
      <c r="G108" t="s">
        <v>1987</v>
      </c>
      <c r="H108" s="2">
        <v>40322</v>
      </c>
      <c r="I108">
        <v>592689</v>
      </c>
      <c r="J108" t="s">
        <v>2106</v>
      </c>
      <c r="K108">
        <v>2938</v>
      </c>
    </row>
    <row r="109" spans="1:11" x14ac:dyDescent="0.25">
      <c r="A109" s="1">
        <v>45447</v>
      </c>
      <c r="B109" t="s">
        <v>2107</v>
      </c>
      <c r="C109" t="s">
        <v>2108</v>
      </c>
      <c r="D109" t="s">
        <v>2097</v>
      </c>
      <c r="E109" t="s">
        <v>2060</v>
      </c>
      <c r="F109" t="s">
        <v>2062</v>
      </c>
      <c r="G109" t="s">
        <v>2097</v>
      </c>
      <c r="H109" t="s">
        <v>2107</v>
      </c>
      <c r="I109">
        <v>436543</v>
      </c>
      <c r="J109" t="s">
        <v>2109</v>
      </c>
      <c r="K109">
        <v>2652</v>
      </c>
    </row>
    <row r="110" spans="1:11" x14ac:dyDescent="0.25">
      <c r="A110" s="1">
        <v>45446</v>
      </c>
      <c r="B110" t="s">
        <v>2010</v>
      </c>
      <c r="C110" t="s">
        <v>2097</v>
      </c>
      <c r="D110" t="s">
        <v>2034</v>
      </c>
      <c r="E110" t="s">
        <v>1929</v>
      </c>
      <c r="F110" t="s">
        <v>2034</v>
      </c>
      <c r="G110" t="s">
        <v>2097</v>
      </c>
      <c r="H110" s="2">
        <v>39886</v>
      </c>
      <c r="I110">
        <v>622353</v>
      </c>
      <c r="J110" t="s">
        <v>2110</v>
      </c>
      <c r="K110">
        <v>3554</v>
      </c>
    </row>
    <row r="111" spans="1:11" x14ac:dyDescent="0.25">
      <c r="A111" s="1">
        <v>45443</v>
      </c>
      <c r="B111" t="s">
        <v>2042</v>
      </c>
      <c r="C111" t="s">
        <v>1984</v>
      </c>
      <c r="D111" t="s">
        <v>2102</v>
      </c>
      <c r="E111" t="s">
        <v>1988</v>
      </c>
      <c r="F111" t="s">
        <v>2029</v>
      </c>
      <c r="G111" t="s">
        <v>2029</v>
      </c>
      <c r="H111" s="2">
        <v>39467</v>
      </c>
      <c r="I111">
        <v>8134881</v>
      </c>
      <c r="J111" t="s">
        <v>2111</v>
      </c>
      <c r="K111">
        <v>4434</v>
      </c>
    </row>
    <row r="112" spans="1:11" x14ac:dyDescent="0.25">
      <c r="A112" s="1">
        <v>45442</v>
      </c>
      <c r="B112" t="s">
        <v>1957</v>
      </c>
      <c r="C112" t="s">
        <v>2102</v>
      </c>
      <c r="D112" t="s">
        <v>1766</v>
      </c>
      <c r="E112" t="s">
        <v>1774</v>
      </c>
      <c r="F112" t="s">
        <v>2010</v>
      </c>
      <c r="G112" t="s">
        <v>2102</v>
      </c>
      <c r="H112" s="2">
        <v>40034</v>
      </c>
      <c r="I112">
        <v>437637</v>
      </c>
      <c r="J112" t="s">
        <v>2112</v>
      </c>
      <c r="K112">
        <v>2849</v>
      </c>
    </row>
    <row r="113" spans="1:11" x14ac:dyDescent="0.25">
      <c r="A113" s="1">
        <v>45441</v>
      </c>
      <c r="B113" t="s">
        <v>1774</v>
      </c>
      <c r="C113" t="s">
        <v>1776</v>
      </c>
      <c r="D113" t="s">
        <v>1910</v>
      </c>
      <c r="E113" t="s">
        <v>1738</v>
      </c>
      <c r="F113" t="s">
        <v>1988</v>
      </c>
      <c r="G113" t="s">
        <v>1988</v>
      </c>
      <c r="H113" s="2">
        <v>40381</v>
      </c>
      <c r="I113">
        <v>546367</v>
      </c>
      <c r="J113" t="s">
        <v>2113</v>
      </c>
      <c r="K113">
        <v>3455</v>
      </c>
    </row>
    <row r="114" spans="1:11" x14ac:dyDescent="0.25">
      <c r="A114" s="1">
        <v>45440</v>
      </c>
      <c r="B114" t="s">
        <v>1906</v>
      </c>
      <c r="C114" t="s">
        <v>1770</v>
      </c>
      <c r="D114" t="s">
        <v>1765</v>
      </c>
      <c r="E114" t="s">
        <v>1821</v>
      </c>
      <c r="F114" t="s">
        <v>1774</v>
      </c>
      <c r="G114" t="s">
        <v>1932</v>
      </c>
      <c r="H114" s="2">
        <v>40589</v>
      </c>
      <c r="I114">
        <v>636237</v>
      </c>
      <c r="J114" t="s">
        <v>2114</v>
      </c>
      <c r="K114">
        <v>3550</v>
      </c>
    </row>
    <row r="115" spans="1:11" x14ac:dyDescent="0.25">
      <c r="A115" s="1">
        <v>45439</v>
      </c>
      <c r="B115" t="s">
        <v>1815</v>
      </c>
      <c r="C115" t="s">
        <v>1829</v>
      </c>
      <c r="D115" t="s">
        <v>1907</v>
      </c>
      <c r="E115" t="s">
        <v>2115</v>
      </c>
      <c r="F115" t="s">
        <v>1907</v>
      </c>
      <c r="G115" t="s">
        <v>1894</v>
      </c>
      <c r="H115" s="2">
        <v>40816</v>
      </c>
      <c r="I115">
        <v>351417</v>
      </c>
      <c r="J115" t="s">
        <v>2116</v>
      </c>
      <c r="K115">
        <v>2630</v>
      </c>
    </row>
    <row r="116" spans="1:11" x14ac:dyDescent="0.25">
      <c r="A116" s="1">
        <v>45436</v>
      </c>
      <c r="B116" t="s">
        <v>1822</v>
      </c>
      <c r="C116" t="s">
        <v>1944</v>
      </c>
      <c r="D116" t="s">
        <v>1914</v>
      </c>
      <c r="E116" t="s">
        <v>1826</v>
      </c>
      <c r="F116" t="s">
        <v>1778</v>
      </c>
      <c r="G116" t="s">
        <v>1946</v>
      </c>
      <c r="H116" s="2">
        <v>40604</v>
      </c>
      <c r="I116">
        <v>429745</v>
      </c>
      <c r="J116" t="s">
        <v>2117</v>
      </c>
      <c r="K116">
        <v>2577</v>
      </c>
    </row>
    <row r="117" spans="1:11" x14ac:dyDescent="0.25">
      <c r="A117" s="1">
        <v>45435</v>
      </c>
      <c r="B117" t="s">
        <v>1737</v>
      </c>
      <c r="C117" t="s">
        <v>2118</v>
      </c>
      <c r="D117" t="s">
        <v>1819</v>
      </c>
      <c r="E117" t="s">
        <v>1781</v>
      </c>
      <c r="F117" t="s">
        <v>1987</v>
      </c>
      <c r="G117" t="s">
        <v>1933</v>
      </c>
      <c r="H117" t="s">
        <v>1990</v>
      </c>
      <c r="I117">
        <v>543758</v>
      </c>
      <c r="J117" t="s">
        <v>2119</v>
      </c>
      <c r="K117">
        <v>2761</v>
      </c>
    </row>
    <row r="118" spans="1:11" x14ac:dyDescent="0.25">
      <c r="A118" s="1">
        <v>45434</v>
      </c>
      <c r="B118" t="s">
        <v>1946</v>
      </c>
      <c r="C118" t="s">
        <v>1903</v>
      </c>
      <c r="D118" t="s">
        <v>1818</v>
      </c>
      <c r="E118" t="s">
        <v>1895</v>
      </c>
      <c r="F118" t="s">
        <v>1948</v>
      </c>
      <c r="G118" t="s">
        <v>1946</v>
      </c>
      <c r="H118" s="2">
        <v>40687</v>
      </c>
      <c r="I118">
        <v>575292</v>
      </c>
      <c r="J118" t="s">
        <v>2120</v>
      </c>
      <c r="K118">
        <v>3395</v>
      </c>
    </row>
    <row r="119" spans="1:11" x14ac:dyDescent="0.25">
      <c r="A119" s="1">
        <v>45433</v>
      </c>
      <c r="B119" t="s">
        <v>1907</v>
      </c>
      <c r="C119" t="s">
        <v>1870</v>
      </c>
      <c r="D119" t="s">
        <v>2121</v>
      </c>
      <c r="E119" t="s">
        <v>1822</v>
      </c>
      <c r="F119" t="s">
        <v>2121</v>
      </c>
      <c r="G119" t="s">
        <v>1818</v>
      </c>
      <c r="H119" s="2">
        <v>40638</v>
      </c>
      <c r="I119">
        <v>503750</v>
      </c>
      <c r="J119" t="s">
        <v>2122</v>
      </c>
      <c r="K119">
        <v>2899</v>
      </c>
    </row>
    <row r="120" spans="1:11" x14ac:dyDescent="0.25">
      <c r="A120" s="1">
        <v>45432</v>
      </c>
      <c r="B120" t="s">
        <v>1987</v>
      </c>
      <c r="C120" t="s">
        <v>1913</v>
      </c>
      <c r="D120" t="s">
        <v>1932</v>
      </c>
      <c r="E120" t="s">
        <v>1738</v>
      </c>
      <c r="F120" t="s">
        <v>1988</v>
      </c>
      <c r="G120" t="s">
        <v>1988</v>
      </c>
      <c r="H120" s="2">
        <v>40345</v>
      </c>
      <c r="I120">
        <v>466522</v>
      </c>
      <c r="J120" t="s">
        <v>2123</v>
      </c>
      <c r="K120">
        <v>2499</v>
      </c>
    </row>
    <row r="121" spans="1:11" x14ac:dyDescent="0.25">
      <c r="A121" s="1">
        <v>45429</v>
      </c>
      <c r="B121" t="s">
        <v>1772</v>
      </c>
      <c r="C121" t="s">
        <v>1990</v>
      </c>
      <c r="D121" t="s">
        <v>1900</v>
      </c>
      <c r="E121" t="s">
        <v>1738</v>
      </c>
      <c r="F121" t="s">
        <v>1935</v>
      </c>
      <c r="G121" t="s">
        <v>1932</v>
      </c>
      <c r="H121" s="2">
        <v>40494</v>
      </c>
      <c r="I121">
        <v>345774</v>
      </c>
      <c r="J121" t="s">
        <v>2124</v>
      </c>
      <c r="K121">
        <v>2440</v>
      </c>
    </row>
    <row r="122" spans="1:11" x14ac:dyDescent="0.25">
      <c r="A122" s="1">
        <v>45428</v>
      </c>
      <c r="B122" t="s">
        <v>1900</v>
      </c>
      <c r="C122" t="s">
        <v>1948</v>
      </c>
      <c r="D122" t="s">
        <v>1954</v>
      </c>
      <c r="E122" t="s">
        <v>1923</v>
      </c>
      <c r="F122" t="s">
        <v>1981</v>
      </c>
      <c r="G122" t="s">
        <v>1900</v>
      </c>
      <c r="H122" s="2">
        <v>40451</v>
      </c>
      <c r="I122">
        <v>551399</v>
      </c>
      <c r="J122" t="s">
        <v>2125</v>
      </c>
      <c r="K122">
        <v>4406</v>
      </c>
    </row>
    <row r="123" spans="1:11" x14ac:dyDescent="0.25">
      <c r="A123" s="1">
        <v>45427</v>
      </c>
      <c r="B123" t="s">
        <v>2042</v>
      </c>
      <c r="C123" t="s">
        <v>1984</v>
      </c>
      <c r="D123" t="s">
        <v>2008</v>
      </c>
      <c r="E123" t="s">
        <v>2121</v>
      </c>
      <c r="F123" t="s">
        <v>2004</v>
      </c>
      <c r="G123" t="s">
        <v>1954</v>
      </c>
      <c r="H123" s="2">
        <v>39996</v>
      </c>
      <c r="I123">
        <v>929590</v>
      </c>
      <c r="J123" t="s">
        <v>2126</v>
      </c>
      <c r="K123">
        <v>5806</v>
      </c>
    </row>
    <row r="124" spans="1:11" x14ac:dyDescent="0.25">
      <c r="A124" s="1">
        <v>45426</v>
      </c>
      <c r="B124" t="s">
        <v>2017</v>
      </c>
      <c r="C124" t="s">
        <v>2063</v>
      </c>
      <c r="D124" t="s">
        <v>2093</v>
      </c>
      <c r="E124" t="s">
        <v>2015</v>
      </c>
      <c r="F124" t="s">
        <v>2021</v>
      </c>
      <c r="G124" t="s">
        <v>2022</v>
      </c>
      <c r="H124" s="2">
        <v>39423</v>
      </c>
      <c r="I124">
        <v>680831</v>
      </c>
      <c r="J124" t="s">
        <v>2127</v>
      </c>
      <c r="K124">
        <v>3612</v>
      </c>
    </row>
    <row r="125" spans="1:11" x14ac:dyDescent="0.25">
      <c r="A125" s="1">
        <v>45425</v>
      </c>
      <c r="B125" t="s">
        <v>2006</v>
      </c>
      <c r="C125" t="s">
        <v>2128</v>
      </c>
      <c r="D125" t="s">
        <v>2015</v>
      </c>
      <c r="E125" t="s">
        <v>1954</v>
      </c>
      <c r="F125" t="s">
        <v>1958</v>
      </c>
      <c r="G125" t="s">
        <v>2019</v>
      </c>
      <c r="H125" s="2">
        <v>39765</v>
      </c>
      <c r="I125">
        <v>791974</v>
      </c>
      <c r="J125" t="s">
        <v>2129</v>
      </c>
      <c r="K125">
        <v>5977</v>
      </c>
    </row>
    <row r="126" spans="1:11" x14ac:dyDescent="0.25">
      <c r="A126" s="1">
        <v>45422</v>
      </c>
      <c r="B126" t="s">
        <v>2017</v>
      </c>
      <c r="C126" t="s">
        <v>2063</v>
      </c>
      <c r="D126" t="s">
        <v>2130</v>
      </c>
      <c r="E126" t="s">
        <v>2037</v>
      </c>
      <c r="F126" t="s">
        <v>2131</v>
      </c>
      <c r="G126" t="s">
        <v>2037</v>
      </c>
      <c r="H126" s="2">
        <v>39326</v>
      </c>
      <c r="I126">
        <v>843496</v>
      </c>
      <c r="J126" t="s">
        <v>2132</v>
      </c>
      <c r="K126">
        <v>3870</v>
      </c>
    </row>
    <row r="127" spans="1:11" x14ac:dyDescent="0.25">
      <c r="A127" s="1">
        <v>45420</v>
      </c>
      <c r="B127" t="s">
        <v>2133</v>
      </c>
      <c r="C127" t="s">
        <v>2134</v>
      </c>
      <c r="D127" t="s">
        <v>2135</v>
      </c>
      <c r="E127" t="s">
        <v>2136</v>
      </c>
      <c r="F127" t="s">
        <v>2135</v>
      </c>
      <c r="G127" t="s">
        <v>2137</v>
      </c>
      <c r="H127" s="2">
        <v>38361</v>
      </c>
      <c r="I127">
        <v>785563</v>
      </c>
      <c r="J127" t="s">
        <v>2138</v>
      </c>
      <c r="K127">
        <v>4170</v>
      </c>
    </row>
    <row r="128" spans="1:11" x14ac:dyDescent="0.25">
      <c r="A128" s="1">
        <v>45419</v>
      </c>
      <c r="B128" t="s">
        <v>2139</v>
      </c>
      <c r="C128" t="s">
        <v>2140</v>
      </c>
      <c r="D128" t="s">
        <v>2141</v>
      </c>
      <c r="E128" t="s">
        <v>2142</v>
      </c>
      <c r="F128" t="s">
        <v>2135</v>
      </c>
      <c r="G128" t="s">
        <v>2135</v>
      </c>
      <c r="H128" s="2">
        <v>37792</v>
      </c>
      <c r="I128">
        <v>1286453</v>
      </c>
      <c r="J128" t="s">
        <v>2143</v>
      </c>
      <c r="K128">
        <v>6846</v>
      </c>
    </row>
    <row r="129" spans="1:11" x14ac:dyDescent="0.25">
      <c r="A129" s="1">
        <v>45418</v>
      </c>
      <c r="B129" t="s">
        <v>2144</v>
      </c>
      <c r="C129" t="s">
        <v>1970</v>
      </c>
      <c r="D129" t="s">
        <v>2145</v>
      </c>
      <c r="E129" t="s">
        <v>2146</v>
      </c>
      <c r="F129" t="s">
        <v>2147</v>
      </c>
      <c r="G129" t="s">
        <v>2148</v>
      </c>
      <c r="H129" s="2">
        <v>38163</v>
      </c>
      <c r="I129">
        <v>594985</v>
      </c>
      <c r="J129" t="s">
        <v>2149</v>
      </c>
      <c r="K129">
        <v>3107</v>
      </c>
    </row>
    <row r="130" spans="1:11" x14ac:dyDescent="0.25">
      <c r="A130" s="1">
        <v>45415</v>
      </c>
      <c r="B130" t="s">
        <v>2150</v>
      </c>
      <c r="C130" t="s">
        <v>2135</v>
      </c>
      <c r="D130" t="s">
        <v>2151</v>
      </c>
      <c r="E130" t="s">
        <v>2152</v>
      </c>
      <c r="F130" t="s">
        <v>2153</v>
      </c>
      <c r="G130" t="s">
        <v>2154</v>
      </c>
      <c r="H130" s="2">
        <v>37669</v>
      </c>
      <c r="I130">
        <v>511416</v>
      </c>
      <c r="J130" t="s">
        <v>2155</v>
      </c>
      <c r="K130">
        <v>3204</v>
      </c>
    </row>
    <row r="131" spans="1:11" x14ac:dyDescent="0.25">
      <c r="A131" s="1">
        <v>45414</v>
      </c>
      <c r="B131" t="s">
        <v>2156</v>
      </c>
      <c r="C131" t="s">
        <v>2157</v>
      </c>
      <c r="D131" t="s">
        <v>2158</v>
      </c>
      <c r="E131" t="s">
        <v>2159</v>
      </c>
      <c r="F131" t="s">
        <v>2160</v>
      </c>
      <c r="G131" t="s">
        <v>2151</v>
      </c>
      <c r="H131" s="2">
        <v>37715</v>
      </c>
      <c r="I131">
        <v>911766</v>
      </c>
      <c r="J131" t="s">
        <v>2161</v>
      </c>
      <c r="K131">
        <v>4039</v>
      </c>
    </row>
    <row r="132" spans="1:11" x14ac:dyDescent="0.25">
      <c r="A132" s="1">
        <v>45412</v>
      </c>
      <c r="B132" t="s">
        <v>2162</v>
      </c>
      <c r="C132" t="s">
        <v>2163</v>
      </c>
      <c r="D132" t="s">
        <v>1968</v>
      </c>
      <c r="E132" t="s">
        <v>2164</v>
      </c>
      <c r="F132" t="s">
        <v>2140</v>
      </c>
      <c r="G132" t="s">
        <v>2158</v>
      </c>
      <c r="H132" s="2">
        <v>37953</v>
      </c>
      <c r="I132">
        <v>848277</v>
      </c>
      <c r="J132" t="s">
        <v>2165</v>
      </c>
      <c r="K132">
        <v>4244</v>
      </c>
    </row>
    <row r="133" spans="1:11" x14ac:dyDescent="0.25">
      <c r="A133" s="1">
        <v>45411</v>
      </c>
      <c r="B133" t="s">
        <v>2166</v>
      </c>
      <c r="C133" t="s">
        <v>1970</v>
      </c>
      <c r="D133" t="s">
        <v>2167</v>
      </c>
      <c r="E133" t="s">
        <v>1966</v>
      </c>
      <c r="F133" t="s">
        <v>2167</v>
      </c>
      <c r="G133" t="s">
        <v>1968</v>
      </c>
      <c r="H133" s="2">
        <v>38412</v>
      </c>
      <c r="I133">
        <v>681684</v>
      </c>
      <c r="J133" t="s">
        <v>2168</v>
      </c>
      <c r="K133">
        <v>3050</v>
      </c>
    </row>
    <row r="134" spans="1:11" x14ac:dyDescent="0.25">
      <c r="A134" s="1">
        <v>45408</v>
      </c>
      <c r="B134" t="s">
        <v>2169</v>
      </c>
      <c r="C134" t="s">
        <v>2170</v>
      </c>
      <c r="D134" t="s">
        <v>2171</v>
      </c>
      <c r="E134" t="s">
        <v>2172</v>
      </c>
      <c r="F134" t="s">
        <v>2152</v>
      </c>
      <c r="G134" t="s">
        <v>2173</v>
      </c>
      <c r="H134" s="2">
        <v>38109</v>
      </c>
      <c r="I134">
        <v>720800</v>
      </c>
      <c r="J134" t="s">
        <v>2174</v>
      </c>
      <c r="K134">
        <v>3850</v>
      </c>
    </row>
    <row r="135" spans="1:11" x14ac:dyDescent="0.25">
      <c r="A135" s="1">
        <v>45407</v>
      </c>
      <c r="B135" t="s">
        <v>2008</v>
      </c>
      <c r="C135" t="s">
        <v>2175</v>
      </c>
      <c r="D135" t="s">
        <v>1914</v>
      </c>
      <c r="E135" t="s">
        <v>1914</v>
      </c>
      <c r="F135" t="s">
        <v>2176</v>
      </c>
      <c r="G135" t="s">
        <v>1994</v>
      </c>
      <c r="H135" s="2">
        <v>39723</v>
      </c>
      <c r="I135">
        <v>772433</v>
      </c>
      <c r="J135" t="s">
        <v>2177</v>
      </c>
      <c r="K135">
        <v>5395</v>
      </c>
    </row>
    <row r="136" spans="1:11" x14ac:dyDescent="0.25">
      <c r="A136" s="1">
        <v>45406</v>
      </c>
      <c r="B136" t="s">
        <v>1987</v>
      </c>
      <c r="C136" t="s">
        <v>1922</v>
      </c>
      <c r="D136" t="s">
        <v>1820</v>
      </c>
      <c r="E136" t="s">
        <v>1825</v>
      </c>
      <c r="F136" t="s">
        <v>1929</v>
      </c>
      <c r="G136" t="s">
        <v>1914</v>
      </c>
      <c r="H136" s="2">
        <v>40441</v>
      </c>
      <c r="I136">
        <v>490007</v>
      </c>
      <c r="J136" t="s">
        <v>2178</v>
      </c>
      <c r="K136">
        <v>3284</v>
      </c>
    </row>
    <row r="137" spans="1:11" x14ac:dyDescent="0.25">
      <c r="A137" s="1">
        <v>45405</v>
      </c>
      <c r="B137" t="s">
        <v>1824</v>
      </c>
      <c r="C137" t="s">
        <v>1758</v>
      </c>
      <c r="D137" t="s">
        <v>1922</v>
      </c>
      <c r="E137" t="s">
        <v>1870</v>
      </c>
      <c r="F137" t="s">
        <v>2179</v>
      </c>
      <c r="G137" t="s">
        <v>1732</v>
      </c>
      <c r="H137" s="2">
        <v>40639</v>
      </c>
      <c r="I137">
        <v>699087</v>
      </c>
      <c r="J137" t="s">
        <v>2180</v>
      </c>
      <c r="K137">
        <v>3519</v>
      </c>
    </row>
    <row r="138" spans="1:11" x14ac:dyDescent="0.25">
      <c r="A138" s="1">
        <v>45404</v>
      </c>
      <c r="B138" t="s">
        <v>1920</v>
      </c>
      <c r="C138" t="s">
        <v>1764</v>
      </c>
      <c r="D138" t="s">
        <v>2097</v>
      </c>
      <c r="E138" t="s">
        <v>1929</v>
      </c>
      <c r="F138" t="s">
        <v>2013</v>
      </c>
      <c r="G138" t="s">
        <v>1766</v>
      </c>
      <c r="H138" s="2">
        <v>40119</v>
      </c>
      <c r="I138">
        <v>777885</v>
      </c>
      <c r="J138">
        <v>31206655</v>
      </c>
      <c r="K138">
        <v>3720</v>
      </c>
    </row>
    <row r="139" spans="1:11" x14ac:dyDescent="0.25">
      <c r="A139" s="1">
        <v>45401</v>
      </c>
      <c r="B139" t="s">
        <v>1980</v>
      </c>
      <c r="C139" t="s">
        <v>1964</v>
      </c>
      <c r="D139" t="s">
        <v>2072</v>
      </c>
      <c r="E139" t="s">
        <v>2096</v>
      </c>
      <c r="F139" t="s">
        <v>2181</v>
      </c>
      <c r="G139" t="s">
        <v>2096</v>
      </c>
      <c r="H139" s="2">
        <v>39695</v>
      </c>
      <c r="I139">
        <v>1357077</v>
      </c>
      <c r="J139" t="s">
        <v>2182</v>
      </c>
      <c r="K139">
        <v>2993</v>
      </c>
    </row>
    <row r="140" spans="1:11" x14ac:dyDescent="0.25">
      <c r="A140" s="1">
        <v>45400</v>
      </c>
      <c r="B140" t="s">
        <v>2176</v>
      </c>
      <c r="C140" t="s">
        <v>2034</v>
      </c>
      <c r="D140" t="s">
        <v>2001</v>
      </c>
      <c r="E140" t="s">
        <v>2183</v>
      </c>
      <c r="F140" t="s">
        <v>2048</v>
      </c>
      <c r="G140" t="s">
        <v>2048</v>
      </c>
      <c r="H140" s="2">
        <v>39503</v>
      </c>
      <c r="I140">
        <v>521211</v>
      </c>
      <c r="J140" t="s">
        <v>2184</v>
      </c>
      <c r="K140">
        <v>2803</v>
      </c>
    </row>
    <row r="141" spans="1:11" x14ac:dyDescent="0.25">
      <c r="A141" s="1">
        <v>45399</v>
      </c>
      <c r="B141" t="s">
        <v>2062</v>
      </c>
      <c r="C141" t="s">
        <v>1982</v>
      </c>
      <c r="D141" t="s">
        <v>2048</v>
      </c>
      <c r="E141" t="s">
        <v>2185</v>
      </c>
      <c r="F141" t="s">
        <v>2027</v>
      </c>
      <c r="G141" t="s">
        <v>2175</v>
      </c>
      <c r="H141" s="2">
        <v>39764</v>
      </c>
      <c r="I141">
        <v>564927</v>
      </c>
      <c r="J141" t="s">
        <v>2186</v>
      </c>
      <c r="K141">
        <v>3404</v>
      </c>
    </row>
    <row r="142" spans="1:11" x14ac:dyDescent="0.25">
      <c r="A142" s="1">
        <v>45398</v>
      </c>
      <c r="B142" t="s">
        <v>2029</v>
      </c>
      <c r="C142" t="s">
        <v>2048</v>
      </c>
      <c r="D142" t="s">
        <v>2175</v>
      </c>
      <c r="E142" t="s">
        <v>1957</v>
      </c>
      <c r="F142" t="s">
        <v>2094</v>
      </c>
      <c r="G142" t="s">
        <v>2000</v>
      </c>
      <c r="H142" s="2">
        <v>39498</v>
      </c>
      <c r="I142">
        <v>681052</v>
      </c>
      <c r="J142" t="s">
        <v>2187</v>
      </c>
      <c r="K142">
        <v>4386</v>
      </c>
    </row>
    <row r="143" spans="1:11" x14ac:dyDescent="0.25">
      <c r="A143" s="1">
        <v>45397</v>
      </c>
      <c r="B143" t="s">
        <v>2051</v>
      </c>
      <c r="C143" t="s">
        <v>2188</v>
      </c>
      <c r="D143" t="s">
        <v>2035</v>
      </c>
      <c r="E143" t="s">
        <v>2189</v>
      </c>
      <c r="F143" t="s">
        <v>2022</v>
      </c>
      <c r="G143" t="s">
        <v>2072</v>
      </c>
      <c r="H143" s="2">
        <v>39517</v>
      </c>
      <c r="I143">
        <v>427368</v>
      </c>
      <c r="J143" t="s">
        <v>2190</v>
      </c>
      <c r="K143">
        <v>3079</v>
      </c>
    </row>
    <row r="144" spans="1:11" x14ac:dyDescent="0.25">
      <c r="A144" s="1">
        <v>45394</v>
      </c>
      <c r="B144" t="s">
        <v>2031</v>
      </c>
      <c r="C144" t="s">
        <v>2022</v>
      </c>
      <c r="D144" t="s">
        <v>2029</v>
      </c>
      <c r="E144" t="s">
        <v>2001</v>
      </c>
      <c r="F144" t="s">
        <v>2191</v>
      </c>
      <c r="G144" t="s">
        <v>2000</v>
      </c>
      <c r="H144" s="2">
        <v>39412</v>
      </c>
      <c r="I144">
        <v>548730</v>
      </c>
      <c r="J144" t="s">
        <v>2192</v>
      </c>
      <c r="K144">
        <v>3985</v>
      </c>
    </row>
    <row r="145" spans="1:11" x14ac:dyDescent="0.25">
      <c r="A145" s="1">
        <v>45393</v>
      </c>
      <c r="B145" t="s">
        <v>2072</v>
      </c>
      <c r="C145" t="s">
        <v>2100</v>
      </c>
      <c r="D145" t="s">
        <v>2024</v>
      </c>
      <c r="E145" t="s">
        <v>2028</v>
      </c>
      <c r="F145" t="s">
        <v>2193</v>
      </c>
      <c r="G145" t="s">
        <v>2072</v>
      </c>
      <c r="H145" s="2">
        <v>39466</v>
      </c>
      <c r="I145">
        <v>605965</v>
      </c>
      <c r="J145" t="s">
        <v>2194</v>
      </c>
      <c r="K145">
        <v>4215</v>
      </c>
    </row>
    <row r="146" spans="1:11" x14ac:dyDescent="0.25">
      <c r="A146" s="1">
        <v>45392</v>
      </c>
      <c r="B146" t="s">
        <v>2056</v>
      </c>
      <c r="C146" t="s">
        <v>2024</v>
      </c>
      <c r="D146" t="s">
        <v>2175</v>
      </c>
      <c r="E146" t="s">
        <v>1964</v>
      </c>
      <c r="F146" t="s">
        <v>2002</v>
      </c>
      <c r="G146" t="s">
        <v>2024</v>
      </c>
      <c r="H146" s="2">
        <v>39359</v>
      </c>
      <c r="I146">
        <v>518435</v>
      </c>
      <c r="J146" t="s">
        <v>2195</v>
      </c>
      <c r="K146">
        <v>3728</v>
      </c>
    </row>
    <row r="147" spans="1:11" x14ac:dyDescent="0.25">
      <c r="A147" s="1">
        <v>45391</v>
      </c>
      <c r="B147" t="s">
        <v>2004</v>
      </c>
      <c r="C147" t="s">
        <v>2062</v>
      </c>
      <c r="D147" t="s">
        <v>2023</v>
      </c>
      <c r="E147" t="s">
        <v>1951</v>
      </c>
      <c r="F147" t="s">
        <v>2035</v>
      </c>
      <c r="G147" t="s">
        <v>2093</v>
      </c>
      <c r="H147" s="2">
        <v>39703</v>
      </c>
      <c r="I147">
        <v>547008</v>
      </c>
      <c r="J147" t="s">
        <v>2196</v>
      </c>
      <c r="K147">
        <v>3443</v>
      </c>
    </row>
    <row r="148" spans="1:11" x14ac:dyDescent="0.25">
      <c r="A148" s="1">
        <v>45390</v>
      </c>
      <c r="B148" t="s">
        <v>1964</v>
      </c>
      <c r="C148" t="s">
        <v>2189</v>
      </c>
      <c r="D148" t="s">
        <v>2012</v>
      </c>
      <c r="E148" t="s">
        <v>1991</v>
      </c>
      <c r="F148" t="s">
        <v>2175</v>
      </c>
      <c r="G148" t="s">
        <v>2023</v>
      </c>
      <c r="H148" s="2">
        <v>39702</v>
      </c>
      <c r="I148">
        <v>555010</v>
      </c>
      <c r="J148" t="s">
        <v>2197</v>
      </c>
      <c r="K148">
        <v>3853</v>
      </c>
    </row>
    <row r="149" spans="1:11" x14ac:dyDescent="0.25">
      <c r="A149" s="1">
        <v>45387</v>
      </c>
      <c r="B149" t="s">
        <v>2012</v>
      </c>
      <c r="C149" t="s">
        <v>2096</v>
      </c>
      <c r="D149" t="s">
        <v>2198</v>
      </c>
      <c r="E149" t="s">
        <v>1957</v>
      </c>
      <c r="F149" t="s">
        <v>2199</v>
      </c>
      <c r="G149" t="s">
        <v>2012</v>
      </c>
      <c r="H149" s="2">
        <v>39756</v>
      </c>
      <c r="I149">
        <v>748563</v>
      </c>
      <c r="J149">
        <v>29754687</v>
      </c>
      <c r="K149">
        <v>4643</v>
      </c>
    </row>
    <row r="150" spans="1:11" x14ac:dyDescent="0.25">
      <c r="A150" s="1">
        <v>45386</v>
      </c>
      <c r="B150" t="s">
        <v>2200</v>
      </c>
      <c r="C150" t="s">
        <v>1962</v>
      </c>
      <c r="D150" t="s">
        <v>2176</v>
      </c>
      <c r="E150" t="s">
        <v>2055</v>
      </c>
      <c r="F150" t="s">
        <v>2052</v>
      </c>
      <c r="G150" t="s">
        <v>2018</v>
      </c>
      <c r="H150" s="2">
        <v>39302</v>
      </c>
      <c r="I150">
        <v>848154</v>
      </c>
      <c r="J150" t="s">
        <v>2201</v>
      </c>
      <c r="K150">
        <v>5160</v>
      </c>
    </row>
    <row r="151" spans="1:11" x14ac:dyDescent="0.25">
      <c r="A151" s="1">
        <v>45385</v>
      </c>
      <c r="B151" t="s">
        <v>2027</v>
      </c>
      <c r="C151" t="s">
        <v>2037</v>
      </c>
      <c r="D151" t="s">
        <v>2048</v>
      </c>
      <c r="E151" t="s">
        <v>1964</v>
      </c>
      <c r="F151" t="s">
        <v>2031</v>
      </c>
      <c r="G151" t="s">
        <v>2176</v>
      </c>
      <c r="H151" s="2">
        <v>39487</v>
      </c>
      <c r="I151">
        <v>646074</v>
      </c>
      <c r="J151" t="s">
        <v>2202</v>
      </c>
      <c r="K151">
        <v>4018</v>
      </c>
    </row>
    <row r="152" spans="1:11" x14ac:dyDescent="0.25">
      <c r="A152" s="1">
        <v>45384</v>
      </c>
      <c r="B152" t="s">
        <v>2034</v>
      </c>
      <c r="C152" t="s">
        <v>1958</v>
      </c>
      <c r="D152" t="s">
        <v>2100</v>
      </c>
      <c r="E152" t="s">
        <v>2047</v>
      </c>
      <c r="F152" t="s">
        <v>2071</v>
      </c>
      <c r="G152" t="s">
        <v>2027</v>
      </c>
      <c r="H152" t="s">
        <v>2034</v>
      </c>
      <c r="I152">
        <v>851399</v>
      </c>
      <c r="J152" t="s">
        <v>2203</v>
      </c>
      <c r="K152">
        <v>5016</v>
      </c>
    </row>
    <row r="153" spans="1:11" x14ac:dyDescent="0.25">
      <c r="A153" s="1">
        <v>45379</v>
      </c>
      <c r="B153" t="s">
        <v>2004</v>
      </c>
      <c r="C153" s="2">
        <v>39535</v>
      </c>
      <c r="D153" s="2">
        <v>40015</v>
      </c>
      <c r="E153" s="2">
        <v>40245</v>
      </c>
      <c r="F153" t="s">
        <v>2071</v>
      </c>
      <c r="G153" s="2">
        <v>39515</v>
      </c>
      <c r="H153" s="2">
        <v>39602</v>
      </c>
      <c r="I153">
        <v>1081097</v>
      </c>
      <c r="J153" t="s">
        <v>2204</v>
      </c>
      <c r="K153">
        <v>6079</v>
      </c>
    </row>
    <row r="154" spans="1:11" x14ac:dyDescent="0.25">
      <c r="A154" s="1">
        <v>45378</v>
      </c>
      <c r="B154" s="2">
        <v>40235</v>
      </c>
      <c r="C154" t="s">
        <v>1778</v>
      </c>
      <c r="D154" s="2">
        <v>40365</v>
      </c>
      <c r="E154" s="2">
        <v>40645</v>
      </c>
      <c r="F154" s="2">
        <v>40215</v>
      </c>
      <c r="G154" s="2">
        <v>40285</v>
      </c>
      <c r="H154" s="2">
        <v>40353</v>
      </c>
      <c r="I154">
        <v>804030</v>
      </c>
      <c r="J154" t="s">
        <v>2205</v>
      </c>
      <c r="K154">
        <v>5519</v>
      </c>
    </row>
    <row r="155" spans="1:11" x14ac:dyDescent="0.25">
      <c r="A155" s="1">
        <v>45377</v>
      </c>
      <c r="B155" s="2">
        <v>40565</v>
      </c>
      <c r="C155" t="s">
        <v>1763</v>
      </c>
      <c r="D155" s="2">
        <v>40505</v>
      </c>
      <c r="E155" s="2">
        <v>40625</v>
      </c>
      <c r="F155" t="s">
        <v>1919</v>
      </c>
      <c r="G155" s="2">
        <v>40625</v>
      </c>
      <c r="H155" s="2">
        <v>40537</v>
      </c>
      <c r="I155">
        <v>433870</v>
      </c>
      <c r="J155" t="s">
        <v>2206</v>
      </c>
      <c r="K155">
        <v>2542</v>
      </c>
    </row>
    <row r="156" spans="1:11" x14ac:dyDescent="0.25">
      <c r="A156" s="1">
        <v>45376</v>
      </c>
      <c r="B156" s="2">
        <v>40455</v>
      </c>
      <c r="C156" s="2">
        <v>40495</v>
      </c>
      <c r="D156" t="s">
        <v>2121</v>
      </c>
      <c r="E156" s="2">
        <v>40555</v>
      </c>
      <c r="F156" t="s">
        <v>2013</v>
      </c>
      <c r="G156" s="2">
        <v>40505</v>
      </c>
      <c r="H156" s="2">
        <v>40322</v>
      </c>
      <c r="I156">
        <v>458048</v>
      </c>
      <c r="J156" t="s">
        <v>2207</v>
      </c>
      <c r="K156">
        <v>3087</v>
      </c>
    </row>
    <row r="157" spans="1:11" x14ac:dyDescent="0.25">
      <c r="A157" s="1">
        <v>45373</v>
      </c>
      <c r="B157" s="2">
        <v>40295</v>
      </c>
      <c r="C157" t="s">
        <v>1766</v>
      </c>
      <c r="D157" t="s">
        <v>1774</v>
      </c>
      <c r="E157" t="s">
        <v>1891</v>
      </c>
      <c r="F157" t="s">
        <v>1916</v>
      </c>
      <c r="G157" t="s">
        <v>1913</v>
      </c>
      <c r="H157" s="2">
        <v>40326</v>
      </c>
      <c r="I157">
        <v>460651</v>
      </c>
      <c r="J157" t="s">
        <v>2208</v>
      </c>
      <c r="K157">
        <v>4146</v>
      </c>
    </row>
    <row r="158" spans="1:11" x14ac:dyDescent="0.25">
      <c r="A158" s="1">
        <v>45372</v>
      </c>
      <c r="B158" t="s">
        <v>2075</v>
      </c>
      <c r="C158" t="s">
        <v>1774</v>
      </c>
      <c r="D158" t="s">
        <v>1776</v>
      </c>
      <c r="E158" t="s">
        <v>1948</v>
      </c>
      <c r="F158" t="s">
        <v>1951</v>
      </c>
      <c r="G158" t="s">
        <v>1769</v>
      </c>
      <c r="H158" s="2">
        <v>40362</v>
      </c>
      <c r="I158">
        <v>545194</v>
      </c>
      <c r="J158" t="s">
        <v>2209</v>
      </c>
      <c r="K158">
        <v>3704</v>
      </c>
    </row>
    <row r="159" spans="1:11" x14ac:dyDescent="0.25">
      <c r="A159" s="1">
        <v>45371</v>
      </c>
      <c r="B159" s="2">
        <v>40455</v>
      </c>
      <c r="C159" t="s">
        <v>1918</v>
      </c>
      <c r="D159" t="s">
        <v>2075</v>
      </c>
      <c r="E159" s="2">
        <v>40565</v>
      </c>
      <c r="F159" t="s">
        <v>1953</v>
      </c>
      <c r="G159" t="s">
        <v>1776</v>
      </c>
      <c r="H159" t="s">
        <v>1774</v>
      </c>
      <c r="I159">
        <v>388568</v>
      </c>
      <c r="J159" t="s">
        <v>2210</v>
      </c>
      <c r="K159">
        <v>2891</v>
      </c>
    </row>
    <row r="160" spans="1:11" x14ac:dyDescent="0.25">
      <c r="A160" s="1">
        <v>45370</v>
      </c>
      <c r="B160" t="s">
        <v>1770</v>
      </c>
      <c r="C160" t="s">
        <v>1933</v>
      </c>
      <c r="D160" t="s">
        <v>1767</v>
      </c>
      <c r="E160" s="2">
        <v>40675</v>
      </c>
      <c r="F160" t="s">
        <v>1926</v>
      </c>
      <c r="G160" t="s">
        <v>1900</v>
      </c>
      <c r="H160" s="2">
        <v>40474</v>
      </c>
      <c r="I160">
        <v>607821</v>
      </c>
      <c r="J160" t="s">
        <v>2211</v>
      </c>
      <c r="K160">
        <v>3050</v>
      </c>
    </row>
    <row r="161" spans="1:11" x14ac:dyDescent="0.25">
      <c r="A161" s="1">
        <v>45369</v>
      </c>
      <c r="B161" t="s">
        <v>1923</v>
      </c>
      <c r="C161" t="s">
        <v>1767</v>
      </c>
      <c r="D161" t="s">
        <v>2212</v>
      </c>
      <c r="E161" t="s">
        <v>2212</v>
      </c>
      <c r="F161" t="s">
        <v>1766</v>
      </c>
      <c r="G161" t="s">
        <v>1767</v>
      </c>
      <c r="H161" s="2">
        <v>40589</v>
      </c>
      <c r="I161">
        <v>346821</v>
      </c>
      <c r="J161" t="s">
        <v>2213</v>
      </c>
      <c r="K161">
        <v>2549</v>
      </c>
    </row>
    <row r="162" spans="1:11" x14ac:dyDescent="0.25">
      <c r="A162" s="1">
        <v>45366</v>
      </c>
      <c r="B162" s="2">
        <v>40995</v>
      </c>
      <c r="C162" t="s">
        <v>2212</v>
      </c>
      <c r="D162" s="2">
        <v>40665</v>
      </c>
      <c r="E162" s="2">
        <v>41055</v>
      </c>
      <c r="F162" t="s">
        <v>1767</v>
      </c>
      <c r="G162" t="s">
        <v>2212</v>
      </c>
      <c r="H162" s="2">
        <v>40955</v>
      </c>
      <c r="I162">
        <v>1369841</v>
      </c>
      <c r="J162" t="s">
        <v>2214</v>
      </c>
      <c r="K162">
        <v>5887</v>
      </c>
    </row>
    <row r="163" spans="1:11" x14ac:dyDescent="0.25">
      <c r="A163" s="1">
        <v>45365</v>
      </c>
      <c r="B163" s="2">
        <v>40725</v>
      </c>
      <c r="C163" s="2">
        <v>40735</v>
      </c>
      <c r="D163" t="s">
        <v>1933</v>
      </c>
      <c r="E163" s="2">
        <v>40735</v>
      </c>
      <c r="F163" s="2">
        <v>40315</v>
      </c>
      <c r="G163" s="2">
        <v>40665</v>
      </c>
      <c r="H163" s="2">
        <v>40617</v>
      </c>
      <c r="I163">
        <v>615906</v>
      </c>
      <c r="J163" t="s">
        <v>2215</v>
      </c>
      <c r="K163">
        <v>3495</v>
      </c>
    </row>
    <row r="164" spans="1:11" x14ac:dyDescent="0.25">
      <c r="A164" s="1">
        <v>45364</v>
      </c>
      <c r="B164" s="2">
        <v>40505</v>
      </c>
      <c r="C164" t="s">
        <v>1772</v>
      </c>
      <c r="D164" t="s">
        <v>1771</v>
      </c>
      <c r="E164" s="2">
        <v>40675</v>
      </c>
      <c r="F164" s="2">
        <v>40195</v>
      </c>
      <c r="G164" t="s">
        <v>1933</v>
      </c>
      <c r="H164" s="2">
        <v>40464</v>
      </c>
      <c r="I164">
        <v>679201</v>
      </c>
      <c r="J164" t="s">
        <v>2216</v>
      </c>
      <c r="K164">
        <v>3808</v>
      </c>
    </row>
    <row r="165" spans="1:11" x14ac:dyDescent="0.25">
      <c r="A165" s="1">
        <v>45363</v>
      </c>
      <c r="B165" s="2">
        <v>40355</v>
      </c>
      <c r="C165" t="s">
        <v>1913</v>
      </c>
      <c r="D165" t="s">
        <v>2067</v>
      </c>
      <c r="E165" t="s">
        <v>1913</v>
      </c>
      <c r="F165" t="s">
        <v>2016</v>
      </c>
      <c r="G165" t="s">
        <v>1771</v>
      </c>
      <c r="H165" s="2">
        <v>40181</v>
      </c>
      <c r="I165">
        <v>872277</v>
      </c>
      <c r="J165" t="s">
        <v>2217</v>
      </c>
      <c r="K165">
        <v>3795</v>
      </c>
    </row>
    <row r="166" spans="1:11" x14ac:dyDescent="0.25">
      <c r="A166" s="1">
        <v>45362</v>
      </c>
      <c r="B166" t="s">
        <v>1981</v>
      </c>
      <c r="C166" s="2">
        <v>40095</v>
      </c>
      <c r="D166" t="s">
        <v>2097</v>
      </c>
      <c r="E166" s="2">
        <v>40245</v>
      </c>
      <c r="F166" t="s">
        <v>2028</v>
      </c>
      <c r="G166" s="2">
        <v>40035</v>
      </c>
      <c r="H166" s="2">
        <v>40055</v>
      </c>
      <c r="I166">
        <v>501200</v>
      </c>
      <c r="J166" t="s">
        <v>2218</v>
      </c>
      <c r="K166">
        <v>3753</v>
      </c>
    </row>
    <row r="167" spans="1:11" x14ac:dyDescent="0.25">
      <c r="A167" s="1">
        <v>45359</v>
      </c>
      <c r="B167" t="s">
        <v>2069</v>
      </c>
      <c r="C167" t="s">
        <v>2107</v>
      </c>
      <c r="D167" t="s">
        <v>2175</v>
      </c>
      <c r="E167" t="s">
        <v>2077</v>
      </c>
      <c r="F167" s="2">
        <v>39445</v>
      </c>
      <c r="G167" t="s">
        <v>2012</v>
      </c>
      <c r="H167" s="2">
        <v>39803</v>
      </c>
      <c r="I167">
        <v>640229</v>
      </c>
      <c r="J167" t="s">
        <v>2219</v>
      </c>
      <c r="K167">
        <v>3375</v>
      </c>
    </row>
    <row r="168" spans="1:11" x14ac:dyDescent="0.25">
      <c r="A168" s="1">
        <v>45358</v>
      </c>
      <c r="B168" s="2">
        <v>39575</v>
      </c>
      <c r="C168" t="s">
        <v>2044</v>
      </c>
      <c r="D168" t="s">
        <v>1923</v>
      </c>
      <c r="E168" s="2">
        <v>40675</v>
      </c>
      <c r="F168" t="s">
        <v>2175</v>
      </c>
      <c r="G168" t="s">
        <v>2175</v>
      </c>
      <c r="H168" s="2">
        <v>39787</v>
      </c>
      <c r="I168">
        <v>926386</v>
      </c>
      <c r="J168" t="s">
        <v>2220</v>
      </c>
      <c r="K168">
        <v>4129</v>
      </c>
    </row>
    <row r="169" spans="1:11" x14ac:dyDescent="0.25">
      <c r="A169" s="1">
        <v>45357</v>
      </c>
      <c r="B169" s="2">
        <v>40565</v>
      </c>
      <c r="C169" t="s">
        <v>1762</v>
      </c>
      <c r="D169" t="s">
        <v>2221</v>
      </c>
      <c r="E169" t="s">
        <v>2222</v>
      </c>
      <c r="F169" s="2">
        <v>39725</v>
      </c>
      <c r="G169" s="2">
        <v>40545</v>
      </c>
      <c r="H169" s="2">
        <v>40426</v>
      </c>
      <c r="I169">
        <v>1109908</v>
      </c>
      <c r="J169" t="s">
        <v>2223</v>
      </c>
      <c r="K169">
        <v>8202</v>
      </c>
    </row>
    <row r="170" spans="1:11" x14ac:dyDescent="0.25">
      <c r="A170" s="1">
        <v>45356</v>
      </c>
      <c r="B170" t="s">
        <v>2222</v>
      </c>
      <c r="C170" s="2">
        <v>41425</v>
      </c>
      <c r="D170" t="s">
        <v>1897</v>
      </c>
      <c r="E170" t="s">
        <v>1799</v>
      </c>
      <c r="F170" t="s">
        <v>1760</v>
      </c>
      <c r="G170" s="2">
        <v>41475</v>
      </c>
      <c r="H170" s="2">
        <v>41436</v>
      </c>
      <c r="I170">
        <v>500262</v>
      </c>
      <c r="J170" t="s">
        <v>2224</v>
      </c>
      <c r="K170">
        <v>3162</v>
      </c>
    </row>
    <row r="171" spans="1:11" x14ac:dyDescent="0.25">
      <c r="A171" s="1">
        <v>45355</v>
      </c>
      <c r="B171" t="s">
        <v>1890</v>
      </c>
      <c r="C171" s="2">
        <v>40975</v>
      </c>
      <c r="D171" t="s">
        <v>1743</v>
      </c>
      <c r="E171" s="2">
        <v>41345</v>
      </c>
      <c r="F171" s="2">
        <v>40965</v>
      </c>
      <c r="G171" s="2">
        <v>40965</v>
      </c>
      <c r="H171" s="2">
        <v>41052</v>
      </c>
      <c r="I171">
        <v>450823</v>
      </c>
      <c r="J171" t="s">
        <v>2225</v>
      </c>
      <c r="K171">
        <v>3045</v>
      </c>
    </row>
    <row r="172" spans="1:11" x14ac:dyDescent="0.25">
      <c r="A172" s="1">
        <v>45352</v>
      </c>
      <c r="B172" t="s">
        <v>2226</v>
      </c>
      <c r="C172" s="2">
        <v>41335</v>
      </c>
      <c r="D172" t="s">
        <v>1831</v>
      </c>
      <c r="E172" s="2">
        <v>41525</v>
      </c>
      <c r="F172" t="s">
        <v>1835</v>
      </c>
      <c r="G172" t="s">
        <v>2221</v>
      </c>
      <c r="H172" s="2">
        <v>41382</v>
      </c>
      <c r="I172">
        <v>381537</v>
      </c>
      <c r="J172" t="s">
        <v>2227</v>
      </c>
      <c r="K172">
        <v>3401</v>
      </c>
    </row>
    <row r="173" spans="1:11" x14ac:dyDescent="0.25">
      <c r="A173" s="1">
        <v>45351</v>
      </c>
      <c r="B173" t="s">
        <v>1831</v>
      </c>
      <c r="C173" t="s">
        <v>1834</v>
      </c>
      <c r="D173" t="s">
        <v>2115</v>
      </c>
      <c r="E173" s="2">
        <v>41385</v>
      </c>
      <c r="F173" t="s">
        <v>1780</v>
      </c>
      <c r="G173" t="s">
        <v>1831</v>
      </c>
      <c r="H173" s="2">
        <v>41345</v>
      </c>
      <c r="I173">
        <v>2104767</v>
      </c>
      <c r="J173" t="s">
        <v>2228</v>
      </c>
      <c r="K173">
        <v>3761</v>
      </c>
    </row>
    <row r="174" spans="1:11" x14ac:dyDescent="0.25">
      <c r="A174" s="1">
        <v>45350</v>
      </c>
      <c r="B174" t="s">
        <v>2115</v>
      </c>
      <c r="C174" t="s">
        <v>1890</v>
      </c>
      <c r="D174" s="2">
        <v>41135</v>
      </c>
      <c r="E174" t="s">
        <v>1811</v>
      </c>
      <c r="F174" s="2">
        <v>40885</v>
      </c>
      <c r="G174" s="2">
        <v>40885</v>
      </c>
      <c r="H174" s="2">
        <v>40969</v>
      </c>
      <c r="I174">
        <v>699872</v>
      </c>
      <c r="J174" t="s">
        <v>2229</v>
      </c>
      <c r="K174">
        <v>3647</v>
      </c>
    </row>
    <row r="175" spans="1:11" x14ac:dyDescent="0.25">
      <c r="A175" s="1">
        <v>45349</v>
      </c>
      <c r="B175" s="2">
        <v>41135</v>
      </c>
      <c r="C175" t="s">
        <v>1749</v>
      </c>
      <c r="D175" t="s">
        <v>1835</v>
      </c>
      <c r="E175" t="s">
        <v>1834</v>
      </c>
      <c r="F175" s="2">
        <v>40985</v>
      </c>
      <c r="G175" t="s">
        <v>2230</v>
      </c>
      <c r="H175" s="2">
        <v>41132</v>
      </c>
      <c r="I175">
        <v>362424</v>
      </c>
      <c r="J175" t="s">
        <v>2231</v>
      </c>
      <c r="K175">
        <v>2142</v>
      </c>
    </row>
    <row r="176" spans="1:11" x14ac:dyDescent="0.25">
      <c r="A176" s="1">
        <v>45348</v>
      </c>
      <c r="B176" t="s">
        <v>2221</v>
      </c>
      <c r="C176" s="2">
        <v>41365</v>
      </c>
      <c r="D176" s="2">
        <v>41185</v>
      </c>
      <c r="E176" s="2">
        <v>41575</v>
      </c>
      <c r="F176" t="s">
        <v>1821</v>
      </c>
      <c r="G176" t="s">
        <v>1835</v>
      </c>
      <c r="H176" s="2">
        <v>41279</v>
      </c>
      <c r="I176">
        <v>634619</v>
      </c>
      <c r="J176" t="s">
        <v>2232</v>
      </c>
      <c r="K176">
        <v>4928</v>
      </c>
    </row>
    <row r="177" spans="1:11" x14ac:dyDescent="0.25">
      <c r="A177" s="1">
        <v>45345</v>
      </c>
      <c r="B177" t="s">
        <v>1753</v>
      </c>
      <c r="C177" t="s">
        <v>1749</v>
      </c>
      <c r="D177" s="2">
        <v>41425</v>
      </c>
      <c r="E177" t="s">
        <v>1784</v>
      </c>
      <c r="F177" t="s">
        <v>1825</v>
      </c>
      <c r="G177" s="2">
        <v>41185</v>
      </c>
      <c r="H177" s="2">
        <v>41165</v>
      </c>
      <c r="I177">
        <v>717179</v>
      </c>
      <c r="J177" t="s">
        <v>2233</v>
      </c>
      <c r="K177">
        <v>5292</v>
      </c>
    </row>
    <row r="178" spans="1:11" x14ac:dyDescent="0.25">
      <c r="A178" s="1">
        <v>45344</v>
      </c>
      <c r="B178" s="2">
        <v>41365</v>
      </c>
      <c r="C178" s="2">
        <v>41385</v>
      </c>
      <c r="D178" t="s">
        <v>1752</v>
      </c>
      <c r="E178" t="s">
        <v>2234</v>
      </c>
      <c r="F178" t="s">
        <v>2221</v>
      </c>
      <c r="G178" s="2">
        <v>41345</v>
      </c>
      <c r="H178" s="2">
        <v>41418</v>
      </c>
      <c r="I178">
        <v>504627</v>
      </c>
      <c r="J178" t="s">
        <v>2235</v>
      </c>
      <c r="K178">
        <v>2519</v>
      </c>
    </row>
    <row r="179" spans="1:11" x14ac:dyDescent="0.25">
      <c r="A179" s="1">
        <v>45343</v>
      </c>
      <c r="B179" s="2">
        <v>41535</v>
      </c>
      <c r="C179" s="2">
        <v>41545</v>
      </c>
      <c r="D179" t="s">
        <v>2222</v>
      </c>
      <c r="E179" s="2">
        <v>41645</v>
      </c>
      <c r="F179" t="s">
        <v>1834</v>
      </c>
      <c r="G179" s="2">
        <v>41535</v>
      </c>
      <c r="H179" t="s">
        <v>1886</v>
      </c>
      <c r="I179">
        <v>399681</v>
      </c>
      <c r="J179" t="s">
        <v>2236</v>
      </c>
      <c r="K179">
        <v>3333</v>
      </c>
    </row>
    <row r="180" spans="1:11" x14ac:dyDescent="0.25">
      <c r="A180" s="1">
        <v>45342</v>
      </c>
      <c r="B180" t="s">
        <v>1745</v>
      </c>
      <c r="C180" t="s">
        <v>1805</v>
      </c>
      <c r="D180" t="s">
        <v>1759</v>
      </c>
      <c r="E180" t="s">
        <v>1797</v>
      </c>
      <c r="F180" t="s">
        <v>2230</v>
      </c>
      <c r="G180" s="2">
        <v>41475</v>
      </c>
      <c r="H180" s="2">
        <v>41443</v>
      </c>
      <c r="I180">
        <v>617765</v>
      </c>
      <c r="J180" t="s">
        <v>2237</v>
      </c>
      <c r="K180">
        <v>2994</v>
      </c>
    </row>
    <row r="181" spans="1:11" x14ac:dyDescent="0.25">
      <c r="A181" s="1">
        <v>45341</v>
      </c>
      <c r="B181" t="s">
        <v>1866</v>
      </c>
      <c r="C181" s="2">
        <v>41235</v>
      </c>
      <c r="D181" t="s">
        <v>2238</v>
      </c>
      <c r="E181" t="s">
        <v>1782</v>
      </c>
      <c r="F181" s="2">
        <v>41065</v>
      </c>
      <c r="G181" s="2">
        <v>41285</v>
      </c>
      <c r="H181" s="2">
        <v>41289</v>
      </c>
      <c r="I181">
        <v>346605</v>
      </c>
      <c r="J181" t="s">
        <v>2239</v>
      </c>
      <c r="K181">
        <v>2551</v>
      </c>
    </row>
    <row r="182" spans="1:11" x14ac:dyDescent="0.25">
      <c r="A182" s="1">
        <v>45338</v>
      </c>
      <c r="B182" t="s">
        <v>2238</v>
      </c>
      <c r="C182" s="2">
        <v>41475</v>
      </c>
      <c r="D182" s="2">
        <v>40875</v>
      </c>
      <c r="E182" t="s">
        <v>1886</v>
      </c>
      <c r="F182" s="2">
        <v>40875</v>
      </c>
      <c r="G182" t="s">
        <v>1886</v>
      </c>
      <c r="H182" s="2">
        <v>41383</v>
      </c>
      <c r="I182">
        <v>598413</v>
      </c>
      <c r="J182" t="s">
        <v>2240</v>
      </c>
      <c r="K182">
        <v>3517</v>
      </c>
    </row>
    <row r="183" spans="1:11" x14ac:dyDescent="0.25">
      <c r="A183" s="1">
        <v>45337</v>
      </c>
      <c r="B183" t="s">
        <v>1820</v>
      </c>
      <c r="C183" t="s">
        <v>1819</v>
      </c>
      <c r="D183" s="2">
        <v>40595</v>
      </c>
      <c r="E183" t="s">
        <v>2115</v>
      </c>
      <c r="F183" t="s">
        <v>1764</v>
      </c>
      <c r="G183" t="s">
        <v>1814</v>
      </c>
      <c r="H183" s="2">
        <v>40791</v>
      </c>
      <c r="I183">
        <v>496125</v>
      </c>
      <c r="J183" t="s">
        <v>2241</v>
      </c>
      <c r="K183">
        <v>2710</v>
      </c>
    </row>
    <row r="184" spans="1:11" x14ac:dyDescent="0.25">
      <c r="A184" s="1">
        <v>45336</v>
      </c>
      <c r="B184" t="s">
        <v>1776</v>
      </c>
      <c r="C184" s="2">
        <v>40425</v>
      </c>
      <c r="D184" t="s">
        <v>1763</v>
      </c>
      <c r="E184" t="s">
        <v>1767</v>
      </c>
      <c r="F184" t="s">
        <v>2045</v>
      </c>
      <c r="G184" s="2">
        <v>40555</v>
      </c>
      <c r="H184" s="2">
        <v>40486</v>
      </c>
      <c r="I184">
        <v>537291</v>
      </c>
      <c r="J184" t="s">
        <v>2242</v>
      </c>
      <c r="K184">
        <v>2604</v>
      </c>
    </row>
    <row r="185" spans="1:11" x14ac:dyDescent="0.25">
      <c r="A185" s="1">
        <v>45335</v>
      </c>
      <c r="B185" s="2">
        <v>40625</v>
      </c>
      <c r="C185" t="s">
        <v>1937</v>
      </c>
      <c r="D185" s="2">
        <v>40005</v>
      </c>
      <c r="E185" t="s">
        <v>1907</v>
      </c>
      <c r="F185" s="2">
        <v>40005</v>
      </c>
      <c r="G185" t="s">
        <v>2118</v>
      </c>
      <c r="H185" s="2">
        <v>40541</v>
      </c>
      <c r="I185">
        <v>755473</v>
      </c>
      <c r="J185" t="s">
        <v>2243</v>
      </c>
      <c r="K185">
        <v>4392</v>
      </c>
    </row>
    <row r="186" spans="1:11" x14ac:dyDescent="0.25">
      <c r="A186" s="1">
        <v>45334</v>
      </c>
      <c r="B186" s="2">
        <v>40115</v>
      </c>
      <c r="C186" s="2">
        <v>40135</v>
      </c>
      <c r="D186" t="s">
        <v>1957</v>
      </c>
      <c r="E186" s="2">
        <v>40145</v>
      </c>
      <c r="F186" s="2">
        <v>39615</v>
      </c>
      <c r="G186" s="2">
        <v>40115</v>
      </c>
      <c r="H186" s="2">
        <v>40031</v>
      </c>
      <c r="I186">
        <v>344072</v>
      </c>
      <c r="J186" t="s">
        <v>2244</v>
      </c>
      <c r="K186">
        <v>2478</v>
      </c>
    </row>
    <row r="187" spans="1:11" x14ac:dyDescent="0.25">
      <c r="A187" s="1">
        <v>45331</v>
      </c>
      <c r="B187" s="2">
        <v>39915</v>
      </c>
      <c r="C187" t="s">
        <v>1957</v>
      </c>
      <c r="D187" s="2">
        <v>39615</v>
      </c>
      <c r="E187" t="s">
        <v>1993</v>
      </c>
      <c r="F187" t="s">
        <v>2034</v>
      </c>
      <c r="G187" t="s">
        <v>2097</v>
      </c>
      <c r="H187" s="2">
        <v>39842</v>
      </c>
      <c r="I187">
        <v>693455</v>
      </c>
      <c r="J187" t="s">
        <v>2245</v>
      </c>
      <c r="K187">
        <v>4566</v>
      </c>
    </row>
    <row r="188" spans="1:11" x14ac:dyDescent="0.25">
      <c r="A188" s="1">
        <v>45330</v>
      </c>
      <c r="B188" t="s">
        <v>2093</v>
      </c>
      <c r="C188" t="s">
        <v>1979</v>
      </c>
      <c r="D188" t="s">
        <v>2246</v>
      </c>
      <c r="E188" s="2">
        <v>39815</v>
      </c>
      <c r="F188" t="s">
        <v>2247</v>
      </c>
      <c r="G188" s="2">
        <v>39745</v>
      </c>
      <c r="H188" s="2">
        <v>39634</v>
      </c>
      <c r="I188">
        <v>1125537</v>
      </c>
      <c r="J188" t="s">
        <v>2248</v>
      </c>
      <c r="K188">
        <v>6636</v>
      </c>
    </row>
    <row r="189" spans="1:11" x14ac:dyDescent="0.25">
      <c r="A189" s="1">
        <v>45329</v>
      </c>
      <c r="B189" t="s">
        <v>2249</v>
      </c>
      <c r="C189" t="s">
        <v>2250</v>
      </c>
      <c r="D189" s="2">
        <v>38895</v>
      </c>
      <c r="E189" s="2">
        <v>39135</v>
      </c>
      <c r="F189" t="s">
        <v>2251</v>
      </c>
      <c r="G189" s="2">
        <v>38785</v>
      </c>
      <c r="H189" s="2">
        <v>38824</v>
      </c>
      <c r="I189">
        <v>558906</v>
      </c>
      <c r="J189" t="s">
        <v>2252</v>
      </c>
      <c r="K189">
        <v>3045</v>
      </c>
    </row>
    <row r="190" spans="1:11" x14ac:dyDescent="0.25">
      <c r="A190" s="1">
        <v>45328</v>
      </c>
      <c r="B190" t="s">
        <v>2246</v>
      </c>
      <c r="C190" t="s">
        <v>2253</v>
      </c>
      <c r="D190" s="2">
        <v>38945</v>
      </c>
      <c r="E190" t="s">
        <v>2052</v>
      </c>
      <c r="F190" t="s">
        <v>1963</v>
      </c>
      <c r="G190" s="2">
        <v>38895</v>
      </c>
      <c r="H190" s="2">
        <v>38882</v>
      </c>
      <c r="I190">
        <v>531486</v>
      </c>
      <c r="J190" t="s">
        <v>2254</v>
      </c>
      <c r="K190">
        <v>3421</v>
      </c>
    </row>
    <row r="191" spans="1:11" x14ac:dyDescent="0.25">
      <c r="A191" s="1">
        <v>45327</v>
      </c>
      <c r="B191" t="s">
        <v>2247</v>
      </c>
      <c r="C191" t="s">
        <v>2088</v>
      </c>
      <c r="D191" t="s">
        <v>2255</v>
      </c>
      <c r="E191" t="s">
        <v>2253</v>
      </c>
      <c r="F191" s="2">
        <v>38565</v>
      </c>
      <c r="G191" s="2">
        <v>38945</v>
      </c>
      <c r="H191" s="2">
        <v>38887</v>
      </c>
      <c r="I191">
        <v>567178</v>
      </c>
      <c r="J191" t="s">
        <v>2256</v>
      </c>
      <c r="K191">
        <v>3910</v>
      </c>
    </row>
    <row r="192" spans="1:11" x14ac:dyDescent="0.25">
      <c r="A192" s="1">
        <v>45324</v>
      </c>
      <c r="B192" t="s">
        <v>2083</v>
      </c>
      <c r="C192" t="s">
        <v>2087</v>
      </c>
      <c r="D192" t="s">
        <v>2257</v>
      </c>
      <c r="E192" s="2">
        <v>38955</v>
      </c>
      <c r="F192" t="s">
        <v>2258</v>
      </c>
      <c r="G192" t="s">
        <v>2259</v>
      </c>
      <c r="H192" t="s">
        <v>2090</v>
      </c>
      <c r="I192">
        <v>546682</v>
      </c>
      <c r="J192" t="s">
        <v>2260</v>
      </c>
      <c r="K192">
        <v>2747</v>
      </c>
    </row>
    <row r="193" spans="1:11" x14ac:dyDescent="0.25">
      <c r="A193" s="1">
        <v>45323</v>
      </c>
      <c r="B193" s="2">
        <v>38655</v>
      </c>
      <c r="C193" s="2">
        <v>38685</v>
      </c>
      <c r="D193" t="s">
        <v>1974</v>
      </c>
      <c r="E193" s="2">
        <v>38975</v>
      </c>
      <c r="F193" t="s">
        <v>1974</v>
      </c>
      <c r="G193" t="s">
        <v>2261</v>
      </c>
      <c r="H193" s="2">
        <v>38686</v>
      </c>
      <c r="I193">
        <v>602719</v>
      </c>
      <c r="J193" t="s">
        <v>2262</v>
      </c>
      <c r="K193">
        <v>3591</v>
      </c>
    </row>
    <row r="194" spans="1:11" x14ac:dyDescent="0.25">
      <c r="A194" s="1">
        <v>45322</v>
      </c>
      <c r="B194" t="s">
        <v>2130</v>
      </c>
      <c r="C194" s="2">
        <v>38795</v>
      </c>
      <c r="D194" s="2">
        <v>38655</v>
      </c>
      <c r="E194" s="2">
        <v>38945</v>
      </c>
      <c r="F194" s="2">
        <v>38655</v>
      </c>
      <c r="G194" s="2">
        <v>38785</v>
      </c>
      <c r="H194" s="2">
        <v>38803</v>
      </c>
      <c r="I194">
        <v>810108</v>
      </c>
      <c r="J194" t="s">
        <v>2263</v>
      </c>
      <c r="K194">
        <v>3006</v>
      </c>
    </row>
    <row r="195" spans="1:11" x14ac:dyDescent="0.25">
      <c r="A195" s="1">
        <v>45321</v>
      </c>
      <c r="B195" t="s">
        <v>2264</v>
      </c>
      <c r="C195" s="2">
        <v>38535</v>
      </c>
      <c r="D195" t="s">
        <v>1977</v>
      </c>
      <c r="E195" t="s">
        <v>2090</v>
      </c>
      <c r="F195" t="s">
        <v>2265</v>
      </c>
      <c r="G195" t="s">
        <v>2258</v>
      </c>
      <c r="H195" t="s">
        <v>2264</v>
      </c>
      <c r="I195">
        <v>631128</v>
      </c>
      <c r="J195" t="s">
        <v>2266</v>
      </c>
      <c r="K195">
        <v>2949</v>
      </c>
    </row>
    <row r="196" spans="1:11" x14ac:dyDescent="0.25">
      <c r="A196" s="1">
        <v>45320</v>
      </c>
      <c r="B196" t="s">
        <v>2258</v>
      </c>
      <c r="C196" t="s">
        <v>2133</v>
      </c>
      <c r="D196" s="2">
        <v>38425</v>
      </c>
      <c r="E196" s="2">
        <v>38635</v>
      </c>
      <c r="F196" s="2">
        <v>38215</v>
      </c>
      <c r="G196" t="s">
        <v>2267</v>
      </c>
      <c r="H196" s="2">
        <v>38542</v>
      </c>
      <c r="I196">
        <v>498948</v>
      </c>
      <c r="J196" t="s">
        <v>2268</v>
      </c>
      <c r="K196">
        <v>2427</v>
      </c>
    </row>
    <row r="197" spans="1:11" x14ac:dyDescent="0.25">
      <c r="A197" s="1">
        <v>45317</v>
      </c>
      <c r="B197" t="s">
        <v>2269</v>
      </c>
      <c r="C197" t="s">
        <v>2270</v>
      </c>
      <c r="D197" s="2">
        <v>38355</v>
      </c>
      <c r="E197" s="2">
        <v>38835</v>
      </c>
      <c r="F197" t="s">
        <v>2148</v>
      </c>
      <c r="G197" s="2">
        <v>38425</v>
      </c>
      <c r="H197" s="2">
        <v>38496</v>
      </c>
      <c r="I197">
        <v>661554</v>
      </c>
      <c r="J197" t="s">
        <v>2271</v>
      </c>
      <c r="K197">
        <v>3278</v>
      </c>
    </row>
    <row r="198" spans="1:11" x14ac:dyDescent="0.25">
      <c r="A198" s="1">
        <v>45316</v>
      </c>
      <c r="B198" s="2">
        <v>38255</v>
      </c>
      <c r="C198" t="s">
        <v>2148</v>
      </c>
      <c r="D198" t="s">
        <v>2272</v>
      </c>
      <c r="E198" s="2">
        <v>38485</v>
      </c>
      <c r="F198" s="2">
        <v>38175</v>
      </c>
      <c r="G198" s="2">
        <v>38355</v>
      </c>
      <c r="H198" s="2">
        <v>38332</v>
      </c>
      <c r="I198">
        <v>638639</v>
      </c>
      <c r="J198" t="s">
        <v>2273</v>
      </c>
      <c r="K198">
        <v>4339</v>
      </c>
    </row>
    <row r="199" spans="1:11" x14ac:dyDescent="0.25">
      <c r="A199" s="1">
        <v>45315</v>
      </c>
      <c r="B199" t="s">
        <v>2274</v>
      </c>
      <c r="C199" s="2">
        <v>38185</v>
      </c>
      <c r="D199" t="s">
        <v>2275</v>
      </c>
      <c r="E199" t="s">
        <v>1973</v>
      </c>
      <c r="F199" t="s">
        <v>2276</v>
      </c>
      <c r="G199" s="2">
        <v>38315</v>
      </c>
      <c r="H199" s="2">
        <v>38316</v>
      </c>
      <c r="I199">
        <v>736999</v>
      </c>
      <c r="J199" t="s">
        <v>2277</v>
      </c>
      <c r="K199">
        <v>4015</v>
      </c>
    </row>
    <row r="200" spans="1:11" x14ac:dyDescent="0.25">
      <c r="A200" s="1">
        <v>45314</v>
      </c>
      <c r="B200" t="s">
        <v>2141</v>
      </c>
      <c r="C200" t="s">
        <v>2278</v>
      </c>
      <c r="D200" s="2">
        <v>38715</v>
      </c>
      <c r="E200" t="s">
        <v>2279</v>
      </c>
      <c r="F200" s="2">
        <v>38205</v>
      </c>
      <c r="G200" t="s">
        <v>2278</v>
      </c>
      <c r="H200" s="2">
        <v>38369</v>
      </c>
      <c r="I200">
        <v>623298</v>
      </c>
      <c r="J200" t="s">
        <v>2280</v>
      </c>
      <c r="K200">
        <v>2647</v>
      </c>
    </row>
    <row r="201" spans="1:11" x14ac:dyDescent="0.25">
      <c r="A201" s="1">
        <v>45313</v>
      </c>
      <c r="B201" s="2">
        <v>38735</v>
      </c>
      <c r="C201" t="s">
        <v>2257</v>
      </c>
      <c r="D201" t="s">
        <v>2281</v>
      </c>
      <c r="E201" s="2">
        <v>38745</v>
      </c>
      <c r="F201" t="s">
        <v>2282</v>
      </c>
      <c r="G201" t="s">
        <v>2257</v>
      </c>
      <c r="H201" s="2">
        <v>38637</v>
      </c>
      <c r="I201">
        <v>449941</v>
      </c>
      <c r="J201" t="s">
        <v>2283</v>
      </c>
      <c r="K201">
        <v>2912</v>
      </c>
    </row>
    <row r="202" spans="1:11" x14ac:dyDescent="0.25">
      <c r="A202" s="1">
        <v>45310</v>
      </c>
      <c r="B202" t="s">
        <v>2281</v>
      </c>
      <c r="C202" s="2">
        <v>38285</v>
      </c>
      <c r="D202" t="s">
        <v>2284</v>
      </c>
      <c r="E202" t="s">
        <v>1963</v>
      </c>
      <c r="F202" t="s">
        <v>2285</v>
      </c>
      <c r="G202" s="2">
        <v>38235</v>
      </c>
      <c r="H202" t="s">
        <v>2144</v>
      </c>
      <c r="I202">
        <v>474636</v>
      </c>
      <c r="J202" t="s">
        <v>2286</v>
      </c>
      <c r="K202">
        <v>2810</v>
      </c>
    </row>
    <row r="203" spans="1:11" x14ac:dyDescent="0.25">
      <c r="A203" s="1">
        <v>45309</v>
      </c>
      <c r="B203" s="2">
        <v>38525</v>
      </c>
      <c r="C203" t="s">
        <v>2258</v>
      </c>
      <c r="D203" s="2">
        <v>38535</v>
      </c>
      <c r="E203" s="2">
        <v>38575</v>
      </c>
      <c r="F203" s="2">
        <v>38155</v>
      </c>
      <c r="G203" s="2">
        <v>38475</v>
      </c>
      <c r="H203" s="2">
        <v>38466</v>
      </c>
      <c r="I203">
        <v>551326</v>
      </c>
      <c r="J203" t="s">
        <v>2287</v>
      </c>
      <c r="K203">
        <v>3082</v>
      </c>
    </row>
    <row r="204" spans="1:11" x14ac:dyDescent="0.25">
      <c r="A204" s="1">
        <v>45308</v>
      </c>
      <c r="B204" t="s">
        <v>2288</v>
      </c>
      <c r="C204" t="s">
        <v>2289</v>
      </c>
      <c r="D204" s="2">
        <v>38595</v>
      </c>
      <c r="E204" t="s">
        <v>1966</v>
      </c>
      <c r="F204" s="2">
        <v>38035</v>
      </c>
      <c r="G204" s="2">
        <v>38565</v>
      </c>
      <c r="H204" s="2">
        <v>38467</v>
      </c>
      <c r="I204">
        <v>692084</v>
      </c>
      <c r="J204" t="s">
        <v>2290</v>
      </c>
      <c r="K204">
        <v>3961</v>
      </c>
    </row>
    <row r="205" spans="1:11" x14ac:dyDescent="0.25">
      <c r="A205" s="1">
        <v>45307</v>
      </c>
      <c r="B205" t="s">
        <v>2257</v>
      </c>
      <c r="C205" t="s">
        <v>2291</v>
      </c>
      <c r="D205" t="s">
        <v>2081</v>
      </c>
      <c r="E205" s="2">
        <v>38845</v>
      </c>
      <c r="F205" s="2">
        <v>38445</v>
      </c>
      <c r="G205" t="s">
        <v>2279</v>
      </c>
      <c r="H205" s="2">
        <v>38691</v>
      </c>
      <c r="I205">
        <v>531061</v>
      </c>
      <c r="J205" t="s">
        <v>2292</v>
      </c>
      <c r="K205">
        <v>2715</v>
      </c>
    </row>
    <row r="206" spans="1:11" x14ac:dyDescent="0.25">
      <c r="A206" s="1">
        <v>45306</v>
      </c>
      <c r="B206" t="s">
        <v>2085</v>
      </c>
      <c r="C206" s="2">
        <v>39015</v>
      </c>
      <c r="D206" t="s">
        <v>2259</v>
      </c>
      <c r="E206" s="2">
        <v>39085</v>
      </c>
      <c r="F206" t="s">
        <v>2291</v>
      </c>
      <c r="G206" t="s">
        <v>2246</v>
      </c>
      <c r="H206" s="2">
        <v>38951</v>
      </c>
      <c r="I206">
        <v>350264</v>
      </c>
      <c r="J206" t="s">
        <v>2293</v>
      </c>
      <c r="K206">
        <v>2363</v>
      </c>
    </row>
    <row r="207" spans="1:11" x14ac:dyDescent="0.25">
      <c r="A207" s="1">
        <v>45303</v>
      </c>
      <c r="B207" t="s">
        <v>2084</v>
      </c>
      <c r="C207" t="s">
        <v>2090</v>
      </c>
      <c r="D207" s="2">
        <v>38695</v>
      </c>
      <c r="E207" s="2">
        <v>38945</v>
      </c>
      <c r="F207" s="2">
        <v>38665</v>
      </c>
      <c r="G207" s="2">
        <v>38775</v>
      </c>
      <c r="H207" s="2">
        <v>38783</v>
      </c>
      <c r="I207">
        <v>462803</v>
      </c>
      <c r="J207" t="s">
        <v>2294</v>
      </c>
      <c r="K207">
        <v>2826</v>
      </c>
    </row>
    <row r="208" spans="1:11" x14ac:dyDescent="0.25">
      <c r="A208" s="1">
        <v>45302</v>
      </c>
      <c r="B208" t="s">
        <v>1966</v>
      </c>
      <c r="C208" t="s">
        <v>1967</v>
      </c>
      <c r="D208" s="2">
        <v>39345</v>
      </c>
      <c r="E208" t="s">
        <v>2022</v>
      </c>
      <c r="F208" s="2">
        <v>38575</v>
      </c>
      <c r="G208" s="2">
        <v>38635</v>
      </c>
      <c r="H208" s="2">
        <v>38764</v>
      </c>
      <c r="I208">
        <v>762414</v>
      </c>
      <c r="J208" t="s">
        <v>2295</v>
      </c>
      <c r="K208">
        <v>4826</v>
      </c>
    </row>
    <row r="209" spans="1:11" x14ac:dyDescent="0.25">
      <c r="A209" s="1">
        <v>45301</v>
      </c>
      <c r="B209" t="s">
        <v>2024</v>
      </c>
      <c r="C209" s="2">
        <v>39285</v>
      </c>
      <c r="D209" t="s">
        <v>2026</v>
      </c>
      <c r="E209" s="2">
        <v>39405</v>
      </c>
      <c r="F209" s="2">
        <v>39075</v>
      </c>
      <c r="G209" t="s">
        <v>2024</v>
      </c>
      <c r="H209" t="s">
        <v>2296</v>
      </c>
      <c r="I209">
        <v>500946</v>
      </c>
      <c r="J209" t="s">
        <v>2297</v>
      </c>
      <c r="K209">
        <v>2537</v>
      </c>
    </row>
    <row r="210" spans="1:11" x14ac:dyDescent="0.25">
      <c r="A210" s="1">
        <v>45300</v>
      </c>
      <c r="B210" t="s">
        <v>2048</v>
      </c>
      <c r="C210" s="2">
        <v>39455</v>
      </c>
      <c r="D210" s="2">
        <v>39695</v>
      </c>
      <c r="E210" t="s">
        <v>2019</v>
      </c>
      <c r="F210" t="s">
        <v>1962</v>
      </c>
      <c r="G210" t="s">
        <v>2034</v>
      </c>
      <c r="H210" s="2">
        <v>39445</v>
      </c>
      <c r="I210">
        <v>572457</v>
      </c>
      <c r="J210" t="s">
        <v>2298</v>
      </c>
      <c r="K210">
        <v>3483</v>
      </c>
    </row>
    <row r="211" spans="1:11" x14ac:dyDescent="0.25">
      <c r="A211" s="1">
        <v>45299</v>
      </c>
      <c r="B211" t="s">
        <v>2044</v>
      </c>
      <c r="C211" s="2">
        <v>39635</v>
      </c>
      <c r="D211" s="2">
        <v>39695</v>
      </c>
      <c r="E211" t="s">
        <v>2012</v>
      </c>
      <c r="F211" t="s">
        <v>2027</v>
      </c>
      <c r="G211" s="2">
        <v>39695</v>
      </c>
      <c r="H211" s="2">
        <v>39662</v>
      </c>
      <c r="I211">
        <v>534329</v>
      </c>
      <c r="J211" t="s">
        <v>2299</v>
      </c>
      <c r="K211">
        <v>3340</v>
      </c>
    </row>
    <row r="212" spans="1:11" x14ac:dyDescent="0.25">
      <c r="A212" s="1">
        <v>45296</v>
      </c>
      <c r="B212" s="2">
        <v>39665</v>
      </c>
      <c r="C212" t="s">
        <v>2001</v>
      </c>
      <c r="D212" t="s">
        <v>1980</v>
      </c>
      <c r="E212" t="s">
        <v>2011</v>
      </c>
      <c r="F212" s="2">
        <v>39505</v>
      </c>
      <c r="G212" s="2">
        <v>39695</v>
      </c>
      <c r="H212" s="2">
        <v>39691</v>
      </c>
      <c r="I212">
        <v>364986</v>
      </c>
      <c r="J212" t="s">
        <v>2300</v>
      </c>
      <c r="K212">
        <v>2888</v>
      </c>
    </row>
    <row r="213" spans="1:11" x14ac:dyDescent="0.25">
      <c r="A213" s="1">
        <v>45295</v>
      </c>
      <c r="B213" t="s">
        <v>2011</v>
      </c>
      <c r="C213" t="s">
        <v>2097</v>
      </c>
      <c r="D213" t="s">
        <v>1980</v>
      </c>
      <c r="E213" s="2">
        <v>40135</v>
      </c>
      <c r="F213" t="s">
        <v>1980</v>
      </c>
      <c r="G213" s="2">
        <v>39885</v>
      </c>
      <c r="H213" s="2">
        <v>39921</v>
      </c>
      <c r="I213">
        <v>590775</v>
      </c>
      <c r="J213" t="s">
        <v>2301</v>
      </c>
      <c r="K213">
        <v>2373</v>
      </c>
    </row>
    <row r="214" spans="1:11" x14ac:dyDescent="0.25">
      <c r="A214" s="1">
        <v>45294</v>
      </c>
      <c r="B214" s="2">
        <v>39685</v>
      </c>
      <c r="C214" t="s">
        <v>1980</v>
      </c>
      <c r="D214" t="s">
        <v>1951</v>
      </c>
      <c r="E214" t="s">
        <v>1915</v>
      </c>
      <c r="F214" s="2">
        <v>39615</v>
      </c>
      <c r="G214" t="s">
        <v>1980</v>
      </c>
      <c r="H214" s="2">
        <v>39843</v>
      </c>
      <c r="I214">
        <v>495030</v>
      </c>
      <c r="J214" t="s">
        <v>2302</v>
      </c>
      <c r="K214">
        <v>2759</v>
      </c>
    </row>
    <row r="215" spans="1:11" x14ac:dyDescent="0.25">
      <c r="A215" s="1">
        <v>45293</v>
      </c>
      <c r="B215" s="2">
        <v>40135</v>
      </c>
      <c r="C215" s="2">
        <v>40145</v>
      </c>
      <c r="D215" t="s">
        <v>1994</v>
      </c>
      <c r="E215" s="2">
        <v>40145</v>
      </c>
      <c r="F215" t="s">
        <v>1994</v>
      </c>
      <c r="G215" t="s">
        <v>2185</v>
      </c>
      <c r="H215" s="2">
        <v>40047</v>
      </c>
      <c r="I215">
        <v>521623</v>
      </c>
      <c r="J215" t="s">
        <v>2303</v>
      </c>
      <c r="K215">
        <v>3281</v>
      </c>
    </row>
    <row r="216" spans="1:11" x14ac:dyDescent="0.25">
      <c r="A216" s="1">
        <v>45289</v>
      </c>
      <c r="B216" s="2">
        <v>39545</v>
      </c>
      <c r="C216" t="s">
        <v>2005</v>
      </c>
      <c r="D216" t="s">
        <v>2175</v>
      </c>
      <c r="E216" s="2">
        <v>39725</v>
      </c>
      <c r="F216" t="s">
        <v>2035</v>
      </c>
      <c r="G216" t="s">
        <v>1994</v>
      </c>
      <c r="H216" s="2">
        <v>39602</v>
      </c>
      <c r="I216">
        <v>468919</v>
      </c>
      <c r="J216" t="s">
        <v>2304</v>
      </c>
      <c r="K216">
        <v>2538</v>
      </c>
    </row>
    <row r="217" spans="1:11" x14ac:dyDescent="0.25">
      <c r="A217" s="1">
        <v>45288</v>
      </c>
      <c r="B217" t="s">
        <v>1982</v>
      </c>
      <c r="C217" s="2">
        <v>39595</v>
      </c>
      <c r="D217" t="s">
        <v>1999</v>
      </c>
      <c r="E217" t="s">
        <v>2107</v>
      </c>
      <c r="F217" t="s">
        <v>2008</v>
      </c>
      <c r="G217" s="2">
        <v>39575</v>
      </c>
      <c r="H217" s="2">
        <v>39616</v>
      </c>
      <c r="I217">
        <v>417525</v>
      </c>
      <c r="J217" t="s">
        <v>2305</v>
      </c>
      <c r="K217">
        <v>2967</v>
      </c>
    </row>
    <row r="218" spans="1:11" x14ac:dyDescent="0.25">
      <c r="A218" s="1">
        <v>45287</v>
      </c>
      <c r="B218" s="2">
        <v>39635</v>
      </c>
      <c r="C218" t="s">
        <v>2306</v>
      </c>
      <c r="D218" t="s">
        <v>2100</v>
      </c>
      <c r="E218" t="s">
        <v>2189</v>
      </c>
      <c r="F218" t="s">
        <v>2029</v>
      </c>
      <c r="G218" s="2">
        <v>39675</v>
      </c>
      <c r="H218" s="2">
        <v>39611</v>
      </c>
      <c r="I218">
        <v>430292</v>
      </c>
      <c r="J218" t="s">
        <v>2307</v>
      </c>
      <c r="K218">
        <v>3301</v>
      </c>
    </row>
    <row r="219" spans="1:11" x14ac:dyDescent="0.25">
      <c r="A219" s="1">
        <v>45282</v>
      </c>
      <c r="B219" t="s">
        <v>2048</v>
      </c>
      <c r="C219" s="2">
        <v>39485</v>
      </c>
      <c r="D219" s="2">
        <v>39405</v>
      </c>
      <c r="E219" s="2">
        <v>39625</v>
      </c>
      <c r="F219" s="2">
        <v>39165</v>
      </c>
      <c r="G219" s="2">
        <v>39495</v>
      </c>
      <c r="H219" s="2">
        <v>39406</v>
      </c>
      <c r="I219">
        <v>393188</v>
      </c>
      <c r="J219" t="s">
        <v>2308</v>
      </c>
      <c r="K219">
        <v>2462</v>
      </c>
    </row>
    <row r="220" spans="1:11" x14ac:dyDescent="0.25">
      <c r="A220" s="1">
        <v>45281</v>
      </c>
      <c r="B220" s="2">
        <v>39365</v>
      </c>
      <c r="C220" s="2">
        <v>39375</v>
      </c>
      <c r="D220" t="s">
        <v>2036</v>
      </c>
      <c r="E220" s="2">
        <v>39805</v>
      </c>
      <c r="F220" t="s">
        <v>2017</v>
      </c>
      <c r="G220" s="2">
        <v>39405</v>
      </c>
      <c r="H220" s="2">
        <v>39432</v>
      </c>
      <c r="I220">
        <v>408219</v>
      </c>
      <c r="J220" t="s">
        <v>2309</v>
      </c>
      <c r="K220">
        <v>2265</v>
      </c>
    </row>
    <row r="221" spans="1:11" x14ac:dyDescent="0.25">
      <c r="A221" s="1">
        <v>45280</v>
      </c>
      <c r="B221" t="s">
        <v>2036</v>
      </c>
      <c r="C221" t="s">
        <v>1980</v>
      </c>
      <c r="D221" s="2">
        <v>39835</v>
      </c>
      <c r="E221" s="2">
        <v>39925</v>
      </c>
      <c r="F221" s="2">
        <v>39485</v>
      </c>
      <c r="G221" s="2">
        <v>39735</v>
      </c>
      <c r="H221" s="2">
        <v>39714</v>
      </c>
      <c r="I221">
        <v>576986</v>
      </c>
      <c r="J221" t="s">
        <v>2310</v>
      </c>
      <c r="K221">
        <v>3113</v>
      </c>
    </row>
    <row r="222" spans="1:11" x14ac:dyDescent="0.25">
      <c r="A222" s="1">
        <v>45279</v>
      </c>
      <c r="B222" t="s">
        <v>2023</v>
      </c>
      <c r="C222" t="s">
        <v>2055</v>
      </c>
      <c r="D222" t="s">
        <v>1961</v>
      </c>
      <c r="E222" t="s">
        <v>1951</v>
      </c>
      <c r="F222" t="s">
        <v>2023</v>
      </c>
      <c r="G222" t="s">
        <v>2128</v>
      </c>
      <c r="H222" s="2">
        <v>39758</v>
      </c>
      <c r="I222">
        <v>864948</v>
      </c>
      <c r="J222" t="s">
        <v>2311</v>
      </c>
      <c r="K222">
        <v>4260</v>
      </c>
    </row>
    <row r="223" spans="1:11" x14ac:dyDescent="0.25">
      <c r="A223" s="1">
        <v>45278</v>
      </c>
      <c r="B223" s="2">
        <v>39895</v>
      </c>
      <c r="C223" t="s">
        <v>1961</v>
      </c>
      <c r="D223" t="s">
        <v>1980</v>
      </c>
      <c r="E223" t="s">
        <v>1995</v>
      </c>
      <c r="F223" s="2">
        <v>39555</v>
      </c>
      <c r="G223" t="s">
        <v>1961</v>
      </c>
      <c r="H223" s="2">
        <v>39873</v>
      </c>
      <c r="I223">
        <v>496555</v>
      </c>
      <c r="J223" t="s">
        <v>2312</v>
      </c>
      <c r="K223">
        <v>2734</v>
      </c>
    </row>
    <row r="224" spans="1:11" x14ac:dyDescent="0.25">
      <c r="A224" s="1">
        <v>45275</v>
      </c>
      <c r="B224" t="s">
        <v>2029</v>
      </c>
      <c r="C224" t="s">
        <v>2072</v>
      </c>
      <c r="D224" t="s">
        <v>1920</v>
      </c>
      <c r="E224" s="2">
        <v>40405</v>
      </c>
      <c r="F224" t="s">
        <v>2000</v>
      </c>
      <c r="G224" t="s">
        <v>2072</v>
      </c>
      <c r="H224" t="s">
        <v>1958</v>
      </c>
      <c r="I224">
        <v>3163850</v>
      </c>
      <c r="J224" t="s">
        <v>2313</v>
      </c>
      <c r="K224">
        <v>6495</v>
      </c>
    </row>
    <row r="225" spans="1:11" x14ac:dyDescent="0.25">
      <c r="A225" s="1">
        <v>45274</v>
      </c>
      <c r="B225" t="s">
        <v>1916</v>
      </c>
      <c r="C225" t="s">
        <v>2185</v>
      </c>
      <c r="D225" s="2">
        <v>40855</v>
      </c>
      <c r="E225" t="s">
        <v>1757</v>
      </c>
      <c r="F225" t="s">
        <v>1957</v>
      </c>
      <c r="G225" t="s">
        <v>1954</v>
      </c>
      <c r="H225" s="2">
        <v>40269</v>
      </c>
      <c r="I225">
        <v>1044449</v>
      </c>
      <c r="J225" t="s">
        <v>2314</v>
      </c>
      <c r="K225">
        <v>6287</v>
      </c>
    </row>
    <row r="226" spans="1:11" x14ac:dyDescent="0.25">
      <c r="A226" s="1">
        <v>45273</v>
      </c>
      <c r="B226" t="s">
        <v>1874</v>
      </c>
      <c r="C226" t="s">
        <v>2315</v>
      </c>
      <c r="D226" s="2">
        <v>41135</v>
      </c>
      <c r="E226" t="s">
        <v>1805</v>
      </c>
      <c r="F226" s="2">
        <v>40935</v>
      </c>
      <c r="G226" t="s">
        <v>1890</v>
      </c>
      <c r="H226" s="2">
        <v>41032</v>
      </c>
      <c r="I226">
        <v>650483</v>
      </c>
      <c r="J226" t="s">
        <v>2316</v>
      </c>
      <c r="K226">
        <v>3220</v>
      </c>
    </row>
    <row r="227" spans="1:11" x14ac:dyDescent="0.25">
      <c r="A227" s="1">
        <v>45272</v>
      </c>
      <c r="B227" s="2">
        <v>41015</v>
      </c>
      <c r="C227" s="2">
        <v>41025</v>
      </c>
      <c r="D227" t="s">
        <v>2221</v>
      </c>
      <c r="E227" t="s">
        <v>1864</v>
      </c>
      <c r="F227" t="s">
        <v>1893</v>
      </c>
      <c r="G227" t="s">
        <v>1941</v>
      </c>
      <c r="H227" s="2">
        <v>41091</v>
      </c>
      <c r="I227">
        <v>604590</v>
      </c>
      <c r="J227" t="s">
        <v>2317</v>
      </c>
      <c r="K227">
        <v>3680</v>
      </c>
    </row>
    <row r="228" spans="1:11" x14ac:dyDescent="0.25">
      <c r="A228" s="1">
        <v>45271</v>
      </c>
      <c r="B228" t="s">
        <v>2318</v>
      </c>
      <c r="C228" t="s">
        <v>1898</v>
      </c>
      <c r="D228" s="2">
        <v>41065</v>
      </c>
      <c r="E228" t="s">
        <v>2319</v>
      </c>
      <c r="F228" s="2">
        <v>40845</v>
      </c>
      <c r="G228" t="s">
        <v>2319</v>
      </c>
      <c r="H228" t="s">
        <v>1744</v>
      </c>
      <c r="I228">
        <v>651834</v>
      </c>
      <c r="J228" t="s">
        <v>2320</v>
      </c>
      <c r="K228">
        <v>2981</v>
      </c>
    </row>
    <row r="229" spans="1:11" x14ac:dyDescent="0.25">
      <c r="A229" s="1">
        <v>45268</v>
      </c>
      <c r="B229" t="s">
        <v>1911</v>
      </c>
      <c r="C229" s="2">
        <v>40995</v>
      </c>
      <c r="D229" t="s">
        <v>1946</v>
      </c>
      <c r="E229" t="s">
        <v>1746</v>
      </c>
      <c r="F229" t="s">
        <v>1990</v>
      </c>
      <c r="G229" t="s">
        <v>1746</v>
      </c>
      <c r="H229" s="2">
        <v>40972</v>
      </c>
      <c r="I229">
        <v>472192</v>
      </c>
      <c r="J229" t="s">
        <v>2321</v>
      </c>
      <c r="K229">
        <v>2744</v>
      </c>
    </row>
    <row r="230" spans="1:11" x14ac:dyDescent="0.25">
      <c r="A230" s="1">
        <v>45267</v>
      </c>
      <c r="B230" s="2">
        <v>40865</v>
      </c>
      <c r="C230" s="2">
        <v>40875</v>
      </c>
      <c r="D230" t="s">
        <v>1894</v>
      </c>
      <c r="E230" t="s">
        <v>1895</v>
      </c>
      <c r="F230" s="2">
        <v>40635</v>
      </c>
      <c r="G230" t="s">
        <v>1815</v>
      </c>
      <c r="H230" s="2">
        <v>40822</v>
      </c>
      <c r="I230">
        <v>701809</v>
      </c>
      <c r="J230" t="s">
        <v>2322</v>
      </c>
      <c r="K230">
        <v>4349</v>
      </c>
    </row>
    <row r="231" spans="1:11" x14ac:dyDescent="0.25">
      <c r="A231" s="1">
        <v>45265</v>
      </c>
      <c r="B231" t="s">
        <v>1894</v>
      </c>
      <c r="C231" s="2">
        <v>40805</v>
      </c>
      <c r="D231" t="s">
        <v>1988</v>
      </c>
      <c r="E231" t="s">
        <v>1765</v>
      </c>
      <c r="F231" t="s">
        <v>1773</v>
      </c>
      <c r="G231" t="s">
        <v>1765</v>
      </c>
      <c r="H231" s="2">
        <v>40741</v>
      </c>
      <c r="I231">
        <v>862978</v>
      </c>
      <c r="J231" t="s">
        <v>2323</v>
      </c>
      <c r="K231">
        <v>5142</v>
      </c>
    </row>
    <row r="232" spans="1:11" x14ac:dyDescent="0.25">
      <c r="A232" s="1">
        <v>45264</v>
      </c>
      <c r="B232" s="2">
        <v>40285</v>
      </c>
      <c r="C232" s="2">
        <v>40305</v>
      </c>
      <c r="D232" s="2">
        <v>40195</v>
      </c>
      <c r="E232" t="s">
        <v>1770</v>
      </c>
      <c r="F232" t="s">
        <v>1995</v>
      </c>
      <c r="G232" s="2">
        <v>40325</v>
      </c>
      <c r="H232" s="2">
        <v>40309</v>
      </c>
      <c r="I232">
        <v>311082</v>
      </c>
      <c r="J232" t="s">
        <v>2324</v>
      </c>
      <c r="K232">
        <v>2470</v>
      </c>
    </row>
    <row r="233" spans="1:11" x14ac:dyDescent="0.25">
      <c r="A233" s="1">
        <v>45261</v>
      </c>
      <c r="B233" t="s">
        <v>1928</v>
      </c>
      <c r="C233" s="2">
        <v>40235</v>
      </c>
      <c r="D233" t="s">
        <v>2121</v>
      </c>
      <c r="E233" t="s">
        <v>1922</v>
      </c>
      <c r="F233" t="s">
        <v>1961</v>
      </c>
      <c r="G233" s="2">
        <v>40295</v>
      </c>
      <c r="H233" s="2">
        <v>40209</v>
      </c>
      <c r="I233">
        <v>442563</v>
      </c>
      <c r="J233" t="s">
        <v>2325</v>
      </c>
      <c r="K233">
        <v>2776</v>
      </c>
    </row>
    <row r="234" spans="1:11" x14ac:dyDescent="0.25">
      <c r="A234" s="1">
        <v>45260</v>
      </c>
      <c r="B234" s="2">
        <v>39975</v>
      </c>
      <c r="C234" t="s">
        <v>1997</v>
      </c>
      <c r="D234" s="2">
        <v>39315</v>
      </c>
      <c r="E234" t="s">
        <v>2121</v>
      </c>
      <c r="F234" s="2">
        <v>39245</v>
      </c>
      <c r="G234" t="s">
        <v>2121</v>
      </c>
      <c r="H234" s="2">
        <v>40108</v>
      </c>
      <c r="I234">
        <v>3142264</v>
      </c>
      <c r="J234" t="s">
        <v>2326</v>
      </c>
      <c r="K234">
        <v>4903</v>
      </c>
    </row>
    <row r="235" spans="1:11" x14ac:dyDescent="0.25">
      <c r="A235" s="1">
        <v>45259</v>
      </c>
      <c r="B235" s="2">
        <v>39235</v>
      </c>
      <c r="C235" s="2">
        <v>39245</v>
      </c>
      <c r="D235" t="s">
        <v>2035</v>
      </c>
      <c r="E235" t="s">
        <v>2044</v>
      </c>
      <c r="F235" s="2">
        <v>39045</v>
      </c>
      <c r="G235" s="2">
        <v>39315</v>
      </c>
      <c r="H235" s="2">
        <v>39273</v>
      </c>
      <c r="I235">
        <v>418296</v>
      </c>
      <c r="J235" t="s">
        <v>2327</v>
      </c>
      <c r="K235">
        <v>3173</v>
      </c>
    </row>
    <row r="236" spans="1:11" x14ac:dyDescent="0.25">
      <c r="A236" s="1">
        <v>45258</v>
      </c>
      <c r="B236" s="2">
        <v>39565</v>
      </c>
      <c r="C236" t="s">
        <v>1982</v>
      </c>
      <c r="D236" t="s">
        <v>2100</v>
      </c>
      <c r="E236" s="2">
        <v>39745</v>
      </c>
      <c r="F236" s="2">
        <v>39465</v>
      </c>
      <c r="G236" t="s">
        <v>2175</v>
      </c>
      <c r="H236" s="2">
        <v>39588</v>
      </c>
      <c r="I236">
        <v>349486</v>
      </c>
      <c r="J236" t="s">
        <v>2328</v>
      </c>
      <c r="K236">
        <v>2430</v>
      </c>
    </row>
    <row r="237" spans="1:11" x14ac:dyDescent="0.25">
      <c r="A237" s="1">
        <v>45257</v>
      </c>
      <c r="B237" s="2">
        <v>39505</v>
      </c>
      <c r="C237" t="s">
        <v>1958</v>
      </c>
      <c r="D237" t="s">
        <v>1999</v>
      </c>
      <c r="E237" s="2">
        <v>39725</v>
      </c>
      <c r="F237" t="s">
        <v>2100</v>
      </c>
      <c r="G237" s="2">
        <v>39505</v>
      </c>
      <c r="H237" s="2">
        <v>39551</v>
      </c>
      <c r="I237">
        <v>310938</v>
      </c>
      <c r="J237" t="s">
        <v>2329</v>
      </c>
      <c r="K237">
        <v>1747</v>
      </c>
    </row>
    <row r="238" spans="1:11" x14ac:dyDescent="0.25">
      <c r="A238" s="1">
        <v>45254</v>
      </c>
      <c r="B238" s="2">
        <v>39675</v>
      </c>
      <c r="C238" s="2">
        <v>39685</v>
      </c>
      <c r="D238" s="2">
        <v>39385</v>
      </c>
      <c r="E238" t="s">
        <v>2006</v>
      </c>
      <c r="F238" s="2">
        <v>39325</v>
      </c>
      <c r="G238" t="s">
        <v>2023</v>
      </c>
      <c r="H238" s="2">
        <v>39604</v>
      </c>
      <c r="I238">
        <v>235794</v>
      </c>
      <c r="J238" t="s">
        <v>2330</v>
      </c>
      <c r="K238">
        <v>2177</v>
      </c>
    </row>
    <row r="239" spans="1:11" x14ac:dyDescent="0.25">
      <c r="A239" s="1">
        <v>45253</v>
      </c>
      <c r="B239" t="s">
        <v>2071</v>
      </c>
      <c r="C239" s="2">
        <v>39435</v>
      </c>
      <c r="D239" t="s">
        <v>2331</v>
      </c>
      <c r="E239" t="s">
        <v>1958</v>
      </c>
      <c r="F239" s="2">
        <v>39095</v>
      </c>
      <c r="G239" s="2">
        <v>39385</v>
      </c>
      <c r="H239" s="2">
        <v>39347</v>
      </c>
      <c r="I239">
        <v>356810</v>
      </c>
      <c r="J239" t="s">
        <v>2332</v>
      </c>
      <c r="K239">
        <v>2393</v>
      </c>
    </row>
    <row r="240" spans="1:11" x14ac:dyDescent="0.25">
      <c r="A240" s="1">
        <v>45252</v>
      </c>
      <c r="B240" s="2">
        <v>39005</v>
      </c>
      <c r="C240" s="2">
        <v>39015</v>
      </c>
      <c r="D240" s="2">
        <v>39135</v>
      </c>
      <c r="E240" t="s">
        <v>2037</v>
      </c>
      <c r="F240" s="2">
        <v>38955</v>
      </c>
      <c r="G240" s="2">
        <v>39075</v>
      </c>
      <c r="H240" s="2">
        <v>39107</v>
      </c>
      <c r="I240">
        <v>465097</v>
      </c>
      <c r="J240" t="s">
        <v>2333</v>
      </c>
      <c r="K240">
        <v>3136</v>
      </c>
    </row>
    <row r="241" spans="1:11" x14ac:dyDescent="0.25">
      <c r="A241" s="1">
        <v>45251</v>
      </c>
      <c r="B241" t="s">
        <v>2331</v>
      </c>
      <c r="C241" s="2">
        <v>39195</v>
      </c>
      <c r="D241" t="s">
        <v>2085</v>
      </c>
      <c r="E241" t="s">
        <v>2034</v>
      </c>
      <c r="F241" t="s">
        <v>2246</v>
      </c>
      <c r="G241" s="2">
        <v>39135</v>
      </c>
      <c r="H241" s="2">
        <v>39192</v>
      </c>
      <c r="I241">
        <v>559027</v>
      </c>
      <c r="J241" t="s">
        <v>2334</v>
      </c>
      <c r="K241">
        <v>3465</v>
      </c>
    </row>
    <row r="242" spans="1:11" x14ac:dyDescent="0.25">
      <c r="A242" s="1">
        <v>45250</v>
      </c>
      <c r="B242" t="s">
        <v>2246</v>
      </c>
      <c r="C242" s="2">
        <v>38985</v>
      </c>
      <c r="D242" t="s">
        <v>2087</v>
      </c>
      <c r="E242" t="s">
        <v>2085</v>
      </c>
      <c r="F242" t="s">
        <v>2257</v>
      </c>
      <c r="G242" t="s">
        <v>2085</v>
      </c>
      <c r="H242" s="2">
        <v>38955</v>
      </c>
      <c r="I242">
        <v>500969</v>
      </c>
      <c r="J242" t="s">
        <v>2335</v>
      </c>
      <c r="K242">
        <v>2662</v>
      </c>
    </row>
    <row r="243" spans="1:11" x14ac:dyDescent="0.25">
      <c r="A243" s="1">
        <v>45247</v>
      </c>
      <c r="B243" t="s">
        <v>2257</v>
      </c>
      <c r="C243" s="2">
        <v>38755</v>
      </c>
      <c r="D243" t="s">
        <v>2141</v>
      </c>
      <c r="E243" t="s">
        <v>2336</v>
      </c>
      <c r="F243" t="s">
        <v>2141</v>
      </c>
      <c r="G243" t="s">
        <v>2336</v>
      </c>
      <c r="H243" s="2">
        <v>38756</v>
      </c>
      <c r="I243">
        <v>491651</v>
      </c>
      <c r="J243" t="s">
        <v>2337</v>
      </c>
      <c r="K243">
        <v>2411</v>
      </c>
    </row>
    <row r="244" spans="1:11" x14ac:dyDescent="0.25">
      <c r="A244" s="1">
        <v>45246</v>
      </c>
      <c r="B244" s="2">
        <v>38405</v>
      </c>
      <c r="C244" s="2">
        <v>38415</v>
      </c>
      <c r="D244" t="s">
        <v>2338</v>
      </c>
      <c r="E244" s="2">
        <v>38655</v>
      </c>
      <c r="F244" s="2">
        <v>38065</v>
      </c>
      <c r="G244" s="2">
        <v>38335</v>
      </c>
      <c r="H244" s="2">
        <v>38335</v>
      </c>
      <c r="I244">
        <v>626007</v>
      </c>
      <c r="J244" t="s">
        <v>2339</v>
      </c>
      <c r="K244">
        <v>4721</v>
      </c>
    </row>
    <row r="245" spans="1:11" x14ac:dyDescent="0.25">
      <c r="A245" s="1">
        <v>45245</v>
      </c>
      <c r="B245" t="s">
        <v>2285</v>
      </c>
      <c r="C245" t="s">
        <v>2275</v>
      </c>
      <c r="D245" t="s">
        <v>2340</v>
      </c>
      <c r="E245" t="s">
        <v>2341</v>
      </c>
      <c r="F245" s="2">
        <v>37345</v>
      </c>
      <c r="G245" t="s">
        <v>2281</v>
      </c>
      <c r="H245" s="2">
        <v>38128</v>
      </c>
      <c r="I245">
        <v>1136259</v>
      </c>
      <c r="J245" t="s">
        <v>2342</v>
      </c>
      <c r="K245">
        <v>8357</v>
      </c>
    </row>
    <row r="246" spans="1:11" x14ac:dyDescent="0.25">
      <c r="A246" s="1">
        <v>45244</v>
      </c>
      <c r="B246" s="2">
        <v>38655</v>
      </c>
      <c r="C246" t="s">
        <v>2340</v>
      </c>
      <c r="D246" t="s">
        <v>2247</v>
      </c>
      <c r="E246" t="s">
        <v>1969</v>
      </c>
      <c r="F246" t="s">
        <v>2343</v>
      </c>
      <c r="G246" t="s">
        <v>2340</v>
      </c>
      <c r="H246" s="2">
        <v>38655</v>
      </c>
      <c r="I246">
        <v>623354</v>
      </c>
      <c r="J246" t="s">
        <v>2344</v>
      </c>
      <c r="K246">
        <v>3911</v>
      </c>
    </row>
    <row r="247" spans="1:11" x14ac:dyDescent="0.25">
      <c r="A247" s="1">
        <v>45243</v>
      </c>
      <c r="B247" t="s">
        <v>2090</v>
      </c>
      <c r="C247" t="s">
        <v>2255</v>
      </c>
      <c r="D247" t="s">
        <v>2288</v>
      </c>
      <c r="E247" t="s">
        <v>2345</v>
      </c>
      <c r="F247" t="s">
        <v>2137</v>
      </c>
      <c r="G247" t="s">
        <v>2247</v>
      </c>
      <c r="H247" s="2">
        <v>38898</v>
      </c>
      <c r="I247">
        <v>388418</v>
      </c>
      <c r="J247" t="s">
        <v>2346</v>
      </c>
      <c r="K247">
        <v>2293</v>
      </c>
    </row>
    <row r="248" spans="1:11" x14ac:dyDescent="0.25">
      <c r="A248" s="1">
        <v>45240</v>
      </c>
      <c r="B248" t="s">
        <v>2081</v>
      </c>
      <c r="C248" t="s">
        <v>1963</v>
      </c>
      <c r="D248" t="s">
        <v>1971</v>
      </c>
      <c r="E248" t="s">
        <v>2347</v>
      </c>
      <c r="F248" t="s">
        <v>2348</v>
      </c>
      <c r="G248" t="s">
        <v>1966</v>
      </c>
      <c r="H248" s="2">
        <v>38651</v>
      </c>
      <c r="I248">
        <v>418541</v>
      </c>
      <c r="J248" t="s">
        <v>2349</v>
      </c>
      <c r="K248">
        <v>2544</v>
      </c>
    </row>
    <row r="249" spans="1:11" x14ac:dyDescent="0.25">
      <c r="A249" s="1">
        <v>45239</v>
      </c>
      <c r="B249" t="s">
        <v>2164</v>
      </c>
      <c r="C249" t="s">
        <v>1971</v>
      </c>
      <c r="D249" t="s">
        <v>2350</v>
      </c>
      <c r="E249" t="s">
        <v>2351</v>
      </c>
      <c r="F249" t="s">
        <v>2352</v>
      </c>
      <c r="G249" t="s">
        <v>1966</v>
      </c>
      <c r="H249" s="2">
        <v>38483</v>
      </c>
      <c r="I249">
        <v>752113</v>
      </c>
      <c r="J249" t="s">
        <v>2353</v>
      </c>
      <c r="K249">
        <v>4378</v>
      </c>
    </row>
    <row r="250" spans="1:11" x14ac:dyDescent="0.25">
      <c r="A250" s="1">
        <v>45238</v>
      </c>
      <c r="B250" t="s">
        <v>2336</v>
      </c>
      <c r="C250" t="s">
        <v>2249</v>
      </c>
      <c r="D250" t="s">
        <v>2354</v>
      </c>
      <c r="E250" t="s">
        <v>2355</v>
      </c>
      <c r="F250" t="s">
        <v>2352</v>
      </c>
      <c r="G250" t="s">
        <v>2356</v>
      </c>
      <c r="H250" s="2">
        <v>38741</v>
      </c>
      <c r="I250">
        <v>1193196</v>
      </c>
      <c r="J250" t="s">
        <v>2357</v>
      </c>
      <c r="K250">
        <v>7817</v>
      </c>
    </row>
    <row r="251" spans="1:11" x14ac:dyDescent="0.25">
      <c r="A251" s="1">
        <v>45237</v>
      </c>
      <c r="B251" t="s">
        <v>2358</v>
      </c>
      <c r="C251" t="s">
        <v>2145</v>
      </c>
      <c r="D251" t="s">
        <v>2359</v>
      </c>
      <c r="E251" t="s">
        <v>2360</v>
      </c>
      <c r="F251" t="s">
        <v>2361</v>
      </c>
      <c r="G251" t="s">
        <v>2151</v>
      </c>
      <c r="H251" s="2">
        <v>37717</v>
      </c>
      <c r="I251">
        <v>696813</v>
      </c>
      <c r="J251" t="s">
        <v>2362</v>
      </c>
      <c r="K251">
        <v>3655</v>
      </c>
    </row>
    <row r="252" spans="1:11" x14ac:dyDescent="0.25">
      <c r="A252" s="1">
        <v>45236</v>
      </c>
      <c r="B252" t="s">
        <v>2359</v>
      </c>
      <c r="C252" t="s">
        <v>2363</v>
      </c>
      <c r="D252" t="s">
        <v>2364</v>
      </c>
      <c r="E252" t="s">
        <v>2365</v>
      </c>
      <c r="F252" t="s">
        <v>2366</v>
      </c>
      <c r="G252" t="s">
        <v>2367</v>
      </c>
      <c r="H252" s="2">
        <v>37347</v>
      </c>
      <c r="I252">
        <v>614048</v>
      </c>
      <c r="J252" t="s">
        <v>2368</v>
      </c>
      <c r="K252">
        <v>3087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2"/>
  <sheetViews>
    <sheetView topLeftCell="A217" workbookViewId="0">
      <selection sqref="A1:K252"/>
    </sheetView>
  </sheetViews>
  <sheetFormatPr defaultRowHeight="15" x14ac:dyDescent="0.25"/>
  <cols>
    <col min="1" max="2" width="1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45597</v>
      </c>
      <c r="B2" t="s">
        <v>503</v>
      </c>
      <c r="C2" t="s">
        <v>2369</v>
      </c>
      <c r="D2" t="s">
        <v>2369</v>
      </c>
      <c r="E2" t="s">
        <v>537</v>
      </c>
      <c r="F2" t="s">
        <v>532</v>
      </c>
      <c r="G2" t="s">
        <v>568</v>
      </c>
      <c r="H2" s="2">
        <v>203056</v>
      </c>
      <c r="I2">
        <v>155953</v>
      </c>
      <c r="J2" t="s">
        <v>2370</v>
      </c>
      <c r="K2">
        <v>1572</v>
      </c>
    </row>
    <row r="3" spans="1:11" x14ac:dyDescent="0.25">
      <c r="A3" s="1">
        <v>45596</v>
      </c>
      <c r="B3" t="s">
        <v>511</v>
      </c>
      <c r="C3" t="s">
        <v>2369</v>
      </c>
      <c r="D3" t="s">
        <v>2371</v>
      </c>
      <c r="E3" t="s">
        <v>2372</v>
      </c>
      <c r="F3" t="s">
        <v>670</v>
      </c>
      <c r="G3" t="s">
        <v>2369</v>
      </c>
      <c r="H3" s="2">
        <v>196862</v>
      </c>
      <c r="I3">
        <v>274421</v>
      </c>
      <c r="J3" t="s">
        <v>2373</v>
      </c>
      <c r="K3">
        <v>2542</v>
      </c>
    </row>
    <row r="4" spans="1:11" x14ac:dyDescent="0.25">
      <c r="A4" s="1">
        <v>45595</v>
      </c>
      <c r="B4" t="s">
        <v>534</v>
      </c>
      <c r="C4" t="s">
        <v>566</v>
      </c>
      <c r="D4" t="s">
        <v>99</v>
      </c>
      <c r="E4" t="s">
        <v>101</v>
      </c>
      <c r="F4" t="s">
        <v>2374</v>
      </c>
      <c r="G4" t="s">
        <v>506</v>
      </c>
      <c r="H4" s="2">
        <v>200368</v>
      </c>
      <c r="I4">
        <v>284750</v>
      </c>
      <c r="J4" t="s">
        <v>2375</v>
      </c>
      <c r="K4">
        <v>1775</v>
      </c>
    </row>
    <row r="5" spans="1:11" x14ac:dyDescent="0.25">
      <c r="A5" s="1">
        <v>45594</v>
      </c>
      <c r="B5" t="s">
        <v>224</v>
      </c>
      <c r="C5" t="s">
        <v>553</v>
      </c>
      <c r="D5" t="s">
        <v>558</v>
      </c>
      <c r="E5" t="s">
        <v>101</v>
      </c>
      <c r="F5" t="s">
        <v>2369</v>
      </c>
      <c r="G5" t="s">
        <v>99</v>
      </c>
      <c r="H5" s="2">
        <v>203374</v>
      </c>
      <c r="I5">
        <v>117679</v>
      </c>
      <c r="J5" t="s">
        <v>2376</v>
      </c>
      <c r="K5">
        <v>1709</v>
      </c>
    </row>
    <row r="6" spans="1:11" x14ac:dyDescent="0.25">
      <c r="A6" s="1">
        <v>45593</v>
      </c>
      <c r="B6" t="s">
        <v>590</v>
      </c>
      <c r="C6" t="s">
        <v>2372</v>
      </c>
      <c r="D6" t="s">
        <v>520</v>
      </c>
      <c r="E6" t="s">
        <v>551</v>
      </c>
      <c r="F6" t="s">
        <v>2377</v>
      </c>
      <c r="G6" t="s">
        <v>2369</v>
      </c>
      <c r="H6" s="2">
        <v>200459</v>
      </c>
      <c r="I6">
        <v>113926</v>
      </c>
      <c r="J6" t="s">
        <v>2378</v>
      </c>
      <c r="K6">
        <v>1581</v>
      </c>
    </row>
    <row r="7" spans="1:11" x14ac:dyDescent="0.25">
      <c r="A7" s="1">
        <v>45590</v>
      </c>
      <c r="B7" t="s">
        <v>520</v>
      </c>
      <c r="C7" t="s">
        <v>591</v>
      </c>
      <c r="D7" t="s">
        <v>503</v>
      </c>
      <c r="E7" t="s">
        <v>2372</v>
      </c>
      <c r="F7" t="s">
        <v>520</v>
      </c>
      <c r="G7" t="s">
        <v>520</v>
      </c>
      <c r="H7" s="2">
        <v>199847</v>
      </c>
      <c r="I7">
        <v>78678</v>
      </c>
      <c r="J7" t="s">
        <v>2379</v>
      </c>
      <c r="K7">
        <v>1419</v>
      </c>
    </row>
    <row r="8" spans="1:11" x14ac:dyDescent="0.25">
      <c r="A8" s="1">
        <v>45589</v>
      </c>
      <c r="B8" t="s">
        <v>231</v>
      </c>
      <c r="C8" t="s">
        <v>568</v>
      </c>
      <c r="D8" t="s">
        <v>566</v>
      </c>
      <c r="E8" t="s">
        <v>511</v>
      </c>
      <c r="F8" t="s">
        <v>2380</v>
      </c>
      <c r="G8" t="s">
        <v>503</v>
      </c>
      <c r="H8" s="2">
        <v>198972</v>
      </c>
      <c r="I8">
        <v>44170</v>
      </c>
      <c r="J8">
        <v>8788588</v>
      </c>
      <c r="K8">
        <v>692</v>
      </c>
    </row>
    <row r="9" spans="1:11" x14ac:dyDescent="0.25">
      <c r="A9" s="1">
        <v>45588</v>
      </c>
      <c r="B9" t="s">
        <v>509</v>
      </c>
      <c r="C9" t="s">
        <v>568</v>
      </c>
      <c r="D9" t="s">
        <v>2381</v>
      </c>
      <c r="E9" t="s">
        <v>227</v>
      </c>
      <c r="F9" t="s">
        <v>2382</v>
      </c>
      <c r="G9" t="s">
        <v>568</v>
      </c>
      <c r="H9" s="2">
        <v>199625</v>
      </c>
      <c r="I9">
        <v>71253</v>
      </c>
      <c r="J9" t="s">
        <v>2383</v>
      </c>
      <c r="K9">
        <v>1096</v>
      </c>
    </row>
    <row r="10" spans="1:11" x14ac:dyDescent="0.25">
      <c r="A10" s="1">
        <v>45587</v>
      </c>
      <c r="B10" t="s">
        <v>571</v>
      </c>
      <c r="C10" t="s">
        <v>2381</v>
      </c>
      <c r="D10" t="s">
        <v>2384</v>
      </c>
      <c r="E10" t="s">
        <v>532</v>
      </c>
      <c r="F10" t="s">
        <v>643</v>
      </c>
      <c r="G10" t="s">
        <v>2381</v>
      </c>
      <c r="H10" s="2">
        <v>196964</v>
      </c>
      <c r="I10">
        <v>75797</v>
      </c>
      <c r="J10" t="s">
        <v>2385</v>
      </c>
      <c r="K10">
        <v>1116</v>
      </c>
    </row>
    <row r="11" spans="1:11" x14ac:dyDescent="0.25">
      <c r="A11" s="1">
        <v>45586</v>
      </c>
      <c r="B11" t="s">
        <v>2386</v>
      </c>
      <c r="C11" t="s">
        <v>603</v>
      </c>
      <c r="D11" t="s">
        <v>2380</v>
      </c>
      <c r="E11" t="s">
        <v>532</v>
      </c>
      <c r="F11" t="s">
        <v>2387</v>
      </c>
      <c r="G11" t="s">
        <v>2384</v>
      </c>
      <c r="H11" s="2">
        <v>195411</v>
      </c>
      <c r="I11">
        <v>43985</v>
      </c>
      <c r="J11" t="s">
        <v>2388</v>
      </c>
      <c r="K11">
        <v>817</v>
      </c>
    </row>
    <row r="12" spans="1:11" x14ac:dyDescent="0.25">
      <c r="A12" s="1">
        <v>45583</v>
      </c>
      <c r="B12" t="s">
        <v>2389</v>
      </c>
      <c r="C12" t="s">
        <v>498</v>
      </c>
      <c r="D12" t="s">
        <v>2390</v>
      </c>
      <c r="E12" t="s">
        <v>2391</v>
      </c>
      <c r="F12" t="s">
        <v>2392</v>
      </c>
      <c r="G12" t="s">
        <v>2380</v>
      </c>
      <c r="H12" s="2">
        <v>195787</v>
      </c>
      <c r="I12">
        <v>78884</v>
      </c>
      <c r="J12" t="s">
        <v>2393</v>
      </c>
      <c r="K12">
        <v>1123</v>
      </c>
    </row>
    <row r="13" spans="1:11" x14ac:dyDescent="0.25">
      <c r="A13" s="1">
        <v>45582</v>
      </c>
      <c r="B13" t="s">
        <v>2394</v>
      </c>
      <c r="C13" t="s">
        <v>2395</v>
      </c>
      <c r="D13" t="s">
        <v>620</v>
      </c>
      <c r="E13" t="s">
        <v>645</v>
      </c>
      <c r="F13" t="s">
        <v>620</v>
      </c>
      <c r="G13" t="s">
        <v>2394</v>
      </c>
      <c r="H13" t="s">
        <v>2396</v>
      </c>
      <c r="I13">
        <v>63321</v>
      </c>
      <c r="J13" t="s">
        <v>2397</v>
      </c>
      <c r="K13">
        <v>975</v>
      </c>
    </row>
    <row r="14" spans="1:11" x14ac:dyDescent="0.25">
      <c r="A14" s="1">
        <v>45581</v>
      </c>
      <c r="B14" t="s">
        <v>2398</v>
      </c>
      <c r="C14" t="s">
        <v>2399</v>
      </c>
      <c r="D14" t="s">
        <v>638</v>
      </c>
      <c r="E14" t="s">
        <v>623</v>
      </c>
      <c r="F14" t="s">
        <v>2400</v>
      </c>
      <c r="G14" t="s">
        <v>620</v>
      </c>
      <c r="H14" t="s">
        <v>2401</v>
      </c>
      <c r="I14">
        <v>105853</v>
      </c>
      <c r="J14" t="s">
        <v>2402</v>
      </c>
      <c r="K14">
        <v>997</v>
      </c>
    </row>
    <row r="15" spans="1:11" x14ac:dyDescent="0.25">
      <c r="A15" s="1">
        <v>45580</v>
      </c>
      <c r="B15" t="s">
        <v>2403</v>
      </c>
      <c r="C15" t="s">
        <v>640</v>
      </c>
      <c r="D15" t="s">
        <v>2404</v>
      </c>
      <c r="E15" t="s">
        <v>617</v>
      </c>
      <c r="F15" t="s">
        <v>2405</v>
      </c>
      <c r="G15" t="s">
        <v>2406</v>
      </c>
      <c r="H15" s="2">
        <v>191613</v>
      </c>
      <c r="I15">
        <v>249774</v>
      </c>
      <c r="J15" t="s">
        <v>2407</v>
      </c>
      <c r="K15">
        <v>2021</v>
      </c>
    </row>
    <row r="16" spans="1:11" x14ac:dyDescent="0.25">
      <c r="A16" s="1">
        <v>45579</v>
      </c>
      <c r="B16" t="s">
        <v>2408</v>
      </c>
      <c r="C16" t="s">
        <v>2409</v>
      </c>
      <c r="D16" t="s">
        <v>680</v>
      </c>
      <c r="E16" t="s">
        <v>660</v>
      </c>
      <c r="F16" t="s">
        <v>687</v>
      </c>
      <c r="G16" t="s">
        <v>660</v>
      </c>
      <c r="H16" s="2">
        <v>183603</v>
      </c>
      <c r="I16">
        <v>42452</v>
      </c>
      <c r="J16" t="s">
        <v>2410</v>
      </c>
      <c r="K16">
        <v>715</v>
      </c>
    </row>
    <row r="17" spans="1:11" x14ac:dyDescent="0.25">
      <c r="A17" s="1">
        <v>45576</v>
      </c>
      <c r="B17" t="s">
        <v>2411</v>
      </c>
      <c r="C17" t="s">
        <v>675</v>
      </c>
      <c r="D17" t="s">
        <v>680</v>
      </c>
      <c r="E17" t="s">
        <v>2409</v>
      </c>
      <c r="F17" t="s">
        <v>2412</v>
      </c>
      <c r="G17" t="s">
        <v>680</v>
      </c>
      <c r="H17" s="2">
        <v>181172</v>
      </c>
      <c r="I17">
        <v>90462</v>
      </c>
      <c r="J17" t="s">
        <v>2413</v>
      </c>
      <c r="K17">
        <v>1205</v>
      </c>
    </row>
    <row r="18" spans="1:11" x14ac:dyDescent="0.25">
      <c r="A18" s="1">
        <v>45575</v>
      </c>
      <c r="B18" t="s">
        <v>2414</v>
      </c>
      <c r="C18" t="s">
        <v>670</v>
      </c>
      <c r="D18" t="s">
        <v>2415</v>
      </c>
      <c r="E18" t="s">
        <v>2416</v>
      </c>
      <c r="F18" t="s">
        <v>708</v>
      </c>
      <c r="G18" t="s">
        <v>2417</v>
      </c>
      <c r="H18" s="2">
        <v>182602</v>
      </c>
      <c r="I18">
        <v>80053</v>
      </c>
      <c r="J18" t="s">
        <v>2418</v>
      </c>
      <c r="K18">
        <v>1136</v>
      </c>
    </row>
    <row r="19" spans="1:11" x14ac:dyDescent="0.25">
      <c r="A19" s="1">
        <v>45574</v>
      </c>
      <c r="B19" t="s">
        <v>2415</v>
      </c>
      <c r="C19" t="s">
        <v>2419</v>
      </c>
      <c r="D19" t="s">
        <v>2420</v>
      </c>
      <c r="E19" t="s">
        <v>2419</v>
      </c>
      <c r="F19" t="s">
        <v>714</v>
      </c>
      <c r="G19" t="s">
        <v>2415</v>
      </c>
      <c r="H19" t="s">
        <v>2421</v>
      </c>
      <c r="I19">
        <v>72824</v>
      </c>
      <c r="J19" t="s">
        <v>2422</v>
      </c>
      <c r="K19">
        <v>1104</v>
      </c>
    </row>
    <row r="20" spans="1:11" x14ac:dyDescent="0.25">
      <c r="A20" s="1">
        <v>45573</v>
      </c>
      <c r="B20" t="s">
        <v>2423</v>
      </c>
      <c r="C20" t="s">
        <v>2420</v>
      </c>
      <c r="D20" t="s">
        <v>2423</v>
      </c>
      <c r="E20" t="s">
        <v>2415</v>
      </c>
      <c r="F20" t="s">
        <v>2424</v>
      </c>
      <c r="G20" t="s">
        <v>669</v>
      </c>
      <c r="H20" s="2">
        <v>184785</v>
      </c>
      <c r="I20">
        <v>79476</v>
      </c>
      <c r="J20" t="s">
        <v>2425</v>
      </c>
      <c r="K20">
        <v>1201</v>
      </c>
    </row>
    <row r="21" spans="1:11" x14ac:dyDescent="0.25">
      <c r="A21" s="1">
        <v>45572</v>
      </c>
      <c r="B21" t="s">
        <v>2426</v>
      </c>
      <c r="C21" t="s">
        <v>2427</v>
      </c>
      <c r="D21" t="s">
        <v>655</v>
      </c>
      <c r="E21" t="s">
        <v>2428</v>
      </c>
      <c r="F21" t="s">
        <v>2429</v>
      </c>
      <c r="G21" t="s">
        <v>669</v>
      </c>
      <c r="H21" s="2">
        <v>183983</v>
      </c>
      <c r="I21">
        <v>77822</v>
      </c>
      <c r="J21" t="s">
        <v>2430</v>
      </c>
      <c r="K21">
        <v>1230</v>
      </c>
    </row>
    <row r="22" spans="1:11" x14ac:dyDescent="0.25">
      <c r="A22" s="1">
        <v>45569</v>
      </c>
      <c r="B22" t="s">
        <v>669</v>
      </c>
      <c r="C22" t="s">
        <v>2423</v>
      </c>
      <c r="D22" t="s">
        <v>675</v>
      </c>
      <c r="E22" t="s">
        <v>2431</v>
      </c>
      <c r="F22" t="s">
        <v>2432</v>
      </c>
      <c r="G22" t="s">
        <v>2409</v>
      </c>
      <c r="H22" s="2">
        <v>184148</v>
      </c>
      <c r="I22">
        <v>395534</v>
      </c>
      <c r="J22" t="s">
        <v>2433</v>
      </c>
      <c r="K22">
        <v>1880</v>
      </c>
    </row>
    <row r="23" spans="1:11" x14ac:dyDescent="0.25">
      <c r="A23" s="1">
        <v>45568</v>
      </c>
      <c r="B23" t="s">
        <v>677</v>
      </c>
      <c r="C23" t="s">
        <v>2434</v>
      </c>
      <c r="D23" t="s">
        <v>2435</v>
      </c>
      <c r="E23" t="s">
        <v>2436</v>
      </c>
      <c r="F23" t="s">
        <v>2417</v>
      </c>
      <c r="G23" t="s">
        <v>670</v>
      </c>
      <c r="H23" s="2">
        <v>184316</v>
      </c>
      <c r="I23">
        <v>165139</v>
      </c>
      <c r="J23" t="s">
        <v>2437</v>
      </c>
      <c r="K23">
        <v>2227</v>
      </c>
    </row>
    <row r="24" spans="1:11" x14ac:dyDescent="0.25">
      <c r="A24" s="1">
        <v>45567</v>
      </c>
      <c r="B24" t="s">
        <v>2438</v>
      </c>
      <c r="C24" t="s">
        <v>680</v>
      </c>
      <c r="D24" t="s">
        <v>2414</v>
      </c>
      <c r="E24" t="s">
        <v>2434</v>
      </c>
      <c r="F24" t="s">
        <v>2439</v>
      </c>
      <c r="G24" t="s">
        <v>2440</v>
      </c>
      <c r="H24" s="2">
        <v>180722</v>
      </c>
      <c r="I24">
        <v>132374</v>
      </c>
      <c r="J24" t="s">
        <v>2441</v>
      </c>
      <c r="K24">
        <v>1577</v>
      </c>
    </row>
    <row r="25" spans="1:11" x14ac:dyDescent="0.25">
      <c r="A25" s="1">
        <v>45566</v>
      </c>
      <c r="B25" t="s">
        <v>689</v>
      </c>
      <c r="C25" t="s">
        <v>714</v>
      </c>
      <c r="D25" t="s">
        <v>2415</v>
      </c>
      <c r="E25" t="s">
        <v>2442</v>
      </c>
      <c r="F25" t="s">
        <v>2443</v>
      </c>
      <c r="G25" t="s">
        <v>2444</v>
      </c>
      <c r="H25" s="2">
        <v>185203</v>
      </c>
      <c r="I25">
        <v>253594</v>
      </c>
      <c r="J25" t="s">
        <v>2445</v>
      </c>
      <c r="K25">
        <v>3458</v>
      </c>
    </row>
    <row r="26" spans="1:11" x14ac:dyDescent="0.25">
      <c r="A26" s="1">
        <v>45565</v>
      </c>
      <c r="B26" t="s">
        <v>694</v>
      </c>
      <c r="C26" t="s">
        <v>2446</v>
      </c>
      <c r="D26" t="s">
        <v>2447</v>
      </c>
      <c r="E26" t="s">
        <v>2448</v>
      </c>
      <c r="F26" t="s">
        <v>2447</v>
      </c>
      <c r="G26" t="s">
        <v>2449</v>
      </c>
      <c r="H26" s="2">
        <v>179354</v>
      </c>
      <c r="I26">
        <v>151725</v>
      </c>
      <c r="J26" t="s">
        <v>2450</v>
      </c>
      <c r="K26">
        <v>1746</v>
      </c>
    </row>
    <row r="27" spans="1:11" x14ac:dyDescent="0.25">
      <c r="A27" s="1">
        <v>45562</v>
      </c>
      <c r="B27" t="s">
        <v>2451</v>
      </c>
      <c r="C27" t="s">
        <v>2447</v>
      </c>
      <c r="D27" t="s">
        <v>2452</v>
      </c>
      <c r="E27" t="s">
        <v>2447</v>
      </c>
      <c r="F27" t="s">
        <v>2453</v>
      </c>
      <c r="G27" t="s">
        <v>2447</v>
      </c>
      <c r="H27" s="2">
        <v>174502</v>
      </c>
      <c r="I27">
        <v>343499</v>
      </c>
      <c r="J27" t="s">
        <v>2454</v>
      </c>
      <c r="K27">
        <v>1226</v>
      </c>
    </row>
    <row r="28" spans="1:11" x14ac:dyDescent="0.25">
      <c r="A28" s="1">
        <v>45561</v>
      </c>
      <c r="B28" t="s">
        <v>2455</v>
      </c>
      <c r="C28" t="s">
        <v>2456</v>
      </c>
      <c r="D28" t="s">
        <v>2452</v>
      </c>
      <c r="E28" t="s">
        <v>2457</v>
      </c>
      <c r="F28" t="s">
        <v>2458</v>
      </c>
      <c r="G28" t="s">
        <v>2452</v>
      </c>
      <c r="H28" s="2">
        <v>173285</v>
      </c>
      <c r="I28">
        <v>156594</v>
      </c>
      <c r="J28" t="s">
        <v>2459</v>
      </c>
      <c r="K28">
        <v>1494</v>
      </c>
    </row>
    <row r="29" spans="1:11" x14ac:dyDescent="0.25">
      <c r="A29" s="1">
        <v>45560</v>
      </c>
      <c r="B29" t="s">
        <v>2460</v>
      </c>
      <c r="C29" t="s">
        <v>2452</v>
      </c>
      <c r="D29" t="s">
        <v>2461</v>
      </c>
      <c r="E29" t="s">
        <v>2462</v>
      </c>
      <c r="F29" t="s">
        <v>2463</v>
      </c>
      <c r="G29" t="s">
        <v>2464</v>
      </c>
      <c r="H29" s="2">
        <v>168693</v>
      </c>
      <c r="I29">
        <v>85432</v>
      </c>
      <c r="J29" t="s">
        <v>2465</v>
      </c>
      <c r="K29">
        <v>1460</v>
      </c>
    </row>
    <row r="30" spans="1:11" x14ac:dyDescent="0.25">
      <c r="A30" s="1">
        <v>45559</v>
      </c>
      <c r="B30" t="s">
        <v>2461</v>
      </c>
      <c r="C30" t="s">
        <v>2466</v>
      </c>
      <c r="D30" t="s">
        <v>2457</v>
      </c>
      <c r="E30" t="s">
        <v>2457</v>
      </c>
      <c r="F30" t="s">
        <v>2467</v>
      </c>
      <c r="G30" t="s">
        <v>2468</v>
      </c>
      <c r="H30" s="2">
        <v>168767</v>
      </c>
      <c r="I30">
        <v>234879</v>
      </c>
      <c r="J30" t="s">
        <v>2469</v>
      </c>
      <c r="K30">
        <v>2233</v>
      </c>
    </row>
    <row r="31" spans="1:11" x14ac:dyDescent="0.25">
      <c r="A31" s="1">
        <v>45558</v>
      </c>
      <c r="B31" t="s">
        <v>2470</v>
      </c>
      <c r="C31" t="s">
        <v>2471</v>
      </c>
      <c r="D31" t="s">
        <v>689</v>
      </c>
      <c r="E31" t="s">
        <v>2424</v>
      </c>
      <c r="F31" t="s">
        <v>2472</v>
      </c>
      <c r="G31" t="s">
        <v>2473</v>
      </c>
      <c r="H31" s="2">
        <v>173428</v>
      </c>
      <c r="I31">
        <v>548705</v>
      </c>
      <c r="J31" t="s">
        <v>2474</v>
      </c>
      <c r="K31">
        <v>4331</v>
      </c>
    </row>
    <row r="32" spans="1:11" x14ac:dyDescent="0.25">
      <c r="A32" s="1">
        <v>45555</v>
      </c>
      <c r="B32" t="s">
        <v>2475</v>
      </c>
      <c r="C32" t="s">
        <v>2476</v>
      </c>
      <c r="D32" t="s">
        <v>2477</v>
      </c>
      <c r="E32" t="s">
        <v>2464</v>
      </c>
      <c r="F32" t="s">
        <v>2477</v>
      </c>
      <c r="G32" t="s">
        <v>2478</v>
      </c>
      <c r="H32" s="2">
        <v>167983</v>
      </c>
      <c r="I32">
        <v>75659</v>
      </c>
      <c r="J32" t="s">
        <v>2479</v>
      </c>
      <c r="K32">
        <v>957</v>
      </c>
    </row>
    <row r="33" spans="1:11" x14ac:dyDescent="0.25">
      <c r="A33" s="1">
        <v>45554</v>
      </c>
      <c r="B33" t="s">
        <v>2477</v>
      </c>
      <c r="C33" t="s">
        <v>2480</v>
      </c>
      <c r="D33" t="s">
        <v>2481</v>
      </c>
      <c r="E33" t="s">
        <v>2482</v>
      </c>
      <c r="F33" t="s">
        <v>2483</v>
      </c>
      <c r="G33" t="s">
        <v>2477</v>
      </c>
      <c r="H33" s="2">
        <v>165788</v>
      </c>
      <c r="I33">
        <v>53800</v>
      </c>
      <c r="J33" t="s">
        <v>2484</v>
      </c>
      <c r="K33">
        <v>788</v>
      </c>
    </row>
    <row r="34" spans="1:11" x14ac:dyDescent="0.25">
      <c r="A34" s="1">
        <v>45553</v>
      </c>
      <c r="B34" t="s">
        <v>2485</v>
      </c>
      <c r="C34" t="s">
        <v>2486</v>
      </c>
      <c r="D34" t="s">
        <v>2483</v>
      </c>
      <c r="E34" t="s">
        <v>2487</v>
      </c>
      <c r="F34" t="s">
        <v>2488</v>
      </c>
      <c r="G34" t="s">
        <v>2489</v>
      </c>
      <c r="H34" t="s">
        <v>2490</v>
      </c>
      <c r="I34">
        <v>160121</v>
      </c>
      <c r="J34" t="s">
        <v>2491</v>
      </c>
      <c r="K34">
        <v>881</v>
      </c>
    </row>
    <row r="35" spans="1:11" x14ac:dyDescent="0.25">
      <c r="A35" s="1">
        <v>45552</v>
      </c>
      <c r="B35" t="s">
        <v>2483</v>
      </c>
      <c r="C35" t="s">
        <v>2492</v>
      </c>
      <c r="D35" t="s">
        <v>2483</v>
      </c>
      <c r="E35" t="s">
        <v>2493</v>
      </c>
      <c r="F35" t="s">
        <v>2494</v>
      </c>
      <c r="G35" t="s">
        <v>2495</v>
      </c>
      <c r="H35" s="2">
        <v>163637</v>
      </c>
      <c r="I35">
        <v>39735</v>
      </c>
      <c r="J35" t="s">
        <v>2496</v>
      </c>
      <c r="K35">
        <v>824</v>
      </c>
    </row>
    <row r="36" spans="1:11" x14ac:dyDescent="0.25">
      <c r="A36" s="1">
        <v>45551</v>
      </c>
      <c r="B36" t="s">
        <v>2497</v>
      </c>
      <c r="C36" t="s">
        <v>2498</v>
      </c>
      <c r="D36" t="s">
        <v>2488</v>
      </c>
      <c r="E36" t="s">
        <v>2483</v>
      </c>
      <c r="F36" t="s">
        <v>2499</v>
      </c>
      <c r="G36" t="s">
        <v>2500</v>
      </c>
      <c r="H36" s="2">
        <v>160385</v>
      </c>
      <c r="I36">
        <v>28977</v>
      </c>
      <c r="J36" t="s">
        <v>2501</v>
      </c>
      <c r="K36">
        <v>752</v>
      </c>
    </row>
    <row r="37" spans="1:11" x14ac:dyDescent="0.25">
      <c r="A37" s="1">
        <v>45548</v>
      </c>
      <c r="B37" t="s">
        <v>2494</v>
      </c>
      <c r="C37" t="s">
        <v>2502</v>
      </c>
      <c r="D37" t="s">
        <v>2503</v>
      </c>
      <c r="E37" t="s">
        <v>2488</v>
      </c>
      <c r="F37" t="s">
        <v>2503</v>
      </c>
      <c r="G37" t="s">
        <v>2488</v>
      </c>
      <c r="H37" s="2">
        <v>161056</v>
      </c>
      <c r="I37">
        <v>43149</v>
      </c>
      <c r="J37" t="s">
        <v>2504</v>
      </c>
      <c r="K37">
        <v>965</v>
      </c>
    </row>
    <row r="38" spans="1:11" x14ac:dyDescent="0.25">
      <c r="A38" s="1">
        <v>45547</v>
      </c>
      <c r="B38" t="s">
        <v>2505</v>
      </c>
      <c r="C38" t="s">
        <v>2506</v>
      </c>
      <c r="D38" t="s">
        <v>2507</v>
      </c>
      <c r="E38" t="s">
        <v>2508</v>
      </c>
      <c r="F38" t="s">
        <v>2509</v>
      </c>
      <c r="G38" t="s">
        <v>2505</v>
      </c>
      <c r="H38" s="2">
        <v>159682</v>
      </c>
      <c r="I38">
        <v>46534</v>
      </c>
      <c r="J38" t="s">
        <v>2510</v>
      </c>
      <c r="K38">
        <v>931</v>
      </c>
    </row>
    <row r="39" spans="1:11" x14ac:dyDescent="0.25">
      <c r="A39" s="1">
        <v>45546</v>
      </c>
      <c r="B39" t="s">
        <v>2511</v>
      </c>
      <c r="C39" t="s">
        <v>2500</v>
      </c>
      <c r="D39" t="s">
        <v>2512</v>
      </c>
      <c r="E39" t="s">
        <v>2512</v>
      </c>
      <c r="F39" t="s">
        <v>2513</v>
      </c>
      <c r="G39" t="s">
        <v>2507</v>
      </c>
      <c r="H39" t="s">
        <v>2514</v>
      </c>
      <c r="I39">
        <v>181154</v>
      </c>
      <c r="J39">
        <v>29074706</v>
      </c>
      <c r="K39">
        <v>2227</v>
      </c>
    </row>
    <row r="40" spans="1:11" x14ac:dyDescent="0.25">
      <c r="A40" s="1">
        <v>45545</v>
      </c>
      <c r="B40" t="s">
        <v>2512</v>
      </c>
      <c r="C40" t="s">
        <v>2515</v>
      </c>
      <c r="D40" t="s">
        <v>2509</v>
      </c>
      <c r="E40" t="s">
        <v>2516</v>
      </c>
      <c r="F40" t="s">
        <v>2517</v>
      </c>
      <c r="G40" t="s">
        <v>2512</v>
      </c>
      <c r="H40" s="2">
        <v>163202</v>
      </c>
      <c r="I40">
        <v>237110</v>
      </c>
      <c r="J40" t="s">
        <v>2518</v>
      </c>
      <c r="K40">
        <v>2281</v>
      </c>
    </row>
    <row r="41" spans="1:11" x14ac:dyDescent="0.25">
      <c r="A41" s="1">
        <v>45544</v>
      </c>
      <c r="B41" t="s">
        <v>2519</v>
      </c>
      <c r="C41" t="s">
        <v>2520</v>
      </c>
      <c r="D41" t="s">
        <v>2521</v>
      </c>
      <c r="E41" t="s">
        <v>2522</v>
      </c>
      <c r="F41" t="s">
        <v>2523</v>
      </c>
      <c r="G41" t="s">
        <v>2523</v>
      </c>
      <c r="H41" s="2">
        <v>152605</v>
      </c>
      <c r="I41">
        <v>52428</v>
      </c>
      <c r="J41" t="s">
        <v>2524</v>
      </c>
      <c r="K41">
        <v>952</v>
      </c>
    </row>
    <row r="42" spans="1:11" x14ac:dyDescent="0.25">
      <c r="A42" s="1">
        <v>45541</v>
      </c>
      <c r="B42" t="s">
        <v>2525</v>
      </c>
      <c r="C42" t="s">
        <v>2526</v>
      </c>
      <c r="D42" t="s">
        <v>2527</v>
      </c>
      <c r="E42" t="s">
        <v>2528</v>
      </c>
      <c r="F42" t="s">
        <v>2529</v>
      </c>
      <c r="G42" t="s">
        <v>2525</v>
      </c>
      <c r="H42" s="2">
        <v>152762</v>
      </c>
      <c r="I42">
        <v>76463</v>
      </c>
      <c r="J42" t="s">
        <v>2530</v>
      </c>
      <c r="K42">
        <v>1108</v>
      </c>
    </row>
    <row r="43" spans="1:11" x14ac:dyDescent="0.25">
      <c r="A43" s="1">
        <v>45540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  <c r="G43" t="s">
        <v>2527</v>
      </c>
      <c r="H43" s="2">
        <v>150583</v>
      </c>
      <c r="I43">
        <v>165442</v>
      </c>
      <c r="J43" t="s">
        <v>2536</v>
      </c>
      <c r="K43">
        <v>2283</v>
      </c>
    </row>
    <row r="44" spans="1:11" x14ac:dyDescent="0.25">
      <c r="A44" s="1">
        <v>45539</v>
      </c>
      <c r="B44" t="s">
        <v>2533</v>
      </c>
      <c r="C44" t="s">
        <v>2537</v>
      </c>
      <c r="D44" t="s">
        <v>2538</v>
      </c>
      <c r="E44" t="s">
        <v>2539</v>
      </c>
      <c r="F44" t="s">
        <v>2540</v>
      </c>
      <c r="G44" t="s">
        <v>2533</v>
      </c>
      <c r="H44" s="2">
        <v>146884</v>
      </c>
      <c r="I44">
        <v>51638</v>
      </c>
      <c r="J44" t="s">
        <v>2541</v>
      </c>
      <c r="K44">
        <v>798</v>
      </c>
    </row>
    <row r="45" spans="1:11" x14ac:dyDescent="0.25">
      <c r="A45" s="1">
        <v>45538</v>
      </c>
      <c r="B45" t="s">
        <v>2542</v>
      </c>
      <c r="C45" t="s">
        <v>2543</v>
      </c>
      <c r="D45" t="s">
        <v>2544</v>
      </c>
      <c r="E45" t="s">
        <v>2545</v>
      </c>
      <c r="F45" t="s">
        <v>2546</v>
      </c>
      <c r="G45" t="s">
        <v>2538</v>
      </c>
      <c r="H45" s="2">
        <v>147294</v>
      </c>
      <c r="I45">
        <v>135659</v>
      </c>
      <c r="J45" t="s">
        <v>2547</v>
      </c>
      <c r="K45">
        <v>1240</v>
      </c>
    </row>
    <row r="46" spans="1:11" x14ac:dyDescent="0.25">
      <c r="A46" s="1">
        <v>45537</v>
      </c>
      <c r="B46" t="s">
        <v>2548</v>
      </c>
      <c r="C46" t="s">
        <v>2549</v>
      </c>
      <c r="D46" t="s">
        <v>2550</v>
      </c>
      <c r="E46" t="s">
        <v>2543</v>
      </c>
      <c r="F46" t="s">
        <v>2551</v>
      </c>
      <c r="G46" t="s">
        <v>2544</v>
      </c>
      <c r="H46" s="2">
        <v>144392</v>
      </c>
      <c r="I46">
        <v>64085</v>
      </c>
      <c r="J46" t="s">
        <v>2552</v>
      </c>
      <c r="K46">
        <v>958</v>
      </c>
    </row>
    <row r="47" spans="1:11" x14ac:dyDescent="0.25">
      <c r="A47" s="1">
        <v>45534</v>
      </c>
      <c r="B47" t="s">
        <v>2553</v>
      </c>
      <c r="C47" t="s">
        <v>2554</v>
      </c>
      <c r="D47" t="s">
        <v>2555</v>
      </c>
      <c r="E47" t="s">
        <v>2556</v>
      </c>
      <c r="F47" t="s">
        <v>2555</v>
      </c>
      <c r="G47" t="s">
        <v>2550</v>
      </c>
      <c r="H47" t="s">
        <v>2557</v>
      </c>
      <c r="I47">
        <v>69918</v>
      </c>
      <c r="J47" t="s">
        <v>2558</v>
      </c>
      <c r="K47">
        <v>718</v>
      </c>
    </row>
    <row r="48" spans="1:11" x14ac:dyDescent="0.25">
      <c r="A48" s="1">
        <v>45533</v>
      </c>
      <c r="B48" t="s">
        <v>2559</v>
      </c>
      <c r="C48" t="s">
        <v>2560</v>
      </c>
      <c r="D48" t="s">
        <v>2561</v>
      </c>
      <c r="E48" t="s">
        <v>2562</v>
      </c>
      <c r="F48" t="s">
        <v>2563</v>
      </c>
      <c r="G48" t="s">
        <v>2555</v>
      </c>
      <c r="H48" s="2">
        <v>137941</v>
      </c>
      <c r="I48">
        <v>64117</v>
      </c>
      <c r="J48" t="s">
        <v>2564</v>
      </c>
      <c r="K48">
        <v>997</v>
      </c>
    </row>
    <row r="49" spans="1:11" x14ac:dyDescent="0.25">
      <c r="A49" s="1">
        <v>45532</v>
      </c>
      <c r="B49" t="s">
        <v>2565</v>
      </c>
      <c r="C49" t="s">
        <v>2566</v>
      </c>
      <c r="D49" t="s">
        <v>2548</v>
      </c>
      <c r="E49" t="s">
        <v>2567</v>
      </c>
      <c r="F49" t="s">
        <v>2568</v>
      </c>
      <c r="G49" t="s">
        <v>2568</v>
      </c>
      <c r="H49" s="2">
        <v>142548</v>
      </c>
      <c r="I49">
        <v>23876</v>
      </c>
      <c r="J49" t="s">
        <v>2569</v>
      </c>
      <c r="K49">
        <v>518</v>
      </c>
    </row>
    <row r="50" spans="1:11" x14ac:dyDescent="0.25">
      <c r="A50" s="1">
        <v>45531</v>
      </c>
      <c r="B50" t="s">
        <v>2570</v>
      </c>
      <c r="C50" t="s">
        <v>2540</v>
      </c>
      <c r="D50" t="s">
        <v>2568</v>
      </c>
      <c r="E50" t="s">
        <v>2567</v>
      </c>
      <c r="F50" t="s">
        <v>2568</v>
      </c>
      <c r="G50" t="s">
        <v>2548</v>
      </c>
      <c r="H50" s="2">
        <v>143139</v>
      </c>
      <c r="I50">
        <v>20060</v>
      </c>
      <c r="J50" t="s">
        <v>2571</v>
      </c>
      <c r="K50">
        <v>572</v>
      </c>
    </row>
    <row r="51" spans="1:11" x14ac:dyDescent="0.25">
      <c r="A51" s="1">
        <v>45530</v>
      </c>
      <c r="B51" t="s">
        <v>2572</v>
      </c>
      <c r="C51" t="s">
        <v>2573</v>
      </c>
      <c r="D51" t="s">
        <v>2574</v>
      </c>
      <c r="E51" t="s">
        <v>2575</v>
      </c>
      <c r="F51" t="s">
        <v>2568</v>
      </c>
      <c r="G51" t="s">
        <v>2568</v>
      </c>
      <c r="H51" t="s">
        <v>2576</v>
      </c>
      <c r="I51">
        <v>17653</v>
      </c>
      <c r="J51" t="s">
        <v>2577</v>
      </c>
      <c r="K51">
        <v>464</v>
      </c>
    </row>
    <row r="52" spans="1:11" x14ac:dyDescent="0.25">
      <c r="A52" s="1">
        <v>45527</v>
      </c>
      <c r="B52" t="s">
        <v>2578</v>
      </c>
      <c r="C52" t="s">
        <v>2579</v>
      </c>
      <c r="D52" t="s">
        <v>2580</v>
      </c>
      <c r="E52" t="s">
        <v>2579</v>
      </c>
      <c r="F52" t="s">
        <v>2581</v>
      </c>
      <c r="G52" t="s">
        <v>2574</v>
      </c>
      <c r="H52" t="s">
        <v>2582</v>
      </c>
      <c r="I52">
        <v>27614</v>
      </c>
      <c r="J52" t="s">
        <v>2583</v>
      </c>
      <c r="K52">
        <v>558</v>
      </c>
    </row>
    <row r="53" spans="1:11" x14ac:dyDescent="0.25">
      <c r="A53" s="1">
        <v>45526</v>
      </c>
      <c r="B53" t="s">
        <v>2584</v>
      </c>
      <c r="C53" t="s">
        <v>2574</v>
      </c>
      <c r="D53" t="s">
        <v>2585</v>
      </c>
      <c r="E53" t="s">
        <v>2579</v>
      </c>
      <c r="F53" t="s">
        <v>2586</v>
      </c>
      <c r="G53" t="s">
        <v>2575</v>
      </c>
      <c r="H53" s="2">
        <v>141098</v>
      </c>
      <c r="I53">
        <v>35900</v>
      </c>
      <c r="J53" t="s">
        <v>2587</v>
      </c>
      <c r="K53">
        <v>569</v>
      </c>
    </row>
    <row r="54" spans="1:11" x14ac:dyDescent="0.25">
      <c r="A54" s="1">
        <v>45525</v>
      </c>
      <c r="B54" t="s">
        <v>2588</v>
      </c>
      <c r="C54" t="s">
        <v>2589</v>
      </c>
      <c r="D54" t="s">
        <v>2590</v>
      </c>
      <c r="E54" t="s">
        <v>2591</v>
      </c>
      <c r="F54" t="s">
        <v>2592</v>
      </c>
      <c r="G54" t="s">
        <v>2585</v>
      </c>
      <c r="H54" s="2">
        <v>138651</v>
      </c>
      <c r="I54">
        <v>46864</v>
      </c>
      <c r="J54" t="s">
        <v>2593</v>
      </c>
      <c r="K54">
        <v>706</v>
      </c>
    </row>
    <row r="55" spans="1:11" x14ac:dyDescent="0.25">
      <c r="A55" s="1">
        <v>45524</v>
      </c>
      <c r="B55" t="s">
        <v>2586</v>
      </c>
      <c r="C55" t="s">
        <v>2585</v>
      </c>
      <c r="D55" t="s">
        <v>2591</v>
      </c>
      <c r="E55" t="s">
        <v>2594</v>
      </c>
      <c r="F55" t="s">
        <v>2595</v>
      </c>
      <c r="G55" t="s">
        <v>2595</v>
      </c>
      <c r="H55" s="2">
        <v>139652</v>
      </c>
      <c r="I55">
        <v>27124</v>
      </c>
      <c r="J55" t="s">
        <v>2596</v>
      </c>
      <c r="K55">
        <v>316</v>
      </c>
    </row>
    <row r="56" spans="1:11" x14ac:dyDescent="0.25">
      <c r="A56" s="1">
        <v>45523</v>
      </c>
      <c r="B56" t="s">
        <v>2597</v>
      </c>
      <c r="C56" t="s">
        <v>2591</v>
      </c>
      <c r="D56" t="s">
        <v>2598</v>
      </c>
      <c r="E56" t="s">
        <v>2599</v>
      </c>
      <c r="F56" t="s">
        <v>2586</v>
      </c>
      <c r="G56" t="s">
        <v>2600</v>
      </c>
      <c r="H56" s="2">
        <v>139651</v>
      </c>
      <c r="I56">
        <v>45058</v>
      </c>
      <c r="J56" t="s">
        <v>2601</v>
      </c>
      <c r="K56">
        <v>671</v>
      </c>
    </row>
    <row r="57" spans="1:11" x14ac:dyDescent="0.25">
      <c r="A57" s="1">
        <v>45520</v>
      </c>
      <c r="B57" t="s">
        <v>2586</v>
      </c>
      <c r="C57" t="s">
        <v>2585</v>
      </c>
      <c r="D57" t="s">
        <v>2602</v>
      </c>
      <c r="E57" t="s">
        <v>2603</v>
      </c>
      <c r="F57" t="s">
        <v>2586</v>
      </c>
      <c r="G57" t="s">
        <v>2585</v>
      </c>
      <c r="H57" s="2">
        <v>140944</v>
      </c>
      <c r="I57">
        <v>55398</v>
      </c>
      <c r="J57" t="s">
        <v>2604</v>
      </c>
      <c r="K57">
        <v>814</v>
      </c>
    </row>
    <row r="58" spans="1:11" x14ac:dyDescent="0.25">
      <c r="A58" s="1">
        <v>45519</v>
      </c>
      <c r="B58" t="s">
        <v>2544</v>
      </c>
      <c r="C58" t="s">
        <v>2605</v>
      </c>
      <c r="D58" t="s">
        <v>2581</v>
      </c>
      <c r="E58" t="s">
        <v>2553</v>
      </c>
      <c r="F58" t="s">
        <v>2581</v>
      </c>
      <c r="G58" t="s">
        <v>2602</v>
      </c>
      <c r="H58" s="2">
        <v>143131</v>
      </c>
      <c r="I58">
        <v>40911</v>
      </c>
      <c r="J58" t="s">
        <v>2606</v>
      </c>
      <c r="K58">
        <v>669</v>
      </c>
    </row>
    <row r="59" spans="1:11" x14ac:dyDescent="0.25">
      <c r="A59" s="1">
        <v>45518</v>
      </c>
      <c r="B59" t="s">
        <v>2585</v>
      </c>
      <c r="C59" t="s">
        <v>2597</v>
      </c>
      <c r="D59" t="s">
        <v>2578</v>
      </c>
      <c r="E59" t="s">
        <v>2553</v>
      </c>
      <c r="F59" t="s">
        <v>2607</v>
      </c>
      <c r="G59" t="s">
        <v>2581</v>
      </c>
      <c r="H59" t="s">
        <v>2608</v>
      </c>
      <c r="I59">
        <v>20436</v>
      </c>
      <c r="J59" t="s">
        <v>2609</v>
      </c>
      <c r="K59">
        <v>429</v>
      </c>
    </row>
    <row r="60" spans="1:11" x14ac:dyDescent="0.25">
      <c r="A60" s="1">
        <v>45517</v>
      </c>
      <c r="B60" t="s">
        <v>2562</v>
      </c>
      <c r="C60" t="s">
        <v>2610</v>
      </c>
      <c r="D60" t="s">
        <v>2611</v>
      </c>
      <c r="E60" t="s">
        <v>2612</v>
      </c>
      <c r="F60" t="s">
        <v>2611</v>
      </c>
      <c r="G60" t="s">
        <v>2613</v>
      </c>
      <c r="H60" t="s">
        <v>2614</v>
      </c>
      <c r="I60">
        <v>45981</v>
      </c>
      <c r="J60" t="s">
        <v>2615</v>
      </c>
      <c r="K60">
        <v>821</v>
      </c>
    </row>
    <row r="61" spans="1:11" x14ac:dyDescent="0.25">
      <c r="A61" s="1">
        <v>45516</v>
      </c>
      <c r="B61" t="s">
        <v>2590</v>
      </c>
      <c r="C61" t="s">
        <v>2586</v>
      </c>
      <c r="D61" t="s">
        <v>2584</v>
      </c>
      <c r="E61" t="s">
        <v>2616</v>
      </c>
      <c r="F61" t="s">
        <v>2617</v>
      </c>
      <c r="G61" t="s">
        <v>2607</v>
      </c>
      <c r="H61" s="2">
        <v>139355</v>
      </c>
      <c r="I61">
        <v>55576</v>
      </c>
      <c r="J61" t="s">
        <v>2618</v>
      </c>
      <c r="K61">
        <v>799</v>
      </c>
    </row>
    <row r="62" spans="1:11" x14ac:dyDescent="0.25">
      <c r="A62" s="1">
        <v>45513</v>
      </c>
      <c r="B62" t="s">
        <v>2594</v>
      </c>
      <c r="C62" t="s">
        <v>2573</v>
      </c>
      <c r="D62" t="s">
        <v>2619</v>
      </c>
      <c r="E62" t="s">
        <v>2620</v>
      </c>
      <c r="F62" t="s">
        <v>2561</v>
      </c>
      <c r="G62" t="s">
        <v>2562</v>
      </c>
      <c r="H62" s="2">
        <v>140712</v>
      </c>
      <c r="I62">
        <v>33441</v>
      </c>
      <c r="J62" t="s">
        <v>2621</v>
      </c>
      <c r="K62">
        <v>580</v>
      </c>
    </row>
    <row r="63" spans="1:11" x14ac:dyDescent="0.25">
      <c r="A63" s="1">
        <v>45512</v>
      </c>
      <c r="B63" t="s">
        <v>2572</v>
      </c>
      <c r="C63" t="s">
        <v>2584</v>
      </c>
      <c r="D63" t="s">
        <v>2574</v>
      </c>
      <c r="E63" t="s">
        <v>2575</v>
      </c>
      <c r="F63" t="s">
        <v>2622</v>
      </c>
      <c r="G63" t="s">
        <v>2619</v>
      </c>
      <c r="H63" s="2">
        <v>139883</v>
      </c>
      <c r="I63">
        <v>44054</v>
      </c>
      <c r="J63" t="s">
        <v>2623</v>
      </c>
      <c r="K63">
        <v>609</v>
      </c>
    </row>
    <row r="64" spans="1:11" x14ac:dyDescent="0.25">
      <c r="A64" s="1">
        <v>45511</v>
      </c>
      <c r="B64" t="s">
        <v>2610</v>
      </c>
      <c r="C64" t="s">
        <v>2579</v>
      </c>
      <c r="D64" t="s">
        <v>2555</v>
      </c>
      <c r="E64" t="s">
        <v>2624</v>
      </c>
      <c r="F64" t="s">
        <v>2555</v>
      </c>
      <c r="G64" t="s">
        <v>2574</v>
      </c>
      <c r="H64" s="2">
        <v>142539</v>
      </c>
      <c r="I64">
        <v>54720</v>
      </c>
      <c r="J64" t="s">
        <v>2625</v>
      </c>
      <c r="K64">
        <v>586</v>
      </c>
    </row>
    <row r="65" spans="1:11" x14ac:dyDescent="0.25">
      <c r="A65" s="1">
        <v>45510</v>
      </c>
      <c r="B65" t="s">
        <v>2570</v>
      </c>
      <c r="C65" t="s">
        <v>2548</v>
      </c>
      <c r="D65" t="s">
        <v>2566</v>
      </c>
      <c r="E65" t="s">
        <v>2626</v>
      </c>
      <c r="F65" t="s">
        <v>2580</v>
      </c>
      <c r="G65" t="s">
        <v>2548</v>
      </c>
      <c r="H65" s="2">
        <v>143274</v>
      </c>
      <c r="I65">
        <v>52346</v>
      </c>
      <c r="J65" t="s">
        <v>2627</v>
      </c>
      <c r="K65">
        <v>769</v>
      </c>
    </row>
    <row r="66" spans="1:11" x14ac:dyDescent="0.25">
      <c r="A66" s="1">
        <v>45509</v>
      </c>
      <c r="B66" t="s">
        <v>2628</v>
      </c>
      <c r="C66" t="s">
        <v>2580</v>
      </c>
      <c r="D66" t="s">
        <v>2566</v>
      </c>
      <c r="E66" t="s">
        <v>2575</v>
      </c>
      <c r="F66" t="s">
        <v>2592</v>
      </c>
      <c r="G66" t="s">
        <v>2628</v>
      </c>
      <c r="H66" s="2">
        <v>139184</v>
      </c>
      <c r="I66">
        <v>88019</v>
      </c>
      <c r="J66">
        <v>12250939</v>
      </c>
      <c r="K66">
        <v>1227</v>
      </c>
    </row>
    <row r="67" spans="1:11" x14ac:dyDescent="0.25">
      <c r="A67" s="1">
        <v>45506</v>
      </c>
      <c r="B67" t="s">
        <v>2550</v>
      </c>
      <c r="C67" t="s">
        <v>2554</v>
      </c>
      <c r="D67" t="s">
        <v>2629</v>
      </c>
      <c r="E67" t="s">
        <v>2629</v>
      </c>
      <c r="F67" t="s">
        <v>2630</v>
      </c>
      <c r="G67" t="s">
        <v>2631</v>
      </c>
      <c r="H67" s="2">
        <v>145948</v>
      </c>
      <c r="I67">
        <v>63072</v>
      </c>
      <c r="J67" t="s">
        <v>2632</v>
      </c>
      <c r="K67">
        <v>1005</v>
      </c>
    </row>
    <row r="68" spans="1:11" x14ac:dyDescent="0.25">
      <c r="A68" s="1">
        <v>45505</v>
      </c>
      <c r="B68" t="s">
        <v>2633</v>
      </c>
      <c r="C68" t="s">
        <v>2634</v>
      </c>
      <c r="D68" t="s">
        <v>2635</v>
      </c>
      <c r="E68" t="s">
        <v>2534</v>
      </c>
      <c r="F68" t="s">
        <v>2636</v>
      </c>
      <c r="G68" t="s">
        <v>2629</v>
      </c>
      <c r="H68" t="s">
        <v>2637</v>
      </c>
      <c r="I68">
        <v>36917</v>
      </c>
      <c r="J68">
        <v>5612478</v>
      </c>
      <c r="K68">
        <v>584</v>
      </c>
    </row>
    <row r="69" spans="1:11" x14ac:dyDescent="0.25">
      <c r="A69" s="1">
        <v>45504</v>
      </c>
      <c r="B69" t="s">
        <v>2534</v>
      </c>
      <c r="C69" t="s">
        <v>2638</v>
      </c>
      <c r="D69" t="s">
        <v>2505</v>
      </c>
      <c r="E69" t="s">
        <v>2639</v>
      </c>
      <c r="F69" t="s">
        <v>2635</v>
      </c>
      <c r="G69" t="s">
        <v>2635</v>
      </c>
      <c r="H69" s="2">
        <v>155157</v>
      </c>
      <c r="I69">
        <v>49517</v>
      </c>
      <c r="J69" t="s">
        <v>2640</v>
      </c>
      <c r="K69">
        <v>661</v>
      </c>
    </row>
    <row r="70" spans="1:11" x14ac:dyDescent="0.25">
      <c r="A70" s="1">
        <v>45503</v>
      </c>
      <c r="B70" t="s">
        <v>2641</v>
      </c>
      <c r="C70" t="s">
        <v>2528</v>
      </c>
      <c r="D70" t="s">
        <v>2642</v>
      </c>
      <c r="E70" t="s">
        <v>2505</v>
      </c>
      <c r="F70" t="s">
        <v>2643</v>
      </c>
      <c r="G70" t="s">
        <v>2644</v>
      </c>
      <c r="H70" s="2">
        <v>154902</v>
      </c>
      <c r="I70">
        <v>69625</v>
      </c>
      <c r="J70" t="s">
        <v>2645</v>
      </c>
      <c r="K70">
        <v>1031</v>
      </c>
    </row>
    <row r="71" spans="1:11" x14ac:dyDescent="0.25">
      <c r="A71" s="1">
        <v>45502</v>
      </c>
      <c r="B71" t="s">
        <v>2646</v>
      </c>
      <c r="C71" t="s">
        <v>2647</v>
      </c>
      <c r="D71" t="s">
        <v>2648</v>
      </c>
      <c r="E71" t="s">
        <v>2649</v>
      </c>
      <c r="F71" t="s">
        <v>2650</v>
      </c>
      <c r="G71" t="s">
        <v>2651</v>
      </c>
      <c r="H71" s="2">
        <v>156465</v>
      </c>
      <c r="I71">
        <v>111475</v>
      </c>
      <c r="J71" t="s">
        <v>2652</v>
      </c>
      <c r="K71">
        <v>1539</v>
      </c>
    </row>
    <row r="72" spans="1:11" x14ac:dyDescent="0.25">
      <c r="A72" s="1">
        <v>45499</v>
      </c>
      <c r="B72" t="s">
        <v>2648</v>
      </c>
      <c r="C72" t="s">
        <v>2653</v>
      </c>
      <c r="D72" t="s">
        <v>2633</v>
      </c>
      <c r="E72" t="s">
        <v>2649</v>
      </c>
      <c r="F72" t="s">
        <v>2633</v>
      </c>
      <c r="G72" t="s">
        <v>2648</v>
      </c>
      <c r="H72" s="2">
        <v>157869</v>
      </c>
      <c r="I72">
        <v>147116</v>
      </c>
      <c r="J72" t="s">
        <v>2654</v>
      </c>
      <c r="K72">
        <v>1972</v>
      </c>
    </row>
    <row r="73" spans="1:11" x14ac:dyDescent="0.25">
      <c r="A73" s="1">
        <v>45498</v>
      </c>
      <c r="B73" t="s">
        <v>2655</v>
      </c>
      <c r="C73" t="s">
        <v>2523</v>
      </c>
      <c r="D73" t="s">
        <v>2656</v>
      </c>
      <c r="E73" t="s">
        <v>2657</v>
      </c>
      <c r="F73" t="s">
        <v>2603</v>
      </c>
      <c r="G73" t="s">
        <v>2531</v>
      </c>
      <c r="H73" s="2">
        <v>149259</v>
      </c>
      <c r="I73">
        <v>211934</v>
      </c>
      <c r="J73" t="s">
        <v>2658</v>
      </c>
      <c r="K73">
        <v>2125</v>
      </c>
    </row>
    <row r="74" spans="1:11" x14ac:dyDescent="0.25">
      <c r="A74" s="1">
        <v>45497</v>
      </c>
      <c r="B74" t="s">
        <v>2610</v>
      </c>
      <c r="C74" t="s">
        <v>2659</v>
      </c>
      <c r="D74" t="s">
        <v>2540</v>
      </c>
      <c r="E74" t="s">
        <v>2660</v>
      </c>
      <c r="F74" t="s">
        <v>2628</v>
      </c>
      <c r="G74" t="s">
        <v>2628</v>
      </c>
      <c r="H74" s="2">
        <v>142718</v>
      </c>
      <c r="I74">
        <v>67370</v>
      </c>
      <c r="J74" t="s">
        <v>2661</v>
      </c>
      <c r="K74">
        <v>937</v>
      </c>
    </row>
    <row r="75" spans="1:11" x14ac:dyDescent="0.25">
      <c r="A75" s="1">
        <v>45496</v>
      </c>
      <c r="B75" t="s">
        <v>2610</v>
      </c>
      <c r="C75" t="s">
        <v>2578</v>
      </c>
      <c r="D75" t="s">
        <v>2662</v>
      </c>
      <c r="E75" t="s">
        <v>2663</v>
      </c>
      <c r="F75" t="s">
        <v>2598</v>
      </c>
      <c r="G75" t="s">
        <v>2580</v>
      </c>
      <c r="H75" s="2">
        <v>141417</v>
      </c>
      <c r="I75">
        <v>41134</v>
      </c>
      <c r="J75" t="s">
        <v>2664</v>
      </c>
      <c r="K75">
        <v>695</v>
      </c>
    </row>
    <row r="76" spans="1:11" x14ac:dyDescent="0.25">
      <c r="A76" s="1">
        <v>45495</v>
      </c>
      <c r="B76" t="s">
        <v>2665</v>
      </c>
      <c r="C76" t="s">
        <v>2616</v>
      </c>
      <c r="D76" t="s">
        <v>2566</v>
      </c>
      <c r="E76" t="s">
        <v>2549</v>
      </c>
      <c r="F76" t="s">
        <v>2599</v>
      </c>
      <c r="G76" t="s">
        <v>2662</v>
      </c>
      <c r="H76" s="2">
        <v>143117</v>
      </c>
      <c r="I76">
        <v>54750</v>
      </c>
      <c r="J76" t="s">
        <v>2666</v>
      </c>
      <c r="K76">
        <v>731</v>
      </c>
    </row>
    <row r="77" spans="1:11" x14ac:dyDescent="0.25">
      <c r="A77" s="1">
        <v>45492</v>
      </c>
      <c r="B77" t="s">
        <v>2628</v>
      </c>
      <c r="C77" t="s">
        <v>2610</v>
      </c>
      <c r="D77" t="s">
        <v>2667</v>
      </c>
      <c r="E77" t="s">
        <v>2667</v>
      </c>
      <c r="F77" t="s">
        <v>2572</v>
      </c>
      <c r="G77" t="s">
        <v>2668</v>
      </c>
      <c r="H77" s="2">
        <v>142517</v>
      </c>
      <c r="I77">
        <v>72021</v>
      </c>
      <c r="J77" t="s">
        <v>2669</v>
      </c>
      <c r="K77">
        <v>790</v>
      </c>
    </row>
    <row r="78" spans="1:11" x14ac:dyDescent="0.25">
      <c r="A78" s="1">
        <v>45491</v>
      </c>
      <c r="B78" t="s">
        <v>2670</v>
      </c>
      <c r="C78" t="s">
        <v>2667</v>
      </c>
      <c r="D78" t="s">
        <v>2660</v>
      </c>
      <c r="E78" t="s">
        <v>2671</v>
      </c>
      <c r="F78" t="s">
        <v>2567</v>
      </c>
      <c r="G78" t="s">
        <v>2667</v>
      </c>
      <c r="H78" s="2">
        <v>145689</v>
      </c>
      <c r="I78">
        <v>27794</v>
      </c>
      <c r="J78">
        <v>4049251</v>
      </c>
      <c r="K78">
        <v>562</v>
      </c>
    </row>
    <row r="79" spans="1:11" x14ac:dyDescent="0.25">
      <c r="A79" s="1">
        <v>45490</v>
      </c>
      <c r="B79" t="s">
        <v>2667</v>
      </c>
      <c r="C79" t="s">
        <v>2671</v>
      </c>
      <c r="D79" t="s">
        <v>2548</v>
      </c>
      <c r="E79" t="s">
        <v>2671</v>
      </c>
      <c r="F79" t="s">
        <v>2672</v>
      </c>
      <c r="G79" t="s">
        <v>2556</v>
      </c>
      <c r="H79" s="2">
        <v>144676</v>
      </c>
      <c r="I79">
        <v>34579</v>
      </c>
      <c r="J79" t="s">
        <v>2673</v>
      </c>
      <c r="K79">
        <v>559</v>
      </c>
    </row>
    <row r="80" spans="1:11" x14ac:dyDescent="0.25">
      <c r="A80" s="1">
        <v>45489</v>
      </c>
      <c r="B80" t="s">
        <v>2540</v>
      </c>
      <c r="C80" t="s">
        <v>2630</v>
      </c>
      <c r="D80" t="s">
        <v>2629</v>
      </c>
      <c r="E80" t="s">
        <v>2629</v>
      </c>
      <c r="F80" t="s">
        <v>2672</v>
      </c>
      <c r="G80" t="s">
        <v>2548</v>
      </c>
      <c r="H80" s="2">
        <v>145389</v>
      </c>
      <c r="I80">
        <v>109767</v>
      </c>
      <c r="J80" t="s">
        <v>2674</v>
      </c>
      <c r="K80">
        <v>1449</v>
      </c>
    </row>
    <row r="81" spans="1:11" x14ac:dyDescent="0.25">
      <c r="A81" s="1">
        <v>45488</v>
      </c>
      <c r="B81" t="s">
        <v>2523</v>
      </c>
      <c r="C81" t="s">
        <v>2633</v>
      </c>
      <c r="D81" t="s">
        <v>2539</v>
      </c>
      <c r="E81" t="s">
        <v>2634</v>
      </c>
      <c r="F81" t="s">
        <v>2675</v>
      </c>
      <c r="G81" t="s">
        <v>2629</v>
      </c>
      <c r="H81" s="2">
        <v>149921</v>
      </c>
      <c r="I81">
        <v>54815</v>
      </c>
      <c r="J81" t="s">
        <v>2676</v>
      </c>
      <c r="K81">
        <v>787</v>
      </c>
    </row>
    <row r="82" spans="1:11" x14ac:dyDescent="0.25">
      <c r="A82" s="1">
        <v>45485</v>
      </c>
      <c r="B82" t="s">
        <v>2677</v>
      </c>
      <c r="C82" t="s">
        <v>2678</v>
      </c>
      <c r="D82" t="s">
        <v>2679</v>
      </c>
      <c r="E82" t="s">
        <v>2680</v>
      </c>
      <c r="F82" t="s">
        <v>2681</v>
      </c>
      <c r="G82" t="s">
        <v>2539</v>
      </c>
      <c r="H82" s="2">
        <v>148473</v>
      </c>
      <c r="I82">
        <v>39408</v>
      </c>
      <c r="J82" t="s">
        <v>2682</v>
      </c>
      <c r="K82">
        <v>773</v>
      </c>
    </row>
    <row r="83" spans="1:11" x14ac:dyDescent="0.25">
      <c r="A83" s="1">
        <v>45484</v>
      </c>
      <c r="B83" t="s">
        <v>2535</v>
      </c>
      <c r="C83" t="s">
        <v>2538</v>
      </c>
      <c r="D83" t="s">
        <v>2656</v>
      </c>
      <c r="E83" t="s">
        <v>2656</v>
      </c>
      <c r="F83" t="s">
        <v>2672</v>
      </c>
      <c r="G83" t="s">
        <v>2535</v>
      </c>
      <c r="H83" t="s">
        <v>2683</v>
      </c>
      <c r="I83">
        <v>136277</v>
      </c>
      <c r="J83" t="s">
        <v>2684</v>
      </c>
      <c r="K83">
        <v>1424</v>
      </c>
    </row>
    <row r="84" spans="1:11" x14ac:dyDescent="0.25">
      <c r="A84" s="1">
        <v>45483</v>
      </c>
      <c r="B84" t="s">
        <v>2679</v>
      </c>
      <c r="C84" t="s">
        <v>2685</v>
      </c>
      <c r="D84" t="s">
        <v>2656</v>
      </c>
      <c r="E84" t="s">
        <v>2686</v>
      </c>
      <c r="F84" t="s">
        <v>2538</v>
      </c>
      <c r="G84" t="s">
        <v>2656</v>
      </c>
      <c r="H84" s="2">
        <v>147971</v>
      </c>
      <c r="I84">
        <v>55906</v>
      </c>
      <c r="J84" t="s">
        <v>2687</v>
      </c>
      <c r="K84">
        <v>836</v>
      </c>
    </row>
    <row r="85" spans="1:11" x14ac:dyDescent="0.25">
      <c r="A85" s="1">
        <v>45482</v>
      </c>
      <c r="B85" t="s">
        <v>2679</v>
      </c>
      <c r="C85" t="s">
        <v>2685</v>
      </c>
      <c r="D85" t="s">
        <v>2533</v>
      </c>
      <c r="E85" t="s">
        <v>2688</v>
      </c>
      <c r="F85" t="s">
        <v>2543</v>
      </c>
      <c r="G85" t="s">
        <v>2656</v>
      </c>
      <c r="H85" s="2">
        <v>148185</v>
      </c>
      <c r="I85">
        <v>152614</v>
      </c>
      <c r="J85" t="s">
        <v>2689</v>
      </c>
      <c r="K85">
        <v>1466</v>
      </c>
    </row>
    <row r="86" spans="1:11" x14ac:dyDescent="0.25">
      <c r="A86" s="1">
        <v>45481</v>
      </c>
      <c r="B86" t="s">
        <v>2690</v>
      </c>
      <c r="C86" t="s">
        <v>2538</v>
      </c>
      <c r="D86" t="s">
        <v>2667</v>
      </c>
      <c r="E86" t="s">
        <v>2677</v>
      </c>
      <c r="F86" t="s">
        <v>2556</v>
      </c>
      <c r="G86" t="s">
        <v>2533</v>
      </c>
      <c r="H86" s="2">
        <v>146943</v>
      </c>
      <c r="I86">
        <v>82212</v>
      </c>
      <c r="J86" t="s">
        <v>2691</v>
      </c>
      <c r="K86">
        <v>1078</v>
      </c>
    </row>
    <row r="87" spans="1:11" x14ac:dyDescent="0.25">
      <c r="A87" s="1">
        <v>45478</v>
      </c>
      <c r="B87" t="s">
        <v>2603</v>
      </c>
      <c r="C87" t="s">
        <v>2670</v>
      </c>
      <c r="D87" t="s">
        <v>2540</v>
      </c>
      <c r="E87" t="s">
        <v>2533</v>
      </c>
      <c r="F87" t="s">
        <v>2692</v>
      </c>
      <c r="G87" t="s">
        <v>2667</v>
      </c>
      <c r="H87" s="2">
        <v>145667</v>
      </c>
      <c r="I87">
        <v>63221</v>
      </c>
      <c r="J87" t="s">
        <v>2693</v>
      </c>
      <c r="K87">
        <v>785</v>
      </c>
    </row>
    <row r="88" spans="1:11" x14ac:dyDescent="0.25">
      <c r="A88" s="1">
        <v>45477</v>
      </c>
      <c r="B88" t="s">
        <v>2694</v>
      </c>
      <c r="C88" t="s">
        <v>2695</v>
      </c>
      <c r="D88" t="s">
        <v>2599</v>
      </c>
      <c r="E88" t="s">
        <v>2540</v>
      </c>
      <c r="F88" t="s">
        <v>2611</v>
      </c>
      <c r="G88" t="s">
        <v>2696</v>
      </c>
      <c r="H88" s="2">
        <v>142762</v>
      </c>
      <c r="I88">
        <v>124670</v>
      </c>
      <c r="J88" t="s">
        <v>2697</v>
      </c>
      <c r="K88">
        <v>1605</v>
      </c>
    </row>
    <row r="89" spans="1:11" x14ac:dyDescent="0.25">
      <c r="A89" s="1">
        <v>45476</v>
      </c>
      <c r="B89" t="s">
        <v>2695</v>
      </c>
      <c r="C89" t="s">
        <v>2696</v>
      </c>
      <c r="D89" t="s">
        <v>2555</v>
      </c>
      <c r="E89" t="s">
        <v>2696</v>
      </c>
      <c r="F89" t="s">
        <v>2698</v>
      </c>
      <c r="G89" t="s">
        <v>2695</v>
      </c>
      <c r="H89" s="2">
        <v>141154</v>
      </c>
      <c r="I89">
        <v>84862</v>
      </c>
      <c r="J89" t="s">
        <v>2699</v>
      </c>
      <c r="K89">
        <v>1113</v>
      </c>
    </row>
    <row r="90" spans="1:11" x14ac:dyDescent="0.25">
      <c r="A90" s="1">
        <v>45475</v>
      </c>
      <c r="B90" t="s">
        <v>2700</v>
      </c>
      <c r="C90" t="s">
        <v>2559</v>
      </c>
      <c r="D90" t="s">
        <v>2694</v>
      </c>
      <c r="E90" t="s">
        <v>2602</v>
      </c>
      <c r="F90" t="s">
        <v>2563</v>
      </c>
      <c r="G90" t="s">
        <v>2555</v>
      </c>
      <c r="H90" s="2">
        <v>140027</v>
      </c>
      <c r="I90">
        <v>118754</v>
      </c>
      <c r="J90" t="s">
        <v>2701</v>
      </c>
      <c r="K90">
        <v>1285</v>
      </c>
    </row>
    <row r="91" spans="1:11" x14ac:dyDescent="0.25">
      <c r="A91" s="1">
        <v>45474</v>
      </c>
      <c r="B91" t="s">
        <v>2579</v>
      </c>
      <c r="C91" t="s">
        <v>2694</v>
      </c>
      <c r="D91" t="s">
        <v>2579</v>
      </c>
      <c r="E91" t="s">
        <v>2630</v>
      </c>
      <c r="F91" t="s">
        <v>2585</v>
      </c>
      <c r="G91" t="s">
        <v>2694</v>
      </c>
      <c r="H91" s="2">
        <v>142027</v>
      </c>
      <c r="I91">
        <v>257135</v>
      </c>
      <c r="J91" t="s">
        <v>2702</v>
      </c>
      <c r="K91">
        <v>1972</v>
      </c>
    </row>
    <row r="92" spans="1:11" x14ac:dyDescent="0.25">
      <c r="A92" s="1">
        <v>45471</v>
      </c>
      <c r="B92" t="s">
        <v>2566</v>
      </c>
      <c r="C92" t="s">
        <v>2575</v>
      </c>
      <c r="D92" t="s">
        <v>2611</v>
      </c>
      <c r="E92" t="s">
        <v>2554</v>
      </c>
      <c r="F92" t="s">
        <v>2698</v>
      </c>
      <c r="G92" t="s">
        <v>2578</v>
      </c>
      <c r="H92" s="2">
        <v>142044</v>
      </c>
      <c r="I92">
        <v>233984</v>
      </c>
      <c r="J92" t="s">
        <v>2703</v>
      </c>
      <c r="K92">
        <v>2613</v>
      </c>
    </row>
    <row r="93" spans="1:11" x14ac:dyDescent="0.25">
      <c r="A93" s="1">
        <v>45470</v>
      </c>
      <c r="B93" t="s">
        <v>2622</v>
      </c>
      <c r="C93" t="s">
        <v>2560</v>
      </c>
      <c r="D93" t="s">
        <v>2704</v>
      </c>
      <c r="E93" t="s">
        <v>2585</v>
      </c>
      <c r="F93" t="s">
        <v>2705</v>
      </c>
      <c r="G93" t="s">
        <v>2588</v>
      </c>
      <c r="H93" s="2">
        <v>137253</v>
      </c>
      <c r="I93">
        <v>179386</v>
      </c>
      <c r="J93" t="s">
        <v>2706</v>
      </c>
      <c r="K93">
        <v>2026</v>
      </c>
    </row>
    <row r="94" spans="1:11" x14ac:dyDescent="0.25">
      <c r="A94" s="1">
        <v>45469</v>
      </c>
      <c r="B94" t="s">
        <v>2707</v>
      </c>
      <c r="C94" t="s">
        <v>2708</v>
      </c>
      <c r="D94" t="s">
        <v>2709</v>
      </c>
      <c r="E94" t="s">
        <v>2710</v>
      </c>
      <c r="F94" t="s">
        <v>2711</v>
      </c>
      <c r="G94" t="s">
        <v>2705</v>
      </c>
      <c r="H94" s="2">
        <v>132722</v>
      </c>
      <c r="I94">
        <v>90468</v>
      </c>
      <c r="J94" t="s">
        <v>2712</v>
      </c>
      <c r="K94">
        <v>1266</v>
      </c>
    </row>
    <row r="95" spans="1:11" x14ac:dyDescent="0.25">
      <c r="A95" s="1">
        <v>45468</v>
      </c>
      <c r="B95" t="s">
        <v>2713</v>
      </c>
      <c r="C95" t="s">
        <v>2714</v>
      </c>
      <c r="D95" t="s">
        <v>2715</v>
      </c>
      <c r="E95" t="s">
        <v>2716</v>
      </c>
      <c r="F95" t="s">
        <v>2717</v>
      </c>
      <c r="G95" t="s">
        <v>2709</v>
      </c>
      <c r="H95" s="2">
        <v>135058</v>
      </c>
      <c r="I95">
        <v>64709</v>
      </c>
      <c r="J95" t="s">
        <v>2718</v>
      </c>
      <c r="K95">
        <v>915</v>
      </c>
    </row>
    <row r="96" spans="1:11" x14ac:dyDescent="0.25">
      <c r="A96" s="1">
        <v>45467</v>
      </c>
      <c r="B96" t="s">
        <v>2719</v>
      </c>
      <c r="C96" t="s">
        <v>2720</v>
      </c>
      <c r="D96" t="s">
        <v>2721</v>
      </c>
      <c r="E96" t="s">
        <v>2722</v>
      </c>
      <c r="F96" t="s">
        <v>2723</v>
      </c>
      <c r="G96" t="s">
        <v>2724</v>
      </c>
      <c r="H96" s="2">
        <v>132956</v>
      </c>
      <c r="I96">
        <v>131794</v>
      </c>
      <c r="J96" t="s">
        <v>2725</v>
      </c>
      <c r="K96">
        <v>1193</v>
      </c>
    </row>
    <row r="97" spans="1:11" x14ac:dyDescent="0.25">
      <c r="A97" s="1">
        <v>45463</v>
      </c>
      <c r="B97" t="s">
        <v>2726</v>
      </c>
      <c r="C97" t="s">
        <v>2727</v>
      </c>
      <c r="D97" t="s">
        <v>2728</v>
      </c>
      <c r="E97" t="s">
        <v>2729</v>
      </c>
      <c r="F97" t="s">
        <v>2730</v>
      </c>
      <c r="G97" t="s">
        <v>2723</v>
      </c>
      <c r="H97" s="2">
        <v>129909</v>
      </c>
      <c r="I97">
        <v>271083</v>
      </c>
      <c r="J97" t="s">
        <v>2731</v>
      </c>
      <c r="K97">
        <v>2550</v>
      </c>
    </row>
    <row r="98" spans="1:11" x14ac:dyDescent="0.25">
      <c r="A98" s="1">
        <v>45462</v>
      </c>
      <c r="B98" t="s">
        <v>2732</v>
      </c>
      <c r="C98" t="s">
        <v>2733</v>
      </c>
      <c r="D98" t="s">
        <v>2734</v>
      </c>
      <c r="E98" t="s">
        <v>2735</v>
      </c>
      <c r="F98" t="s">
        <v>2726</v>
      </c>
      <c r="G98" t="s">
        <v>2736</v>
      </c>
      <c r="H98" s="2">
        <v>133608</v>
      </c>
      <c r="I98">
        <v>465614</v>
      </c>
      <c r="J98">
        <v>62072095</v>
      </c>
      <c r="K98">
        <v>3085</v>
      </c>
    </row>
    <row r="99" spans="1:11" x14ac:dyDescent="0.25">
      <c r="A99" s="1">
        <v>45461</v>
      </c>
      <c r="B99" t="s">
        <v>2737</v>
      </c>
      <c r="C99" t="s">
        <v>2721</v>
      </c>
      <c r="D99" t="s">
        <v>2738</v>
      </c>
      <c r="E99" t="s">
        <v>2739</v>
      </c>
      <c r="F99" t="s">
        <v>2730</v>
      </c>
      <c r="G99" t="s">
        <v>2730</v>
      </c>
      <c r="H99" s="2">
        <v>131862</v>
      </c>
      <c r="I99">
        <v>537095</v>
      </c>
      <c r="J99" t="s">
        <v>2740</v>
      </c>
      <c r="K99">
        <v>3806</v>
      </c>
    </row>
    <row r="100" spans="1:11" x14ac:dyDescent="0.25">
      <c r="A100" s="1">
        <v>45460</v>
      </c>
      <c r="B100" t="s">
        <v>2613</v>
      </c>
      <c r="C100" t="s">
        <v>2659</v>
      </c>
      <c r="D100" t="s">
        <v>2581</v>
      </c>
      <c r="E100" t="s">
        <v>2659</v>
      </c>
      <c r="F100" t="s">
        <v>2585</v>
      </c>
      <c r="G100" t="s">
        <v>2613</v>
      </c>
      <c r="H100" s="2">
        <v>140993</v>
      </c>
      <c r="I100">
        <v>126597</v>
      </c>
      <c r="J100" t="s">
        <v>2741</v>
      </c>
      <c r="K100">
        <v>1358</v>
      </c>
    </row>
    <row r="101" spans="1:11" x14ac:dyDescent="0.25">
      <c r="A101" s="1">
        <v>45457</v>
      </c>
      <c r="B101" t="s">
        <v>2607</v>
      </c>
      <c r="C101" t="s">
        <v>2591</v>
      </c>
      <c r="D101" t="s">
        <v>2585</v>
      </c>
      <c r="E101" t="s">
        <v>2665</v>
      </c>
      <c r="F101" t="s">
        <v>2742</v>
      </c>
      <c r="G101" t="s">
        <v>2586</v>
      </c>
      <c r="H101" s="2">
        <v>138458</v>
      </c>
      <c r="I101">
        <v>326715</v>
      </c>
      <c r="J101">
        <v>45236748</v>
      </c>
      <c r="K101">
        <v>1081</v>
      </c>
    </row>
    <row r="102" spans="1:11" x14ac:dyDescent="0.25">
      <c r="A102" s="1">
        <v>45456</v>
      </c>
      <c r="B102" t="s">
        <v>2595</v>
      </c>
      <c r="C102" t="s">
        <v>2585</v>
      </c>
      <c r="D102" t="s">
        <v>2585</v>
      </c>
      <c r="E102" t="s">
        <v>2546</v>
      </c>
      <c r="F102" t="s">
        <v>2590</v>
      </c>
      <c r="G102" t="s">
        <v>2585</v>
      </c>
      <c r="H102" s="2">
        <v>140707</v>
      </c>
      <c r="I102">
        <v>95101</v>
      </c>
      <c r="J102" t="s">
        <v>2743</v>
      </c>
      <c r="K102">
        <v>1573</v>
      </c>
    </row>
    <row r="103" spans="1:11" x14ac:dyDescent="0.25">
      <c r="A103" s="1">
        <v>45455</v>
      </c>
      <c r="B103" t="s">
        <v>2560</v>
      </c>
      <c r="C103" t="s">
        <v>2595</v>
      </c>
      <c r="D103" t="s">
        <v>2572</v>
      </c>
      <c r="E103" t="s">
        <v>2744</v>
      </c>
      <c r="F103" t="s">
        <v>2745</v>
      </c>
      <c r="G103" t="s">
        <v>2590</v>
      </c>
      <c r="H103" s="2">
        <v>139483</v>
      </c>
      <c r="I103">
        <v>68411</v>
      </c>
      <c r="J103" t="s">
        <v>2746</v>
      </c>
      <c r="K103">
        <v>1324</v>
      </c>
    </row>
    <row r="104" spans="1:11" x14ac:dyDescent="0.25">
      <c r="A104" s="1">
        <v>45454</v>
      </c>
      <c r="B104" t="s">
        <v>2598</v>
      </c>
      <c r="C104" t="s">
        <v>2594</v>
      </c>
      <c r="D104" t="s">
        <v>2565</v>
      </c>
      <c r="E104" t="s">
        <v>2546</v>
      </c>
      <c r="F104" t="s">
        <v>2591</v>
      </c>
      <c r="G104" t="s">
        <v>2572</v>
      </c>
      <c r="H104" s="2">
        <v>141252</v>
      </c>
      <c r="I104">
        <v>95158</v>
      </c>
      <c r="J104" t="s">
        <v>2747</v>
      </c>
      <c r="K104">
        <v>1035</v>
      </c>
    </row>
    <row r="105" spans="1:11" x14ac:dyDescent="0.25">
      <c r="A105" s="1">
        <v>45453</v>
      </c>
      <c r="B105" t="s">
        <v>2562</v>
      </c>
      <c r="C105" t="s">
        <v>2610</v>
      </c>
      <c r="D105" t="s">
        <v>2549</v>
      </c>
      <c r="E105" t="s">
        <v>2748</v>
      </c>
      <c r="F105" t="s">
        <v>2572</v>
      </c>
      <c r="G105" t="s">
        <v>2565</v>
      </c>
      <c r="H105" s="2">
        <v>142605</v>
      </c>
      <c r="I105">
        <v>52415</v>
      </c>
      <c r="J105" t="s">
        <v>2749</v>
      </c>
      <c r="K105">
        <v>1006</v>
      </c>
    </row>
    <row r="106" spans="1:11" x14ac:dyDescent="0.25">
      <c r="A106" s="1">
        <v>45450</v>
      </c>
      <c r="B106" t="s">
        <v>2750</v>
      </c>
      <c r="C106" t="s">
        <v>2624</v>
      </c>
      <c r="D106" t="s">
        <v>2630</v>
      </c>
      <c r="E106" t="s">
        <v>2542</v>
      </c>
      <c r="F106" t="s">
        <v>2597</v>
      </c>
      <c r="G106" t="s">
        <v>2542</v>
      </c>
      <c r="H106" s="2">
        <v>144315</v>
      </c>
      <c r="I106">
        <v>115494</v>
      </c>
      <c r="J106" t="s">
        <v>2751</v>
      </c>
      <c r="K106">
        <v>1804</v>
      </c>
    </row>
    <row r="107" spans="1:11" x14ac:dyDescent="0.25">
      <c r="A107" s="1">
        <v>45448</v>
      </c>
      <c r="B107" t="s">
        <v>2675</v>
      </c>
      <c r="C107" t="s">
        <v>2685</v>
      </c>
      <c r="D107" t="s">
        <v>2752</v>
      </c>
      <c r="E107" t="s">
        <v>2753</v>
      </c>
      <c r="F107" t="s">
        <v>2543</v>
      </c>
      <c r="G107" t="s">
        <v>2754</v>
      </c>
      <c r="H107" s="2">
        <v>147402</v>
      </c>
      <c r="I107">
        <v>46766</v>
      </c>
      <c r="J107" t="s">
        <v>2755</v>
      </c>
      <c r="K107">
        <v>938</v>
      </c>
    </row>
    <row r="108" spans="1:11" x14ac:dyDescent="0.25">
      <c r="A108" s="1">
        <v>45447</v>
      </c>
      <c r="B108" t="s">
        <v>2656</v>
      </c>
      <c r="C108" t="s">
        <v>2678</v>
      </c>
      <c r="D108" t="s">
        <v>2756</v>
      </c>
      <c r="E108" t="s">
        <v>2529</v>
      </c>
      <c r="F108" t="s">
        <v>2656</v>
      </c>
      <c r="G108" t="s">
        <v>2752</v>
      </c>
      <c r="H108" s="2">
        <v>148981</v>
      </c>
      <c r="I108">
        <v>46583</v>
      </c>
      <c r="J108" t="s">
        <v>2757</v>
      </c>
      <c r="K108">
        <v>1030</v>
      </c>
    </row>
    <row r="109" spans="1:11" x14ac:dyDescent="0.25">
      <c r="A109" s="1">
        <v>45446</v>
      </c>
      <c r="B109" t="s">
        <v>2756</v>
      </c>
      <c r="C109" t="s">
        <v>2758</v>
      </c>
      <c r="D109" t="s">
        <v>2680</v>
      </c>
      <c r="E109" t="s">
        <v>2759</v>
      </c>
      <c r="F109" t="s">
        <v>2656</v>
      </c>
      <c r="G109" t="s">
        <v>2756</v>
      </c>
      <c r="H109" s="2">
        <v>149742</v>
      </c>
      <c r="I109">
        <v>71364</v>
      </c>
      <c r="J109" t="s">
        <v>2760</v>
      </c>
      <c r="K109">
        <v>1096</v>
      </c>
    </row>
    <row r="110" spans="1:11" x14ac:dyDescent="0.25">
      <c r="A110" s="1">
        <v>45443</v>
      </c>
      <c r="B110" t="s">
        <v>2761</v>
      </c>
      <c r="C110" t="s">
        <v>2762</v>
      </c>
      <c r="D110" t="s">
        <v>2655</v>
      </c>
      <c r="E110" t="s">
        <v>2763</v>
      </c>
      <c r="F110" t="s">
        <v>2533</v>
      </c>
      <c r="G110" t="s">
        <v>2756</v>
      </c>
      <c r="H110" s="2">
        <v>149198</v>
      </c>
      <c r="I110">
        <v>97635</v>
      </c>
      <c r="J110" t="s">
        <v>2764</v>
      </c>
      <c r="K110">
        <v>1379</v>
      </c>
    </row>
    <row r="111" spans="1:11" x14ac:dyDescent="0.25">
      <c r="A111" s="1">
        <v>45442</v>
      </c>
      <c r="B111" t="s">
        <v>2765</v>
      </c>
      <c r="C111" t="s">
        <v>2680</v>
      </c>
      <c r="D111" t="s">
        <v>2766</v>
      </c>
      <c r="E111" t="s">
        <v>2767</v>
      </c>
      <c r="F111" t="s">
        <v>2624</v>
      </c>
      <c r="G111" t="s">
        <v>2763</v>
      </c>
      <c r="H111" s="2">
        <v>147495</v>
      </c>
      <c r="I111">
        <v>159088</v>
      </c>
      <c r="J111" t="s">
        <v>2768</v>
      </c>
      <c r="K111">
        <v>1039</v>
      </c>
    </row>
    <row r="112" spans="1:11" x14ac:dyDescent="0.25">
      <c r="A112" s="1">
        <v>45441</v>
      </c>
      <c r="B112" t="s">
        <v>2535</v>
      </c>
      <c r="C112" t="s">
        <v>2679</v>
      </c>
      <c r="D112" t="s">
        <v>2685</v>
      </c>
      <c r="E112" t="s">
        <v>2753</v>
      </c>
      <c r="F112" t="s">
        <v>2550</v>
      </c>
      <c r="G112" t="s">
        <v>2766</v>
      </c>
      <c r="H112" s="2">
        <v>146507</v>
      </c>
      <c r="I112">
        <v>115863</v>
      </c>
      <c r="J112" t="s">
        <v>2769</v>
      </c>
      <c r="K112">
        <v>1257</v>
      </c>
    </row>
    <row r="113" spans="1:11" x14ac:dyDescent="0.25">
      <c r="A113" s="1">
        <v>45440</v>
      </c>
      <c r="B113" t="s">
        <v>2656</v>
      </c>
      <c r="C113" t="s">
        <v>2678</v>
      </c>
      <c r="D113" t="s">
        <v>2529</v>
      </c>
      <c r="E113" t="s">
        <v>2770</v>
      </c>
      <c r="F113" t="s">
        <v>2752</v>
      </c>
      <c r="G113" t="s">
        <v>2771</v>
      </c>
      <c r="H113" s="2">
        <v>149295</v>
      </c>
      <c r="I113">
        <v>53004</v>
      </c>
      <c r="J113" t="s">
        <v>2772</v>
      </c>
      <c r="K113">
        <v>994</v>
      </c>
    </row>
    <row r="114" spans="1:11" x14ac:dyDescent="0.25">
      <c r="A114" s="1">
        <v>45439</v>
      </c>
      <c r="B114" t="s">
        <v>2527</v>
      </c>
      <c r="C114" t="s">
        <v>2767</v>
      </c>
      <c r="D114" t="s">
        <v>2773</v>
      </c>
      <c r="E114" t="s">
        <v>2773</v>
      </c>
      <c r="F114" t="s">
        <v>2529</v>
      </c>
      <c r="G114" t="s">
        <v>2529</v>
      </c>
      <c r="H114" s="2">
        <v>151638</v>
      </c>
      <c r="I114">
        <v>36687</v>
      </c>
      <c r="J114" t="s">
        <v>2774</v>
      </c>
      <c r="K114">
        <v>798</v>
      </c>
    </row>
    <row r="115" spans="1:11" x14ac:dyDescent="0.25">
      <c r="A115" s="1">
        <v>45436</v>
      </c>
      <c r="B115" t="s">
        <v>2775</v>
      </c>
      <c r="C115" t="s">
        <v>2776</v>
      </c>
      <c r="D115" t="s">
        <v>2773</v>
      </c>
      <c r="E115" t="s">
        <v>2517</v>
      </c>
      <c r="F115" t="s">
        <v>2532</v>
      </c>
      <c r="G115" t="s">
        <v>2777</v>
      </c>
      <c r="H115" t="s">
        <v>2778</v>
      </c>
      <c r="I115">
        <v>68495</v>
      </c>
      <c r="J115" t="s">
        <v>2779</v>
      </c>
      <c r="K115">
        <v>1076</v>
      </c>
    </row>
    <row r="116" spans="1:11" x14ac:dyDescent="0.25">
      <c r="A116" s="1">
        <v>45435</v>
      </c>
      <c r="B116" t="s">
        <v>2780</v>
      </c>
      <c r="C116" t="s">
        <v>2657</v>
      </c>
      <c r="D116" t="s">
        <v>2657</v>
      </c>
      <c r="E116" t="s">
        <v>2638</v>
      </c>
      <c r="F116" t="s">
        <v>2767</v>
      </c>
      <c r="G116" t="s">
        <v>2773</v>
      </c>
      <c r="H116" s="2">
        <v>152818</v>
      </c>
      <c r="I116">
        <v>100438</v>
      </c>
      <c r="J116" t="s">
        <v>2781</v>
      </c>
      <c r="K116">
        <v>1408</v>
      </c>
    </row>
    <row r="117" spans="1:11" x14ac:dyDescent="0.25">
      <c r="A117" s="1">
        <v>45434</v>
      </c>
      <c r="B117" t="s">
        <v>2782</v>
      </c>
      <c r="C117" t="s">
        <v>2657</v>
      </c>
      <c r="D117" t="s">
        <v>2635</v>
      </c>
      <c r="E117" t="s">
        <v>2783</v>
      </c>
      <c r="F117" t="s">
        <v>2759</v>
      </c>
      <c r="G117" t="s">
        <v>2657</v>
      </c>
      <c r="H117" s="2">
        <v>153053</v>
      </c>
      <c r="I117">
        <v>101040</v>
      </c>
      <c r="J117" t="s">
        <v>2784</v>
      </c>
      <c r="K117">
        <v>1468</v>
      </c>
    </row>
    <row r="118" spans="1:11" x14ac:dyDescent="0.25">
      <c r="A118" s="1">
        <v>45433</v>
      </c>
      <c r="B118" t="s">
        <v>2785</v>
      </c>
      <c r="C118" t="s">
        <v>2786</v>
      </c>
      <c r="D118" t="s">
        <v>2787</v>
      </c>
      <c r="E118" t="s">
        <v>2787</v>
      </c>
      <c r="F118" t="s">
        <v>2773</v>
      </c>
      <c r="G118" t="s">
        <v>2635</v>
      </c>
      <c r="H118" s="2">
        <v>155703</v>
      </c>
      <c r="I118">
        <v>136047</v>
      </c>
      <c r="J118" t="s">
        <v>2788</v>
      </c>
      <c r="K118">
        <v>1541</v>
      </c>
    </row>
    <row r="119" spans="1:11" x14ac:dyDescent="0.25">
      <c r="A119" s="1">
        <v>45432</v>
      </c>
      <c r="B119" t="s">
        <v>2789</v>
      </c>
      <c r="C119" t="s">
        <v>2790</v>
      </c>
      <c r="D119" t="s">
        <v>2787</v>
      </c>
      <c r="E119" t="s">
        <v>2791</v>
      </c>
      <c r="F119" t="s">
        <v>2498</v>
      </c>
      <c r="G119" t="s">
        <v>2792</v>
      </c>
      <c r="H119" s="2">
        <v>161784</v>
      </c>
      <c r="I119">
        <v>144797</v>
      </c>
      <c r="J119" t="s">
        <v>2793</v>
      </c>
      <c r="K119">
        <v>649</v>
      </c>
    </row>
    <row r="120" spans="1:11" x14ac:dyDescent="0.25">
      <c r="A120" s="1">
        <v>45429</v>
      </c>
      <c r="B120" t="s">
        <v>2794</v>
      </c>
      <c r="C120" t="s">
        <v>2508</v>
      </c>
      <c r="D120" t="s">
        <v>2467</v>
      </c>
      <c r="E120" t="s">
        <v>2467</v>
      </c>
      <c r="F120" t="s">
        <v>2794</v>
      </c>
      <c r="G120" t="s">
        <v>2795</v>
      </c>
      <c r="H120" s="2">
        <v>162641</v>
      </c>
      <c r="I120">
        <v>76355</v>
      </c>
      <c r="J120" t="s">
        <v>2796</v>
      </c>
      <c r="K120">
        <v>1072</v>
      </c>
    </row>
    <row r="121" spans="1:11" x14ac:dyDescent="0.25">
      <c r="A121" s="1">
        <v>45428</v>
      </c>
      <c r="B121" t="s">
        <v>2797</v>
      </c>
      <c r="C121" t="s">
        <v>2798</v>
      </c>
      <c r="D121" t="s">
        <v>2799</v>
      </c>
      <c r="E121" t="s">
        <v>2800</v>
      </c>
      <c r="F121" t="s">
        <v>2801</v>
      </c>
      <c r="G121" t="s">
        <v>2480</v>
      </c>
      <c r="H121" t="s">
        <v>2802</v>
      </c>
      <c r="I121">
        <v>45100</v>
      </c>
      <c r="J121" t="s">
        <v>2803</v>
      </c>
      <c r="K121">
        <v>577</v>
      </c>
    </row>
    <row r="122" spans="1:11" x14ac:dyDescent="0.25">
      <c r="A122" s="1">
        <v>45427</v>
      </c>
      <c r="B122" t="s">
        <v>2481</v>
      </c>
      <c r="C122" t="s">
        <v>2804</v>
      </c>
      <c r="D122" t="s">
        <v>2805</v>
      </c>
      <c r="E122" t="s">
        <v>2487</v>
      </c>
      <c r="F122" t="s">
        <v>2806</v>
      </c>
      <c r="G122" t="s">
        <v>2480</v>
      </c>
      <c r="H122" s="2">
        <v>165672</v>
      </c>
      <c r="I122">
        <v>99242</v>
      </c>
      <c r="J122" t="s">
        <v>2807</v>
      </c>
      <c r="K122">
        <v>1381</v>
      </c>
    </row>
    <row r="123" spans="1:11" x14ac:dyDescent="0.25">
      <c r="A123" s="1">
        <v>45426</v>
      </c>
      <c r="B123" t="s">
        <v>2808</v>
      </c>
      <c r="C123" t="s">
        <v>2485</v>
      </c>
      <c r="D123" t="s">
        <v>2516</v>
      </c>
      <c r="E123" t="s">
        <v>2809</v>
      </c>
      <c r="F123" t="s">
        <v>2808</v>
      </c>
      <c r="G123" t="s">
        <v>2805</v>
      </c>
      <c r="H123" s="2">
        <v>164981</v>
      </c>
      <c r="I123">
        <v>57312</v>
      </c>
      <c r="J123" t="s">
        <v>2810</v>
      </c>
      <c r="K123">
        <v>835</v>
      </c>
    </row>
    <row r="124" spans="1:11" x14ac:dyDescent="0.25">
      <c r="A124" s="1">
        <v>45425</v>
      </c>
      <c r="B124" t="s">
        <v>2467</v>
      </c>
      <c r="C124" t="s">
        <v>2811</v>
      </c>
      <c r="D124" t="s">
        <v>2811</v>
      </c>
      <c r="E124" t="s">
        <v>2487</v>
      </c>
      <c r="F124" t="s">
        <v>2805</v>
      </c>
      <c r="G124" t="s">
        <v>2487</v>
      </c>
      <c r="H124" s="2">
        <v>166495</v>
      </c>
      <c r="I124">
        <v>33618</v>
      </c>
      <c r="J124" t="s">
        <v>2812</v>
      </c>
      <c r="K124">
        <v>620</v>
      </c>
    </row>
    <row r="125" spans="1:11" x14ac:dyDescent="0.25">
      <c r="A125" s="1">
        <v>45422</v>
      </c>
      <c r="B125" t="s">
        <v>2813</v>
      </c>
      <c r="C125" t="s">
        <v>2814</v>
      </c>
      <c r="D125" t="s">
        <v>2485</v>
      </c>
      <c r="E125" t="s">
        <v>2815</v>
      </c>
      <c r="F125" t="s">
        <v>2485</v>
      </c>
      <c r="G125" t="s">
        <v>2487</v>
      </c>
      <c r="H125" s="2">
        <v>167147</v>
      </c>
      <c r="I125">
        <v>125025</v>
      </c>
      <c r="J125" t="s">
        <v>2816</v>
      </c>
      <c r="K125">
        <v>996</v>
      </c>
    </row>
    <row r="126" spans="1:11" x14ac:dyDescent="0.25">
      <c r="A126" s="1">
        <v>45420</v>
      </c>
      <c r="B126" t="s">
        <v>2512</v>
      </c>
      <c r="C126" t="s">
        <v>2797</v>
      </c>
      <c r="D126" t="s">
        <v>2817</v>
      </c>
      <c r="E126" t="s">
        <v>2487</v>
      </c>
      <c r="F126" t="s">
        <v>2818</v>
      </c>
      <c r="G126" t="s">
        <v>2485</v>
      </c>
      <c r="H126" s="2">
        <v>165274</v>
      </c>
      <c r="I126">
        <v>24095</v>
      </c>
      <c r="J126" t="s">
        <v>2819</v>
      </c>
      <c r="K126">
        <v>382</v>
      </c>
    </row>
    <row r="127" spans="1:11" x14ac:dyDescent="0.25">
      <c r="A127" s="1">
        <v>45419</v>
      </c>
      <c r="B127" t="s">
        <v>2813</v>
      </c>
      <c r="C127" t="s">
        <v>2487</v>
      </c>
      <c r="D127" t="s">
        <v>2485</v>
      </c>
      <c r="E127" t="s">
        <v>2820</v>
      </c>
      <c r="F127" t="s">
        <v>2485</v>
      </c>
      <c r="G127" t="s">
        <v>2487</v>
      </c>
      <c r="H127" s="2">
        <v>166139</v>
      </c>
      <c r="I127">
        <v>38473</v>
      </c>
      <c r="J127" t="s">
        <v>2821</v>
      </c>
      <c r="K127">
        <v>622</v>
      </c>
    </row>
    <row r="128" spans="1:11" x14ac:dyDescent="0.25">
      <c r="A128" s="1">
        <v>45418</v>
      </c>
      <c r="B128" t="s">
        <v>2486</v>
      </c>
      <c r="C128" t="s">
        <v>2822</v>
      </c>
      <c r="D128" t="s">
        <v>2805</v>
      </c>
      <c r="E128" t="s">
        <v>2822</v>
      </c>
      <c r="F128" t="s">
        <v>2823</v>
      </c>
      <c r="G128" t="s">
        <v>2485</v>
      </c>
      <c r="H128" s="2">
        <v>164224</v>
      </c>
      <c r="I128">
        <v>27438</v>
      </c>
      <c r="J128" t="s">
        <v>2824</v>
      </c>
      <c r="K128">
        <v>607</v>
      </c>
    </row>
    <row r="129" spans="1:11" x14ac:dyDescent="0.25">
      <c r="A129" s="1">
        <v>45415</v>
      </c>
      <c r="B129" t="s">
        <v>2825</v>
      </c>
      <c r="C129" t="s">
        <v>2489</v>
      </c>
      <c r="D129" t="s">
        <v>2489</v>
      </c>
      <c r="E129" t="s">
        <v>2814</v>
      </c>
      <c r="F129" t="s">
        <v>2495</v>
      </c>
      <c r="G129" t="s">
        <v>2486</v>
      </c>
      <c r="H129" s="2">
        <v>164928</v>
      </c>
      <c r="I129">
        <v>55888</v>
      </c>
      <c r="J129" t="s">
        <v>2826</v>
      </c>
      <c r="K129">
        <v>1036</v>
      </c>
    </row>
    <row r="130" spans="1:11" x14ac:dyDescent="0.25">
      <c r="A130" s="1">
        <v>45414</v>
      </c>
      <c r="B130" t="s">
        <v>2492</v>
      </c>
      <c r="C130" t="s">
        <v>2489</v>
      </c>
      <c r="D130" t="s">
        <v>2468</v>
      </c>
      <c r="E130" t="s">
        <v>2476</v>
      </c>
      <c r="F130" t="s">
        <v>2827</v>
      </c>
      <c r="G130" t="s">
        <v>2492</v>
      </c>
      <c r="H130" s="2">
        <v>165442</v>
      </c>
      <c r="I130">
        <v>49402</v>
      </c>
      <c r="J130" t="s">
        <v>2828</v>
      </c>
      <c r="K130">
        <v>1054</v>
      </c>
    </row>
    <row r="131" spans="1:11" x14ac:dyDescent="0.25">
      <c r="A131" s="1">
        <v>45412</v>
      </c>
      <c r="B131" t="s">
        <v>2829</v>
      </c>
      <c r="C131" t="s">
        <v>2466</v>
      </c>
      <c r="D131" t="s">
        <v>2830</v>
      </c>
      <c r="E131" t="s">
        <v>2831</v>
      </c>
      <c r="F131" t="s">
        <v>2472</v>
      </c>
      <c r="G131" t="s">
        <v>2832</v>
      </c>
      <c r="H131" s="2">
        <v>169939</v>
      </c>
      <c r="I131">
        <v>61284</v>
      </c>
      <c r="J131" t="s">
        <v>2833</v>
      </c>
      <c r="K131">
        <v>810</v>
      </c>
    </row>
    <row r="132" spans="1:11" x14ac:dyDescent="0.25">
      <c r="A132" s="1">
        <v>45411</v>
      </c>
      <c r="B132" t="s">
        <v>2834</v>
      </c>
      <c r="C132" t="s">
        <v>2830</v>
      </c>
      <c r="D132" t="s">
        <v>2804</v>
      </c>
      <c r="E132" t="s">
        <v>2835</v>
      </c>
      <c r="F132" t="s">
        <v>2804</v>
      </c>
      <c r="G132" t="s">
        <v>2835</v>
      </c>
      <c r="H132" s="2">
        <v>170587</v>
      </c>
      <c r="I132">
        <v>74540</v>
      </c>
      <c r="J132" t="s">
        <v>2836</v>
      </c>
      <c r="K132">
        <v>1140</v>
      </c>
    </row>
    <row r="133" spans="1:11" x14ac:dyDescent="0.25">
      <c r="A133" s="1">
        <v>45408</v>
      </c>
      <c r="B133" t="s">
        <v>2486</v>
      </c>
      <c r="C133" t="s">
        <v>2822</v>
      </c>
      <c r="D133" t="s">
        <v>2799</v>
      </c>
      <c r="E133" t="s">
        <v>2837</v>
      </c>
      <c r="F133" t="s">
        <v>2795</v>
      </c>
      <c r="G133" t="s">
        <v>2477</v>
      </c>
      <c r="H133" s="2">
        <v>166085</v>
      </c>
      <c r="I133">
        <v>204403</v>
      </c>
      <c r="J133" t="s">
        <v>2838</v>
      </c>
      <c r="K133">
        <v>1627</v>
      </c>
    </row>
    <row r="134" spans="1:11" x14ac:dyDescent="0.25">
      <c r="A134" s="1">
        <v>45407</v>
      </c>
      <c r="B134" t="s">
        <v>2790</v>
      </c>
      <c r="C134" t="s">
        <v>2839</v>
      </c>
      <c r="D134" t="s">
        <v>2463</v>
      </c>
      <c r="E134" t="s">
        <v>2840</v>
      </c>
      <c r="F134" t="s">
        <v>2787</v>
      </c>
      <c r="G134" t="s">
        <v>2799</v>
      </c>
      <c r="H134" s="2">
        <v>167214</v>
      </c>
      <c r="I134">
        <v>170450</v>
      </c>
      <c r="J134" t="s">
        <v>2841</v>
      </c>
      <c r="K134">
        <v>2370</v>
      </c>
    </row>
    <row r="135" spans="1:11" x14ac:dyDescent="0.25">
      <c r="A135" s="1">
        <v>45406</v>
      </c>
      <c r="B135" t="s">
        <v>2800</v>
      </c>
      <c r="C135" t="s">
        <v>2809</v>
      </c>
      <c r="D135" t="s">
        <v>2842</v>
      </c>
      <c r="E135" t="s">
        <v>2843</v>
      </c>
      <c r="F135" t="s">
        <v>2463</v>
      </c>
      <c r="G135" t="s">
        <v>2820</v>
      </c>
      <c r="H135" s="2">
        <v>167622</v>
      </c>
      <c r="I135">
        <v>81209</v>
      </c>
      <c r="J135" t="s">
        <v>2844</v>
      </c>
      <c r="K135">
        <v>1152</v>
      </c>
    </row>
    <row r="136" spans="1:11" x14ac:dyDescent="0.25">
      <c r="A136" s="1">
        <v>45405</v>
      </c>
      <c r="B136" t="s">
        <v>2845</v>
      </c>
      <c r="C136" t="s">
        <v>2475</v>
      </c>
      <c r="D136" t="s">
        <v>2806</v>
      </c>
      <c r="E136" t="s">
        <v>2846</v>
      </c>
      <c r="F136" t="s">
        <v>2847</v>
      </c>
      <c r="G136" t="s">
        <v>2842</v>
      </c>
      <c r="H136" s="2">
        <v>166648</v>
      </c>
      <c r="I136">
        <v>174098</v>
      </c>
      <c r="J136" t="s">
        <v>2848</v>
      </c>
      <c r="K136">
        <v>1598</v>
      </c>
    </row>
    <row r="137" spans="1:11" x14ac:dyDescent="0.25">
      <c r="A137" s="1">
        <v>45404</v>
      </c>
      <c r="B137" t="s">
        <v>2799</v>
      </c>
      <c r="C137" t="s">
        <v>2485</v>
      </c>
      <c r="D137" t="s">
        <v>2849</v>
      </c>
      <c r="E137" t="s">
        <v>2850</v>
      </c>
      <c r="F137" t="s">
        <v>2839</v>
      </c>
      <c r="G137" t="s">
        <v>2806</v>
      </c>
      <c r="H137" s="2">
        <v>171812</v>
      </c>
      <c r="I137">
        <v>216735</v>
      </c>
      <c r="J137" t="s">
        <v>2851</v>
      </c>
      <c r="K137">
        <v>1943</v>
      </c>
    </row>
    <row r="138" spans="1:11" x14ac:dyDescent="0.25">
      <c r="A138" s="1">
        <v>45401</v>
      </c>
      <c r="B138" t="s">
        <v>2852</v>
      </c>
      <c r="C138" t="s">
        <v>2853</v>
      </c>
      <c r="D138" t="s">
        <v>2854</v>
      </c>
      <c r="E138" t="s">
        <v>2855</v>
      </c>
      <c r="F138" t="s">
        <v>2835</v>
      </c>
      <c r="G138" t="s">
        <v>2849</v>
      </c>
      <c r="H138" s="2">
        <v>174962</v>
      </c>
      <c r="I138">
        <v>73346</v>
      </c>
      <c r="J138" t="s">
        <v>2856</v>
      </c>
      <c r="K138">
        <v>1313</v>
      </c>
    </row>
    <row r="139" spans="1:11" x14ac:dyDescent="0.25">
      <c r="A139" s="1">
        <v>45400</v>
      </c>
      <c r="B139" t="s">
        <v>2857</v>
      </c>
      <c r="C139" t="s">
        <v>2457</v>
      </c>
      <c r="D139" t="s">
        <v>2858</v>
      </c>
      <c r="E139" t="s">
        <v>2859</v>
      </c>
      <c r="F139" t="s">
        <v>2831</v>
      </c>
      <c r="G139" t="s">
        <v>2860</v>
      </c>
      <c r="H139" s="2">
        <v>175134</v>
      </c>
      <c r="I139">
        <v>55471</v>
      </c>
      <c r="J139" t="s">
        <v>2861</v>
      </c>
      <c r="K139">
        <v>988</v>
      </c>
    </row>
    <row r="140" spans="1:11" x14ac:dyDescent="0.25">
      <c r="A140" s="1">
        <v>45399</v>
      </c>
      <c r="B140" t="s">
        <v>2862</v>
      </c>
      <c r="C140" t="s">
        <v>705</v>
      </c>
      <c r="D140" t="s">
        <v>703</v>
      </c>
      <c r="E140" t="s">
        <v>2446</v>
      </c>
      <c r="F140" t="s">
        <v>2447</v>
      </c>
      <c r="G140" t="s">
        <v>2858</v>
      </c>
      <c r="H140" t="s">
        <v>2863</v>
      </c>
      <c r="I140">
        <v>50041</v>
      </c>
      <c r="J140" t="s">
        <v>2864</v>
      </c>
      <c r="K140">
        <v>889</v>
      </c>
    </row>
    <row r="141" spans="1:11" x14ac:dyDescent="0.25">
      <c r="A141" s="1">
        <v>45398</v>
      </c>
      <c r="B141" t="s">
        <v>2432</v>
      </c>
      <c r="C141" t="s">
        <v>2865</v>
      </c>
      <c r="D141" t="s">
        <v>696</v>
      </c>
      <c r="E141" t="s">
        <v>696</v>
      </c>
      <c r="F141" t="s">
        <v>2866</v>
      </c>
      <c r="G141" t="s">
        <v>703</v>
      </c>
      <c r="H141" s="2">
        <v>178194</v>
      </c>
      <c r="I141">
        <v>76984</v>
      </c>
      <c r="J141" t="s">
        <v>2867</v>
      </c>
      <c r="K141">
        <v>1111</v>
      </c>
    </row>
    <row r="142" spans="1:11" x14ac:dyDescent="0.25">
      <c r="A142" s="1">
        <v>45397</v>
      </c>
      <c r="B142" t="s">
        <v>690</v>
      </c>
      <c r="C142" t="s">
        <v>712</v>
      </c>
      <c r="D142" t="s">
        <v>2440</v>
      </c>
      <c r="E142" t="s">
        <v>673</v>
      </c>
      <c r="F142" t="s">
        <v>2868</v>
      </c>
      <c r="G142" t="s">
        <v>2869</v>
      </c>
      <c r="H142" s="2">
        <v>181101</v>
      </c>
      <c r="I142">
        <v>49059</v>
      </c>
      <c r="J142" t="s">
        <v>2870</v>
      </c>
      <c r="K142">
        <v>793</v>
      </c>
    </row>
    <row r="143" spans="1:11" x14ac:dyDescent="0.25">
      <c r="A143" s="1">
        <v>45394</v>
      </c>
      <c r="B143" t="s">
        <v>689</v>
      </c>
      <c r="C143" t="s">
        <v>2440</v>
      </c>
      <c r="D143" t="s">
        <v>2434</v>
      </c>
      <c r="E143" t="s">
        <v>2405</v>
      </c>
      <c r="F143" t="s">
        <v>2871</v>
      </c>
      <c r="G143" t="s">
        <v>689</v>
      </c>
      <c r="H143" s="2">
        <v>184244</v>
      </c>
      <c r="I143">
        <v>91688</v>
      </c>
      <c r="J143" t="s">
        <v>2872</v>
      </c>
      <c r="K143">
        <v>816</v>
      </c>
    </row>
    <row r="144" spans="1:11" x14ac:dyDescent="0.25">
      <c r="A144" s="1">
        <v>45393</v>
      </c>
      <c r="B144" t="s">
        <v>2438</v>
      </c>
      <c r="C144" t="s">
        <v>680</v>
      </c>
      <c r="D144" t="s">
        <v>2873</v>
      </c>
      <c r="E144" t="s">
        <v>691</v>
      </c>
      <c r="F144" t="s">
        <v>2447</v>
      </c>
      <c r="G144" t="s">
        <v>2438</v>
      </c>
      <c r="H144" s="2">
        <v>180352</v>
      </c>
      <c r="I144">
        <v>62333</v>
      </c>
      <c r="J144" t="s">
        <v>2874</v>
      </c>
      <c r="K144">
        <v>1133</v>
      </c>
    </row>
    <row r="145" spans="1:11" x14ac:dyDescent="0.25">
      <c r="A145" s="1">
        <v>45392</v>
      </c>
      <c r="B145" t="s">
        <v>2862</v>
      </c>
      <c r="C145" t="s">
        <v>2875</v>
      </c>
      <c r="D145" t="s">
        <v>2427</v>
      </c>
      <c r="E145" t="s">
        <v>2427</v>
      </c>
      <c r="F145" t="s">
        <v>2876</v>
      </c>
      <c r="G145" t="s">
        <v>2873</v>
      </c>
      <c r="H145" s="2">
        <v>179853</v>
      </c>
      <c r="I145">
        <v>59757</v>
      </c>
      <c r="J145" t="s">
        <v>2877</v>
      </c>
      <c r="K145">
        <v>1096</v>
      </c>
    </row>
    <row r="146" spans="1:11" x14ac:dyDescent="0.25">
      <c r="A146" s="1">
        <v>45391</v>
      </c>
      <c r="B146" t="s">
        <v>669</v>
      </c>
      <c r="C146" t="s">
        <v>2423</v>
      </c>
      <c r="D146" t="s">
        <v>2408</v>
      </c>
      <c r="E146" t="s">
        <v>2419</v>
      </c>
      <c r="F146" t="s">
        <v>705</v>
      </c>
      <c r="G146" t="s">
        <v>655</v>
      </c>
      <c r="H146" s="2">
        <v>182074</v>
      </c>
      <c r="I146">
        <v>143901</v>
      </c>
      <c r="J146" t="s">
        <v>2878</v>
      </c>
      <c r="K146">
        <v>1398</v>
      </c>
    </row>
    <row r="147" spans="1:11" x14ac:dyDescent="0.25">
      <c r="A147" s="1">
        <v>45390</v>
      </c>
      <c r="B147" t="s">
        <v>2879</v>
      </c>
      <c r="C147" t="s">
        <v>2408</v>
      </c>
      <c r="D147" t="s">
        <v>2871</v>
      </c>
      <c r="E147" t="s">
        <v>2880</v>
      </c>
      <c r="F147" t="s">
        <v>2881</v>
      </c>
      <c r="G147" t="s">
        <v>2408</v>
      </c>
      <c r="H147" t="s">
        <v>2882</v>
      </c>
      <c r="I147">
        <v>58667</v>
      </c>
      <c r="J147" t="s">
        <v>2883</v>
      </c>
      <c r="K147">
        <v>848</v>
      </c>
    </row>
    <row r="148" spans="1:11" x14ac:dyDescent="0.25">
      <c r="A148" s="1">
        <v>45387</v>
      </c>
      <c r="B148" t="s">
        <v>2884</v>
      </c>
      <c r="C148" t="s">
        <v>689</v>
      </c>
      <c r="D148" t="s">
        <v>2419</v>
      </c>
      <c r="E148" t="s">
        <v>2885</v>
      </c>
      <c r="F148" t="s">
        <v>2886</v>
      </c>
      <c r="G148" t="s">
        <v>2871</v>
      </c>
      <c r="H148" s="2">
        <v>184966</v>
      </c>
      <c r="I148">
        <v>175620</v>
      </c>
      <c r="J148" t="s">
        <v>2887</v>
      </c>
      <c r="K148">
        <v>752</v>
      </c>
    </row>
    <row r="149" spans="1:11" x14ac:dyDescent="0.25">
      <c r="A149" s="1">
        <v>45386</v>
      </c>
      <c r="B149" t="s">
        <v>2419</v>
      </c>
      <c r="C149" t="s">
        <v>2888</v>
      </c>
      <c r="D149" t="s">
        <v>714</v>
      </c>
      <c r="E149" t="s">
        <v>2889</v>
      </c>
      <c r="F149" t="s">
        <v>712</v>
      </c>
      <c r="G149" t="s">
        <v>2889</v>
      </c>
      <c r="H149" s="2">
        <v>185203</v>
      </c>
      <c r="I149">
        <v>102888</v>
      </c>
      <c r="J149" t="s">
        <v>2890</v>
      </c>
      <c r="K149">
        <v>1359</v>
      </c>
    </row>
    <row r="150" spans="1:11" x14ac:dyDescent="0.25">
      <c r="A150" s="1">
        <v>45385</v>
      </c>
      <c r="B150" t="s">
        <v>680</v>
      </c>
      <c r="C150" t="s">
        <v>2411</v>
      </c>
      <c r="D150" t="s">
        <v>2404</v>
      </c>
      <c r="E150" t="s">
        <v>2404</v>
      </c>
      <c r="F150" t="s">
        <v>2881</v>
      </c>
      <c r="G150" t="s">
        <v>714</v>
      </c>
      <c r="H150" s="2">
        <v>183719</v>
      </c>
      <c r="I150">
        <v>99203</v>
      </c>
      <c r="J150" t="s">
        <v>2891</v>
      </c>
      <c r="K150">
        <v>1455</v>
      </c>
    </row>
    <row r="151" spans="1:11" x14ac:dyDescent="0.25">
      <c r="A151" s="1">
        <v>45384</v>
      </c>
      <c r="B151" t="s">
        <v>2889</v>
      </c>
      <c r="C151" t="s">
        <v>2892</v>
      </c>
      <c r="D151" t="s">
        <v>2893</v>
      </c>
      <c r="E151" t="s">
        <v>2894</v>
      </c>
      <c r="F151" t="s">
        <v>2889</v>
      </c>
      <c r="G151" t="s">
        <v>2404</v>
      </c>
      <c r="H151" s="2">
        <v>188668</v>
      </c>
      <c r="I151">
        <v>80932</v>
      </c>
      <c r="J151" t="s">
        <v>2895</v>
      </c>
      <c r="K151">
        <v>1313</v>
      </c>
    </row>
    <row r="152" spans="1:11" x14ac:dyDescent="0.25">
      <c r="A152" s="1">
        <v>45379</v>
      </c>
      <c r="B152" t="s">
        <v>650</v>
      </c>
      <c r="C152" t="s">
        <v>2896</v>
      </c>
      <c r="D152" t="s">
        <v>2897</v>
      </c>
      <c r="E152" t="s">
        <v>2898</v>
      </c>
      <c r="F152" t="s">
        <v>2899</v>
      </c>
      <c r="G152" t="s">
        <v>2893</v>
      </c>
      <c r="H152" s="2">
        <v>187805</v>
      </c>
      <c r="I152">
        <v>92546</v>
      </c>
      <c r="J152" t="s">
        <v>2900</v>
      </c>
      <c r="K152">
        <v>740</v>
      </c>
    </row>
    <row r="153" spans="1:11" x14ac:dyDescent="0.25">
      <c r="A153" s="1">
        <v>45378</v>
      </c>
      <c r="B153" t="s">
        <v>2901</v>
      </c>
      <c r="C153" t="s">
        <v>2415</v>
      </c>
      <c r="D153" t="s">
        <v>2902</v>
      </c>
      <c r="E153" t="s">
        <v>2903</v>
      </c>
      <c r="F153" t="s">
        <v>2901</v>
      </c>
      <c r="G153" t="s">
        <v>2415</v>
      </c>
      <c r="H153" s="2">
        <v>187562</v>
      </c>
      <c r="I153">
        <v>103894</v>
      </c>
      <c r="J153" t="s">
        <v>2904</v>
      </c>
      <c r="K153">
        <v>1382</v>
      </c>
    </row>
    <row r="154" spans="1:11" x14ac:dyDescent="0.25">
      <c r="A154" s="1">
        <v>45377</v>
      </c>
      <c r="B154" t="s">
        <v>2428</v>
      </c>
      <c r="C154" t="s">
        <v>2905</v>
      </c>
      <c r="D154" t="s">
        <v>2884</v>
      </c>
      <c r="E154" t="s">
        <v>2906</v>
      </c>
      <c r="F154" t="s">
        <v>708</v>
      </c>
      <c r="G154" t="s">
        <v>2902</v>
      </c>
      <c r="H154" s="2">
        <v>186064</v>
      </c>
      <c r="I154">
        <v>121642</v>
      </c>
      <c r="J154" t="s">
        <v>2907</v>
      </c>
      <c r="K154">
        <v>1627</v>
      </c>
    </row>
    <row r="155" spans="1:11" x14ac:dyDescent="0.25">
      <c r="A155" s="1">
        <v>45376</v>
      </c>
      <c r="B155" t="s">
        <v>673</v>
      </c>
      <c r="C155" t="s">
        <v>2434</v>
      </c>
      <c r="D155" t="s">
        <v>2448</v>
      </c>
      <c r="E155" t="s">
        <v>2908</v>
      </c>
      <c r="F155" t="s">
        <v>2873</v>
      </c>
      <c r="G155" t="s">
        <v>670</v>
      </c>
      <c r="H155" s="2">
        <v>180651</v>
      </c>
      <c r="I155">
        <v>90916</v>
      </c>
      <c r="J155" t="s">
        <v>2909</v>
      </c>
      <c r="K155">
        <v>1869</v>
      </c>
    </row>
    <row r="156" spans="1:11" x14ac:dyDescent="0.25">
      <c r="A156" s="1">
        <v>45373</v>
      </c>
      <c r="B156" t="s">
        <v>687</v>
      </c>
      <c r="C156" t="s">
        <v>2884</v>
      </c>
      <c r="D156" t="s">
        <v>669</v>
      </c>
      <c r="E156" t="s">
        <v>2420</v>
      </c>
      <c r="F156" t="s">
        <v>721</v>
      </c>
      <c r="G156" t="s">
        <v>2448</v>
      </c>
      <c r="H156" s="2">
        <v>182913</v>
      </c>
      <c r="I156">
        <v>31421</v>
      </c>
      <c r="J156" t="s">
        <v>2910</v>
      </c>
      <c r="K156">
        <v>778</v>
      </c>
    </row>
    <row r="157" spans="1:11" x14ac:dyDescent="0.25">
      <c r="A157" s="1">
        <v>45372</v>
      </c>
      <c r="B157" t="s">
        <v>2901</v>
      </c>
      <c r="C157" t="s">
        <v>2911</v>
      </c>
      <c r="D157" t="s">
        <v>2408</v>
      </c>
      <c r="E157" t="s">
        <v>2912</v>
      </c>
      <c r="F157" t="s">
        <v>2879</v>
      </c>
      <c r="G157" t="s">
        <v>669</v>
      </c>
      <c r="H157" s="2">
        <v>184889</v>
      </c>
      <c r="I157">
        <v>90448</v>
      </c>
      <c r="J157" t="s">
        <v>2913</v>
      </c>
      <c r="K157">
        <v>1405</v>
      </c>
    </row>
    <row r="158" spans="1:11" x14ac:dyDescent="0.25">
      <c r="A158" s="1">
        <v>45371</v>
      </c>
      <c r="B158" t="s">
        <v>2914</v>
      </c>
      <c r="C158" t="s">
        <v>671</v>
      </c>
      <c r="D158" t="s">
        <v>2426</v>
      </c>
      <c r="E158" t="s">
        <v>2419</v>
      </c>
      <c r="F158" t="s">
        <v>2440</v>
      </c>
      <c r="G158" t="s">
        <v>2408</v>
      </c>
      <c r="H158" s="2">
        <v>183935</v>
      </c>
      <c r="I158">
        <v>35377</v>
      </c>
      <c r="J158" t="s">
        <v>2915</v>
      </c>
      <c r="K158">
        <v>568</v>
      </c>
    </row>
    <row r="159" spans="1:11" x14ac:dyDescent="0.25">
      <c r="A159" s="1">
        <v>45370</v>
      </c>
      <c r="B159" t="s">
        <v>2409</v>
      </c>
      <c r="C159" t="s">
        <v>671</v>
      </c>
      <c r="D159" t="s">
        <v>2436</v>
      </c>
      <c r="E159" t="s">
        <v>2436</v>
      </c>
      <c r="F159" t="s">
        <v>2444</v>
      </c>
      <c r="G159" t="s">
        <v>2426</v>
      </c>
      <c r="H159" s="2">
        <v>183554</v>
      </c>
      <c r="I159">
        <v>147069</v>
      </c>
      <c r="J159" t="s">
        <v>2916</v>
      </c>
      <c r="K159">
        <v>993</v>
      </c>
    </row>
    <row r="160" spans="1:11" x14ac:dyDescent="0.25">
      <c r="A160" s="1">
        <v>45369</v>
      </c>
      <c r="B160" t="s">
        <v>669</v>
      </c>
      <c r="C160" t="s">
        <v>2423</v>
      </c>
      <c r="D160" t="s">
        <v>2917</v>
      </c>
      <c r="E160" t="s">
        <v>2902</v>
      </c>
      <c r="F160" t="s">
        <v>2908</v>
      </c>
      <c r="G160" t="s">
        <v>2918</v>
      </c>
      <c r="H160" t="s">
        <v>2919</v>
      </c>
      <c r="I160">
        <v>149057</v>
      </c>
      <c r="J160" t="s">
        <v>2920</v>
      </c>
      <c r="K160">
        <v>1290</v>
      </c>
    </row>
    <row r="161" spans="1:11" x14ac:dyDescent="0.25">
      <c r="A161" s="1">
        <v>45366</v>
      </c>
      <c r="B161" t="s">
        <v>2879</v>
      </c>
      <c r="C161" t="s">
        <v>662</v>
      </c>
      <c r="D161" t="s">
        <v>667</v>
      </c>
      <c r="E161" t="s">
        <v>2416</v>
      </c>
      <c r="F161" t="s">
        <v>714</v>
      </c>
      <c r="G161" t="s">
        <v>2917</v>
      </c>
      <c r="H161" s="2">
        <v>184372</v>
      </c>
      <c r="I161">
        <v>55626</v>
      </c>
      <c r="J161" t="s">
        <v>2921</v>
      </c>
      <c r="K161">
        <v>805</v>
      </c>
    </row>
    <row r="162" spans="1:11" x14ac:dyDescent="0.25">
      <c r="A162" s="1">
        <v>45365</v>
      </c>
      <c r="B162" t="s">
        <v>2408</v>
      </c>
      <c r="C162" t="s">
        <v>667</v>
      </c>
      <c r="D162" t="s">
        <v>669</v>
      </c>
      <c r="E162" t="s">
        <v>2922</v>
      </c>
      <c r="F162" t="s">
        <v>2923</v>
      </c>
      <c r="G162" t="s">
        <v>667</v>
      </c>
      <c r="H162" s="2">
        <v>185231</v>
      </c>
      <c r="I162">
        <v>287901</v>
      </c>
      <c r="J162" t="s">
        <v>2924</v>
      </c>
      <c r="K162">
        <v>937</v>
      </c>
    </row>
    <row r="163" spans="1:11" x14ac:dyDescent="0.25">
      <c r="A163" s="1">
        <v>45364</v>
      </c>
      <c r="B163" t="s">
        <v>2918</v>
      </c>
      <c r="C163" t="s">
        <v>2431</v>
      </c>
      <c r="D163" t="s">
        <v>2400</v>
      </c>
      <c r="E163" t="s">
        <v>2435</v>
      </c>
      <c r="F163" t="s">
        <v>714</v>
      </c>
      <c r="G163" t="s">
        <v>669</v>
      </c>
      <c r="H163" s="2">
        <v>184803</v>
      </c>
      <c r="I163">
        <v>53005</v>
      </c>
      <c r="J163" t="s">
        <v>2925</v>
      </c>
      <c r="K163">
        <v>907</v>
      </c>
    </row>
    <row r="164" spans="1:11" x14ac:dyDescent="0.25">
      <c r="A164" s="1">
        <v>45363</v>
      </c>
      <c r="B164" t="s">
        <v>2419</v>
      </c>
      <c r="C164" t="s">
        <v>2926</v>
      </c>
      <c r="D164" t="s">
        <v>2889</v>
      </c>
      <c r="E164" t="s">
        <v>2906</v>
      </c>
      <c r="F164" t="s">
        <v>2880</v>
      </c>
      <c r="G164" t="s">
        <v>2400</v>
      </c>
      <c r="H164" s="2">
        <v>186932</v>
      </c>
      <c r="I164">
        <v>92799</v>
      </c>
      <c r="J164" t="s">
        <v>2927</v>
      </c>
      <c r="K164">
        <v>1339</v>
      </c>
    </row>
    <row r="165" spans="1:11" x14ac:dyDescent="0.25">
      <c r="A165" s="1">
        <v>45362</v>
      </c>
      <c r="B165" t="s">
        <v>2901</v>
      </c>
      <c r="C165" t="s">
        <v>2928</v>
      </c>
      <c r="D165" t="s">
        <v>2901</v>
      </c>
      <c r="E165" t="s">
        <v>2885</v>
      </c>
      <c r="F165" t="s">
        <v>2440</v>
      </c>
      <c r="G165" t="s">
        <v>2911</v>
      </c>
      <c r="H165" s="2">
        <v>185036</v>
      </c>
      <c r="I165">
        <v>60642</v>
      </c>
      <c r="J165" t="s">
        <v>2929</v>
      </c>
      <c r="K165">
        <v>881</v>
      </c>
    </row>
    <row r="166" spans="1:11" x14ac:dyDescent="0.25">
      <c r="A166" s="1">
        <v>45359</v>
      </c>
      <c r="B166" t="s">
        <v>669</v>
      </c>
      <c r="C166" t="s">
        <v>2901</v>
      </c>
      <c r="D166" t="s">
        <v>667</v>
      </c>
      <c r="E166" t="s">
        <v>2419</v>
      </c>
      <c r="F166" t="s">
        <v>673</v>
      </c>
      <c r="G166" t="s">
        <v>2901</v>
      </c>
      <c r="H166" s="2">
        <v>184886</v>
      </c>
      <c r="I166">
        <v>66769</v>
      </c>
      <c r="J166" t="s">
        <v>2930</v>
      </c>
      <c r="K166">
        <v>1201</v>
      </c>
    </row>
    <row r="167" spans="1:11" x14ac:dyDescent="0.25">
      <c r="A167" s="1">
        <v>45358</v>
      </c>
      <c r="B167" t="s">
        <v>2911</v>
      </c>
      <c r="C167" t="s">
        <v>2928</v>
      </c>
      <c r="D167" t="s">
        <v>2431</v>
      </c>
      <c r="E167" t="s">
        <v>2888</v>
      </c>
      <c r="F167" t="s">
        <v>2871</v>
      </c>
      <c r="G167" t="s">
        <v>669</v>
      </c>
      <c r="H167" s="2">
        <v>184246</v>
      </c>
      <c r="I167">
        <v>52334</v>
      </c>
      <c r="J167" t="s">
        <v>2931</v>
      </c>
      <c r="K167">
        <v>1068</v>
      </c>
    </row>
    <row r="168" spans="1:11" x14ac:dyDescent="0.25">
      <c r="A168" s="1">
        <v>45357</v>
      </c>
      <c r="B168" t="s">
        <v>2420</v>
      </c>
      <c r="C168" t="s">
        <v>2419</v>
      </c>
      <c r="D168" t="s">
        <v>671</v>
      </c>
      <c r="E168" t="s">
        <v>2932</v>
      </c>
      <c r="F168" t="s">
        <v>675</v>
      </c>
      <c r="G168" t="s">
        <v>2431</v>
      </c>
      <c r="H168" s="2">
        <v>185801</v>
      </c>
      <c r="I168">
        <v>52943</v>
      </c>
      <c r="J168" t="s">
        <v>2933</v>
      </c>
      <c r="K168">
        <v>1023</v>
      </c>
    </row>
    <row r="169" spans="1:11" x14ac:dyDescent="0.25">
      <c r="A169" s="1">
        <v>45356</v>
      </c>
      <c r="B169" t="s">
        <v>2408</v>
      </c>
      <c r="C169" t="s">
        <v>671</v>
      </c>
      <c r="D169" t="s">
        <v>2912</v>
      </c>
      <c r="E169" t="s">
        <v>2934</v>
      </c>
      <c r="F169" t="s">
        <v>2408</v>
      </c>
      <c r="G169" t="s">
        <v>671</v>
      </c>
      <c r="H169" s="2">
        <v>185533</v>
      </c>
      <c r="I169">
        <v>103020</v>
      </c>
      <c r="J169" t="s">
        <v>2935</v>
      </c>
      <c r="K169">
        <v>1317</v>
      </c>
    </row>
    <row r="170" spans="1:11" x14ac:dyDescent="0.25">
      <c r="A170" s="1">
        <v>45355</v>
      </c>
      <c r="B170" t="s">
        <v>2420</v>
      </c>
      <c r="C170" t="s">
        <v>2415</v>
      </c>
      <c r="D170" t="s">
        <v>637</v>
      </c>
      <c r="E170" t="s">
        <v>2936</v>
      </c>
      <c r="F170" t="s">
        <v>2928</v>
      </c>
      <c r="G170" t="s">
        <v>2912</v>
      </c>
      <c r="H170" s="2">
        <v>187126</v>
      </c>
      <c r="I170">
        <v>60948</v>
      </c>
      <c r="J170" t="s">
        <v>2937</v>
      </c>
      <c r="K170">
        <v>1018</v>
      </c>
    </row>
    <row r="171" spans="1:11" x14ac:dyDescent="0.25">
      <c r="A171" s="1">
        <v>45352</v>
      </c>
      <c r="B171" t="s">
        <v>2399</v>
      </c>
      <c r="C171" t="s">
        <v>649</v>
      </c>
      <c r="D171" t="s">
        <v>2399</v>
      </c>
      <c r="E171" t="s">
        <v>645</v>
      </c>
      <c r="F171" t="s">
        <v>2938</v>
      </c>
      <c r="G171" t="s">
        <v>637</v>
      </c>
      <c r="H171" t="s">
        <v>2939</v>
      </c>
      <c r="I171">
        <v>65232</v>
      </c>
      <c r="J171">
        <v>12504111</v>
      </c>
      <c r="K171">
        <v>1159</v>
      </c>
    </row>
    <row r="172" spans="1:11" x14ac:dyDescent="0.25">
      <c r="A172" s="1">
        <v>45351</v>
      </c>
      <c r="B172" t="s">
        <v>637</v>
      </c>
      <c r="C172" t="s">
        <v>635</v>
      </c>
      <c r="D172" t="s">
        <v>2390</v>
      </c>
      <c r="E172" t="s">
        <v>640</v>
      </c>
      <c r="F172" t="s">
        <v>2940</v>
      </c>
      <c r="G172" t="s">
        <v>2399</v>
      </c>
      <c r="H172" s="2">
        <v>191621</v>
      </c>
      <c r="I172">
        <v>71747</v>
      </c>
      <c r="J172" t="s">
        <v>2941</v>
      </c>
      <c r="K172">
        <v>877</v>
      </c>
    </row>
    <row r="173" spans="1:11" x14ac:dyDescent="0.25">
      <c r="A173" s="1">
        <v>45350</v>
      </c>
      <c r="B173" t="s">
        <v>649</v>
      </c>
      <c r="C173" t="s">
        <v>2942</v>
      </c>
      <c r="D173" t="s">
        <v>2943</v>
      </c>
      <c r="E173" t="s">
        <v>2384</v>
      </c>
      <c r="F173" t="s">
        <v>2944</v>
      </c>
      <c r="G173" t="s">
        <v>2390</v>
      </c>
      <c r="H173" s="2">
        <v>192263</v>
      </c>
      <c r="I173">
        <v>70728</v>
      </c>
      <c r="J173" t="s">
        <v>2945</v>
      </c>
      <c r="K173">
        <v>1026</v>
      </c>
    </row>
    <row r="174" spans="1:11" x14ac:dyDescent="0.25">
      <c r="A174" s="1">
        <v>45349</v>
      </c>
      <c r="B174" t="s">
        <v>614</v>
      </c>
      <c r="C174" t="s">
        <v>617</v>
      </c>
      <c r="D174" t="s">
        <v>601</v>
      </c>
      <c r="E174" t="s">
        <v>498</v>
      </c>
      <c r="F174" t="s">
        <v>2944</v>
      </c>
      <c r="G174" t="s">
        <v>2943</v>
      </c>
      <c r="H174" s="2">
        <v>193752</v>
      </c>
      <c r="I174">
        <v>90967</v>
      </c>
      <c r="J174" t="s">
        <v>2946</v>
      </c>
      <c r="K174">
        <v>1172</v>
      </c>
    </row>
    <row r="175" spans="1:11" x14ac:dyDescent="0.25">
      <c r="A175" s="1">
        <v>45348</v>
      </c>
      <c r="B175" t="s">
        <v>614</v>
      </c>
      <c r="C175" t="s">
        <v>2947</v>
      </c>
      <c r="D175" t="s">
        <v>581</v>
      </c>
      <c r="E175" t="s">
        <v>588</v>
      </c>
      <c r="F175" t="s">
        <v>2936</v>
      </c>
      <c r="G175" t="s">
        <v>601</v>
      </c>
      <c r="H175" s="2">
        <v>196581</v>
      </c>
      <c r="I175">
        <v>59370</v>
      </c>
      <c r="J175" t="s">
        <v>2948</v>
      </c>
      <c r="K175">
        <v>1013</v>
      </c>
    </row>
    <row r="176" spans="1:11" x14ac:dyDescent="0.25">
      <c r="A176" s="1">
        <v>45345</v>
      </c>
      <c r="B176" t="s">
        <v>510</v>
      </c>
      <c r="C176" t="s">
        <v>503</v>
      </c>
      <c r="D176" t="s">
        <v>568</v>
      </c>
      <c r="E176" t="s">
        <v>99</v>
      </c>
      <c r="F176" t="s">
        <v>506</v>
      </c>
      <c r="G176" t="s">
        <v>581</v>
      </c>
      <c r="H176" s="2">
        <v>200424</v>
      </c>
      <c r="I176">
        <v>51475</v>
      </c>
      <c r="J176" t="s">
        <v>2949</v>
      </c>
      <c r="K176">
        <v>917</v>
      </c>
    </row>
    <row r="177" spans="1:11" x14ac:dyDescent="0.25">
      <c r="A177" s="1">
        <v>45344</v>
      </c>
      <c r="B177" t="s">
        <v>581</v>
      </c>
      <c r="C177" t="s">
        <v>2369</v>
      </c>
      <c r="D177" t="s">
        <v>503</v>
      </c>
      <c r="E177" t="s">
        <v>585</v>
      </c>
      <c r="F177" t="s">
        <v>2950</v>
      </c>
      <c r="G177" t="s">
        <v>2369</v>
      </c>
      <c r="H177" s="2">
        <v>200906</v>
      </c>
      <c r="I177">
        <v>44720</v>
      </c>
      <c r="J177" t="s">
        <v>2951</v>
      </c>
      <c r="K177">
        <v>831</v>
      </c>
    </row>
    <row r="178" spans="1:11" x14ac:dyDescent="0.25">
      <c r="A178" s="1">
        <v>45343</v>
      </c>
      <c r="B178" t="s">
        <v>534</v>
      </c>
      <c r="C178" t="s">
        <v>563</v>
      </c>
      <c r="D178" t="s">
        <v>2391</v>
      </c>
      <c r="E178" t="s">
        <v>503</v>
      </c>
      <c r="F178" t="s">
        <v>498</v>
      </c>
      <c r="G178" t="s">
        <v>2950</v>
      </c>
      <c r="H178" s="2">
        <v>198722</v>
      </c>
      <c r="I178">
        <v>51026</v>
      </c>
      <c r="J178" t="s">
        <v>2952</v>
      </c>
      <c r="K178">
        <v>1033</v>
      </c>
    </row>
    <row r="179" spans="1:11" x14ac:dyDescent="0.25">
      <c r="A179" s="1">
        <v>45342</v>
      </c>
      <c r="B179" t="s">
        <v>2377</v>
      </c>
      <c r="C179" t="s">
        <v>2953</v>
      </c>
      <c r="D179" t="s">
        <v>568</v>
      </c>
      <c r="E179" t="s">
        <v>581</v>
      </c>
      <c r="F179" t="s">
        <v>2381</v>
      </c>
      <c r="G179" t="s">
        <v>2391</v>
      </c>
      <c r="H179" s="2">
        <v>198736</v>
      </c>
      <c r="I179">
        <v>54737</v>
      </c>
      <c r="J179" t="s">
        <v>2954</v>
      </c>
      <c r="K179">
        <v>888</v>
      </c>
    </row>
    <row r="180" spans="1:11" x14ac:dyDescent="0.25">
      <c r="A180" s="1">
        <v>45341</v>
      </c>
      <c r="B180" t="s">
        <v>568</v>
      </c>
      <c r="C180" t="s">
        <v>511</v>
      </c>
      <c r="D180" t="s">
        <v>511</v>
      </c>
      <c r="E180" t="s">
        <v>2369</v>
      </c>
      <c r="F180" t="s">
        <v>2381</v>
      </c>
      <c r="G180" t="s">
        <v>582</v>
      </c>
      <c r="H180" s="2">
        <v>199883</v>
      </c>
      <c r="I180">
        <v>44095</v>
      </c>
      <c r="J180" t="s">
        <v>2955</v>
      </c>
      <c r="K180">
        <v>782</v>
      </c>
    </row>
    <row r="181" spans="1:11" x14ac:dyDescent="0.25">
      <c r="A181" s="1">
        <v>45338</v>
      </c>
      <c r="B181" t="s">
        <v>510</v>
      </c>
      <c r="C181" t="s">
        <v>568</v>
      </c>
      <c r="D181" t="s">
        <v>2381</v>
      </c>
      <c r="E181" t="s">
        <v>494</v>
      </c>
      <c r="F181" t="s">
        <v>2381</v>
      </c>
      <c r="G181" t="s">
        <v>511</v>
      </c>
      <c r="H181" t="s">
        <v>2956</v>
      </c>
      <c r="I181">
        <v>61807</v>
      </c>
      <c r="J181" t="s">
        <v>2957</v>
      </c>
      <c r="K181">
        <v>1054</v>
      </c>
    </row>
    <row r="182" spans="1:11" x14ac:dyDescent="0.25">
      <c r="A182" s="1">
        <v>45337</v>
      </c>
      <c r="B182" t="s">
        <v>498</v>
      </c>
      <c r="C182" t="s">
        <v>573</v>
      </c>
      <c r="D182" t="s">
        <v>2950</v>
      </c>
      <c r="E182" t="s">
        <v>231</v>
      </c>
      <c r="F182" t="s">
        <v>2406</v>
      </c>
      <c r="G182" t="s">
        <v>2958</v>
      </c>
      <c r="H182" s="2">
        <v>196899</v>
      </c>
      <c r="I182">
        <v>118128</v>
      </c>
      <c r="J182" t="s">
        <v>2959</v>
      </c>
      <c r="K182">
        <v>1883</v>
      </c>
    </row>
    <row r="183" spans="1:11" x14ac:dyDescent="0.25">
      <c r="A183" s="1">
        <v>45336</v>
      </c>
      <c r="B183" t="s">
        <v>532</v>
      </c>
      <c r="C183" t="s">
        <v>534</v>
      </c>
      <c r="D183" t="s">
        <v>2960</v>
      </c>
      <c r="E183" t="s">
        <v>227</v>
      </c>
      <c r="F183" t="s">
        <v>2961</v>
      </c>
      <c r="G183" t="s">
        <v>2962</v>
      </c>
      <c r="H183" s="2">
        <v>198279</v>
      </c>
      <c r="I183">
        <v>171124</v>
      </c>
      <c r="J183" t="s">
        <v>2963</v>
      </c>
      <c r="K183">
        <v>1985</v>
      </c>
    </row>
    <row r="184" spans="1:11" x14ac:dyDescent="0.25">
      <c r="A184" s="1">
        <v>45335</v>
      </c>
      <c r="B184" t="s">
        <v>597</v>
      </c>
      <c r="C184" t="s">
        <v>569</v>
      </c>
      <c r="D184" t="s">
        <v>499</v>
      </c>
      <c r="E184" t="s">
        <v>99</v>
      </c>
      <c r="F184" t="s">
        <v>614</v>
      </c>
      <c r="G184" t="s">
        <v>2960</v>
      </c>
      <c r="H184" s="2">
        <v>196824</v>
      </c>
      <c r="I184">
        <v>118056</v>
      </c>
      <c r="J184" t="s">
        <v>2964</v>
      </c>
      <c r="K184">
        <v>1383</v>
      </c>
    </row>
    <row r="185" spans="1:11" x14ac:dyDescent="0.25">
      <c r="A185" s="1">
        <v>45334</v>
      </c>
      <c r="B185" t="s">
        <v>551</v>
      </c>
      <c r="C185" t="s">
        <v>555</v>
      </c>
      <c r="D185" t="s">
        <v>2374</v>
      </c>
      <c r="E185" t="s">
        <v>96</v>
      </c>
      <c r="F185" t="s">
        <v>2958</v>
      </c>
      <c r="G185" t="s">
        <v>555</v>
      </c>
      <c r="H185" s="2">
        <v>203004</v>
      </c>
      <c r="I185">
        <v>73227</v>
      </c>
      <c r="J185" t="s">
        <v>2965</v>
      </c>
      <c r="K185">
        <v>1162</v>
      </c>
    </row>
    <row r="186" spans="1:11" x14ac:dyDescent="0.25">
      <c r="A186" s="1">
        <v>45331</v>
      </c>
      <c r="B186" t="s">
        <v>525</v>
      </c>
      <c r="C186" t="s">
        <v>520</v>
      </c>
      <c r="D186" t="s">
        <v>525</v>
      </c>
      <c r="E186" t="s">
        <v>58</v>
      </c>
      <c r="F186" t="s">
        <v>2962</v>
      </c>
      <c r="G186" t="s">
        <v>525</v>
      </c>
      <c r="H186" t="s">
        <v>2966</v>
      </c>
      <c r="I186">
        <v>118606</v>
      </c>
      <c r="J186" t="s">
        <v>2967</v>
      </c>
      <c r="K186">
        <v>1647</v>
      </c>
    </row>
    <row r="187" spans="1:11" x14ac:dyDescent="0.25">
      <c r="A187" s="1">
        <v>45330</v>
      </c>
      <c r="B187" t="s">
        <v>2381</v>
      </c>
      <c r="C187" t="s">
        <v>2391</v>
      </c>
      <c r="D187" t="s">
        <v>2406</v>
      </c>
      <c r="E187" t="s">
        <v>525</v>
      </c>
      <c r="F187" t="s">
        <v>643</v>
      </c>
      <c r="G187" t="s">
        <v>525</v>
      </c>
      <c r="H187" s="2">
        <v>197611</v>
      </c>
      <c r="I187">
        <v>112903</v>
      </c>
      <c r="J187" t="s">
        <v>2968</v>
      </c>
      <c r="K187">
        <v>1565</v>
      </c>
    </row>
    <row r="188" spans="1:11" x14ac:dyDescent="0.25">
      <c r="A188" s="1">
        <v>45329</v>
      </c>
      <c r="B188" t="s">
        <v>623</v>
      </c>
      <c r="C188" t="s">
        <v>640</v>
      </c>
      <c r="D188" t="s">
        <v>2369</v>
      </c>
      <c r="E188" t="s">
        <v>217</v>
      </c>
      <c r="F188" t="s">
        <v>2390</v>
      </c>
      <c r="G188" t="s">
        <v>2406</v>
      </c>
      <c r="H188" s="2">
        <v>197796</v>
      </c>
      <c r="I188">
        <v>115511</v>
      </c>
      <c r="J188" t="s">
        <v>2969</v>
      </c>
      <c r="K188">
        <v>1944</v>
      </c>
    </row>
    <row r="189" spans="1:11" x14ac:dyDescent="0.25">
      <c r="A189" s="1">
        <v>45328</v>
      </c>
      <c r="B189" t="s">
        <v>2970</v>
      </c>
      <c r="C189" t="s">
        <v>568</v>
      </c>
      <c r="D189" t="s">
        <v>499</v>
      </c>
      <c r="E189" t="s">
        <v>79</v>
      </c>
      <c r="F189" t="s">
        <v>2406</v>
      </c>
      <c r="G189" t="s">
        <v>2369</v>
      </c>
      <c r="H189" s="2">
        <v>200778</v>
      </c>
      <c r="I189">
        <v>539235</v>
      </c>
      <c r="J189" t="s">
        <v>2971</v>
      </c>
      <c r="K189">
        <v>4083</v>
      </c>
    </row>
    <row r="190" spans="1:11" x14ac:dyDescent="0.25">
      <c r="A190" s="1">
        <v>45327</v>
      </c>
      <c r="B190" t="s">
        <v>640</v>
      </c>
      <c r="C190" t="s">
        <v>2936</v>
      </c>
      <c r="D190" t="s">
        <v>617</v>
      </c>
      <c r="E190" t="s">
        <v>569</v>
      </c>
      <c r="F190" t="s">
        <v>2944</v>
      </c>
      <c r="G190" t="s">
        <v>631</v>
      </c>
      <c r="H190" s="2">
        <v>193515</v>
      </c>
      <c r="I190">
        <v>87049</v>
      </c>
      <c r="J190" t="s">
        <v>2972</v>
      </c>
      <c r="K190">
        <v>1476</v>
      </c>
    </row>
    <row r="191" spans="1:11" x14ac:dyDescent="0.25">
      <c r="A191" s="1">
        <v>45324</v>
      </c>
      <c r="B191" t="s">
        <v>2961</v>
      </c>
      <c r="C191" t="s">
        <v>2384</v>
      </c>
      <c r="D191" t="s">
        <v>573</v>
      </c>
      <c r="E191" t="s">
        <v>510</v>
      </c>
      <c r="F191" t="s">
        <v>2973</v>
      </c>
      <c r="G191" t="s">
        <v>2386</v>
      </c>
      <c r="H191" s="2">
        <v>195938</v>
      </c>
      <c r="I191">
        <v>50247</v>
      </c>
      <c r="J191" t="s">
        <v>2974</v>
      </c>
      <c r="K191">
        <v>959</v>
      </c>
    </row>
    <row r="192" spans="1:11" x14ac:dyDescent="0.25">
      <c r="A192" s="1">
        <v>45323</v>
      </c>
      <c r="B192" t="s">
        <v>2975</v>
      </c>
      <c r="C192" t="s">
        <v>573</v>
      </c>
      <c r="D192" t="s">
        <v>553</v>
      </c>
      <c r="E192" t="s">
        <v>553</v>
      </c>
      <c r="F192" t="s">
        <v>597</v>
      </c>
      <c r="G192" t="s">
        <v>2975</v>
      </c>
      <c r="H192" s="2">
        <v>198154</v>
      </c>
      <c r="I192">
        <v>73496</v>
      </c>
      <c r="J192" t="s">
        <v>2976</v>
      </c>
      <c r="K192">
        <v>2209</v>
      </c>
    </row>
    <row r="193" spans="1:11" x14ac:dyDescent="0.25">
      <c r="A193" s="1">
        <v>45322</v>
      </c>
      <c r="B193" t="s">
        <v>81</v>
      </c>
      <c r="C193" t="s">
        <v>98</v>
      </c>
      <c r="D193" t="s">
        <v>2977</v>
      </c>
      <c r="E193" t="s">
        <v>98</v>
      </c>
      <c r="F193" t="s">
        <v>573</v>
      </c>
      <c r="G193" t="s">
        <v>81</v>
      </c>
      <c r="H193" s="2">
        <v>202504</v>
      </c>
      <c r="I193">
        <v>74490</v>
      </c>
      <c r="J193" t="s">
        <v>2978</v>
      </c>
      <c r="K193">
        <v>1021</v>
      </c>
    </row>
    <row r="194" spans="1:11" x14ac:dyDescent="0.25">
      <c r="A194" s="1">
        <v>45321</v>
      </c>
      <c r="B194" t="s">
        <v>591</v>
      </c>
      <c r="C194" t="s">
        <v>568</v>
      </c>
      <c r="D194" t="s">
        <v>518</v>
      </c>
      <c r="E194" t="s">
        <v>503</v>
      </c>
      <c r="F194" t="s">
        <v>2979</v>
      </c>
      <c r="G194" t="s">
        <v>2977</v>
      </c>
      <c r="H194" s="2">
        <v>198399</v>
      </c>
      <c r="I194">
        <v>45411</v>
      </c>
      <c r="J194" t="s">
        <v>2980</v>
      </c>
      <c r="K194">
        <v>934</v>
      </c>
    </row>
    <row r="195" spans="1:11" x14ac:dyDescent="0.25">
      <c r="A195" s="1">
        <v>45320</v>
      </c>
      <c r="B195" t="s">
        <v>597</v>
      </c>
      <c r="C195" t="s">
        <v>2981</v>
      </c>
      <c r="D195" t="s">
        <v>2950</v>
      </c>
      <c r="E195" t="s">
        <v>591</v>
      </c>
      <c r="F195" t="s">
        <v>623</v>
      </c>
      <c r="G195" t="s">
        <v>518</v>
      </c>
      <c r="H195" t="s">
        <v>2982</v>
      </c>
      <c r="I195">
        <v>77165</v>
      </c>
      <c r="J195" t="s">
        <v>2983</v>
      </c>
      <c r="K195">
        <v>1168</v>
      </c>
    </row>
    <row r="196" spans="1:11" x14ac:dyDescent="0.25">
      <c r="A196" s="1">
        <v>45317</v>
      </c>
      <c r="B196" t="s">
        <v>2950</v>
      </c>
      <c r="C196" t="s">
        <v>563</v>
      </c>
      <c r="D196" t="s">
        <v>2953</v>
      </c>
      <c r="E196" t="s">
        <v>581</v>
      </c>
      <c r="F196" t="s">
        <v>573</v>
      </c>
      <c r="G196" t="s">
        <v>591</v>
      </c>
      <c r="H196" s="2">
        <v>199235</v>
      </c>
      <c r="I196">
        <v>52103</v>
      </c>
      <c r="J196" t="s">
        <v>2984</v>
      </c>
      <c r="K196">
        <v>879</v>
      </c>
    </row>
    <row r="197" spans="1:11" x14ac:dyDescent="0.25">
      <c r="A197" s="1">
        <v>45316</v>
      </c>
      <c r="B197" t="s">
        <v>2958</v>
      </c>
      <c r="C197" t="s">
        <v>2377</v>
      </c>
      <c r="D197" t="s">
        <v>498</v>
      </c>
      <c r="E197" t="s">
        <v>2962</v>
      </c>
      <c r="F197" t="s">
        <v>603</v>
      </c>
      <c r="G197" t="s">
        <v>2958</v>
      </c>
      <c r="H197" s="2">
        <v>196952</v>
      </c>
      <c r="I197">
        <v>25734</v>
      </c>
      <c r="J197" t="s">
        <v>2985</v>
      </c>
      <c r="K197">
        <v>681</v>
      </c>
    </row>
    <row r="198" spans="1:11" x14ac:dyDescent="0.25">
      <c r="A198" s="1">
        <v>45315</v>
      </c>
      <c r="B198" t="s">
        <v>2389</v>
      </c>
      <c r="C198" t="s">
        <v>605</v>
      </c>
      <c r="D198" t="s">
        <v>568</v>
      </c>
      <c r="E198" t="s">
        <v>582</v>
      </c>
      <c r="F198" t="s">
        <v>2382</v>
      </c>
      <c r="G198" t="s">
        <v>605</v>
      </c>
      <c r="H198" s="2">
        <v>197142</v>
      </c>
      <c r="I198">
        <v>67193</v>
      </c>
      <c r="J198">
        <v>13250276</v>
      </c>
      <c r="K198">
        <v>1436</v>
      </c>
    </row>
    <row r="199" spans="1:11" x14ac:dyDescent="0.25">
      <c r="A199" s="1">
        <v>45314</v>
      </c>
      <c r="B199" t="s">
        <v>2381</v>
      </c>
      <c r="C199" t="s">
        <v>2374</v>
      </c>
      <c r="D199" t="s">
        <v>568</v>
      </c>
      <c r="E199" t="s">
        <v>588</v>
      </c>
      <c r="F199" t="s">
        <v>571</v>
      </c>
      <c r="G199" t="s">
        <v>2950</v>
      </c>
      <c r="H199" s="2">
        <v>199169</v>
      </c>
      <c r="I199">
        <v>116447</v>
      </c>
      <c r="J199" t="s">
        <v>2986</v>
      </c>
      <c r="K199">
        <v>1224</v>
      </c>
    </row>
    <row r="200" spans="1:11" x14ac:dyDescent="0.25">
      <c r="A200" s="1">
        <v>45313</v>
      </c>
      <c r="B200" t="s">
        <v>568</v>
      </c>
      <c r="C200" t="s">
        <v>511</v>
      </c>
      <c r="D200" t="s">
        <v>509</v>
      </c>
      <c r="E200" t="s">
        <v>590</v>
      </c>
      <c r="F200" t="s">
        <v>498</v>
      </c>
      <c r="G200" t="s">
        <v>588</v>
      </c>
      <c r="H200" s="2">
        <v>199484</v>
      </c>
      <c r="I200">
        <v>128886</v>
      </c>
      <c r="J200" t="s">
        <v>2987</v>
      </c>
      <c r="K200">
        <v>1676</v>
      </c>
    </row>
    <row r="201" spans="1:11" x14ac:dyDescent="0.25">
      <c r="A201" s="1">
        <v>45310</v>
      </c>
      <c r="B201" t="s">
        <v>584</v>
      </c>
      <c r="C201" t="s">
        <v>553</v>
      </c>
      <c r="D201" t="s">
        <v>101</v>
      </c>
      <c r="E201" t="s">
        <v>347</v>
      </c>
      <c r="F201" t="s">
        <v>494</v>
      </c>
      <c r="G201" t="s">
        <v>584</v>
      </c>
      <c r="H201" s="2">
        <v>204123</v>
      </c>
      <c r="I201">
        <v>54112</v>
      </c>
      <c r="J201" t="s">
        <v>2988</v>
      </c>
      <c r="K201">
        <v>862</v>
      </c>
    </row>
    <row r="202" spans="1:11" x14ac:dyDescent="0.25">
      <c r="A202" s="1">
        <v>45309</v>
      </c>
      <c r="B202" t="s">
        <v>76</v>
      </c>
      <c r="C202" t="s">
        <v>95</v>
      </c>
      <c r="D202" t="s">
        <v>227</v>
      </c>
      <c r="E202" t="s">
        <v>83</v>
      </c>
      <c r="F202" t="s">
        <v>590</v>
      </c>
      <c r="G202" t="s">
        <v>101</v>
      </c>
      <c r="H202" s="2">
        <v>204494</v>
      </c>
      <c r="I202">
        <v>70188</v>
      </c>
      <c r="J202" t="s">
        <v>2989</v>
      </c>
      <c r="K202">
        <v>1233</v>
      </c>
    </row>
    <row r="203" spans="1:11" x14ac:dyDescent="0.25">
      <c r="A203" s="1">
        <v>45308</v>
      </c>
      <c r="B203" t="s">
        <v>499</v>
      </c>
      <c r="C203" t="s">
        <v>584</v>
      </c>
      <c r="D203" t="s">
        <v>553</v>
      </c>
      <c r="E203" t="s">
        <v>2990</v>
      </c>
      <c r="F203" t="s">
        <v>2369</v>
      </c>
      <c r="G203" t="s">
        <v>227</v>
      </c>
      <c r="H203" s="2">
        <v>202488</v>
      </c>
      <c r="I203">
        <v>46613</v>
      </c>
      <c r="J203" t="s">
        <v>2991</v>
      </c>
      <c r="K203">
        <v>958</v>
      </c>
    </row>
    <row r="204" spans="1:11" x14ac:dyDescent="0.25">
      <c r="A204" s="1">
        <v>45307</v>
      </c>
      <c r="B204" t="s">
        <v>81</v>
      </c>
      <c r="C204" t="s">
        <v>101</v>
      </c>
      <c r="D204" t="s">
        <v>98</v>
      </c>
      <c r="E204" t="s">
        <v>58</v>
      </c>
      <c r="F204" t="s">
        <v>555</v>
      </c>
      <c r="G204" t="s">
        <v>76</v>
      </c>
      <c r="H204" t="s">
        <v>2992</v>
      </c>
      <c r="I204">
        <v>46444</v>
      </c>
      <c r="J204" t="s">
        <v>2993</v>
      </c>
      <c r="K204">
        <v>925</v>
      </c>
    </row>
    <row r="205" spans="1:11" x14ac:dyDescent="0.25">
      <c r="A205" s="1">
        <v>45306</v>
      </c>
      <c r="B205" t="s">
        <v>58</v>
      </c>
      <c r="C205" t="s">
        <v>541</v>
      </c>
      <c r="D205" t="s">
        <v>210</v>
      </c>
      <c r="E205" t="s">
        <v>116</v>
      </c>
      <c r="F205" t="s">
        <v>553</v>
      </c>
      <c r="G205" t="s">
        <v>64</v>
      </c>
      <c r="H205" s="2">
        <v>206158</v>
      </c>
      <c r="I205">
        <v>64507</v>
      </c>
      <c r="J205" t="s">
        <v>2994</v>
      </c>
      <c r="K205">
        <v>1063</v>
      </c>
    </row>
    <row r="206" spans="1:11" x14ac:dyDescent="0.25">
      <c r="A206" s="1">
        <v>45303</v>
      </c>
      <c r="B206" t="s">
        <v>212</v>
      </c>
      <c r="C206" t="s">
        <v>72</v>
      </c>
      <c r="D206" t="s">
        <v>145</v>
      </c>
      <c r="E206" t="s">
        <v>305</v>
      </c>
      <c r="F206" t="s">
        <v>212</v>
      </c>
      <c r="G206" t="s">
        <v>115</v>
      </c>
      <c r="H206" s="2">
        <v>212241</v>
      </c>
      <c r="I206">
        <v>92194</v>
      </c>
      <c r="J206" t="s">
        <v>2995</v>
      </c>
      <c r="K206">
        <v>1326</v>
      </c>
    </row>
    <row r="207" spans="1:11" x14ac:dyDescent="0.25">
      <c r="A207" s="1">
        <v>45302</v>
      </c>
      <c r="B207" t="s">
        <v>27</v>
      </c>
      <c r="C207" t="s">
        <v>176</v>
      </c>
      <c r="D207" t="s">
        <v>279</v>
      </c>
      <c r="E207" t="s">
        <v>275</v>
      </c>
      <c r="F207" t="s">
        <v>379</v>
      </c>
      <c r="G207" t="s">
        <v>27</v>
      </c>
      <c r="H207" s="2">
        <v>218871</v>
      </c>
      <c r="I207">
        <v>98048</v>
      </c>
      <c r="J207" t="s">
        <v>2996</v>
      </c>
      <c r="K207">
        <v>1446</v>
      </c>
    </row>
    <row r="208" spans="1:11" x14ac:dyDescent="0.25">
      <c r="A208" s="1">
        <v>45301</v>
      </c>
      <c r="B208" t="s">
        <v>2997</v>
      </c>
      <c r="C208" t="s">
        <v>279</v>
      </c>
      <c r="D208" t="s">
        <v>279</v>
      </c>
      <c r="E208" t="s">
        <v>2998</v>
      </c>
      <c r="F208" t="s">
        <v>33</v>
      </c>
      <c r="G208" t="s">
        <v>279</v>
      </c>
      <c r="H208" s="2">
        <v>223339</v>
      </c>
      <c r="I208">
        <v>54553</v>
      </c>
      <c r="J208" t="s">
        <v>2999</v>
      </c>
      <c r="K208">
        <v>816</v>
      </c>
    </row>
    <row r="209" spans="1:11" x14ac:dyDescent="0.25">
      <c r="A209" s="1">
        <v>45300</v>
      </c>
      <c r="B209" t="s">
        <v>163</v>
      </c>
      <c r="C209" t="s">
        <v>270</v>
      </c>
      <c r="D209" t="s">
        <v>158</v>
      </c>
      <c r="E209" t="s">
        <v>270</v>
      </c>
      <c r="F209" t="s">
        <v>33</v>
      </c>
      <c r="G209" t="s">
        <v>279</v>
      </c>
      <c r="H209" s="2">
        <v>222673</v>
      </c>
      <c r="I209">
        <v>36533</v>
      </c>
      <c r="J209" t="s">
        <v>3000</v>
      </c>
      <c r="K209">
        <v>661</v>
      </c>
    </row>
    <row r="210" spans="1:11" x14ac:dyDescent="0.25">
      <c r="A210" s="1">
        <v>45299</v>
      </c>
      <c r="B210" t="s">
        <v>305</v>
      </c>
      <c r="C210" t="s">
        <v>3001</v>
      </c>
      <c r="D210" t="s">
        <v>32</v>
      </c>
      <c r="E210" t="s">
        <v>3001</v>
      </c>
      <c r="F210" t="s">
        <v>233</v>
      </c>
      <c r="G210" t="s">
        <v>158</v>
      </c>
      <c r="H210" s="2">
        <v>219795</v>
      </c>
      <c r="I210">
        <v>33477</v>
      </c>
      <c r="J210" t="s">
        <v>3002</v>
      </c>
      <c r="K210">
        <v>751</v>
      </c>
    </row>
    <row r="211" spans="1:11" x14ac:dyDescent="0.25">
      <c r="A211" s="1">
        <v>45296</v>
      </c>
      <c r="B211" t="s">
        <v>27</v>
      </c>
      <c r="C211" t="s">
        <v>31</v>
      </c>
      <c r="D211" t="s">
        <v>53</v>
      </c>
      <c r="E211" t="s">
        <v>3003</v>
      </c>
      <c r="F211" t="s">
        <v>119</v>
      </c>
      <c r="G211" t="s">
        <v>32</v>
      </c>
      <c r="H211" s="2">
        <v>217973</v>
      </c>
      <c r="I211">
        <v>28066</v>
      </c>
      <c r="J211" t="s">
        <v>3004</v>
      </c>
      <c r="K211">
        <v>603</v>
      </c>
    </row>
    <row r="212" spans="1:11" x14ac:dyDescent="0.25">
      <c r="A212" s="1">
        <v>45295</v>
      </c>
      <c r="B212" t="s">
        <v>53</v>
      </c>
      <c r="C212" t="s">
        <v>54</v>
      </c>
      <c r="D212" t="s">
        <v>303</v>
      </c>
      <c r="E212" t="s">
        <v>279</v>
      </c>
      <c r="F212" t="s">
        <v>38</v>
      </c>
      <c r="G212" t="s">
        <v>53</v>
      </c>
      <c r="H212" s="2">
        <v>220121</v>
      </c>
      <c r="I212">
        <v>23376</v>
      </c>
      <c r="J212" t="s">
        <v>3005</v>
      </c>
      <c r="K212">
        <v>616</v>
      </c>
    </row>
    <row r="213" spans="1:11" x14ac:dyDescent="0.25">
      <c r="A213" s="1">
        <v>45294</v>
      </c>
      <c r="B213" t="s">
        <v>169</v>
      </c>
      <c r="C213" t="s">
        <v>3001</v>
      </c>
      <c r="D213" t="s">
        <v>392</v>
      </c>
      <c r="E213" t="s">
        <v>392</v>
      </c>
      <c r="F213" t="s">
        <v>35</v>
      </c>
      <c r="G213" t="s">
        <v>303</v>
      </c>
      <c r="H213" s="2">
        <v>221815</v>
      </c>
      <c r="I213">
        <v>64669</v>
      </c>
      <c r="J213" t="s">
        <v>3006</v>
      </c>
      <c r="K213">
        <v>774</v>
      </c>
    </row>
    <row r="214" spans="1:11" x14ac:dyDescent="0.25">
      <c r="A214" s="1">
        <v>45293</v>
      </c>
      <c r="B214" t="s">
        <v>263</v>
      </c>
      <c r="C214" t="s">
        <v>239</v>
      </c>
      <c r="D214" t="s">
        <v>2998</v>
      </c>
      <c r="E214" t="s">
        <v>3007</v>
      </c>
      <c r="F214" t="s">
        <v>3008</v>
      </c>
      <c r="G214" t="s">
        <v>392</v>
      </c>
      <c r="H214" s="2">
        <v>225982</v>
      </c>
      <c r="I214">
        <v>44448</v>
      </c>
      <c r="J214" t="s">
        <v>3009</v>
      </c>
      <c r="K214">
        <v>554</v>
      </c>
    </row>
    <row r="215" spans="1:11" x14ac:dyDescent="0.25">
      <c r="A215" s="1">
        <v>45289</v>
      </c>
      <c r="B215" t="s">
        <v>265</v>
      </c>
      <c r="C215" t="s">
        <v>2998</v>
      </c>
      <c r="D215" t="s">
        <v>463</v>
      </c>
      <c r="E215" t="s">
        <v>275</v>
      </c>
      <c r="F215" t="s">
        <v>53</v>
      </c>
      <c r="G215" t="s">
        <v>2998</v>
      </c>
      <c r="H215" s="2">
        <v>223653</v>
      </c>
      <c r="I215">
        <v>40238</v>
      </c>
      <c r="J215" t="s">
        <v>3010</v>
      </c>
      <c r="K215">
        <v>823</v>
      </c>
    </row>
    <row r="216" spans="1:11" x14ac:dyDescent="0.25">
      <c r="A216" s="1">
        <v>45288</v>
      </c>
      <c r="B216" t="s">
        <v>33</v>
      </c>
      <c r="C216" t="s">
        <v>3003</v>
      </c>
      <c r="D216" t="s">
        <v>273</v>
      </c>
      <c r="E216" t="s">
        <v>277</v>
      </c>
      <c r="F216" t="s">
        <v>156</v>
      </c>
      <c r="G216" t="s">
        <v>463</v>
      </c>
      <c r="H216" s="2">
        <v>221169</v>
      </c>
      <c r="I216">
        <v>32996</v>
      </c>
      <c r="J216" t="s">
        <v>3011</v>
      </c>
      <c r="K216">
        <v>764</v>
      </c>
    </row>
    <row r="217" spans="1:11" x14ac:dyDescent="0.25">
      <c r="A217" s="1">
        <v>45287</v>
      </c>
      <c r="B217" t="s">
        <v>279</v>
      </c>
      <c r="C217" t="s">
        <v>398</v>
      </c>
      <c r="D217" t="s">
        <v>390</v>
      </c>
      <c r="E217" t="s">
        <v>426</v>
      </c>
      <c r="F217" t="s">
        <v>3008</v>
      </c>
      <c r="G217" t="s">
        <v>3012</v>
      </c>
      <c r="H217" s="2">
        <v>226085</v>
      </c>
      <c r="I217">
        <v>35957</v>
      </c>
      <c r="J217" t="s">
        <v>3013</v>
      </c>
      <c r="K217">
        <v>702</v>
      </c>
    </row>
    <row r="218" spans="1:11" x14ac:dyDescent="0.25">
      <c r="A218" s="1">
        <v>45282</v>
      </c>
      <c r="B218" t="s">
        <v>239</v>
      </c>
      <c r="C218" t="s">
        <v>250</v>
      </c>
      <c r="D218" t="s">
        <v>265</v>
      </c>
      <c r="E218" t="s">
        <v>253</v>
      </c>
      <c r="F218" t="s">
        <v>54</v>
      </c>
      <c r="G218" t="s">
        <v>250</v>
      </c>
      <c r="H218" s="2">
        <v>226899</v>
      </c>
      <c r="I218">
        <v>39390</v>
      </c>
      <c r="J218">
        <v>8936431</v>
      </c>
      <c r="K218">
        <v>752</v>
      </c>
    </row>
    <row r="219" spans="1:11" x14ac:dyDescent="0.25">
      <c r="A219" s="1">
        <v>45281</v>
      </c>
      <c r="B219" t="s">
        <v>397</v>
      </c>
      <c r="C219" t="s">
        <v>244</v>
      </c>
      <c r="D219" t="s">
        <v>277</v>
      </c>
      <c r="E219" t="s">
        <v>245</v>
      </c>
      <c r="F219" t="s">
        <v>158</v>
      </c>
      <c r="G219" t="s">
        <v>250</v>
      </c>
      <c r="H219" s="2">
        <v>226247</v>
      </c>
      <c r="I219">
        <v>85577</v>
      </c>
      <c r="J219" t="s">
        <v>3014</v>
      </c>
      <c r="K219">
        <v>957</v>
      </c>
    </row>
    <row r="220" spans="1:11" x14ac:dyDescent="0.25">
      <c r="A220" s="1">
        <v>45280</v>
      </c>
      <c r="B220" t="s">
        <v>3007</v>
      </c>
      <c r="C220" t="s">
        <v>245</v>
      </c>
      <c r="D220" t="s">
        <v>3007</v>
      </c>
      <c r="E220" t="s">
        <v>455</v>
      </c>
      <c r="F220" t="s">
        <v>398</v>
      </c>
      <c r="G220" t="s">
        <v>250</v>
      </c>
      <c r="H220" s="2">
        <v>227359</v>
      </c>
      <c r="I220">
        <v>91842</v>
      </c>
      <c r="J220" t="s">
        <v>3015</v>
      </c>
      <c r="K220">
        <v>843</v>
      </c>
    </row>
    <row r="221" spans="1:11" x14ac:dyDescent="0.25">
      <c r="A221" s="1">
        <v>45279</v>
      </c>
      <c r="B221" t="s">
        <v>255</v>
      </c>
      <c r="C221" t="s">
        <v>397</v>
      </c>
      <c r="D221" t="s">
        <v>3016</v>
      </c>
      <c r="E221" t="s">
        <v>435</v>
      </c>
      <c r="F221" t="s">
        <v>3008</v>
      </c>
      <c r="G221" t="s">
        <v>3007</v>
      </c>
      <c r="H221" s="2">
        <v>226683</v>
      </c>
      <c r="I221">
        <v>121010</v>
      </c>
      <c r="J221" t="s">
        <v>3017</v>
      </c>
      <c r="K221">
        <v>1589</v>
      </c>
    </row>
    <row r="222" spans="1:11" x14ac:dyDescent="0.25">
      <c r="A222" s="1">
        <v>45278</v>
      </c>
      <c r="B222" t="s">
        <v>255</v>
      </c>
      <c r="C222" t="s">
        <v>3007</v>
      </c>
      <c r="D222" t="s">
        <v>3007</v>
      </c>
      <c r="E222" t="s">
        <v>413</v>
      </c>
      <c r="F222" t="s">
        <v>163</v>
      </c>
      <c r="G222" t="s">
        <v>413</v>
      </c>
      <c r="H222" s="2">
        <v>226526</v>
      </c>
      <c r="I222">
        <v>93546</v>
      </c>
      <c r="J222" t="s">
        <v>3018</v>
      </c>
      <c r="K222">
        <v>996</v>
      </c>
    </row>
    <row r="223" spans="1:11" x14ac:dyDescent="0.25">
      <c r="A223" s="1">
        <v>45275</v>
      </c>
      <c r="B223" t="s">
        <v>3007</v>
      </c>
      <c r="C223" t="s">
        <v>244</v>
      </c>
      <c r="D223" t="s">
        <v>239</v>
      </c>
      <c r="E223" t="s">
        <v>3019</v>
      </c>
      <c r="F223" t="s">
        <v>279</v>
      </c>
      <c r="G223" t="s">
        <v>415</v>
      </c>
      <c r="H223" s="2">
        <v>227843</v>
      </c>
      <c r="I223">
        <v>87281</v>
      </c>
      <c r="J223" t="s">
        <v>3020</v>
      </c>
      <c r="K223">
        <v>984</v>
      </c>
    </row>
    <row r="224" spans="1:11" x14ac:dyDescent="0.25">
      <c r="A224" s="1">
        <v>45274</v>
      </c>
      <c r="B224" t="s">
        <v>255</v>
      </c>
      <c r="C224" t="s">
        <v>3007</v>
      </c>
      <c r="D224" t="s">
        <v>305</v>
      </c>
      <c r="E224" t="s">
        <v>450</v>
      </c>
      <c r="F224" t="s">
        <v>305</v>
      </c>
      <c r="G224" t="s">
        <v>239</v>
      </c>
      <c r="H224" s="2">
        <v>227829</v>
      </c>
      <c r="I224">
        <v>74229</v>
      </c>
      <c r="J224" t="s">
        <v>3021</v>
      </c>
      <c r="K224">
        <v>1028</v>
      </c>
    </row>
    <row r="225" spans="1:11" x14ac:dyDescent="0.25">
      <c r="A225" s="1">
        <v>45273</v>
      </c>
      <c r="B225" t="s">
        <v>158</v>
      </c>
      <c r="C225" t="s">
        <v>174</v>
      </c>
      <c r="D225" t="s">
        <v>38</v>
      </c>
      <c r="E225" t="s">
        <v>273</v>
      </c>
      <c r="F225" t="s">
        <v>20</v>
      </c>
      <c r="G225" t="s">
        <v>305</v>
      </c>
      <c r="H225" s="2">
        <v>221416</v>
      </c>
      <c r="I225">
        <v>29463</v>
      </c>
      <c r="J225" t="s">
        <v>3022</v>
      </c>
      <c r="K225">
        <v>661</v>
      </c>
    </row>
    <row r="226" spans="1:11" x14ac:dyDescent="0.25">
      <c r="A226" s="1">
        <v>45272</v>
      </c>
      <c r="B226" t="s">
        <v>136</v>
      </c>
      <c r="C226" t="s">
        <v>27</v>
      </c>
      <c r="D226" t="s">
        <v>305</v>
      </c>
      <c r="E226" t="s">
        <v>273</v>
      </c>
      <c r="F226" t="s">
        <v>128</v>
      </c>
      <c r="G226" t="s">
        <v>38</v>
      </c>
      <c r="H226" s="2">
        <v>220584</v>
      </c>
      <c r="I226">
        <v>53206</v>
      </c>
      <c r="J226">
        <v>11736447</v>
      </c>
      <c r="K226">
        <v>960</v>
      </c>
    </row>
    <row r="227" spans="1:11" x14ac:dyDescent="0.25">
      <c r="A227" s="1">
        <v>45271</v>
      </c>
      <c r="B227" t="s">
        <v>145</v>
      </c>
      <c r="C227" t="s">
        <v>168</v>
      </c>
      <c r="D227" t="s">
        <v>119</v>
      </c>
      <c r="E227" t="s">
        <v>305</v>
      </c>
      <c r="F227" t="s">
        <v>40</v>
      </c>
      <c r="G227" t="s">
        <v>305</v>
      </c>
      <c r="H227" s="2">
        <v>219988</v>
      </c>
      <c r="I227">
        <v>54346</v>
      </c>
      <c r="J227" t="s">
        <v>3023</v>
      </c>
      <c r="K227">
        <v>785</v>
      </c>
    </row>
    <row r="228" spans="1:11" x14ac:dyDescent="0.25">
      <c r="A228" s="1">
        <v>45268</v>
      </c>
      <c r="B228" t="s">
        <v>125</v>
      </c>
      <c r="C228" t="s">
        <v>148</v>
      </c>
      <c r="D228" t="s">
        <v>379</v>
      </c>
      <c r="E228" t="s">
        <v>54</v>
      </c>
      <c r="F228" t="s">
        <v>347</v>
      </c>
      <c r="G228" t="s">
        <v>27</v>
      </c>
      <c r="H228" s="2">
        <v>217775</v>
      </c>
      <c r="I228">
        <v>63900</v>
      </c>
      <c r="J228" t="s">
        <v>3024</v>
      </c>
      <c r="K228">
        <v>938</v>
      </c>
    </row>
    <row r="229" spans="1:11" x14ac:dyDescent="0.25">
      <c r="A229" s="1">
        <v>45267</v>
      </c>
      <c r="B229" t="s">
        <v>202</v>
      </c>
      <c r="C229" t="s">
        <v>236</v>
      </c>
      <c r="D229" t="s">
        <v>41</v>
      </c>
      <c r="E229" t="s">
        <v>40</v>
      </c>
      <c r="F229" t="s">
        <v>102</v>
      </c>
      <c r="G229" t="s">
        <v>379</v>
      </c>
      <c r="H229" s="2">
        <v>213204</v>
      </c>
      <c r="I229">
        <v>27066</v>
      </c>
      <c r="J229" t="s">
        <v>3025</v>
      </c>
      <c r="K229">
        <v>736</v>
      </c>
    </row>
    <row r="230" spans="1:11" x14ac:dyDescent="0.25">
      <c r="A230" s="1">
        <v>45266</v>
      </c>
      <c r="B230" t="s">
        <v>202</v>
      </c>
      <c r="C230" t="s">
        <v>47</v>
      </c>
      <c r="D230" t="s">
        <v>113</v>
      </c>
      <c r="E230" t="s">
        <v>182</v>
      </c>
      <c r="F230" t="s">
        <v>115</v>
      </c>
      <c r="G230" t="s">
        <v>186</v>
      </c>
      <c r="H230" s="2">
        <v>212561</v>
      </c>
      <c r="I230">
        <v>52991</v>
      </c>
      <c r="J230" t="s">
        <v>3026</v>
      </c>
      <c r="K230">
        <v>1138</v>
      </c>
    </row>
    <row r="231" spans="1:11" x14ac:dyDescent="0.25">
      <c r="A231" s="1">
        <v>45265</v>
      </c>
      <c r="B231" t="s">
        <v>210</v>
      </c>
      <c r="C231" t="s">
        <v>386</v>
      </c>
      <c r="D231" t="s">
        <v>74</v>
      </c>
      <c r="E231" t="s">
        <v>112</v>
      </c>
      <c r="F231" t="s">
        <v>83</v>
      </c>
      <c r="G231" t="s">
        <v>113</v>
      </c>
      <c r="H231" s="2">
        <v>209326</v>
      </c>
      <c r="I231">
        <v>23690</v>
      </c>
      <c r="J231" t="s">
        <v>3027</v>
      </c>
      <c r="K231">
        <v>594</v>
      </c>
    </row>
    <row r="232" spans="1:11" x14ac:dyDescent="0.25">
      <c r="A232" s="1">
        <v>45264</v>
      </c>
      <c r="B232" t="s">
        <v>74</v>
      </c>
      <c r="C232" t="s">
        <v>102</v>
      </c>
      <c r="D232" t="s">
        <v>386</v>
      </c>
      <c r="E232" t="s">
        <v>192</v>
      </c>
      <c r="F232" t="s">
        <v>69</v>
      </c>
      <c r="G232" t="s">
        <v>74</v>
      </c>
      <c r="H232" s="2">
        <v>209328</v>
      </c>
      <c r="I232">
        <v>31282</v>
      </c>
      <c r="J232" t="s">
        <v>3028</v>
      </c>
      <c r="K232">
        <v>959</v>
      </c>
    </row>
    <row r="233" spans="1:11" x14ac:dyDescent="0.25">
      <c r="A233" s="1">
        <v>45261</v>
      </c>
      <c r="B233" t="s">
        <v>314</v>
      </c>
      <c r="C233" t="s">
        <v>192</v>
      </c>
      <c r="D233" t="s">
        <v>210</v>
      </c>
      <c r="E233" t="s">
        <v>47</v>
      </c>
      <c r="F233" t="s">
        <v>102</v>
      </c>
      <c r="G233" t="s">
        <v>288</v>
      </c>
      <c r="H233" s="2">
        <v>211497</v>
      </c>
      <c r="I233">
        <v>38479</v>
      </c>
      <c r="J233">
        <v>8137820</v>
      </c>
      <c r="K233">
        <v>912</v>
      </c>
    </row>
    <row r="234" spans="1:11" x14ac:dyDescent="0.25">
      <c r="A234" s="1">
        <v>45260</v>
      </c>
      <c r="B234" t="s">
        <v>118</v>
      </c>
      <c r="C234" t="s">
        <v>197</v>
      </c>
      <c r="D234" t="s">
        <v>192</v>
      </c>
      <c r="E234" t="s">
        <v>186</v>
      </c>
      <c r="F234" t="s">
        <v>83</v>
      </c>
      <c r="G234" t="s">
        <v>113</v>
      </c>
      <c r="H234" s="2">
        <v>208996</v>
      </c>
      <c r="I234">
        <v>91052</v>
      </c>
      <c r="J234" t="s">
        <v>3029</v>
      </c>
      <c r="K234">
        <v>1481</v>
      </c>
    </row>
    <row r="235" spans="1:11" x14ac:dyDescent="0.25">
      <c r="A235" s="1">
        <v>45259</v>
      </c>
      <c r="B235" t="s">
        <v>202</v>
      </c>
      <c r="C235" t="s">
        <v>198</v>
      </c>
      <c r="D235" t="s">
        <v>207</v>
      </c>
      <c r="E235" t="s">
        <v>119</v>
      </c>
      <c r="F235" t="s">
        <v>207</v>
      </c>
      <c r="G235" t="s">
        <v>47</v>
      </c>
      <c r="H235" s="2">
        <v>213967</v>
      </c>
      <c r="I235">
        <v>35767</v>
      </c>
      <c r="J235" t="s">
        <v>3030</v>
      </c>
      <c r="K235">
        <v>714</v>
      </c>
    </row>
    <row r="236" spans="1:11" x14ac:dyDescent="0.25">
      <c r="A236" s="1">
        <v>45258</v>
      </c>
      <c r="B236" t="s">
        <v>207</v>
      </c>
      <c r="C236" t="s">
        <v>192</v>
      </c>
      <c r="D236" t="s">
        <v>26</v>
      </c>
      <c r="E236" t="s">
        <v>26</v>
      </c>
      <c r="F236" t="s">
        <v>212</v>
      </c>
      <c r="G236" t="s">
        <v>207</v>
      </c>
      <c r="H236" s="2">
        <v>211276</v>
      </c>
      <c r="I236">
        <v>134595</v>
      </c>
      <c r="J236" t="s">
        <v>3031</v>
      </c>
      <c r="K236">
        <v>1344</v>
      </c>
    </row>
    <row r="237" spans="1:11" x14ac:dyDescent="0.25">
      <c r="A237" s="1">
        <v>45257</v>
      </c>
      <c r="B237" t="s">
        <v>125</v>
      </c>
      <c r="C237" t="s">
        <v>38</v>
      </c>
      <c r="D237" t="s">
        <v>53</v>
      </c>
      <c r="E237" t="s">
        <v>169</v>
      </c>
      <c r="F237" t="s">
        <v>18</v>
      </c>
      <c r="G237" t="s">
        <v>128</v>
      </c>
      <c r="H237" s="2">
        <v>218003</v>
      </c>
      <c r="I237">
        <v>41823</v>
      </c>
      <c r="J237" t="s">
        <v>3032</v>
      </c>
      <c r="K237">
        <v>1097</v>
      </c>
    </row>
    <row r="238" spans="1:11" x14ac:dyDescent="0.25">
      <c r="A238" s="1">
        <v>45254</v>
      </c>
      <c r="B238" t="s">
        <v>298</v>
      </c>
      <c r="C238" t="s">
        <v>11</v>
      </c>
      <c r="D238" t="s">
        <v>54</v>
      </c>
      <c r="E238" t="s">
        <v>463</v>
      </c>
      <c r="F238" t="s">
        <v>112</v>
      </c>
      <c r="G238" t="s">
        <v>32</v>
      </c>
      <c r="H238" t="s">
        <v>3033</v>
      </c>
      <c r="I238">
        <v>66933</v>
      </c>
      <c r="J238" t="s">
        <v>3034</v>
      </c>
      <c r="K238">
        <v>1409</v>
      </c>
    </row>
    <row r="239" spans="1:11" x14ac:dyDescent="0.25">
      <c r="A239" s="1">
        <v>45253</v>
      </c>
      <c r="B239" t="s">
        <v>145</v>
      </c>
      <c r="C239" t="s">
        <v>3003</v>
      </c>
      <c r="D239" t="s">
        <v>2997</v>
      </c>
      <c r="E239" t="s">
        <v>392</v>
      </c>
      <c r="F239" t="s">
        <v>145</v>
      </c>
      <c r="G239" t="s">
        <v>54</v>
      </c>
      <c r="H239" s="2">
        <v>221906</v>
      </c>
      <c r="I239">
        <v>34465</v>
      </c>
      <c r="J239" t="s">
        <v>3035</v>
      </c>
      <c r="K239">
        <v>662</v>
      </c>
    </row>
    <row r="240" spans="1:11" x14ac:dyDescent="0.25">
      <c r="A240" s="1">
        <v>45252</v>
      </c>
      <c r="B240" t="s">
        <v>306</v>
      </c>
      <c r="C240" t="s">
        <v>2997</v>
      </c>
      <c r="D240" t="s">
        <v>303</v>
      </c>
      <c r="E240" t="s">
        <v>3016</v>
      </c>
      <c r="F240" t="s">
        <v>145</v>
      </c>
      <c r="G240" t="s">
        <v>2997</v>
      </c>
      <c r="H240" s="2">
        <v>223724</v>
      </c>
      <c r="I240">
        <v>27607</v>
      </c>
      <c r="J240" t="s">
        <v>3036</v>
      </c>
      <c r="K240">
        <v>565</v>
      </c>
    </row>
    <row r="241" spans="1:11" x14ac:dyDescent="0.25">
      <c r="A241" s="1">
        <v>45251</v>
      </c>
      <c r="B241" t="s">
        <v>306</v>
      </c>
      <c r="C241" t="s">
        <v>3001</v>
      </c>
      <c r="D241" t="s">
        <v>244</v>
      </c>
      <c r="E241" t="s">
        <v>421</v>
      </c>
      <c r="F241" t="s">
        <v>158</v>
      </c>
      <c r="G241" t="s">
        <v>303</v>
      </c>
      <c r="H241" s="2">
        <v>225489</v>
      </c>
      <c r="I241">
        <v>57837</v>
      </c>
      <c r="J241" t="s">
        <v>3037</v>
      </c>
      <c r="K241">
        <v>1037</v>
      </c>
    </row>
    <row r="242" spans="1:11" x14ac:dyDescent="0.25">
      <c r="A242" s="1">
        <v>45250</v>
      </c>
      <c r="B242" t="s">
        <v>263</v>
      </c>
      <c r="C242" t="s">
        <v>255</v>
      </c>
      <c r="D242" t="s">
        <v>3016</v>
      </c>
      <c r="E242" t="s">
        <v>244</v>
      </c>
      <c r="F242" t="s">
        <v>163</v>
      </c>
      <c r="G242" t="s">
        <v>390</v>
      </c>
      <c r="H242" s="2">
        <v>226016</v>
      </c>
      <c r="I242">
        <v>31531</v>
      </c>
      <c r="J242" t="s">
        <v>3038</v>
      </c>
      <c r="K242">
        <v>762</v>
      </c>
    </row>
    <row r="243" spans="1:11" x14ac:dyDescent="0.25">
      <c r="A243" s="1">
        <v>45247</v>
      </c>
      <c r="B243" t="s">
        <v>3039</v>
      </c>
      <c r="C243" t="s">
        <v>3016</v>
      </c>
      <c r="D243" t="s">
        <v>305</v>
      </c>
      <c r="E243" t="s">
        <v>390</v>
      </c>
      <c r="F243" t="s">
        <v>27</v>
      </c>
      <c r="G243" t="s">
        <v>3016</v>
      </c>
      <c r="H243" s="2">
        <v>224343</v>
      </c>
      <c r="I243">
        <v>55484</v>
      </c>
      <c r="J243" t="s">
        <v>3040</v>
      </c>
      <c r="K243">
        <v>829</v>
      </c>
    </row>
    <row r="244" spans="1:11" x14ac:dyDescent="0.25">
      <c r="A244" s="1">
        <v>45246</v>
      </c>
      <c r="B244" t="s">
        <v>145</v>
      </c>
      <c r="C244" t="s">
        <v>169</v>
      </c>
      <c r="D244" t="s">
        <v>275</v>
      </c>
      <c r="E244" t="s">
        <v>415</v>
      </c>
      <c r="F244" t="s">
        <v>53</v>
      </c>
      <c r="G244" t="s">
        <v>33</v>
      </c>
      <c r="H244" s="2">
        <v>225178</v>
      </c>
      <c r="I244">
        <v>124903</v>
      </c>
      <c r="J244" t="s">
        <v>3041</v>
      </c>
      <c r="K244">
        <v>1671</v>
      </c>
    </row>
    <row r="245" spans="1:11" x14ac:dyDescent="0.25">
      <c r="A245" s="1">
        <v>45245</v>
      </c>
      <c r="B245" t="s">
        <v>265</v>
      </c>
      <c r="C245" t="s">
        <v>277</v>
      </c>
      <c r="D245" t="s">
        <v>3042</v>
      </c>
      <c r="E245" t="s">
        <v>3043</v>
      </c>
      <c r="F245" t="s">
        <v>398</v>
      </c>
      <c r="G245" t="s">
        <v>277</v>
      </c>
      <c r="H245" s="2">
        <v>227647</v>
      </c>
      <c r="I245">
        <v>78419</v>
      </c>
      <c r="J245" t="s">
        <v>3044</v>
      </c>
      <c r="K245">
        <v>1241</v>
      </c>
    </row>
    <row r="246" spans="1:11" x14ac:dyDescent="0.25">
      <c r="A246" s="1">
        <v>45244</v>
      </c>
      <c r="B246" t="s">
        <v>425</v>
      </c>
      <c r="C246" t="s">
        <v>3045</v>
      </c>
      <c r="D246" t="s">
        <v>3039</v>
      </c>
      <c r="E246" t="s">
        <v>3045</v>
      </c>
      <c r="F246" t="s">
        <v>174</v>
      </c>
      <c r="G246" t="s">
        <v>388</v>
      </c>
      <c r="H246" s="2">
        <v>229876</v>
      </c>
      <c r="I246">
        <v>65223</v>
      </c>
      <c r="J246" t="s">
        <v>3046</v>
      </c>
      <c r="K246">
        <v>1303</v>
      </c>
    </row>
    <row r="247" spans="1:11" x14ac:dyDescent="0.25">
      <c r="A247" s="1">
        <v>45243</v>
      </c>
      <c r="B247" t="s">
        <v>277</v>
      </c>
      <c r="C247" t="s">
        <v>260</v>
      </c>
      <c r="D247" t="s">
        <v>169</v>
      </c>
      <c r="E247" t="s">
        <v>397</v>
      </c>
      <c r="F247" t="s">
        <v>169</v>
      </c>
      <c r="G247" t="s">
        <v>277</v>
      </c>
      <c r="H247" t="s">
        <v>3047</v>
      </c>
      <c r="I247">
        <v>88113</v>
      </c>
      <c r="J247">
        <v>19809973</v>
      </c>
      <c r="K247">
        <v>1433</v>
      </c>
    </row>
    <row r="248" spans="1:11" x14ac:dyDescent="0.25">
      <c r="A248" s="1">
        <v>45240</v>
      </c>
      <c r="B248" t="s">
        <v>33</v>
      </c>
      <c r="C248" t="s">
        <v>3003</v>
      </c>
      <c r="D248" t="s">
        <v>463</v>
      </c>
      <c r="E248" t="s">
        <v>174</v>
      </c>
      <c r="F248" t="s">
        <v>20</v>
      </c>
      <c r="G248" t="s">
        <v>54</v>
      </c>
      <c r="H248" s="2">
        <v>220116</v>
      </c>
      <c r="I248">
        <v>58455</v>
      </c>
      <c r="J248" t="s">
        <v>3048</v>
      </c>
      <c r="K248">
        <v>916</v>
      </c>
    </row>
    <row r="249" spans="1:11" x14ac:dyDescent="0.25">
      <c r="A249" s="1">
        <v>45239</v>
      </c>
      <c r="B249" t="s">
        <v>33</v>
      </c>
      <c r="C249" t="s">
        <v>3003</v>
      </c>
      <c r="D249" t="s">
        <v>149</v>
      </c>
      <c r="E249" t="s">
        <v>3001</v>
      </c>
      <c r="F249" t="s">
        <v>293</v>
      </c>
      <c r="G249" t="s">
        <v>463</v>
      </c>
      <c r="H249" s="2">
        <v>220626</v>
      </c>
      <c r="I249">
        <v>51204</v>
      </c>
      <c r="J249" t="s">
        <v>3049</v>
      </c>
      <c r="K249">
        <v>793</v>
      </c>
    </row>
    <row r="250" spans="1:11" x14ac:dyDescent="0.25">
      <c r="A250" s="1">
        <v>45238</v>
      </c>
      <c r="B250" t="s">
        <v>182</v>
      </c>
      <c r="C250" t="s">
        <v>236</v>
      </c>
      <c r="D250" t="s">
        <v>116</v>
      </c>
      <c r="E250" t="s">
        <v>19</v>
      </c>
      <c r="F250" t="s">
        <v>72</v>
      </c>
      <c r="G250" t="s">
        <v>234</v>
      </c>
      <c r="H250" s="2">
        <v>213343</v>
      </c>
      <c r="I250">
        <v>147243</v>
      </c>
      <c r="J250" t="s">
        <v>3050</v>
      </c>
      <c r="K250">
        <v>1155</v>
      </c>
    </row>
    <row r="251" spans="1:11" x14ac:dyDescent="0.25">
      <c r="A251" s="1">
        <v>45237</v>
      </c>
      <c r="B251" t="s">
        <v>386</v>
      </c>
      <c r="C251" t="s">
        <v>295</v>
      </c>
      <c r="D251" t="s">
        <v>288</v>
      </c>
      <c r="E251" t="s">
        <v>234</v>
      </c>
      <c r="F251" t="s">
        <v>120</v>
      </c>
      <c r="G251" t="s">
        <v>116</v>
      </c>
      <c r="H251" s="2">
        <v>211646</v>
      </c>
      <c r="I251">
        <v>53449</v>
      </c>
      <c r="J251" t="s">
        <v>3051</v>
      </c>
      <c r="K251">
        <v>930</v>
      </c>
    </row>
    <row r="252" spans="1:11" x14ac:dyDescent="0.25">
      <c r="A252" s="1">
        <v>45236</v>
      </c>
      <c r="B252" t="s">
        <v>206</v>
      </c>
      <c r="C252" t="s">
        <v>202</v>
      </c>
      <c r="D252" t="s">
        <v>47</v>
      </c>
      <c r="E252" t="s">
        <v>293</v>
      </c>
      <c r="F252" t="s">
        <v>118</v>
      </c>
      <c r="G252" t="s">
        <v>288</v>
      </c>
      <c r="H252" s="2">
        <v>213062</v>
      </c>
      <c r="I252">
        <v>65830</v>
      </c>
      <c r="J252" t="s">
        <v>3052</v>
      </c>
      <c r="K252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2"/>
  <sheetViews>
    <sheetView workbookViewId="0">
      <selection activeCell="F12" sqref="A1:K2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45597</v>
      </c>
      <c r="B2" t="s">
        <v>3053</v>
      </c>
      <c r="C2" t="s">
        <v>3054</v>
      </c>
      <c r="D2" t="s">
        <v>3055</v>
      </c>
      <c r="E2" t="s">
        <v>3056</v>
      </c>
      <c r="F2" t="s">
        <v>3057</v>
      </c>
      <c r="G2" t="s">
        <v>3058</v>
      </c>
      <c r="H2" s="2">
        <v>1524823</v>
      </c>
      <c r="I2">
        <v>114862</v>
      </c>
      <c r="J2" t="s">
        <v>3059</v>
      </c>
      <c r="K2">
        <v>1541</v>
      </c>
    </row>
    <row r="3" spans="1:11" x14ac:dyDescent="0.25">
      <c r="A3" s="1">
        <v>45596</v>
      </c>
      <c r="B3" t="s">
        <v>3060</v>
      </c>
      <c r="C3" t="s">
        <v>3061</v>
      </c>
      <c r="D3" t="s">
        <v>3062</v>
      </c>
      <c r="E3" t="s">
        <v>3062</v>
      </c>
      <c r="F3" t="s">
        <v>3057</v>
      </c>
      <c r="G3" t="s">
        <v>3063</v>
      </c>
      <c r="H3" s="2">
        <v>1527893</v>
      </c>
      <c r="I3">
        <v>256195</v>
      </c>
      <c r="J3" t="s">
        <v>3064</v>
      </c>
      <c r="K3">
        <v>3313</v>
      </c>
    </row>
    <row r="4" spans="1:11" x14ac:dyDescent="0.25">
      <c r="A4" s="1">
        <v>45595</v>
      </c>
      <c r="B4" t="s">
        <v>3065</v>
      </c>
      <c r="C4" t="s">
        <v>3066</v>
      </c>
      <c r="D4" t="s">
        <v>3067</v>
      </c>
      <c r="E4" t="s">
        <v>3068</v>
      </c>
      <c r="F4" t="s">
        <v>3069</v>
      </c>
      <c r="G4" t="s">
        <v>3066</v>
      </c>
      <c r="H4" s="2">
        <v>1551004</v>
      </c>
      <c r="I4">
        <v>448996</v>
      </c>
      <c r="J4" t="s">
        <v>3070</v>
      </c>
      <c r="K4">
        <v>7063</v>
      </c>
    </row>
    <row r="5" spans="1:11" x14ac:dyDescent="0.25">
      <c r="A5" s="1">
        <v>45594</v>
      </c>
      <c r="B5" t="s">
        <v>3071</v>
      </c>
      <c r="C5" t="s">
        <v>3072</v>
      </c>
      <c r="D5" t="s">
        <v>3073</v>
      </c>
      <c r="E5" t="s">
        <v>3074</v>
      </c>
      <c r="F5" t="s">
        <v>3075</v>
      </c>
      <c r="G5" t="s">
        <v>3075</v>
      </c>
      <c r="H5" s="2">
        <v>1608404</v>
      </c>
      <c r="I5">
        <v>133173</v>
      </c>
      <c r="J5" t="s">
        <v>3076</v>
      </c>
      <c r="K5">
        <v>1671</v>
      </c>
    </row>
    <row r="6" spans="1:11" x14ac:dyDescent="0.25">
      <c r="A6" s="1">
        <v>45593</v>
      </c>
      <c r="B6" t="s">
        <v>3077</v>
      </c>
      <c r="C6" t="s">
        <v>3078</v>
      </c>
      <c r="D6" t="s">
        <v>3079</v>
      </c>
      <c r="E6" t="s">
        <v>3078</v>
      </c>
      <c r="F6" t="s">
        <v>3080</v>
      </c>
      <c r="G6" t="s">
        <v>3078</v>
      </c>
      <c r="H6" s="2">
        <v>1594905</v>
      </c>
      <c r="I6">
        <v>285303</v>
      </c>
      <c r="J6" t="s">
        <v>3081</v>
      </c>
      <c r="K6">
        <v>3820</v>
      </c>
    </row>
    <row r="7" spans="1:11" x14ac:dyDescent="0.25">
      <c r="A7" s="1">
        <v>45590</v>
      </c>
      <c r="B7" t="s">
        <v>3079</v>
      </c>
      <c r="C7" t="s">
        <v>3082</v>
      </c>
      <c r="D7" t="s">
        <v>3077</v>
      </c>
      <c r="E7" t="s">
        <v>3083</v>
      </c>
      <c r="F7" t="s">
        <v>3084</v>
      </c>
      <c r="G7" t="s">
        <v>3079</v>
      </c>
      <c r="H7" s="2">
        <v>1596231</v>
      </c>
      <c r="I7">
        <v>244233</v>
      </c>
      <c r="J7" t="s">
        <v>3085</v>
      </c>
      <c r="K7">
        <v>3429</v>
      </c>
    </row>
    <row r="8" spans="1:11" x14ac:dyDescent="0.25">
      <c r="A8" s="1">
        <v>45589</v>
      </c>
      <c r="B8" t="s">
        <v>3072</v>
      </c>
      <c r="C8" t="s">
        <v>3086</v>
      </c>
      <c r="D8" t="s">
        <v>3087</v>
      </c>
      <c r="E8" t="s">
        <v>3088</v>
      </c>
      <c r="F8" t="s">
        <v>3089</v>
      </c>
      <c r="G8" t="s">
        <v>3089</v>
      </c>
      <c r="H8" s="2">
        <v>1611146</v>
      </c>
      <c r="I8">
        <v>217496</v>
      </c>
      <c r="J8" t="s">
        <v>3090</v>
      </c>
      <c r="K8">
        <v>2593</v>
      </c>
    </row>
    <row r="9" spans="1:11" x14ac:dyDescent="0.25">
      <c r="A9" s="1">
        <v>45588</v>
      </c>
      <c r="B9" t="s">
        <v>3091</v>
      </c>
      <c r="C9" t="s">
        <v>3087</v>
      </c>
      <c r="D9" t="s">
        <v>3092</v>
      </c>
      <c r="E9" t="s">
        <v>3093</v>
      </c>
      <c r="F9" t="s">
        <v>3074</v>
      </c>
      <c r="G9" t="s">
        <v>3094</v>
      </c>
      <c r="H9" s="2">
        <v>1627842</v>
      </c>
      <c r="I9">
        <v>92688</v>
      </c>
      <c r="J9" t="s">
        <v>3095</v>
      </c>
      <c r="K9">
        <v>1483</v>
      </c>
    </row>
    <row r="10" spans="1:11" x14ac:dyDescent="0.25">
      <c r="A10" s="1">
        <v>45587</v>
      </c>
      <c r="B10" t="s">
        <v>3096</v>
      </c>
      <c r="C10" t="s">
        <v>3097</v>
      </c>
      <c r="D10" t="s">
        <v>3098</v>
      </c>
      <c r="E10" t="s">
        <v>3099</v>
      </c>
      <c r="F10" t="s">
        <v>3100</v>
      </c>
      <c r="G10" t="s">
        <v>3101</v>
      </c>
      <c r="H10" s="2">
        <v>1618818</v>
      </c>
      <c r="I10">
        <v>303958</v>
      </c>
      <c r="J10">
        <v>492108728</v>
      </c>
      <c r="K10">
        <v>3945</v>
      </c>
    </row>
    <row r="11" spans="1:11" x14ac:dyDescent="0.25">
      <c r="A11" s="1">
        <v>45586</v>
      </c>
      <c r="B11" t="s">
        <v>3102</v>
      </c>
      <c r="C11" t="s">
        <v>3098</v>
      </c>
      <c r="D11" t="s">
        <v>3103</v>
      </c>
      <c r="E11" t="s">
        <v>3104</v>
      </c>
      <c r="F11" t="s">
        <v>3105</v>
      </c>
      <c r="G11" t="s">
        <v>3093</v>
      </c>
      <c r="H11" s="2">
        <v>1639455</v>
      </c>
      <c r="I11">
        <v>117633</v>
      </c>
      <c r="J11" t="s">
        <v>3106</v>
      </c>
      <c r="K11">
        <v>2047</v>
      </c>
    </row>
    <row r="12" spans="1:11" x14ac:dyDescent="0.25">
      <c r="A12" s="1">
        <v>45583</v>
      </c>
      <c r="B12" t="s">
        <v>3099</v>
      </c>
      <c r="C12" t="s">
        <v>3107</v>
      </c>
      <c r="D12" t="s">
        <v>3108</v>
      </c>
      <c r="E12" t="s">
        <v>3109</v>
      </c>
      <c r="F12" t="s">
        <v>3110</v>
      </c>
      <c r="G12" t="s">
        <v>3099</v>
      </c>
      <c r="H12" s="2">
        <v>1644028</v>
      </c>
      <c r="I12">
        <v>395783</v>
      </c>
      <c r="J12">
        <v>650585039</v>
      </c>
      <c r="K12">
        <v>2800</v>
      </c>
    </row>
    <row r="13" spans="1:11" x14ac:dyDescent="0.25">
      <c r="A13" s="1">
        <v>45582</v>
      </c>
      <c r="B13" t="s">
        <v>3111</v>
      </c>
      <c r="C13" t="s">
        <v>3112</v>
      </c>
      <c r="D13" t="s">
        <v>3113</v>
      </c>
      <c r="E13" t="s">
        <v>3114</v>
      </c>
      <c r="F13" t="s">
        <v>3115</v>
      </c>
      <c r="G13" t="s">
        <v>3108</v>
      </c>
      <c r="H13" t="s">
        <v>3116</v>
      </c>
      <c r="I13">
        <v>188324</v>
      </c>
      <c r="J13" t="s">
        <v>3117</v>
      </c>
      <c r="K13">
        <v>1893</v>
      </c>
    </row>
    <row r="14" spans="1:11" x14ac:dyDescent="0.25">
      <c r="A14" s="1">
        <v>45581</v>
      </c>
      <c r="B14" t="s">
        <v>3103</v>
      </c>
      <c r="C14" t="s">
        <v>3118</v>
      </c>
      <c r="D14" t="s">
        <v>3119</v>
      </c>
      <c r="E14" t="s">
        <v>3120</v>
      </c>
      <c r="F14" t="s">
        <v>3119</v>
      </c>
      <c r="G14" t="s">
        <v>3121</v>
      </c>
      <c r="H14" s="2">
        <v>1636898</v>
      </c>
      <c r="I14">
        <v>125472</v>
      </c>
      <c r="J14" t="s">
        <v>3122</v>
      </c>
      <c r="K14">
        <v>1999</v>
      </c>
    </row>
    <row r="15" spans="1:11" x14ac:dyDescent="0.25">
      <c r="A15" s="1">
        <v>45580</v>
      </c>
      <c r="B15" t="s">
        <v>3123</v>
      </c>
      <c r="C15" t="s">
        <v>3073</v>
      </c>
      <c r="D15" t="s">
        <v>3124</v>
      </c>
      <c r="E15" t="s">
        <v>3113</v>
      </c>
      <c r="F15" t="s">
        <v>3125</v>
      </c>
      <c r="G15" t="s">
        <v>3073</v>
      </c>
      <c r="H15" s="2">
        <v>1618496</v>
      </c>
      <c r="I15">
        <v>133825</v>
      </c>
      <c r="J15" t="s">
        <v>3126</v>
      </c>
      <c r="K15">
        <v>2012</v>
      </c>
    </row>
    <row r="16" spans="1:11" x14ac:dyDescent="0.25">
      <c r="A16" s="1">
        <v>45579</v>
      </c>
      <c r="B16" t="s">
        <v>3127</v>
      </c>
      <c r="C16" t="s">
        <v>3094</v>
      </c>
      <c r="D16" t="s">
        <v>3067</v>
      </c>
      <c r="E16" t="s">
        <v>3087</v>
      </c>
      <c r="F16" t="s">
        <v>3067</v>
      </c>
      <c r="G16" t="s">
        <v>3128</v>
      </c>
      <c r="H16" t="s">
        <v>3129</v>
      </c>
      <c r="I16">
        <v>91681</v>
      </c>
      <c r="J16">
        <v>148237826</v>
      </c>
      <c r="K16">
        <v>1532</v>
      </c>
    </row>
    <row r="17" spans="1:11" x14ac:dyDescent="0.25">
      <c r="A17" s="1">
        <v>45576</v>
      </c>
      <c r="B17" t="s">
        <v>3130</v>
      </c>
      <c r="C17" t="s">
        <v>3131</v>
      </c>
      <c r="D17" t="s">
        <v>3075</v>
      </c>
      <c r="E17" t="s">
        <v>3077</v>
      </c>
      <c r="F17" t="s">
        <v>3132</v>
      </c>
      <c r="G17" t="s">
        <v>3133</v>
      </c>
      <c r="H17" s="2">
        <v>1596377</v>
      </c>
      <c r="I17">
        <v>91542</v>
      </c>
      <c r="J17">
        <v>146135890</v>
      </c>
      <c r="K17">
        <v>1444</v>
      </c>
    </row>
    <row r="18" spans="1:11" x14ac:dyDescent="0.25">
      <c r="A18" s="1">
        <v>45575</v>
      </c>
      <c r="B18" t="s">
        <v>3134</v>
      </c>
      <c r="C18" t="s">
        <v>3130</v>
      </c>
      <c r="D18" t="s">
        <v>3135</v>
      </c>
      <c r="E18" t="s">
        <v>3136</v>
      </c>
      <c r="F18" t="s">
        <v>3137</v>
      </c>
      <c r="G18" t="s">
        <v>3130</v>
      </c>
      <c r="H18" s="2">
        <v>1599764</v>
      </c>
      <c r="I18">
        <v>106647</v>
      </c>
      <c r="J18" t="s">
        <v>3138</v>
      </c>
      <c r="K18">
        <v>1943</v>
      </c>
    </row>
    <row r="19" spans="1:11" x14ac:dyDescent="0.25">
      <c r="A19" s="1">
        <v>45574</v>
      </c>
      <c r="B19" t="s">
        <v>3133</v>
      </c>
      <c r="C19" t="s">
        <v>3131</v>
      </c>
      <c r="D19" t="s">
        <v>3139</v>
      </c>
      <c r="E19" t="s">
        <v>3140</v>
      </c>
      <c r="F19" t="s">
        <v>3139</v>
      </c>
      <c r="G19" t="s">
        <v>3082</v>
      </c>
      <c r="H19" s="2">
        <v>1594099</v>
      </c>
      <c r="I19">
        <v>116585</v>
      </c>
      <c r="J19" t="s">
        <v>3141</v>
      </c>
      <c r="K19">
        <v>1727</v>
      </c>
    </row>
    <row r="20" spans="1:11" x14ac:dyDescent="0.25">
      <c r="A20" s="1">
        <v>45573</v>
      </c>
      <c r="B20" t="s">
        <v>3142</v>
      </c>
      <c r="C20" t="s">
        <v>3143</v>
      </c>
      <c r="D20" t="s">
        <v>3139</v>
      </c>
      <c r="E20" t="s">
        <v>3144</v>
      </c>
      <c r="F20" t="s">
        <v>3145</v>
      </c>
      <c r="G20" t="s">
        <v>3142</v>
      </c>
      <c r="H20" s="2">
        <v>1586778</v>
      </c>
      <c r="I20">
        <v>130875</v>
      </c>
      <c r="J20" t="s">
        <v>3146</v>
      </c>
      <c r="K20">
        <v>2086</v>
      </c>
    </row>
    <row r="21" spans="1:11" x14ac:dyDescent="0.25">
      <c r="A21" s="1">
        <v>45572</v>
      </c>
      <c r="B21" t="s">
        <v>3147</v>
      </c>
      <c r="C21" t="s">
        <v>3140</v>
      </c>
      <c r="D21" t="s">
        <v>3147</v>
      </c>
      <c r="E21" t="s">
        <v>3071</v>
      </c>
      <c r="F21" t="s">
        <v>3148</v>
      </c>
      <c r="G21" t="s">
        <v>3149</v>
      </c>
      <c r="H21" s="2">
        <v>1596772</v>
      </c>
      <c r="I21">
        <v>262654</v>
      </c>
      <c r="J21" t="s">
        <v>3150</v>
      </c>
      <c r="K21">
        <v>2882</v>
      </c>
    </row>
    <row r="22" spans="1:11" x14ac:dyDescent="0.25">
      <c r="A22" s="1">
        <v>45569</v>
      </c>
      <c r="B22" t="s">
        <v>3151</v>
      </c>
      <c r="C22" t="s">
        <v>3149</v>
      </c>
      <c r="D22" t="s">
        <v>3072</v>
      </c>
      <c r="E22" t="s">
        <v>3152</v>
      </c>
      <c r="F22" t="s">
        <v>3153</v>
      </c>
      <c r="G22" t="s">
        <v>3151</v>
      </c>
      <c r="H22" s="2">
        <v>1601042</v>
      </c>
      <c r="I22">
        <v>252427</v>
      </c>
      <c r="J22" t="s">
        <v>3154</v>
      </c>
      <c r="K22">
        <v>3170</v>
      </c>
    </row>
    <row r="23" spans="1:11" x14ac:dyDescent="0.25">
      <c r="A23" s="1">
        <v>45568</v>
      </c>
      <c r="B23" t="s">
        <v>3155</v>
      </c>
      <c r="C23" t="s">
        <v>3096</v>
      </c>
      <c r="D23" t="s">
        <v>3156</v>
      </c>
      <c r="E23" t="s">
        <v>3157</v>
      </c>
      <c r="F23" t="s">
        <v>3158</v>
      </c>
      <c r="G23" t="s">
        <v>3155</v>
      </c>
      <c r="H23" s="2">
        <v>1620219</v>
      </c>
      <c r="I23">
        <v>229494</v>
      </c>
      <c r="J23" t="s">
        <v>3159</v>
      </c>
      <c r="K23">
        <v>2783</v>
      </c>
    </row>
    <row r="24" spans="1:11" x14ac:dyDescent="0.25">
      <c r="A24" s="1">
        <v>45567</v>
      </c>
      <c r="B24" t="s">
        <v>3160</v>
      </c>
      <c r="C24" t="s">
        <v>3161</v>
      </c>
      <c r="D24" t="s">
        <v>3100</v>
      </c>
      <c r="E24" t="s">
        <v>3157</v>
      </c>
      <c r="F24" t="s">
        <v>3100</v>
      </c>
      <c r="G24" t="s">
        <v>3162</v>
      </c>
      <c r="H24" s="2">
        <v>1623667</v>
      </c>
      <c r="I24">
        <v>365567</v>
      </c>
      <c r="J24">
        <v>593460083</v>
      </c>
      <c r="K24">
        <v>6485</v>
      </c>
    </row>
    <row r="25" spans="1:11" x14ac:dyDescent="0.25">
      <c r="A25" s="1">
        <v>45566</v>
      </c>
      <c r="B25" t="s">
        <v>3163</v>
      </c>
      <c r="C25" t="s">
        <v>3164</v>
      </c>
      <c r="D25" t="s">
        <v>3165</v>
      </c>
      <c r="E25" t="s">
        <v>3164</v>
      </c>
      <c r="F25" t="s">
        <v>3166</v>
      </c>
      <c r="G25" t="s">
        <v>3077</v>
      </c>
      <c r="H25" s="2">
        <v>1592866</v>
      </c>
      <c r="I25">
        <v>243710</v>
      </c>
      <c r="J25" t="s">
        <v>3167</v>
      </c>
      <c r="K25">
        <v>3449</v>
      </c>
    </row>
    <row r="26" spans="1:11" x14ac:dyDescent="0.25">
      <c r="A26" s="1">
        <v>45565</v>
      </c>
      <c r="B26" t="s">
        <v>3168</v>
      </c>
      <c r="C26" t="s">
        <v>3169</v>
      </c>
      <c r="D26" t="s">
        <v>3170</v>
      </c>
      <c r="E26" t="s">
        <v>3142</v>
      </c>
      <c r="F26" t="s">
        <v>3171</v>
      </c>
      <c r="G26" t="s">
        <v>3171</v>
      </c>
      <c r="H26" s="2">
        <v>1575989</v>
      </c>
      <c r="I26">
        <v>116817</v>
      </c>
      <c r="J26" t="s">
        <v>3172</v>
      </c>
      <c r="K26">
        <v>2139</v>
      </c>
    </row>
    <row r="27" spans="1:11" x14ac:dyDescent="0.25">
      <c r="A27" s="1">
        <v>45562</v>
      </c>
      <c r="B27" t="s">
        <v>3173</v>
      </c>
      <c r="C27" t="s">
        <v>3169</v>
      </c>
      <c r="D27" t="s">
        <v>3142</v>
      </c>
      <c r="E27" t="s">
        <v>3174</v>
      </c>
      <c r="F27" t="s">
        <v>3175</v>
      </c>
      <c r="G27" t="s">
        <v>3176</v>
      </c>
      <c r="H27" s="2">
        <v>1577504</v>
      </c>
      <c r="I27">
        <v>159664</v>
      </c>
      <c r="J27">
        <v>251871023</v>
      </c>
      <c r="K27">
        <v>2608</v>
      </c>
    </row>
    <row r="28" spans="1:11" x14ac:dyDescent="0.25">
      <c r="A28" s="1">
        <v>45561</v>
      </c>
      <c r="B28" t="s">
        <v>3177</v>
      </c>
      <c r="C28" t="s">
        <v>3143</v>
      </c>
      <c r="D28" t="s">
        <v>3178</v>
      </c>
      <c r="E28" t="s">
        <v>3179</v>
      </c>
      <c r="F28" t="s">
        <v>3171</v>
      </c>
      <c r="G28" t="s">
        <v>3142</v>
      </c>
      <c r="H28" s="2">
        <v>1582287</v>
      </c>
      <c r="I28">
        <v>257611</v>
      </c>
      <c r="J28" t="s">
        <v>3180</v>
      </c>
      <c r="K28">
        <v>2916</v>
      </c>
    </row>
    <row r="29" spans="1:11" x14ac:dyDescent="0.25">
      <c r="A29" s="1">
        <v>45560</v>
      </c>
      <c r="B29" t="s">
        <v>3181</v>
      </c>
      <c r="C29" t="s">
        <v>3182</v>
      </c>
      <c r="D29" t="s">
        <v>3183</v>
      </c>
      <c r="E29" t="s">
        <v>3182</v>
      </c>
      <c r="F29" t="s">
        <v>3066</v>
      </c>
      <c r="G29" t="s">
        <v>3182</v>
      </c>
      <c r="H29" s="2">
        <v>1561615</v>
      </c>
      <c r="I29">
        <v>180250</v>
      </c>
      <c r="J29" t="s">
        <v>3184</v>
      </c>
      <c r="K29">
        <v>2694</v>
      </c>
    </row>
    <row r="30" spans="1:11" x14ac:dyDescent="0.25">
      <c r="A30" s="1">
        <v>45559</v>
      </c>
      <c r="B30" t="s">
        <v>3185</v>
      </c>
      <c r="C30" t="s">
        <v>3186</v>
      </c>
      <c r="D30" t="s">
        <v>3187</v>
      </c>
      <c r="E30" t="s">
        <v>3188</v>
      </c>
      <c r="F30" t="s">
        <v>3189</v>
      </c>
      <c r="G30" t="s">
        <v>3186</v>
      </c>
      <c r="H30" s="2">
        <v>1565802</v>
      </c>
      <c r="I30">
        <v>218388</v>
      </c>
      <c r="J30" t="s">
        <v>3190</v>
      </c>
      <c r="K30">
        <v>2716</v>
      </c>
    </row>
    <row r="31" spans="1:11" x14ac:dyDescent="0.25">
      <c r="A31" s="1">
        <v>45558</v>
      </c>
      <c r="B31" t="s">
        <v>3191</v>
      </c>
      <c r="C31" t="s">
        <v>3192</v>
      </c>
      <c r="D31" t="s">
        <v>3139</v>
      </c>
      <c r="E31" t="s">
        <v>3132</v>
      </c>
      <c r="F31" t="s">
        <v>3193</v>
      </c>
      <c r="G31" t="s">
        <v>3187</v>
      </c>
      <c r="H31" s="2">
        <v>1578227</v>
      </c>
      <c r="I31">
        <v>273881</v>
      </c>
      <c r="J31" t="s">
        <v>3194</v>
      </c>
      <c r="K31">
        <v>3699</v>
      </c>
    </row>
    <row r="32" spans="1:11" x14ac:dyDescent="0.25">
      <c r="A32" s="1">
        <v>45555</v>
      </c>
      <c r="B32" t="s">
        <v>3075</v>
      </c>
      <c r="C32" t="s">
        <v>3068</v>
      </c>
      <c r="D32" t="s">
        <v>3067</v>
      </c>
      <c r="E32" t="s">
        <v>3195</v>
      </c>
      <c r="F32" t="s">
        <v>3082</v>
      </c>
      <c r="G32" t="s">
        <v>3067</v>
      </c>
      <c r="H32" t="s">
        <v>3196</v>
      </c>
      <c r="I32">
        <v>228843</v>
      </c>
      <c r="J32" t="s">
        <v>3197</v>
      </c>
      <c r="K32">
        <v>2504</v>
      </c>
    </row>
    <row r="33" spans="1:11" x14ac:dyDescent="0.25">
      <c r="A33" s="1">
        <v>45554</v>
      </c>
      <c r="B33" t="s">
        <v>3135</v>
      </c>
      <c r="C33" t="s">
        <v>3077</v>
      </c>
      <c r="D33" t="s">
        <v>3077</v>
      </c>
      <c r="E33" t="s">
        <v>3101</v>
      </c>
      <c r="F33" t="s">
        <v>3198</v>
      </c>
      <c r="G33" t="s">
        <v>3135</v>
      </c>
      <c r="H33" s="2">
        <v>1610147</v>
      </c>
      <c r="I33">
        <v>225836</v>
      </c>
      <c r="J33" t="s">
        <v>3199</v>
      </c>
      <c r="K33">
        <v>2453</v>
      </c>
    </row>
    <row r="34" spans="1:11" x14ac:dyDescent="0.25">
      <c r="A34" s="1">
        <v>45553</v>
      </c>
      <c r="B34" t="s">
        <v>3151</v>
      </c>
      <c r="C34" t="s">
        <v>3149</v>
      </c>
      <c r="D34" t="s">
        <v>3198</v>
      </c>
      <c r="E34" t="s">
        <v>3125</v>
      </c>
      <c r="F34" t="s">
        <v>3132</v>
      </c>
      <c r="G34" t="s">
        <v>3200</v>
      </c>
      <c r="H34" s="2">
        <v>1598619</v>
      </c>
      <c r="I34">
        <v>149176</v>
      </c>
      <c r="J34" t="s">
        <v>3201</v>
      </c>
      <c r="K34">
        <v>2102</v>
      </c>
    </row>
    <row r="35" spans="1:11" x14ac:dyDescent="0.25">
      <c r="A35" s="1">
        <v>45552</v>
      </c>
      <c r="B35" t="s">
        <v>3202</v>
      </c>
      <c r="C35" t="s">
        <v>3100</v>
      </c>
      <c r="D35" t="s">
        <v>3203</v>
      </c>
      <c r="E35" t="s">
        <v>3160</v>
      </c>
      <c r="F35" t="s">
        <v>3125</v>
      </c>
      <c r="G35" t="s">
        <v>3204</v>
      </c>
      <c r="H35" s="2">
        <v>1616687</v>
      </c>
      <c r="I35">
        <v>253807</v>
      </c>
      <c r="J35">
        <v>410347030</v>
      </c>
      <c r="K35">
        <v>2475</v>
      </c>
    </row>
    <row r="36" spans="1:11" x14ac:dyDescent="0.25">
      <c r="A36" s="1">
        <v>45551</v>
      </c>
      <c r="B36" t="s">
        <v>3195</v>
      </c>
      <c r="C36" t="s">
        <v>3101</v>
      </c>
      <c r="D36" t="s">
        <v>3135</v>
      </c>
      <c r="E36" t="s">
        <v>3205</v>
      </c>
      <c r="F36" t="s">
        <v>3135</v>
      </c>
      <c r="G36" t="s">
        <v>3101</v>
      </c>
      <c r="H36" t="s">
        <v>3206</v>
      </c>
      <c r="I36">
        <v>265451</v>
      </c>
      <c r="J36" t="s">
        <v>3207</v>
      </c>
      <c r="K36">
        <v>2885</v>
      </c>
    </row>
    <row r="37" spans="1:11" x14ac:dyDescent="0.25">
      <c r="A37" s="1">
        <v>45548</v>
      </c>
      <c r="B37" t="s">
        <v>3149</v>
      </c>
      <c r="C37" t="s">
        <v>3147</v>
      </c>
      <c r="D37" t="s">
        <v>3140</v>
      </c>
      <c r="E37" t="s">
        <v>3158</v>
      </c>
      <c r="F37" t="s">
        <v>3208</v>
      </c>
      <c r="G37" t="s">
        <v>3140</v>
      </c>
      <c r="H37" s="2">
        <v>1594031</v>
      </c>
      <c r="I37">
        <v>460161</v>
      </c>
      <c r="J37">
        <v>733502716</v>
      </c>
      <c r="K37">
        <v>6249</v>
      </c>
    </row>
    <row r="38" spans="1:11" x14ac:dyDescent="0.25">
      <c r="A38" s="1">
        <v>45547</v>
      </c>
      <c r="B38" t="s">
        <v>3209</v>
      </c>
      <c r="C38" t="s">
        <v>3110</v>
      </c>
      <c r="D38" t="s">
        <v>3210</v>
      </c>
      <c r="E38" t="s">
        <v>3211</v>
      </c>
      <c r="F38" t="s">
        <v>3088</v>
      </c>
      <c r="G38" t="s">
        <v>3088</v>
      </c>
      <c r="H38" s="2">
        <v>1645447</v>
      </c>
      <c r="I38">
        <v>237725</v>
      </c>
      <c r="J38" t="s">
        <v>3212</v>
      </c>
      <c r="K38">
        <v>3451</v>
      </c>
    </row>
    <row r="39" spans="1:11" x14ac:dyDescent="0.25">
      <c r="A39" s="1">
        <v>45546</v>
      </c>
      <c r="B39" t="s">
        <v>3213</v>
      </c>
      <c r="C39" t="s">
        <v>3214</v>
      </c>
      <c r="D39" t="s">
        <v>3215</v>
      </c>
      <c r="E39" t="s">
        <v>3216</v>
      </c>
      <c r="F39" t="s">
        <v>3217</v>
      </c>
      <c r="G39" t="s">
        <v>3218</v>
      </c>
      <c r="H39" s="2">
        <v>1657746</v>
      </c>
      <c r="I39">
        <v>497443</v>
      </c>
      <c r="J39">
        <v>824636736</v>
      </c>
      <c r="K39">
        <v>6624</v>
      </c>
    </row>
    <row r="40" spans="1:11" x14ac:dyDescent="0.25">
      <c r="A40" s="1">
        <v>45545</v>
      </c>
      <c r="B40" t="s">
        <v>3219</v>
      </c>
      <c r="C40" t="s">
        <v>3220</v>
      </c>
      <c r="D40" t="s">
        <v>3118</v>
      </c>
      <c r="E40" t="s">
        <v>3220</v>
      </c>
      <c r="F40" t="s">
        <v>3124</v>
      </c>
      <c r="G40" t="s">
        <v>3220</v>
      </c>
      <c r="H40" s="2">
        <v>1654437</v>
      </c>
      <c r="I40">
        <v>364023</v>
      </c>
      <c r="J40" t="s">
        <v>3221</v>
      </c>
      <c r="K40">
        <v>6315</v>
      </c>
    </row>
    <row r="41" spans="1:11" x14ac:dyDescent="0.25">
      <c r="A41" s="1">
        <v>45544</v>
      </c>
      <c r="B41" t="s">
        <v>3222</v>
      </c>
      <c r="C41" t="s">
        <v>3223</v>
      </c>
      <c r="D41" t="s">
        <v>3224</v>
      </c>
      <c r="E41" t="s">
        <v>3225</v>
      </c>
      <c r="F41" t="s">
        <v>3226</v>
      </c>
      <c r="G41" t="s">
        <v>3223</v>
      </c>
      <c r="H41" s="2">
        <v>1711772</v>
      </c>
      <c r="I41">
        <v>155121</v>
      </c>
      <c r="J41" t="s">
        <v>3227</v>
      </c>
      <c r="K41">
        <v>2492</v>
      </c>
    </row>
    <row r="42" spans="1:11" x14ac:dyDescent="0.25">
      <c r="A42" s="1">
        <v>45541</v>
      </c>
      <c r="B42" t="s">
        <v>3228</v>
      </c>
      <c r="C42" t="s">
        <v>3229</v>
      </c>
      <c r="D42" t="s">
        <v>3230</v>
      </c>
      <c r="E42" t="s">
        <v>3231</v>
      </c>
      <c r="F42" t="s">
        <v>3232</v>
      </c>
      <c r="G42" t="s">
        <v>3233</v>
      </c>
      <c r="H42" s="2">
        <v>1709063</v>
      </c>
      <c r="I42">
        <v>183690</v>
      </c>
      <c r="J42" t="s">
        <v>3234</v>
      </c>
      <c r="K42">
        <v>2845</v>
      </c>
    </row>
    <row r="43" spans="1:11" x14ac:dyDescent="0.25">
      <c r="A43" s="1">
        <v>45540</v>
      </c>
      <c r="B43" t="s">
        <v>3235</v>
      </c>
      <c r="C43" t="s">
        <v>3236</v>
      </c>
      <c r="D43" t="s">
        <v>3237</v>
      </c>
      <c r="E43" t="s">
        <v>3238</v>
      </c>
      <c r="F43" t="s">
        <v>3239</v>
      </c>
      <c r="G43" t="s">
        <v>3239</v>
      </c>
      <c r="H43" s="2">
        <v>1728749</v>
      </c>
      <c r="I43">
        <v>275348</v>
      </c>
      <c r="J43">
        <v>475990974</v>
      </c>
      <c r="K43">
        <v>4904</v>
      </c>
    </row>
    <row r="44" spans="1:11" x14ac:dyDescent="0.25">
      <c r="A44" s="1">
        <v>45539</v>
      </c>
      <c r="B44" t="s">
        <v>3237</v>
      </c>
      <c r="C44" t="s">
        <v>3240</v>
      </c>
      <c r="D44" t="s">
        <v>3241</v>
      </c>
      <c r="E44" t="s">
        <v>3242</v>
      </c>
      <c r="F44" t="s">
        <v>3243</v>
      </c>
      <c r="G44" t="s">
        <v>3243</v>
      </c>
      <c r="H44" s="2">
        <v>1764726</v>
      </c>
      <c r="I44">
        <v>144659</v>
      </c>
      <c r="J44">
        <v>255286045</v>
      </c>
      <c r="K44">
        <v>2339</v>
      </c>
    </row>
    <row r="45" spans="1:11" x14ac:dyDescent="0.25">
      <c r="A45" s="1">
        <v>45538</v>
      </c>
      <c r="B45" t="s">
        <v>3244</v>
      </c>
      <c r="C45" t="s">
        <v>3245</v>
      </c>
      <c r="D45" t="s">
        <v>3246</v>
      </c>
      <c r="E45" t="s">
        <v>3247</v>
      </c>
      <c r="F45" t="s">
        <v>3248</v>
      </c>
      <c r="G45" t="s">
        <v>3248</v>
      </c>
      <c r="H45" s="2">
        <v>1787941</v>
      </c>
      <c r="I45">
        <v>181254</v>
      </c>
      <c r="J45" t="s">
        <v>3249</v>
      </c>
      <c r="K45">
        <v>2848</v>
      </c>
    </row>
    <row r="46" spans="1:11" x14ac:dyDescent="0.25">
      <c r="A46" s="1">
        <v>45537</v>
      </c>
      <c r="B46" t="s">
        <v>3250</v>
      </c>
      <c r="C46" t="s">
        <v>3251</v>
      </c>
      <c r="D46" t="s">
        <v>3252</v>
      </c>
      <c r="E46" t="s">
        <v>3253</v>
      </c>
      <c r="F46" t="s">
        <v>3242</v>
      </c>
      <c r="G46" t="s">
        <v>3254</v>
      </c>
      <c r="H46" s="2">
        <v>1785566</v>
      </c>
      <c r="I46">
        <v>110810</v>
      </c>
      <c r="J46">
        <v>197859851</v>
      </c>
      <c r="K46">
        <v>1893</v>
      </c>
    </row>
    <row r="47" spans="1:11" x14ac:dyDescent="0.25">
      <c r="A47" s="1">
        <v>45534</v>
      </c>
      <c r="B47" t="s">
        <v>3255</v>
      </c>
      <c r="C47" t="s">
        <v>3256</v>
      </c>
      <c r="D47" t="s">
        <v>3257</v>
      </c>
      <c r="E47" t="s">
        <v>3258</v>
      </c>
      <c r="F47" t="s">
        <v>3248</v>
      </c>
      <c r="G47" t="s">
        <v>3255</v>
      </c>
      <c r="H47" s="2">
        <v>1788066</v>
      </c>
      <c r="I47">
        <v>158872</v>
      </c>
      <c r="J47" t="s">
        <v>3259</v>
      </c>
      <c r="K47">
        <v>1990</v>
      </c>
    </row>
    <row r="48" spans="1:11" x14ac:dyDescent="0.25">
      <c r="A48" s="1">
        <v>45533</v>
      </c>
      <c r="B48" t="s">
        <v>3250</v>
      </c>
      <c r="C48" t="s">
        <v>3251</v>
      </c>
      <c r="D48" t="s">
        <v>3260</v>
      </c>
      <c r="E48" t="s">
        <v>3261</v>
      </c>
      <c r="F48" t="s">
        <v>3262</v>
      </c>
      <c r="G48" t="s">
        <v>3250</v>
      </c>
      <c r="H48" s="2">
        <v>1784857</v>
      </c>
      <c r="I48">
        <v>122074</v>
      </c>
      <c r="J48" t="s">
        <v>3263</v>
      </c>
      <c r="K48">
        <v>1987</v>
      </c>
    </row>
    <row r="49" spans="1:11" x14ac:dyDescent="0.25">
      <c r="A49" s="1">
        <v>45532</v>
      </c>
      <c r="B49" t="s">
        <v>3264</v>
      </c>
      <c r="C49" t="s">
        <v>3265</v>
      </c>
      <c r="D49" t="s">
        <v>3264</v>
      </c>
      <c r="E49" t="s">
        <v>3266</v>
      </c>
      <c r="F49" t="s">
        <v>3267</v>
      </c>
      <c r="G49" t="s">
        <v>3265</v>
      </c>
      <c r="H49" s="2">
        <v>1777676</v>
      </c>
      <c r="I49">
        <v>112243</v>
      </c>
      <c r="J49" t="s">
        <v>3268</v>
      </c>
      <c r="K49">
        <v>1617</v>
      </c>
    </row>
    <row r="50" spans="1:11" x14ac:dyDescent="0.25">
      <c r="A50" s="1">
        <v>45531</v>
      </c>
      <c r="B50" t="s">
        <v>3269</v>
      </c>
      <c r="C50" t="s">
        <v>3270</v>
      </c>
      <c r="D50" t="s">
        <v>3238</v>
      </c>
      <c r="E50" t="s">
        <v>3245</v>
      </c>
      <c r="F50" t="s">
        <v>3238</v>
      </c>
      <c r="G50" t="s">
        <v>3271</v>
      </c>
      <c r="H50" s="2">
        <v>1775198</v>
      </c>
      <c r="I50">
        <v>109123</v>
      </c>
      <c r="J50" t="s">
        <v>3272</v>
      </c>
      <c r="K50">
        <v>1882</v>
      </c>
    </row>
    <row r="51" spans="1:11" x14ac:dyDescent="0.25">
      <c r="A51" s="1">
        <v>45530</v>
      </c>
      <c r="B51" t="s">
        <v>3273</v>
      </c>
      <c r="C51" t="s">
        <v>3274</v>
      </c>
      <c r="D51" t="s">
        <v>3275</v>
      </c>
      <c r="E51" t="s">
        <v>3262</v>
      </c>
      <c r="F51" t="s">
        <v>3276</v>
      </c>
      <c r="G51" t="s">
        <v>3273</v>
      </c>
      <c r="H51" t="s">
        <v>3277</v>
      </c>
      <c r="I51">
        <v>153938</v>
      </c>
      <c r="J51">
        <v>271773619</v>
      </c>
      <c r="K51">
        <v>2215</v>
      </c>
    </row>
    <row r="52" spans="1:11" x14ac:dyDescent="0.25">
      <c r="A52" s="1">
        <v>45527</v>
      </c>
      <c r="B52" t="s">
        <v>3278</v>
      </c>
      <c r="C52" t="s">
        <v>3275</v>
      </c>
      <c r="D52" t="s">
        <v>3276</v>
      </c>
      <c r="E52" t="s">
        <v>3279</v>
      </c>
      <c r="F52" t="s">
        <v>3280</v>
      </c>
      <c r="G52" t="s">
        <v>3276</v>
      </c>
      <c r="H52" s="2">
        <v>1766094</v>
      </c>
      <c r="I52">
        <v>251321</v>
      </c>
      <c r="J52" t="s">
        <v>3281</v>
      </c>
      <c r="K52">
        <v>3202</v>
      </c>
    </row>
    <row r="53" spans="1:11" x14ac:dyDescent="0.25">
      <c r="A53" s="1">
        <v>45526</v>
      </c>
      <c r="B53" t="s">
        <v>3282</v>
      </c>
      <c r="C53" t="s">
        <v>3283</v>
      </c>
      <c r="D53" t="s">
        <v>3284</v>
      </c>
      <c r="E53" t="s">
        <v>3285</v>
      </c>
      <c r="F53" t="s">
        <v>3286</v>
      </c>
      <c r="G53" t="s">
        <v>3286</v>
      </c>
      <c r="H53" s="2">
        <v>1752647</v>
      </c>
      <c r="I53">
        <v>157953</v>
      </c>
      <c r="J53" t="s">
        <v>3287</v>
      </c>
      <c r="K53">
        <v>2287</v>
      </c>
    </row>
    <row r="54" spans="1:11" x14ac:dyDescent="0.25">
      <c r="A54" s="1">
        <v>45525</v>
      </c>
      <c r="B54" t="s">
        <v>3288</v>
      </c>
      <c r="C54" t="s">
        <v>3289</v>
      </c>
      <c r="D54" t="s">
        <v>3290</v>
      </c>
      <c r="E54" t="s">
        <v>3291</v>
      </c>
      <c r="F54" t="s">
        <v>3292</v>
      </c>
      <c r="G54" t="s">
        <v>3293</v>
      </c>
      <c r="H54" t="s">
        <v>3294</v>
      </c>
      <c r="I54">
        <v>147755</v>
      </c>
      <c r="J54" t="s">
        <v>3295</v>
      </c>
      <c r="K54">
        <v>2241</v>
      </c>
    </row>
    <row r="55" spans="1:11" x14ac:dyDescent="0.25">
      <c r="A55" s="1">
        <v>45524</v>
      </c>
      <c r="B55" t="s">
        <v>3296</v>
      </c>
      <c r="C55" t="s">
        <v>3297</v>
      </c>
      <c r="D55" t="s">
        <v>3298</v>
      </c>
      <c r="E55" t="s">
        <v>3299</v>
      </c>
      <c r="F55" t="s">
        <v>3286</v>
      </c>
      <c r="G55" t="s">
        <v>3300</v>
      </c>
      <c r="H55" t="s">
        <v>3301</v>
      </c>
      <c r="I55">
        <v>120975</v>
      </c>
      <c r="J55" t="s">
        <v>3302</v>
      </c>
      <c r="K55">
        <v>1822</v>
      </c>
    </row>
    <row r="56" spans="1:11" x14ac:dyDescent="0.25">
      <c r="A56" s="1">
        <v>45523</v>
      </c>
      <c r="B56" t="s">
        <v>3280</v>
      </c>
      <c r="C56" t="s">
        <v>3303</v>
      </c>
      <c r="D56" t="s">
        <v>3275</v>
      </c>
      <c r="E56" t="s">
        <v>3285</v>
      </c>
      <c r="F56" t="s">
        <v>3280</v>
      </c>
      <c r="G56" t="s">
        <v>3298</v>
      </c>
      <c r="H56" s="2">
        <v>1757437</v>
      </c>
      <c r="I56">
        <v>198085</v>
      </c>
      <c r="J56" t="s">
        <v>3304</v>
      </c>
      <c r="K56">
        <v>2370</v>
      </c>
    </row>
    <row r="57" spans="1:11" x14ac:dyDescent="0.25">
      <c r="A57" s="1">
        <v>45520</v>
      </c>
      <c r="B57" t="s">
        <v>3262</v>
      </c>
      <c r="C57" t="s">
        <v>3242</v>
      </c>
      <c r="D57" t="s">
        <v>3256</v>
      </c>
      <c r="E57" t="s">
        <v>3305</v>
      </c>
      <c r="F57" t="s">
        <v>3306</v>
      </c>
      <c r="G57" t="s">
        <v>3306</v>
      </c>
      <c r="H57" s="2">
        <v>1782334</v>
      </c>
      <c r="I57">
        <v>272864</v>
      </c>
      <c r="J57" t="s">
        <v>3307</v>
      </c>
      <c r="K57">
        <v>3272</v>
      </c>
    </row>
    <row r="58" spans="1:11" x14ac:dyDescent="0.25">
      <c r="A58" s="1">
        <v>45519</v>
      </c>
      <c r="B58" t="s">
        <v>3245</v>
      </c>
      <c r="C58" t="s">
        <v>3308</v>
      </c>
      <c r="D58" t="s">
        <v>3297</v>
      </c>
      <c r="E58" t="s">
        <v>3309</v>
      </c>
      <c r="F58" t="s">
        <v>3297</v>
      </c>
      <c r="G58" t="s">
        <v>3256</v>
      </c>
      <c r="H58" t="s">
        <v>3310</v>
      </c>
      <c r="I58">
        <v>246140</v>
      </c>
      <c r="J58" t="s">
        <v>3311</v>
      </c>
      <c r="K58">
        <v>3992</v>
      </c>
    </row>
    <row r="59" spans="1:11" x14ac:dyDescent="0.25">
      <c r="A59" s="1">
        <v>45518</v>
      </c>
      <c r="B59" t="s">
        <v>3312</v>
      </c>
      <c r="C59" t="s">
        <v>3313</v>
      </c>
      <c r="D59" t="s">
        <v>3286</v>
      </c>
      <c r="E59" t="s">
        <v>3291</v>
      </c>
      <c r="F59" t="s">
        <v>3314</v>
      </c>
      <c r="G59" t="s">
        <v>3315</v>
      </c>
      <c r="H59" t="s">
        <v>3316</v>
      </c>
      <c r="I59">
        <v>280623</v>
      </c>
      <c r="J59" t="s">
        <v>3317</v>
      </c>
      <c r="K59">
        <v>4151</v>
      </c>
    </row>
    <row r="60" spans="1:11" x14ac:dyDescent="0.25">
      <c r="A60" s="1">
        <v>45517</v>
      </c>
      <c r="B60" t="s">
        <v>3286</v>
      </c>
      <c r="C60" t="s">
        <v>3284</v>
      </c>
      <c r="D60" t="s">
        <v>3312</v>
      </c>
      <c r="E60" t="s">
        <v>3318</v>
      </c>
      <c r="F60" t="s">
        <v>3319</v>
      </c>
      <c r="G60" t="s">
        <v>3286</v>
      </c>
      <c r="H60" s="2">
        <v>1741582</v>
      </c>
      <c r="I60">
        <v>265291</v>
      </c>
      <c r="J60" t="s">
        <v>3320</v>
      </c>
      <c r="K60">
        <v>4243</v>
      </c>
    </row>
    <row r="61" spans="1:11" x14ac:dyDescent="0.25">
      <c r="A61" s="1">
        <v>45516</v>
      </c>
      <c r="B61" t="s">
        <v>3321</v>
      </c>
      <c r="C61" t="s">
        <v>3231</v>
      </c>
      <c r="D61" t="s">
        <v>3322</v>
      </c>
      <c r="E61" t="s">
        <v>3323</v>
      </c>
      <c r="F61" t="s">
        <v>3236</v>
      </c>
      <c r="G61" t="s">
        <v>3324</v>
      </c>
      <c r="H61" s="2">
        <v>1719424</v>
      </c>
      <c r="I61">
        <v>191556</v>
      </c>
      <c r="J61">
        <v>329361377</v>
      </c>
      <c r="K61">
        <v>3271</v>
      </c>
    </row>
    <row r="62" spans="1:11" x14ac:dyDescent="0.25">
      <c r="A62" s="1">
        <v>45513</v>
      </c>
      <c r="B62" t="s">
        <v>3229</v>
      </c>
      <c r="C62" t="s">
        <v>3325</v>
      </c>
      <c r="D62" t="s">
        <v>3326</v>
      </c>
      <c r="E62" t="s">
        <v>3327</v>
      </c>
      <c r="F62" t="s">
        <v>3328</v>
      </c>
      <c r="G62" t="s">
        <v>3325</v>
      </c>
      <c r="H62" s="2">
        <v>1703027</v>
      </c>
      <c r="I62">
        <v>134529</v>
      </c>
      <c r="J62" t="s">
        <v>3329</v>
      </c>
      <c r="K62">
        <v>2341</v>
      </c>
    </row>
    <row r="63" spans="1:11" x14ac:dyDescent="0.25">
      <c r="A63" s="1">
        <v>45512</v>
      </c>
      <c r="B63" t="s">
        <v>3330</v>
      </c>
      <c r="C63" t="s">
        <v>3331</v>
      </c>
      <c r="D63" t="s">
        <v>3332</v>
      </c>
      <c r="E63" t="s">
        <v>3333</v>
      </c>
      <c r="F63" t="s">
        <v>3334</v>
      </c>
      <c r="G63" t="s">
        <v>3330</v>
      </c>
      <c r="H63" s="2">
        <v>1680498</v>
      </c>
      <c r="I63">
        <v>178956</v>
      </c>
      <c r="J63" t="s">
        <v>3335</v>
      </c>
      <c r="K63">
        <v>2708</v>
      </c>
    </row>
    <row r="64" spans="1:11" x14ac:dyDescent="0.25">
      <c r="A64" s="1">
        <v>45511</v>
      </c>
      <c r="B64" t="s">
        <v>3336</v>
      </c>
      <c r="C64" t="s">
        <v>3337</v>
      </c>
      <c r="D64" t="s">
        <v>3338</v>
      </c>
      <c r="E64" t="s">
        <v>3330</v>
      </c>
      <c r="F64" t="s">
        <v>3339</v>
      </c>
      <c r="G64" t="s">
        <v>3336</v>
      </c>
      <c r="H64" s="2">
        <v>1679334</v>
      </c>
      <c r="I64">
        <v>182791</v>
      </c>
      <c r="J64" t="s">
        <v>3340</v>
      </c>
      <c r="K64">
        <v>2609</v>
      </c>
    </row>
    <row r="65" spans="1:11" x14ac:dyDescent="0.25">
      <c r="A65" s="1">
        <v>45510</v>
      </c>
      <c r="B65" t="s">
        <v>3214</v>
      </c>
      <c r="C65" t="s">
        <v>3341</v>
      </c>
      <c r="D65" t="s">
        <v>3342</v>
      </c>
      <c r="E65" t="s">
        <v>3343</v>
      </c>
      <c r="F65" t="s">
        <v>3112</v>
      </c>
      <c r="G65" t="s">
        <v>3344</v>
      </c>
      <c r="H65" s="2">
        <v>1660034</v>
      </c>
      <c r="I65">
        <v>226327</v>
      </c>
      <c r="J65">
        <v>375707533</v>
      </c>
      <c r="K65">
        <v>4016</v>
      </c>
    </row>
    <row r="66" spans="1:11" x14ac:dyDescent="0.25">
      <c r="A66" s="1">
        <v>45509</v>
      </c>
      <c r="B66" t="s">
        <v>3345</v>
      </c>
      <c r="C66" t="s">
        <v>3346</v>
      </c>
      <c r="D66" t="s">
        <v>3239</v>
      </c>
      <c r="E66" t="s">
        <v>3347</v>
      </c>
      <c r="F66" t="s">
        <v>3103</v>
      </c>
      <c r="G66" t="s">
        <v>3348</v>
      </c>
      <c r="H66" s="2">
        <v>1669648</v>
      </c>
      <c r="I66">
        <v>428837</v>
      </c>
      <c r="J66" t="s">
        <v>3349</v>
      </c>
      <c r="K66">
        <v>6445</v>
      </c>
    </row>
    <row r="67" spans="1:11" x14ac:dyDescent="0.25">
      <c r="A67" s="1">
        <v>45506</v>
      </c>
      <c r="B67" t="s">
        <v>3350</v>
      </c>
      <c r="C67" t="s">
        <v>3351</v>
      </c>
      <c r="D67" t="s">
        <v>3352</v>
      </c>
      <c r="E67" t="s">
        <v>3353</v>
      </c>
      <c r="F67" t="s">
        <v>3354</v>
      </c>
      <c r="G67" t="s">
        <v>3355</v>
      </c>
      <c r="H67" s="2">
        <v>1722769</v>
      </c>
      <c r="I67">
        <v>237767</v>
      </c>
      <c r="J67" t="s">
        <v>3356</v>
      </c>
      <c r="K67">
        <v>3976</v>
      </c>
    </row>
    <row r="68" spans="1:11" x14ac:dyDescent="0.25">
      <c r="A68" s="1">
        <v>45505</v>
      </c>
      <c r="B68" t="s">
        <v>3357</v>
      </c>
      <c r="C68" t="s">
        <v>3358</v>
      </c>
      <c r="D68" t="s">
        <v>3359</v>
      </c>
      <c r="E68" t="s">
        <v>3222</v>
      </c>
      <c r="F68" t="s">
        <v>3343</v>
      </c>
      <c r="G68" t="s">
        <v>3360</v>
      </c>
      <c r="H68" s="2">
        <v>1697521</v>
      </c>
      <c r="I68">
        <v>402018</v>
      </c>
      <c r="J68" t="s">
        <v>3361</v>
      </c>
      <c r="K68">
        <v>3301</v>
      </c>
    </row>
    <row r="69" spans="1:11" x14ac:dyDescent="0.25">
      <c r="A69" s="1">
        <v>45504</v>
      </c>
      <c r="B69" t="s">
        <v>3326</v>
      </c>
      <c r="C69" t="s">
        <v>3362</v>
      </c>
      <c r="D69" t="s">
        <v>3337</v>
      </c>
      <c r="E69" t="s">
        <v>3350</v>
      </c>
      <c r="F69" t="s">
        <v>3363</v>
      </c>
      <c r="G69" t="s">
        <v>3364</v>
      </c>
      <c r="H69" s="2">
        <v>1696711</v>
      </c>
      <c r="I69">
        <v>241514</v>
      </c>
      <c r="J69" t="s">
        <v>3365</v>
      </c>
      <c r="K69">
        <v>2639</v>
      </c>
    </row>
    <row r="70" spans="1:11" x14ac:dyDescent="0.25">
      <c r="A70" s="1">
        <v>45503</v>
      </c>
      <c r="B70" t="s">
        <v>3362</v>
      </c>
      <c r="C70" t="s">
        <v>3366</v>
      </c>
      <c r="D70" t="s">
        <v>3367</v>
      </c>
      <c r="E70" t="s">
        <v>3350</v>
      </c>
      <c r="F70" t="s">
        <v>3216</v>
      </c>
      <c r="G70" t="s">
        <v>3362</v>
      </c>
      <c r="H70" s="2">
        <v>1696358</v>
      </c>
      <c r="I70">
        <v>188149</v>
      </c>
      <c r="J70" t="s">
        <v>3368</v>
      </c>
      <c r="K70">
        <v>2987</v>
      </c>
    </row>
    <row r="71" spans="1:11" x14ac:dyDescent="0.25">
      <c r="A71" s="1">
        <v>45502</v>
      </c>
      <c r="B71" t="s">
        <v>3369</v>
      </c>
      <c r="C71" t="s">
        <v>3370</v>
      </c>
      <c r="D71" t="s">
        <v>3371</v>
      </c>
      <c r="E71" t="s">
        <v>3372</v>
      </c>
      <c r="F71" t="s">
        <v>3371</v>
      </c>
      <c r="G71" t="s">
        <v>3369</v>
      </c>
      <c r="H71" s="2">
        <v>1723352</v>
      </c>
      <c r="I71">
        <v>169404</v>
      </c>
      <c r="J71" t="s">
        <v>3373</v>
      </c>
      <c r="K71">
        <v>2794</v>
      </c>
    </row>
    <row r="72" spans="1:11" x14ac:dyDescent="0.25">
      <c r="A72" s="1">
        <v>45499</v>
      </c>
      <c r="B72" t="s">
        <v>3331</v>
      </c>
      <c r="C72" t="s">
        <v>3326</v>
      </c>
      <c r="D72" t="s">
        <v>3220</v>
      </c>
      <c r="E72" t="s">
        <v>3355</v>
      </c>
      <c r="F72" t="s">
        <v>3374</v>
      </c>
      <c r="G72" t="s">
        <v>3375</v>
      </c>
      <c r="H72" s="2">
        <v>1698241</v>
      </c>
      <c r="I72">
        <v>187122</v>
      </c>
      <c r="J72" t="s">
        <v>3376</v>
      </c>
      <c r="K72">
        <v>2993</v>
      </c>
    </row>
    <row r="73" spans="1:11" x14ac:dyDescent="0.25">
      <c r="A73" s="1">
        <v>45498</v>
      </c>
      <c r="B73" t="s">
        <v>3377</v>
      </c>
      <c r="C73" t="s">
        <v>3378</v>
      </c>
      <c r="D73" t="s">
        <v>3379</v>
      </c>
      <c r="E73" t="s">
        <v>3288</v>
      </c>
      <c r="F73" t="s">
        <v>3096</v>
      </c>
      <c r="G73" t="s">
        <v>3380</v>
      </c>
      <c r="H73" s="2">
        <v>1659627</v>
      </c>
      <c r="I73">
        <v>469673</v>
      </c>
      <c r="J73" t="s">
        <v>3381</v>
      </c>
      <c r="K73">
        <v>8053</v>
      </c>
    </row>
    <row r="74" spans="1:11" x14ac:dyDescent="0.25">
      <c r="A74" s="1">
        <v>45497</v>
      </c>
      <c r="B74" t="s">
        <v>3366</v>
      </c>
      <c r="C74" t="s">
        <v>3230</v>
      </c>
      <c r="D74" t="s">
        <v>3382</v>
      </c>
      <c r="E74" t="s">
        <v>3354</v>
      </c>
      <c r="F74" t="s">
        <v>3343</v>
      </c>
      <c r="G74" t="s">
        <v>3362</v>
      </c>
      <c r="H74" s="2">
        <v>1690866</v>
      </c>
      <c r="I74">
        <v>115216</v>
      </c>
      <c r="J74">
        <v>194816459</v>
      </c>
      <c r="K74">
        <v>1849</v>
      </c>
    </row>
    <row r="75" spans="1:11" x14ac:dyDescent="0.25">
      <c r="A75" s="1">
        <v>45496</v>
      </c>
      <c r="B75" t="s">
        <v>3359</v>
      </c>
      <c r="C75" t="s">
        <v>3331</v>
      </c>
      <c r="D75" t="s">
        <v>3364</v>
      </c>
      <c r="E75" t="s">
        <v>3383</v>
      </c>
      <c r="F75" t="s">
        <v>3384</v>
      </c>
      <c r="G75" t="s">
        <v>3385</v>
      </c>
      <c r="H75" s="2">
        <v>1699797</v>
      </c>
      <c r="I75">
        <v>90666</v>
      </c>
      <c r="J75" t="s">
        <v>3386</v>
      </c>
      <c r="K75">
        <v>1617</v>
      </c>
    </row>
    <row r="76" spans="1:11" x14ac:dyDescent="0.25">
      <c r="A76" s="1">
        <v>45495</v>
      </c>
      <c r="B76" t="s">
        <v>3239</v>
      </c>
      <c r="C76" t="s">
        <v>3387</v>
      </c>
      <c r="D76" t="s">
        <v>3388</v>
      </c>
      <c r="E76" t="s">
        <v>3358</v>
      </c>
      <c r="F76" t="s">
        <v>3211</v>
      </c>
      <c r="G76" t="s">
        <v>3364</v>
      </c>
      <c r="H76" s="2">
        <v>1697647</v>
      </c>
      <c r="I76">
        <v>121592</v>
      </c>
      <c r="J76" t="s">
        <v>3389</v>
      </c>
      <c r="K76">
        <v>2136</v>
      </c>
    </row>
    <row r="77" spans="1:11" x14ac:dyDescent="0.25">
      <c r="A77" s="1">
        <v>45492</v>
      </c>
      <c r="B77" t="s">
        <v>3390</v>
      </c>
      <c r="C77" t="s">
        <v>3391</v>
      </c>
      <c r="D77" t="s">
        <v>3392</v>
      </c>
      <c r="E77" t="s">
        <v>3393</v>
      </c>
      <c r="F77" t="s">
        <v>3394</v>
      </c>
      <c r="G77" t="s">
        <v>3395</v>
      </c>
      <c r="H77" s="2">
        <v>1672392</v>
      </c>
      <c r="I77">
        <v>99929</v>
      </c>
      <c r="J77">
        <v>167115861</v>
      </c>
      <c r="K77">
        <v>1503</v>
      </c>
    </row>
    <row r="78" spans="1:11" x14ac:dyDescent="0.25">
      <c r="A78" s="1">
        <v>45491</v>
      </c>
      <c r="B78" t="s">
        <v>3218</v>
      </c>
      <c r="C78" t="s">
        <v>3396</v>
      </c>
      <c r="D78" t="s">
        <v>3397</v>
      </c>
      <c r="E78" t="s">
        <v>3375</v>
      </c>
      <c r="F78" t="s">
        <v>3218</v>
      </c>
      <c r="G78" t="s">
        <v>3218</v>
      </c>
      <c r="H78" s="2">
        <v>1682204</v>
      </c>
      <c r="I78">
        <v>135789</v>
      </c>
      <c r="J78" t="s">
        <v>3398</v>
      </c>
      <c r="K78">
        <v>2156</v>
      </c>
    </row>
    <row r="79" spans="1:11" x14ac:dyDescent="0.25">
      <c r="A79" s="1">
        <v>45490</v>
      </c>
      <c r="B79" t="s">
        <v>3399</v>
      </c>
      <c r="C79" t="s">
        <v>3400</v>
      </c>
      <c r="D79" t="s">
        <v>3401</v>
      </c>
      <c r="E79" t="s">
        <v>3400</v>
      </c>
      <c r="F79" t="s">
        <v>3402</v>
      </c>
      <c r="G79" t="s">
        <v>3399</v>
      </c>
      <c r="H79" s="2">
        <v>1660504</v>
      </c>
      <c r="I79">
        <v>143378</v>
      </c>
      <c r="J79">
        <v>238082907</v>
      </c>
      <c r="K79">
        <v>2222</v>
      </c>
    </row>
    <row r="80" spans="1:11" x14ac:dyDescent="0.25">
      <c r="A80" s="1">
        <v>45489</v>
      </c>
      <c r="B80" t="s">
        <v>3215</v>
      </c>
      <c r="C80" t="s">
        <v>3403</v>
      </c>
      <c r="D80" t="s">
        <v>3404</v>
      </c>
      <c r="E80" t="s">
        <v>3405</v>
      </c>
      <c r="F80" t="s">
        <v>3406</v>
      </c>
      <c r="G80" t="s">
        <v>3339</v>
      </c>
      <c r="H80" t="s">
        <v>3407</v>
      </c>
      <c r="I80">
        <v>64810</v>
      </c>
      <c r="J80">
        <v>107516370</v>
      </c>
      <c r="K80">
        <v>1245</v>
      </c>
    </row>
    <row r="81" spans="1:11" x14ac:dyDescent="0.25">
      <c r="A81" s="1">
        <v>45488</v>
      </c>
      <c r="B81" t="s">
        <v>3408</v>
      </c>
      <c r="C81" t="s">
        <v>3218</v>
      </c>
      <c r="D81" t="s">
        <v>3216</v>
      </c>
      <c r="E81" t="s">
        <v>3409</v>
      </c>
      <c r="F81" t="s">
        <v>3403</v>
      </c>
      <c r="G81" t="s">
        <v>3403</v>
      </c>
      <c r="H81" s="2">
        <v>1668392</v>
      </c>
      <c r="I81">
        <v>82954</v>
      </c>
      <c r="J81">
        <v>138399768</v>
      </c>
      <c r="K81">
        <v>1380</v>
      </c>
    </row>
    <row r="82" spans="1:11" x14ac:dyDescent="0.25">
      <c r="A82" s="1">
        <v>45485</v>
      </c>
      <c r="B82" t="s">
        <v>3343</v>
      </c>
      <c r="C82" t="s">
        <v>3210</v>
      </c>
      <c r="D82" t="s">
        <v>3410</v>
      </c>
      <c r="E82" t="s">
        <v>3211</v>
      </c>
      <c r="F82" t="s">
        <v>3410</v>
      </c>
      <c r="G82" t="s">
        <v>3216</v>
      </c>
      <c r="H82" s="2">
        <v>1672604</v>
      </c>
      <c r="I82">
        <v>129534</v>
      </c>
      <c r="J82" t="s">
        <v>3411</v>
      </c>
      <c r="K82">
        <v>2115</v>
      </c>
    </row>
    <row r="83" spans="1:11" x14ac:dyDescent="0.25">
      <c r="A83" s="1">
        <v>45484</v>
      </c>
      <c r="B83" t="s">
        <v>3098</v>
      </c>
      <c r="C83" t="s">
        <v>3402</v>
      </c>
      <c r="D83" t="s">
        <v>3112</v>
      </c>
      <c r="E83" t="s">
        <v>3412</v>
      </c>
      <c r="F83" t="s">
        <v>3413</v>
      </c>
      <c r="G83" t="s">
        <v>3402</v>
      </c>
      <c r="H83" s="2">
        <v>1639314</v>
      </c>
      <c r="I83">
        <v>114790</v>
      </c>
      <c r="J83" t="s">
        <v>3414</v>
      </c>
      <c r="K83">
        <v>1684</v>
      </c>
    </row>
    <row r="84" spans="1:11" x14ac:dyDescent="0.25">
      <c r="A84" s="1">
        <v>45483</v>
      </c>
      <c r="B84" t="s">
        <v>3124</v>
      </c>
      <c r="C84" t="s">
        <v>3105</v>
      </c>
      <c r="D84" t="s">
        <v>3119</v>
      </c>
      <c r="E84" t="s">
        <v>3102</v>
      </c>
      <c r="F84" t="s">
        <v>3415</v>
      </c>
      <c r="G84" t="s">
        <v>3102</v>
      </c>
      <c r="H84" s="2">
        <v>1628435</v>
      </c>
      <c r="I84">
        <v>99218</v>
      </c>
      <c r="J84" t="s">
        <v>3416</v>
      </c>
      <c r="K84">
        <v>1393</v>
      </c>
    </row>
    <row r="85" spans="1:11" x14ac:dyDescent="0.25">
      <c r="A85" s="1">
        <v>45482</v>
      </c>
      <c r="B85" t="s">
        <v>3417</v>
      </c>
      <c r="C85" t="s">
        <v>3155</v>
      </c>
      <c r="D85" t="s">
        <v>3418</v>
      </c>
      <c r="E85" t="s">
        <v>3113</v>
      </c>
      <c r="F85" t="s">
        <v>3152</v>
      </c>
      <c r="G85" t="s">
        <v>3155</v>
      </c>
      <c r="H85" s="2">
        <v>1627157</v>
      </c>
      <c r="I85">
        <v>122378</v>
      </c>
      <c r="J85" t="s">
        <v>3419</v>
      </c>
      <c r="K85">
        <v>2055</v>
      </c>
    </row>
    <row r="86" spans="1:11" x14ac:dyDescent="0.25">
      <c r="A86" s="1">
        <v>45481</v>
      </c>
      <c r="B86" t="s">
        <v>3413</v>
      </c>
      <c r="C86" t="s">
        <v>3162</v>
      </c>
      <c r="D86" t="s">
        <v>3097</v>
      </c>
      <c r="E86" t="s">
        <v>3102</v>
      </c>
      <c r="F86" t="s">
        <v>3097</v>
      </c>
      <c r="G86" t="s">
        <v>3161</v>
      </c>
      <c r="H86" s="2">
        <v>1627967</v>
      </c>
      <c r="I86">
        <v>186463</v>
      </c>
      <c r="J86" t="s">
        <v>3420</v>
      </c>
      <c r="K86">
        <v>2373</v>
      </c>
    </row>
    <row r="87" spans="1:11" x14ac:dyDescent="0.25">
      <c r="A87" s="1">
        <v>45478</v>
      </c>
      <c r="B87" t="s">
        <v>3096</v>
      </c>
      <c r="C87" t="s">
        <v>3097</v>
      </c>
      <c r="D87" t="s">
        <v>3209</v>
      </c>
      <c r="E87" t="s">
        <v>3093</v>
      </c>
      <c r="F87" t="s">
        <v>3421</v>
      </c>
      <c r="G87" t="s">
        <v>3096</v>
      </c>
      <c r="H87" s="2">
        <v>1623223</v>
      </c>
      <c r="I87">
        <v>123567</v>
      </c>
      <c r="J87" t="s">
        <v>3422</v>
      </c>
      <c r="K87">
        <v>1707</v>
      </c>
    </row>
    <row r="88" spans="1:11" x14ac:dyDescent="0.25">
      <c r="A88" s="1">
        <v>45477</v>
      </c>
      <c r="B88" t="s">
        <v>3423</v>
      </c>
      <c r="C88" t="s">
        <v>3160</v>
      </c>
      <c r="D88" t="s">
        <v>3073</v>
      </c>
      <c r="E88" t="s">
        <v>3110</v>
      </c>
      <c r="F88" t="s">
        <v>3073</v>
      </c>
      <c r="G88" t="s">
        <v>3160</v>
      </c>
      <c r="H88" s="2">
        <v>1625218</v>
      </c>
      <c r="I88">
        <v>119168</v>
      </c>
      <c r="J88" t="s">
        <v>3424</v>
      </c>
      <c r="K88">
        <v>1483</v>
      </c>
    </row>
    <row r="89" spans="1:11" x14ac:dyDescent="0.25">
      <c r="A89" s="1">
        <v>45476</v>
      </c>
      <c r="B89" t="s">
        <v>3083</v>
      </c>
      <c r="C89" t="s">
        <v>3164</v>
      </c>
      <c r="D89" t="s">
        <v>3156</v>
      </c>
      <c r="E89" t="s">
        <v>3156</v>
      </c>
      <c r="F89" t="s">
        <v>3072</v>
      </c>
      <c r="G89" t="s">
        <v>3425</v>
      </c>
      <c r="H89" s="2">
        <v>1615294</v>
      </c>
      <c r="I89">
        <v>252678</v>
      </c>
      <c r="J89">
        <v>408149240</v>
      </c>
      <c r="K89">
        <v>3081</v>
      </c>
    </row>
    <row r="90" spans="1:11" x14ac:dyDescent="0.25">
      <c r="A90" s="1">
        <v>45475</v>
      </c>
      <c r="B90" t="s">
        <v>3162</v>
      </c>
      <c r="C90" t="s">
        <v>3418</v>
      </c>
      <c r="D90" t="s">
        <v>3426</v>
      </c>
      <c r="E90" t="s">
        <v>3426</v>
      </c>
      <c r="F90" t="s">
        <v>3427</v>
      </c>
      <c r="G90" t="s">
        <v>3209</v>
      </c>
      <c r="H90" s="2">
        <v>1637127</v>
      </c>
      <c r="I90">
        <v>137700</v>
      </c>
      <c r="J90" t="s">
        <v>3428</v>
      </c>
      <c r="K90">
        <v>1882</v>
      </c>
    </row>
    <row r="91" spans="1:11" x14ac:dyDescent="0.25">
      <c r="A91" s="1">
        <v>45474</v>
      </c>
      <c r="B91" t="s">
        <v>3429</v>
      </c>
      <c r="C91" t="s">
        <v>3334</v>
      </c>
      <c r="D91" t="s">
        <v>3339</v>
      </c>
      <c r="E91" t="s">
        <v>3408</v>
      </c>
      <c r="F91" t="s">
        <v>3430</v>
      </c>
      <c r="G91" t="s">
        <v>3431</v>
      </c>
      <c r="H91" s="2">
        <v>1654007</v>
      </c>
      <c r="I91">
        <v>130450</v>
      </c>
      <c r="J91" t="s">
        <v>3432</v>
      </c>
      <c r="K91">
        <v>2334</v>
      </c>
    </row>
    <row r="92" spans="1:11" x14ac:dyDescent="0.25">
      <c r="A92" s="1">
        <v>45471</v>
      </c>
      <c r="B92" t="s">
        <v>3339</v>
      </c>
      <c r="C92" t="s">
        <v>3215</v>
      </c>
      <c r="D92" t="s">
        <v>3396</v>
      </c>
      <c r="E92" t="s">
        <v>3345</v>
      </c>
      <c r="F92" t="s">
        <v>3429</v>
      </c>
      <c r="G92" t="s">
        <v>3339</v>
      </c>
      <c r="H92" s="2">
        <v>1664813</v>
      </c>
      <c r="I92">
        <v>141499</v>
      </c>
      <c r="J92" t="s">
        <v>3433</v>
      </c>
      <c r="K92">
        <v>1885</v>
      </c>
    </row>
    <row r="93" spans="1:11" x14ac:dyDescent="0.25">
      <c r="A93" s="1">
        <v>45470</v>
      </c>
      <c r="B93" t="s">
        <v>3429</v>
      </c>
      <c r="C93" t="s">
        <v>3431</v>
      </c>
      <c r="D93" t="s">
        <v>3345</v>
      </c>
      <c r="E93" t="s">
        <v>3434</v>
      </c>
      <c r="F93" t="s">
        <v>3435</v>
      </c>
      <c r="G93" t="s">
        <v>3429</v>
      </c>
      <c r="H93" s="2">
        <v>1669096</v>
      </c>
      <c r="I93">
        <v>158881</v>
      </c>
      <c r="J93" t="s">
        <v>3436</v>
      </c>
      <c r="K93">
        <v>2099</v>
      </c>
    </row>
    <row r="94" spans="1:11" x14ac:dyDescent="0.25">
      <c r="A94" s="1">
        <v>45469</v>
      </c>
      <c r="B94" t="s">
        <v>3390</v>
      </c>
      <c r="C94" t="s">
        <v>3437</v>
      </c>
      <c r="D94" t="s">
        <v>3400</v>
      </c>
      <c r="E94" t="s">
        <v>3364</v>
      </c>
      <c r="F94" t="s">
        <v>3348</v>
      </c>
      <c r="G94" t="s">
        <v>3390</v>
      </c>
      <c r="H94" s="2">
        <v>1680941</v>
      </c>
      <c r="I94">
        <v>137268</v>
      </c>
      <c r="J94" t="s">
        <v>3438</v>
      </c>
      <c r="K94">
        <v>2246</v>
      </c>
    </row>
    <row r="95" spans="1:11" x14ac:dyDescent="0.25">
      <c r="A95" s="1">
        <v>45468</v>
      </c>
      <c r="B95" t="s">
        <v>3216</v>
      </c>
      <c r="C95" t="s">
        <v>3342</v>
      </c>
      <c r="D95" t="s">
        <v>3403</v>
      </c>
      <c r="E95" t="s">
        <v>3342</v>
      </c>
      <c r="F95" t="s">
        <v>3404</v>
      </c>
      <c r="G95" t="s">
        <v>3216</v>
      </c>
      <c r="H95" s="2">
        <v>1670419</v>
      </c>
      <c r="I95">
        <v>153452</v>
      </c>
      <c r="J95" t="s">
        <v>3439</v>
      </c>
      <c r="K95">
        <v>2141</v>
      </c>
    </row>
    <row r="96" spans="1:11" x14ac:dyDescent="0.25">
      <c r="A96" s="1">
        <v>45467</v>
      </c>
      <c r="B96" t="s">
        <v>3403</v>
      </c>
      <c r="C96" t="s">
        <v>3218</v>
      </c>
      <c r="D96" t="s">
        <v>3112</v>
      </c>
      <c r="E96" t="s">
        <v>3408</v>
      </c>
      <c r="F96" t="s">
        <v>3108</v>
      </c>
      <c r="G96" t="s">
        <v>3403</v>
      </c>
      <c r="H96" s="2">
        <v>1654356</v>
      </c>
      <c r="I96">
        <v>216694</v>
      </c>
      <c r="J96">
        <v>353987510</v>
      </c>
      <c r="K96">
        <v>2470</v>
      </c>
    </row>
    <row r="97" spans="1:11" x14ac:dyDescent="0.25">
      <c r="A97" s="1">
        <v>45463</v>
      </c>
      <c r="B97" t="s">
        <v>3108</v>
      </c>
      <c r="C97" t="s">
        <v>3111</v>
      </c>
      <c r="D97" t="s">
        <v>3410</v>
      </c>
      <c r="E97" t="s">
        <v>3410</v>
      </c>
      <c r="F97" t="s">
        <v>3156</v>
      </c>
      <c r="G97" t="s">
        <v>3112</v>
      </c>
      <c r="H97" s="2">
        <v>1638482</v>
      </c>
      <c r="I97">
        <v>250035</v>
      </c>
      <c r="J97" t="s">
        <v>3440</v>
      </c>
      <c r="K97">
        <v>3001</v>
      </c>
    </row>
    <row r="98" spans="1:11" x14ac:dyDescent="0.25">
      <c r="A98" s="1">
        <v>45462</v>
      </c>
      <c r="B98" t="s">
        <v>3111</v>
      </c>
      <c r="C98" t="s">
        <v>3112</v>
      </c>
      <c r="D98" t="s">
        <v>3418</v>
      </c>
      <c r="E98" t="s">
        <v>3112</v>
      </c>
      <c r="F98" t="s">
        <v>3155</v>
      </c>
      <c r="G98" t="s">
        <v>3113</v>
      </c>
      <c r="H98" s="2">
        <v>1631133</v>
      </c>
      <c r="I98">
        <v>145702</v>
      </c>
      <c r="J98" t="s">
        <v>3441</v>
      </c>
      <c r="K98">
        <v>2005</v>
      </c>
    </row>
    <row r="99" spans="1:11" x14ac:dyDescent="0.25">
      <c r="A99" s="1">
        <v>45461</v>
      </c>
      <c r="B99" t="s">
        <v>3114</v>
      </c>
      <c r="C99" t="s">
        <v>3442</v>
      </c>
      <c r="D99" t="s">
        <v>3431</v>
      </c>
      <c r="E99" t="s">
        <v>3339</v>
      </c>
      <c r="F99" t="s">
        <v>3112</v>
      </c>
      <c r="G99" t="s">
        <v>3114</v>
      </c>
      <c r="H99" s="2">
        <v>1648804</v>
      </c>
      <c r="I99">
        <v>148573</v>
      </c>
      <c r="J99" t="s">
        <v>3443</v>
      </c>
      <c r="K99">
        <v>2421</v>
      </c>
    </row>
    <row r="100" spans="1:11" x14ac:dyDescent="0.25">
      <c r="A100" s="1">
        <v>45460</v>
      </c>
      <c r="B100" t="s">
        <v>3444</v>
      </c>
      <c r="C100" t="s">
        <v>3339</v>
      </c>
      <c r="D100" t="s">
        <v>3445</v>
      </c>
      <c r="E100" t="s">
        <v>3210</v>
      </c>
      <c r="F100" t="s">
        <v>3431</v>
      </c>
      <c r="G100" t="s">
        <v>3431</v>
      </c>
      <c r="H100" s="2">
        <v>1663429</v>
      </c>
      <c r="I100">
        <v>192076</v>
      </c>
      <c r="J100" t="s">
        <v>3446</v>
      </c>
      <c r="K100">
        <v>2935</v>
      </c>
    </row>
    <row r="101" spans="1:11" x14ac:dyDescent="0.25">
      <c r="A101" s="1">
        <v>45457</v>
      </c>
      <c r="B101" t="s">
        <v>3391</v>
      </c>
      <c r="C101" t="s">
        <v>3216</v>
      </c>
      <c r="D101" t="s">
        <v>3405</v>
      </c>
      <c r="E101" t="s">
        <v>3211</v>
      </c>
      <c r="F101" t="s">
        <v>3218</v>
      </c>
      <c r="G101" t="s">
        <v>3447</v>
      </c>
      <c r="H101" s="2">
        <v>1672762</v>
      </c>
      <c r="I101">
        <v>150911</v>
      </c>
      <c r="J101" t="s">
        <v>3448</v>
      </c>
      <c r="K101">
        <v>2411</v>
      </c>
    </row>
    <row r="102" spans="1:11" x14ac:dyDescent="0.25">
      <c r="A102" s="1">
        <v>45456</v>
      </c>
      <c r="B102" t="s">
        <v>3449</v>
      </c>
      <c r="C102" t="s">
        <v>3450</v>
      </c>
      <c r="D102" t="s">
        <v>3408</v>
      </c>
      <c r="E102" t="s">
        <v>3405</v>
      </c>
      <c r="F102" t="s">
        <v>3111</v>
      </c>
      <c r="G102" t="s">
        <v>3109</v>
      </c>
      <c r="H102" s="2">
        <v>1652166</v>
      </c>
      <c r="I102">
        <v>592800</v>
      </c>
      <c r="J102" t="s">
        <v>3451</v>
      </c>
      <c r="K102">
        <v>5814</v>
      </c>
    </row>
    <row r="103" spans="1:11" x14ac:dyDescent="0.25">
      <c r="A103" s="1">
        <v>45455</v>
      </c>
      <c r="B103" t="s">
        <v>3452</v>
      </c>
      <c r="C103" t="s">
        <v>3449</v>
      </c>
      <c r="D103" t="s">
        <v>3345</v>
      </c>
      <c r="E103" t="s">
        <v>3343</v>
      </c>
      <c r="F103" t="s">
        <v>3103</v>
      </c>
      <c r="G103" t="s">
        <v>3453</v>
      </c>
      <c r="H103" s="2">
        <v>1658144</v>
      </c>
      <c r="I103">
        <v>194053</v>
      </c>
      <c r="J103" t="s">
        <v>3454</v>
      </c>
      <c r="K103">
        <v>2667</v>
      </c>
    </row>
    <row r="104" spans="1:11" x14ac:dyDescent="0.25">
      <c r="A104" s="1">
        <v>45454</v>
      </c>
      <c r="B104" t="s">
        <v>3339</v>
      </c>
      <c r="C104" t="s">
        <v>3403</v>
      </c>
      <c r="D104" t="s">
        <v>3336</v>
      </c>
      <c r="E104" t="s">
        <v>3330</v>
      </c>
      <c r="F104" t="s">
        <v>3453</v>
      </c>
      <c r="G104" t="s">
        <v>3403</v>
      </c>
      <c r="H104" s="2">
        <v>1670302</v>
      </c>
      <c r="I104">
        <v>209209</v>
      </c>
      <c r="J104" t="s">
        <v>3455</v>
      </c>
      <c r="K104">
        <v>3417</v>
      </c>
    </row>
    <row r="105" spans="1:11" x14ac:dyDescent="0.25">
      <c r="A105" s="1">
        <v>45453</v>
      </c>
      <c r="B105" t="s">
        <v>3456</v>
      </c>
      <c r="C105" t="s">
        <v>3337</v>
      </c>
      <c r="D105" t="s">
        <v>3457</v>
      </c>
      <c r="E105" t="s">
        <v>3366</v>
      </c>
      <c r="F105" t="s">
        <v>3456</v>
      </c>
      <c r="G105" t="s">
        <v>3371</v>
      </c>
      <c r="H105" s="2">
        <v>1692159</v>
      </c>
      <c r="I105">
        <v>204621</v>
      </c>
      <c r="J105" t="s">
        <v>3458</v>
      </c>
      <c r="K105">
        <v>2971</v>
      </c>
    </row>
    <row r="106" spans="1:11" x14ac:dyDescent="0.25">
      <c r="A106" s="1">
        <v>45450</v>
      </c>
      <c r="B106" t="s">
        <v>3459</v>
      </c>
      <c r="C106" t="s">
        <v>3226</v>
      </c>
      <c r="D106" t="s">
        <v>3343</v>
      </c>
      <c r="E106" t="s">
        <v>3460</v>
      </c>
      <c r="F106" t="s">
        <v>3431</v>
      </c>
      <c r="G106" t="s">
        <v>3457</v>
      </c>
      <c r="H106" s="2">
        <v>1677952</v>
      </c>
      <c r="I106">
        <v>188323</v>
      </c>
      <c r="J106" t="s">
        <v>3461</v>
      </c>
      <c r="K106">
        <v>2946</v>
      </c>
    </row>
    <row r="107" spans="1:11" x14ac:dyDescent="0.25">
      <c r="A107" s="1">
        <v>45448</v>
      </c>
      <c r="B107" t="s">
        <v>3342</v>
      </c>
      <c r="C107" t="s">
        <v>3343</v>
      </c>
      <c r="D107" t="s">
        <v>3462</v>
      </c>
      <c r="E107" t="s">
        <v>3399</v>
      </c>
      <c r="F107" t="s">
        <v>3392</v>
      </c>
      <c r="G107" t="s">
        <v>3332</v>
      </c>
      <c r="H107" s="2">
        <v>1670042</v>
      </c>
      <c r="I107">
        <v>197453</v>
      </c>
      <c r="J107" t="s">
        <v>3463</v>
      </c>
      <c r="K107">
        <v>2816</v>
      </c>
    </row>
    <row r="108" spans="1:11" x14ac:dyDescent="0.25">
      <c r="A108" s="1">
        <v>45447</v>
      </c>
      <c r="B108" t="s">
        <v>3218</v>
      </c>
      <c r="C108" t="s">
        <v>3401</v>
      </c>
      <c r="D108" t="s">
        <v>3406</v>
      </c>
      <c r="E108" t="s">
        <v>3378</v>
      </c>
      <c r="F108" t="s">
        <v>3406</v>
      </c>
      <c r="G108" t="s">
        <v>3218</v>
      </c>
      <c r="H108" s="2">
        <v>1661591</v>
      </c>
      <c r="I108">
        <v>210687</v>
      </c>
      <c r="J108" t="s">
        <v>3464</v>
      </c>
      <c r="K108">
        <v>3193</v>
      </c>
    </row>
    <row r="109" spans="1:11" x14ac:dyDescent="0.25">
      <c r="A109" s="1">
        <v>45446</v>
      </c>
      <c r="B109" t="s">
        <v>3426</v>
      </c>
      <c r="C109" t="s">
        <v>3109</v>
      </c>
      <c r="D109" t="s">
        <v>3406</v>
      </c>
      <c r="E109" t="s">
        <v>3435</v>
      </c>
      <c r="F109" t="s">
        <v>3465</v>
      </c>
      <c r="G109" t="s">
        <v>3452</v>
      </c>
      <c r="H109" s="2">
        <v>1640701</v>
      </c>
      <c r="I109">
        <v>345365</v>
      </c>
      <c r="J109" t="s">
        <v>3466</v>
      </c>
      <c r="K109">
        <v>4503</v>
      </c>
    </row>
    <row r="110" spans="1:11" x14ac:dyDescent="0.25">
      <c r="A110" s="1">
        <v>45443</v>
      </c>
      <c r="B110" t="s">
        <v>3467</v>
      </c>
      <c r="C110" t="s">
        <v>3107</v>
      </c>
      <c r="D110" t="s">
        <v>3468</v>
      </c>
      <c r="E110" t="s">
        <v>3108</v>
      </c>
      <c r="F110" t="s">
        <v>3195</v>
      </c>
      <c r="G110" t="s">
        <v>3108</v>
      </c>
      <c r="H110" s="2">
        <v>1634913</v>
      </c>
      <c r="I110">
        <v>500691</v>
      </c>
      <c r="J110" t="s">
        <v>3469</v>
      </c>
      <c r="K110">
        <v>4218</v>
      </c>
    </row>
    <row r="111" spans="1:11" x14ac:dyDescent="0.25">
      <c r="A111" s="1">
        <v>45442</v>
      </c>
      <c r="B111" t="s">
        <v>3427</v>
      </c>
      <c r="C111" t="s">
        <v>3470</v>
      </c>
      <c r="D111" t="s">
        <v>3471</v>
      </c>
      <c r="E111" t="s">
        <v>3442</v>
      </c>
      <c r="F111" t="s">
        <v>3092</v>
      </c>
      <c r="G111" t="s">
        <v>3472</v>
      </c>
      <c r="H111" s="2">
        <v>1629082</v>
      </c>
      <c r="I111">
        <v>201432</v>
      </c>
      <c r="J111">
        <v>328152817</v>
      </c>
      <c r="K111">
        <v>2931</v>
      </c>
    </row>
    <row r="112" spans="1:11" x14ac:dyDescent="0.25">
      <c r="A112" s="1">
        <v>45441</v>
      </c>
      <c r="B112" t="s">
        <v>3415</v>
      </c>
      <c r="C112" t="s">
        <v>3203</v>
      </c>
      <c r="D112" t="s">
        <v>3110</v>
      </c>
      <c r="E112" t="s">
        <v>3110</v>
      </c>
      <c r="F112" t="s">
        <v>3164</v>
      </c>
      <c r="G112" t="s">
        <v>3096</v>
      </c>
      <c r="H112" s="2">
        <v>1620006</v>
      </c>
      <c r="I112">
        <v>237306</v>
      </c>
      <c r="J112">
        <v>384440468</v>
      </c>
      <c r="K112">
        <v>3412</v>
      </c>
    </row>
    <row r="113" spans="1:11" x14ac:dyDescent="0.25">
      <c r="A113" s="1">
        <v>45440</v>
      </c>
      <c r="B113" t="s">
        <v>3468</v>
      </c>
      <c r="C113" t="s">
        <v>3074</v>
      </c>
      <c r="D113" t="s">
        <v>3406</v>
      </c>
      <c r="E113" t="s">
        <v>3406</v>
      </c>
      <c r="F113" t="s">
        <v>3097</v>
      </c>
      <c r="G113" t="s">
        <v>3074</v>
      </c>
      <c r="H113" s="2">
        <v>1631303</v>
      </c>
      <c r="I113">
        <v>262053</v>
      </c>
      <c r="J113" t="s">
        <v>3473</v>
      </c>
      <c r="K113">
        <v>4197</v>
      </c>
    </row>
    <row r="114" spans="1:11" x14ac:dyDescent="0.25">
      <c r="A114" s="1">
        <v>45439</v>
      </c>
      <c r="B114" t="s">
        <v>3408</v>
      </c>
      <c r="C114" t="s">
        <v>3218</v>
      </c>
      <c r="D114" t="s">
        <v>3346</v>
      </c>
      <c r="E114" t="s">
        <v>3390</v>
      </c>
      <c r="F114" t="s">
        <v>3334</v>
      </c>
      <c r="G114" t="s">
        <v>3392</v>
      </c>
      <c r="H114" s="2">
        <v>1663803</v>
      </c>
      <c r="I114">
        <v>99960</v>
      </c>
      <c r="J114">
        <v>166322277</v>
      </c>
      <c r="K114">
        <v>2127</v>
      </c>
    </row>
    <row r="115" spans="1:11" x14ac:dyDescent="0.25">
      <c r="A115" s="1">
        <v>45436</v>
      </c>
      <c r="B115" t="s">
        <v>3474</v>
      </c>
      <c r="C115" t="s">
        <v>3475</v>
      </c>
      <c r="D115" t="s">
        <v>3397</v>
      </c>
      <c r="E115" t="s">
        <v>3397</v>
      </c>
      <c r="F115" t="s">
        <v>3214</v>
      </c>
      <c r="G115" t="s">
        <v>3346</v>
      </c>
      <c r="H115" s="2">
        <v>1674498</v>
      </c>
      <c r="I115">
        <v>175564</v>
      </c>
      <c r="J115" t="s">
        <v>3476</v>
      </c>
      <c r="K115">
        <v>3182</v>
      </c>
    </row>
    <row r="116" spans="1:11" x14ac:dyDescent="0.25">
      <c r="A116" s="1">
        <v>45435</v>
      </c>
      <c r="B116" t="s">
        <v>3331</v>
      </c>
      <c r="C116" t="s">
        <v>3326</v>
      </c>
      <c r="D116" t="s">
        <v>3477</v>
      </c>
      <c r="E116" t="s">
        <v>3326</v>
      </c>
      <c r="F116" t="s">
        <v>3393</v>
      </c>
      <c r="G116" t="s">
        <v>3330</v>
      </c>
      <c r="H116" s="2">
        <v>1691517</v>
      </c>
      <c r="I116">
        <v>206380</v>
      </c>
      <c r="J116" t="s">
        <v>3478</v>
      </c>
      <c r="K116">
        <v>3241</v>
      </c>
    </row>
    <row r="117" spans="1:11" x14ac:dyDescent="0.25">
      <c r="A117" s="1">
        <v>45434</v>
      </c>
      <c r="B117" t="s">
        <v>3219</v>
      </c>
      <c r="C117" t="s">
        <v>3220</v>
      </c>
      <c r="D117" t="s">
        <v>3397</v>
      </c>
      <c r="E117" t="s">
        <v>3232</v>
      </c>
      <c r="F117" t="s">
        <v>3437</v>
      </c>
      <c r="G117" t="s">
        <v>3477</v>
      </c>
      <c r="H117" s="2">
        <v>1683009</v>
      </c>
      <c r="I117">
        <v>331830</v>
      </c>
      <c r="J117" t="s">
        <v>3479</v>
      </c>
      <c r="K117">
        <v>4284</v>
      </c>
    </row>
    <row r="118" spans="1:11" x14ac:dyDescent="0.25">
      <c r="A118" s="1">
        <v>45433</v>
      </c>
      <c r="B118" t="s">
        <v>3371</v>
      </c>
      <c r="C118" t="s">
        <v>3480</v>
      </c>
      <c r="D118" t="s">
        <v>3392</v>
      </c>
      <c r="E118" t="s">
        <v>3460</v>
      </c>
      <c r="F118" t="s">
        <v>3104</v>
      </c>
      <c r="G118" t="s">
        <v>3397</v>
      </c>
      <c r="H118" s="2">
        <v>1671115</v>
      </c>
      <c r="I118">
        <v>341976</v>
      </c>
      <c r="J118" t="s">
        <v>3481</v>
      </c>
      <c r="K118">
        <v>4962</v>
      </c>
    </row>
    <row r="119" spans="1:11" x14ac:dyDescent="0.25">
      <c r="A119" s="1">
        <v>45432</v>
      </c>
      <c r="B119" t="s">
        <v>3482</v>
      </c>
      <c r="C119" t="s">
        <v>3108</v>
      </c>
      <c r="D119" t="s">
        <v>3108</v>
      </c>
      <c r="E119" t="s">
        <v>3442</v>
      </c>
      <c r="F119" t="s">
        <v>3157</v>
      </c>
      <c r="G119" t="s">
        <v>3217</v>
      </c>
      <c r="H119" s="2">
        <v>1641327</v>
      </c>
      <c r="I119">
        <v>154197</v>
      </c>
      <c r="J119" t="s">
        <v>3483</v>
      </c>
      <c r="K119">
        <v>2370</v>
      </c>
    </row>
    <row r="120" spans="1:11" x14ac:dyDescent="0.25">
      <c r="A120" s="1">
        <v>45429</v>
      </c>
      <c r="B120" t="s">
        <v>3217</v>
      </c>
      <c r="C120" t="s">
        <v>3111</v>
      </c>
      <c r="D120" t="s">
        <v>3426</v>
      </c>
      <c r="E120" t="s">
        <v>3484</v>
      </c>
      <c r="F120" t="s">
        <v>3217</v>
      </c>
      <c r="G120" t="s">
        <v>3111</v>
      </c>
      <c r="H120" t="s">
        <v>3485</v>
      </c>
      <c r="I120">
        <v>143523</v>
      </c>
      <c r="J120" t="s">
        <v>3486</v>
      </c>
      <c r="K120">
        <v>2333</v>
      </c>
    </row>
    <row r="121" spans="1:11" x14ac:dyDescent="0.25">
      <c r="A121" s="1">
        <v>45428</v>
      </c>
      <c r="B121" t="s">
        <v>3111</v>
      </c>
      <c r="C121" t="s">
        <v>3112</v>
      </c>
      <c r="D121" t="s">
        <v>3104</v>
      </c>
      <c r="E121" t="s">
        <v>3406</v>
      </c>
      <c r="F121" t="s">
        <v>3157</v>
      </c>
      <c r="G121" t="s">
        <v>3487</v>
      </c>
      <c r="H121" t="s">
        <v>3488</v>
      </c>
      <c r="I121">
        <v>224814</v>
      </c>
      <c r="J121" t="s">
        <v>3489</v>
      </c>
      <c r="K121">
        <v>3376</v>
      </c>
    </row>
    <row r="122" spans="1:11" x14ac:dyDescent="0.25">
      <c r="A122" s="1">
        <v>45427</v>
      </c>
      <c r="B122" t="s">
        <v>3490</v>
      </c>
      <c r="C122" t="s">
        <v>3491</v>
      </c>
      <c r="D122" t="s">
        <v>3396</v>
      </c>
      <c r="E122" t="s">
        <v>3346</v>
      </c>
      <c r="F122" t="s">
        <v>3104</v>
      </c>
      <c r="G122" t="s">
        <v>3104</v>
      </c>
      <c r="H122" s="2">
        <v>1657587</v>
      </c>
      <c r="I122">
        <v>178458</v>
      </c>
      <c r="J122" t="s">
        <v>3492</v>
      </c>
      <c r="K122">
        <v>2722</v>
      </c>
    </row>
    <row r="123" spans="1:11" x14ac:dyDescent="0.25">
      <c r="A123" s="1">
        <v>45426</v>
      </c>
      <c r="B123" t="s">
        <v>3493</v>
      </c>
      <c r="C123" t="s">
        <v>3377</v>
      </c>
      <c r="D123" t="s">
        <v>3434</v>
      </c>
      <c r="E123" t="s">
        <v>3226</v>
      </c>
      <c r="F123" t="s">
        <v>3493</v>
      </c>
      <c r="G123" t="s">
        <v>3493</v>
      </c>
      <c r="H123" s="2">
        <v>1681848</v>
      </c>
      <c r="I123">
        <v>196703</v>
      </c>
      <c r="J123" t="s">
        <v>3494</v>
      </c>
      <c r="K123">
        <v>2930</v>
      </c>
    </row>
    <row r="124" spans="1:11" x14ac:dyDescent="0.25">
      <c r="A124" s="1">
        <v>45425</v>
      </c>
      <c r="B124" t="s">
        <v>3437</v>
      </c>
      <c r="C124" t="s">
        <v>3447</v>
      </c>
      <c r="D124" t="s">
        <v>3343</v>
      </c>
      <c r="E124" t="s">
        <v>3457</v>
      </c>
      <c r="F124" t="s">
        <v>3493</v>
      </c>
      <c r="G124" t="s">
        <v>3391</v>
      </c>
      <c r="H124" s="2">
        <v>1678965</v>
      </c>
      <c r="I124">
        <v>182650</v>
      </c>
      <c r="J124" t="s">
        <v>3495</v>
      </c>
      <c r="K124">
        <v>2958</v>
      </c>
    </row>
    <row r="125" spans="1:11" x14ac:dyDescent="0.25">
      <c r="A125" s="1">
        <v>45422</v>
      </c>
      <c r="B125" t="s">
        <v>3363</v>
      </c>
      <c r="C125" t="s">
        <v>3409</v>
      </c>
      <c r="D125" t="s">
        <v>3399</v>
      </c>
      <c r="E125" t="s">
        <v>3371</v>
      </c>
      <c r="F125" t="s">
        <v>3332</v>
      </c>
      <c r="G125" t="s">
        <v>3400</v>
      </c>
      <c r="H125" s="2">
        <v>1681975</v>
      </c>
      <c r="I125">
        <v>161665</v>
      </c>
      <c r="J125" t="s">
        <v>3496</v>
      </c>
      <c r="K125">
        <v>2968</v>
      </c>
    </row>
    <row r="126" spans="1:11" x14ac:dyDescent="0.25">
      <c r="A126" s="1">
        <v>45420</v>
      </c>
      <c r="B126" t="s">
        <v>3343</v>
      </c>
      <c r="C126" t="s">
        <v>3445</v>
      </c>
      <c r="D126" t="s">
        <v>3392</v>
      </c>
      <c r="E126" t="s">
        <v>3456</v>
      </c>
      <c r="F126" t="s">
        <v>3404</v>
      </c>
      <c r="G126" t="s">
        <v>3391</v>
      </c>
      <c r="H126" s="2">
        <v>1676439</v>
      </c>
      <c r="I126">
        <v>171797</v>
      </c>
      <c r="J126">
        <v>288006873</v>
      </c>
      <c r="K126">
        <v>2356</v>
      </c>
    </row>
    <row r="127" spans="1:11" x14ac:dyDescent="0.25">
      <c r="A127" s="1">
        <v>45419</v>
      </c>
      <c r="B127" t="s">
        <v>3118</v>
      </c>
      <c r="C127" t="s">
        <v>3114</v>
      </c>
      <c r="D127" t="s">
        <v>3156</v>
      </c>
      <c r="E127" t="s">
        <v>3450</v>
      </c>
      <c r="F127" t="s">
        <v>3161</v>
      </c>
      <c r="G127" t="s">
        <v>3114</v>
      </c>
      <c r="H127" s="2">
        <v>1645476</v>
      </c>
      <c r="I127">
        <v>227604</v>
      </c>
      <c r="J127" t="s">
        <v>3497</v>
      </c>
      <c r="K127">
        <v>3694</v>
      </c>
    </row>
    <row r="128" spans="1:11" x14ac:dyDescent="0.25">
      <c r="A128" s="1">
        <v>45418</v>
      </c>
      <c r="B128" t="s">
        <v>3115</v>
      </c>
      <c r="C128" t="s">
        <v>3124</v>
      </c>
      <c r="D128" t="s">
        <v>3105</v>
      </c>
      <c r="E128" t="s">
        <v>3121</v>
      </c>
      <c r="F128" t="s">
        <v>3087</v>
      </c>
      <c r="G128" t="s">
        <v>3105</v>
      </c>
      <c r="H128" s="2">
        <v>1633042</v>
      </c>
      <c r="I128">
        <v>172656</v>
      </c>
      <c r="J128">
        <v>281913160</v>
      </c>
      <c r="K128">
        <v>3029</v>
      </c>
    </row>
    <row r="129" spans="1:11" x14ac:dyDescent="0.25">
      <c r="A129" s="1">
        <v>45415</v>
      </c>
      <c r="B129" t="s">
        <v>3115</v>
      </c>
      <c r="C129" t="s">
        <v>3105</v>
      </c>
      <c r="D129" t="s">
        <v>3109</v>
      </c>
      <c r="E129" t="s">
        <v>3404</v>
      </c>
      <c r="F129" t="s">
        <v>3156</v>
      </c>
      <c r="G129" t="s">
        <v>3105</v>
      </c>
      <c r="H129" s="2">
        <v>1641108</v>
      </c>
      <c r="I129">
        <v>230936</v>
      </c>
      <c r="J129" t="s">
        <v>3498</v>
      </c>
      <c r="K129">
        <v>4084</v>
      </c>
    </row>
    <row r="130" spans="1:11" x14ac:dyDescent="0.25">
      <c r="A130" s="1">
        <v>45414</v>
      </c>
      <c r="B130" t="s">
        <v>3394</v>
      </c>
      <c r="C130" t="s">
        <v>3484</v>
      </c>
      <c r="D130" t="s">
        <v>3405</v>
      </c>
      <c r="E130" t="s">
        <v>3400</v>
      </c>
      <c r="F130" t="s">
        <v>3452</v>
      </c>
      <c r="G130" t="s">
        <v>3109</v>
      </c>
      <c r="H130" s="2">
        <v>1665307</v>
      </c>
      <c r="I130">
        <v>338332</v>
      </c>
      <c r="J130" t="s">
        <v>3499</v>
      </c>
      <c r="K130">
        <v>4721</v>
      </c>
    </row>
    <row r="131" spans="1:11" x14ac:dyDescent="0.25">
      <c r="A131" s="1">
        <v>45412</v>
      </c>
      <c r="B131" t="s">
        <v>3462</v>
      </c>
      <c r="C131" t="s">
        <v>3345</v>
      </c>
      <c r="D131" t="s">
        <v>3500</v>
      </c>
      <c r="E131" t="s">
        <v>3346</v>
      </c>
      <c r="F131" t="s">
        <v>3487</v>
      </c>
      <c r="G131" t="s">
        <v>3345</v>
      </c>
      <c r="H131" s="2">
        <v>1664168</v>
      </c>
      <c r="I131">
        <v>124463</v>
      </c>
      <c r="J131" t="s">
        <v>3501</v>
      </c>
      <c r="K131">
        <v>1966</v>
      </c>
    </row>
    <row r="132" spans="1:11" x14ac:dyDescent="0.25">
      <c r="A132" s="1">
        <v>45411</v>
      </c>
      <c r="B132" t="s">
        <v>3394</v>
      </c>
      <c r="C132" t="s">
        <v>3500</v>
      </c>
      <c r="D132" t="s">
        <v>3226</v>
      </c>
      <c r="E132" t="s">
        <v>3330</v>
      </c>
      <c r="F132" t="s">
        <v>3453</v>
      </c>
      <c r="G132" t="s">
        <v>3500</v>
      </c>
      <c r="H132" s="2">
        <v>1665114</v>
      </c>
      <c r="I132">
        <v>292246</v>
      </c>
      <c r="J132" t="s">
        <v>3502</v>
      </c>
      <c r="K132">
        <v>4855</v>
      </c>
    </row>
    <row r="133" spans="1:11" x14ac:dyDescent="0.25">
      <c r="A133" s="1">
        <v>45408</v>
      </c>
      <c r="B133" t="s">
        <v>3503</v>
      </c>
      <c r="C133" t="s">
        <v>3482</v>
      </c>
      <c r="D133" t="s">
        <v>3108</v>
      </c>
      <c r="E133" t="s">
        <v>3484</v>
      </c>
      <c r="F133" t="s">
        <v>3472</v>
      </c>
      <c r="G133" t="s">
        <v>3118</v>
      </c>
      <c r="H133" s="2">
        <v>1638469</v>
      </c>
      <c r="I133">
        <v>316442</v>
      </c>
      <c r="J133" t="s">
        <v>3504</v>
      </c>
      <c r="K133">
        <v>5098</v>
      </c>
    </row>
    <row r="134" spans="1:11" x14ac:dyDescent="0.25">
      <c r="A134" s="1">
        <v>45407</v>
      </c>
      <c r="B134" t="s">
        <v>3482</v>
      </c>
      <c r="C134" t="s">
        <v>3108</v>
      </c>
      <c r="D134" t="s">
        <v>3164</v>
      </c>
      <c r="E134" t="s">
        <v>3484</v>
      </c>
      <c r="F134" t="s">
        <v>3135</v>
      </c>
      <c r="G134" t="s">
        <v>3503</v>
      </c>
      <c r="H134" t="s">
        <v>3505</v>
      </c>
      <c r="I134">
        <v>917143</v>
      </c>
      <c r="J134" t="s">
        <v>3506</v>
      </c>
      <c r="K134">
        <v>16358</v>
      </c>
    </row>
    <row r="135" spans="1:11" x14ac:dyDescent="0.25">
      <c r="A135" s="1">
        <v>45406</v>
      </c>
      <c r="B135" t="s">
        <v>3507</v>
      </c>
      <c r="C135" t="s">
        <v>3508</v>
      </c>
      <c r="D135" t="s">
        <v>3058</v>
      </c>
      <c r="E135" t="s">
        <v>3509</v>
      </c>
      <c r="F135" t="s">
        <v>3058</v>
      </c>
      <c r="G135" t="s">
        <v>3510</v>
      </c>
      <c r="H135" s="2">
        <v>1545381</v>
      </c>
      <c r="I135">
        <v>341079</v>
      </c>
      <c r="J135" t="s">
        <v>3511</v>
      </c>
      <c r="K135">
        <v>4407</v>
      </c>
    </row>
    <row r="136" spans="1:11" x14ac:dyDescent="0.25">
      <c r="A136" s="1">
        <v>45405</v>
      </c>
      <c r="B136" t="s">
        <v>3055</v>
      </c>
      <c r="C136" t="s">
        <v>3512</v>
      </c>
      <c r="D136" t="s">
        <v>3513</v>
      </c>
      <c r="E136" t="s">
        <v>3514</v>
      </c>
      <c r="F136" t="s">
        <v>3515</v>
      </c>
      <c r="G136" t="s">
        <v>3515</v>
      </c>
      <c r="H136" s="2">
        <v>1528028</v>
      </c>
      <c r="I136">
        <v>243301</v>
      </c>
      <c r="J136" t="s">
        <v>3516</v>
      </c>
      <c r="K136">
        <v>3710</v>
      </c>
    </row>
    <row r="137" spans="1:11" x14ac:dyDescent="0.25">
      <c r="A137" s="1">
        <v>45404</v>
      </c>
      <c r="B137" t="s">
        <v>3517</v>
      </c>
      <c r="C137" t="s">
        <v>3518</v>
      </c>
      <c r="D137" t="s">
        <v>3519</v>
      </c>
      <c r="E137" t="s">
        <v>3518</v>
      </c>
      <c r="F137" t="s">
        <v>3519</v>
      </c>
      <c r="G137" t="s">
        <v>3520</v>
      </c>
      <c r="H137" s="2">
        <v>1521259</v>
      </c>
      <c r="I137">
        <v>306741</v>
      </c>
      <c r="J137" t="s">
        <v>3521</v>
      </c>
      <c r="K137">
        <v>4594</v>
      </c>
    </row>
    <row r="138" spans="1:11" x14ac:dyDescent="0.25">
      <c r="A138" s="1">
        <v>45401</v>
      </c>
      <c r="B138" t="s">
        <v>3522</v>
      </c>
      <c r="C138" t="s">
        <v>3523</v>
      </c>
      <c r="D138" t="s">
        <v>3524</v>
      </c>
      <c r="E138" t="s">
        <v>3525</v>
      </c>
      <c r="F138" t="s">
        <v>3526</v>
      </c>
      <c r="G138" t="s">
        <v>3527</v>
      </c>
      <c r="H138" s="2">
        <v>1489864</v>
      </c>
      <c r="I138">
        <v>230033</v>
      </c>
      <c r="J138" t="s">
        <v>3528</v>
      </c>
      <c r="K138">
        <v>3059</v>
      </c>
    </row>
    <row r="139" spans="1:11" x14ac:dyDescent="0.25">
      <c r="A139" s="1">
        <v>45400</v>
      </c>
      <c r="B139" t="s">
        <v>3529</v>
      </c>
      <c r="C139" t="s">
        <v>3530</v>
      </c>
      <c r="D139" t="s">
        <v>3531</v>
      </c>
      <c r="E139" t="s">
        <v>3532</v>
      </c>
      <c r="F139" t="s">
        <v>3533</v>
      </c>
      <c r="G139" t="s">
        <v>3524</v>
      </c>
      <c r="H139" s="2">
        <v>1499364</v>
      </c>
      <c r="I139">
        <v>250794</v>
      </c>
      <c r="J139">
        <v>376008836</v>
      </c>
      <c r="K139">
        <v>3093</v>
      </c>
    </row>
    <row r="140" spans="1:11" x14ac:dyDescent="0.25">
      <c r="A140" s="1">
        <v>45399</v>
      </c>
      <c r="B140" t="s">
        <v>3534</v>
      </c>
      <c r="C140" t="s">
        <v>3535</v>
      </c>
      <c r="D140" t="s">
        <v>3533</v>
      </c>
      <c r="E140" t="s">
        <v>3536</v>
      </c>
      <c r="F140" t="s">
        <v>3537</v>
      </c>
      <c r="G140" t="s">
        <v>3534</v>
      </c>
      <c r="H140" s="2">
        <v>1496989</v>
      </c>
      <c r="I140">
        <v>371159</v>
      </c>
      <c r="J140" t="s">
        <v>3538</v>
      </c>
      <c r="K140">
        <v>5772</v>
      </c>
    </row>
    <row r="141" spans="1:11" x14ac:dyDescent="0.25">
      <c r="A141" s="1">
        <v>45398</v>
      </c>
      <c r="B141" t="s">
        <v>3539</v>
      </c>
      <c r="C141" t="s">
        <v>3523</v>
      </c>
      <c r="D141" t="s">
        <v>3540</v>
      </c>
      <c r="E141" t="s">
        <v>3534</v>
      </c>
      <c r="F141" t="s">
        <v>3526</v>
      </c>
      <c r="G141" t="s">
        <v>3539</v>
      </c>
      <c r="H141" s="2">
        <v>1494997</v>
      </c>
      <c r="I141">
        <v>223169</v>
      </c>
      <c r="J141" t="s">
        <v>3541</v>
      </c>
      <c r="K141">
        <v>3621</v>
      </c>
    </row>
    <row r="142" spans="1:11" x14ac:dyDescent="0.25">
      <c r="A142" s="1">
        <v>45397</v>
      </c>
      <c r="B142" t="s">
        <v>3542</v>
      </c>
      <c r="C142" t="s">
        <v>3543</v>
      </c>
      <c r="D142" t="s">
        <v>3544</v>
      </c>
      <c r="E142" t="s">
        <v>3545</v>
      </c>
      <c r="F142" t="s">
        <v>3546</v>
      </c>
      <c r="G142" t="s">
        <v>3547</v>
      </c>
      <c r="H142" s="2">
        <v>1500087</v>
      </c>
      <c r="I142">
        <v>169842</v>
      </c>
      <c r="J142" t="s">
        <v>3548</v>
      </c>
      <c r="K142">
        <v>2945</v>
      </c>
    </row>
    <row r="143" spans="1:11" x14ac:dyDescent="0.25">
      <c r="A143" s="1">
        <v>45394</v>
      </c>
      <c r="B143" t="s">
        <v>3536</v>
      </c>
      <c r="C143" t="s">
        <v>3549</v>
      </c>
      <c r="D143" t="s">
        <v>3539</v>
      </c>
      <c r="E143" t="s">
        <v>3550</v>
      </c>
      <c r="F143" t="s">
        <v>3533</v>
      </c>
      <c r="G143" t="s">
        <v>3544</v>
      </c>
      <c r="H143" s="2">
        <v>1511674</v>
      </c>
      <c r="I143">
        <v>284541</v>
      </c>
      <c r="J143" t="s">
        <v>3551</v>
      </c>
      <c r="K143">
        <v>3924</v>
      </c>
    </row>
    <row r="144" spans="1:11" x14ac:dyDescent="0.25">
      <c r="A144" s="1">
        <v>45393</v>
      </c>
      <c r="B144" t="s">
        <v>3533</v>
      </c>
      <c r="C144" t="s">
        <v>3540</v>
      </c>
      <c r="D144" t="s">
        <v>3552</v>
      </c>
      <c r="E144" t="s">
        <v>3553</v>
      </c>
      <c r="F144" t="s">
        <v>3552</v>
      </c>
      <c r="G144" t="s">
        <v>3554</v>
      </c>
      <c r="H144" s="2">
        <v>1484154</v>
      </c>
      <c r="I144">
        <v>376513</v>
      </c>
      <c r="J144" t="s">
        <v>3555</v>
      </c>
      <c r="K144">
        <v>5236</v>
      </c>
    </row>
    <row r="145" spans="1:11" x14ac:dyDescent="0.25">
      <c r="A145" s="1">
        <v>45392</v>
      </c>
      <c r="B145" t="s">
        <v>3556</v>
      </c>
      <c r="C145" t="s">
        <v>3557</v>
      </c>
      <c r="D145" t="s">
        <v>3558</v>
      </c>
      <c r="E145" t="s">
        <v>3559</v>
      </c>
      <c r="F145" t="s">
        <v>3560</v>
      </c>
      <c r="G145" t="s">
        <v>3557</v>
      </c>
      <c r="H145" s="2">
        <v>1443302</v>
      </c>
      <c r="I145">
        <v>263904</v>
      </c>
      <c r="J145" t="s">
        <v>3561</v>
      </c>
      <c r="K145">
        <v>4731</v>
      </c>
    </row>
    <row r="146" spans="1:11" x14ac:dyDescent="0.25">
      <c r="A146" s="1">
        <v>45391</v>
      </c>
      <c r="B146" t="s">
        <v>3562</v>
      </c>
      <c r="C146" t="s">
        <v>3563</v>
      </c>
      <c r="D146" t="s">
        <v>3564</v>
      </c>
      <c r="E146" t="s">
        <v>3565</v>
      </c>
      <c r="F146" t="s">
        <v>3566</v>
      </c>
      <c r="G146" t="s">
        <v>3562</v>
      </c>
      <c r="H146" t="s">
        <v>3567</v>
      </c>
      <c r="I146">
        <v>192781</v>
      </c>
      <c r="J146" t="s">
        <v>3568</v>
      </c>
      <c r="K146">
        <v>2712</v>
      </c>
    </row>
    <row r="147" spans="1:11" x14ac:dyDescent="0.25">
      <c r="A147" s="1">
        <v>45390</v>
      </c>
      <c r="B147" t="s">
        <v>3569</v>
      </c>
      <c r="C147" t="s">
        <v>3570</v>
      </c>
      <c r="D147" t="s">
        <v>3560</v>
      </c>
      <c r="E147" t="s">
        <v>3571</v>
      </c>
      <c r="F147" t="s">
        <v>3572</v>
      </c>
      <c r="G147" t="s">
        <v>3573</v>
      </c>
      <c r="H147" s="2">
        <v>1422843</v>
      </c>
      <c r="I147">
        <v>321500</v>
      </c>
      <c r="J147" t="s">
        <v>3574</v>
      </c>
      <c r="K147">
        <v>3531</v>
      </c>
    </row>
    <row r="148" spans="1:11" x14ac:dyDescent="0.25">
      <c r="A148" s="1">
        <v>45387</v>
      </c>
      <c r="B148" t="s">
        <v>3560</v>
      </c>
      <c r="C148" t="s">
        <v>3571</v>
      </c>
      <c r="D148" t="s">
        <v>3563</v>
      </c>
      <c r="E148" t="s">
        <v>3575</v>
      </c>
      <c r="F148" t="s">
        <v>3576</v>
      </c>
      <c r="G148" t="s">
        <v>3560</v>
      </c>
      <c r="H148" s="2">
        <v>1433146</v>
      </c>
      <c r="I148">
        <v>285993</v>
      </c>
      <c r="J148" t="s">
        <v>3577</v>
      </c>
      <c r="K148">
        <v>4636</v>
      </c>
    </row>
    <row r="149" spans="1:11" x14ac:dyDescent="0.25">
      <c r="A149" s="1">
        <v>45386</v>
      </c>
      <c r="B149" t="s">
        <v>3578</v>
      </c>
      <c r="C149" t="s">
        <v>3558</v>
      </c>
      <c r="D149" t="s">
        <v>3579</v>
      </c>
      <c r="E149" t="s">
        <v>3580</v>
      </c>
      <c r="F149" t="s">
        <v>3579</v>
      </c>
      <c r="G149" t="s">
        <v>3581</v>
      </c>
      <c r="H149" s="2">
        <v>1448402</v>
      </c>
      <c r="I149">
        <v>340317</v>
      </c>
      <c r="J149" t="s">
        <v>3582</v>
      </c>
      <c r="K149">
        <v>4690</v>
      </c>
    </row>
    <row r="150" spans="1:11" x14ac:dyDescent="0.25">
      <c r="A150" s="1">
        <v>45385</v>
      </c>
      <c r="B150" t="s">
        <v>3583</v>
      </c>
      <c r="C150" t="s">
        <v>3584</v>
      </c>
      <c r="D150" t="s">
        <v>3579</v>
      </c>
      <c r="E150" t="s">
        <v>3571</v>
      </c>
      <c r="F150" t="s">
        <v>3585</v>
      </c>
      <c r="G150" t="s">
        <v>3579</v>
      </c>
      <c r="H150" s="2">
        <v>1425058</v>
      </c>
      <c r="I150">
        <v>180831</v>
      </c>
      <c r="J150" t="s">
        <v>3586</v>
      </c>
      <c r="K150">
        <v>3283</v>
      </c>
    </row>
    <row r="151" spans="1:11" x14ac:dyDescent="0.25">
      <c r="A151" s="1">
        <v>45384</v>
      </c>
      <c r="B151" t="s">
        <v>3565</v>
      </c>
      <c r="C151" t="s">
        <v>3587</v>
      </c>
      <c r="D151" t="s">
        <v>3588</v>
      </c>
      <c r="E151" t="s">
        <v>3589</v>
      </c>
      <c r="F151" t="s">
        <v>3590</v>
      </c>
      <c r="G151" t="s">
        <v>3591</v>
      </c>
      <c r="H151" t="s">
        <v>3592</v>
      </c>
      <c r="I151">
        <v>263981</v>
      </c>
      <c r="J151" t="s">
        <v>3593</v>
      </c>
      <c r="K151">
        <v>4227</v>
      </c>
    </row>
    <row r="152" spans="1:11" x14ac:dyDescent="0.25">
      <c r="A152" s="1">
        <v>45379</v>
      </c>
      <c r="B152" t="s">
        <v>3559</v>
      </c>
      <c r="C152" t="s">
        <v>3594</v>
      </c>
      <c r="D152" t="s">
        <v>3595</v>
      </c>
      <c r="E152" t="s">
        <v>3596</v>
      </c>
      <c r="F152" t="s">
        <v>3597</v>
      </c>
      <c r="G152" t="s">
        <v>3559</v>
      </c>
      <c r="H152" t="s">
        <v>3598</v>
      </c>
      <c r="I152">
        <v>81434</v>
      </c>
      <c r="J152">
        <v>118426409</v>
      </c>
      <c r="K152">
        <v>1396</v>
      </c>
    </row>
    <row r="153" spans="1:11" x14ac:dyDescent="0.25">
      <c r="A153" s="1">
        <v>45378</v>
      </c>
      <c r="B153" t="s">
        <v>3599</v>
      </c>
      <c r="C153" t="s">
        <v>3600</v>
      </c>
      <c r="D153" t="s">
        <v>3601</v>
      </c>
      <c r="E153" t="s">
        <v>3602</v>
      </c>
      <c r="F153" t="s">
        <v>3601</v>
      </c>
      <c r="G153" t="s">
        <v>3603</v>
      </c>
      <c r="H153" s="2">
        <v>1434414</v>
      </c>
      <c r="I153">
        <v>447962</v>
      </c>
      <c r="J153" t="s">
        <v>3604</v>
      </c>
      <c r="K153">
        <v>5674</v>
      </c>
    </row>
    <row r="154" spans="1:11" x14ac:dyDescent="0.25">
      <c r="A154" s="1">
        <v>45377</v>
      </c>
      <c r="B154" t="s">
        <v>3605</v>
      </c>
      <c r="C154" t="s">
        <v>3606</v>
      </c>
      <c r="D154" t="s">
        <v>3607</v>
      </c>
      <c r="E154" t="s">
        <v>3606</v>
      </c>
      <c r="F154" t="s">
        <v>3608</v>
      </c>
      <c r="G154" t="s">
        <v>3606</v>
      </c>
      <c r="H154" s="2">
        <v>1395196</v>
      </c>
      <c r="I154">
        <v>206310</v>
      </c>
      <c r="J154" t="s">
        <v>3609</v>
      </c>
      <c r="K154">
        <v>2679</v>
      </c>
    </row>
    <row r="155" spans="1:11" x14ac:dyDescent="0.25">
      <c r="A155" s="1">
        <v>45376</v>
      </c>
      <c r="B155" t="s">
        <v>3610</v>
      </c>
      <c r="C155" t="s">
        <v>3611</v>
      </c>
      <c r="D155" t="s">
        <v>3612</v>
      </c>
      <c r="E155" t="s">
        <v>3613</v>
      </c>
      <c r="F155" t="s">
        <v>3614</v>
      </c>
      <c r="G155" t="s">
        <v>3611</v>
      </c>
      <c r="H155" s="2">
        <v>1399849</v>
      </c>
      <c r="I155">
        <v>210461</v>
      </c>
      <c r="J155" t="s">
        <v>3615</v>
      </c>
      <c r="K155">
        <v>2668</v>
      </c>
    </row>
    <row r="156" spans="1:11" x14ac:dyDescent="0.25">
      <c r="A156" s="1">
        <v>45373</v>
      </c>
      <c r="B156" t="s">
        <v>3601</v>
      </c>
      <c r="C156" t="s">
        <v>3616</v>
      </c>
      <c r="D156" t="s">
        <v>3617</v>
      </c>
      <c r="E156" t="s">
        <v>3618</v>
      </c>
      <c r="F156" t="s">
        <v>3608</v>
      </c>
      <c r="G156" t="s">
        <v>3619</v>
      </c>
      <c r="H156" s="2">
        <v>1403064</v>
      </c>
      <c r="I156">
        <v>233825</v>
      </c>
      <c r="J156" t="s">
        <v>3620</v>
      </c>
      <c r="K156">
        <v>3154</v>
      </c>
    </row>
    <row r="157" spans="1:11" x14ac:dyDescent="0.25">
      <c r="A157" s="1">
        <v>45372</v>
      </c>
      <c r="B157" t="s">
        <v>3621</v>
      </c>
      <c r="C157" t="s">
        <v>3614</v>
      </c>
      <c r="D157" t="s">
        <v>3622</v>
      </c>
      <c r="E157" t="s">
        <v>3623</v>
      </c>
      <c r="F157" t="s">
        <v>3624</v>
      </c>
      <c r="G157" t="s">
        <v>3621</v>
      </c>
      <c r="H157" s="2">
        <v>1383827</v>
      </c>
      <c r="I157">
        <v>305587</v>
      </c>
      <c r="J157">
        <v>422878405</v>
      </c>
      <c r="K157">
        <v>3750</v>
      </c>
    </row>
    <row r="158" spans="1:11" x14ac:dyDescent="0.25">
      <c r="A158" s="1">
        <v>45371</v>
      </c>
      <c r="B158" t="s">
        <v>3625</v>
      </c>
      <c r="C158" t="s">
        <v>3626</v>
      </c>
      <c r="D158" t="s">
        <v>3627</v>
      </c>
      <c r="E158" t="s">
        <v>3628</v>
      </c>
      <c r="F158" t="s">
        <v>3629</v>
      </c>
      <c r="G158" t="s">
        <v>3626</v>
      </c>
      <c r="H158" t="s">
        <v>3630</v>
      </c>
      <c r="I158">
        <v>151763</v>
      </c>
      <c r="J158" t="s">
        <v>3631</v>
      </c>
      <c r="K158">
        <v>1960</v>
      </c>
    </row>
    <row r="159" spans="1:11" x14ac:dyDescent="0.25">
      <c r="A159" s="1">
        <v>45370</v>
      </c>
      <c r="B159" t="s">
        <v>3632</v>
      </c>
      <c r="C159" t="s">
        <v>3633</v>
      </c>
      <c r="D159" t="s">
        <v>3634</v>
      </c>
      <c r="E159" t="s">
        <v>3634</v>
      </c>
      <c r="F159" t="s">
        <v>3624</v>
      </c>
      <c r="G159" t="s">
        <v>3635</v>
      </c>
      <c r="H159" s="2">
        <v>1368733</v>
      </c>
      <c r="I159">
        <v>232115</v>
      </c>
      <c r="J159" t="s">
        <v>3636</v>
      </c>
      <c r="K159">
        <v>3041</v>
      </c>
    </row>
    <row r="160" spans="1:11" x14ac:dyDescent="0.25">
      <c r="A160" s="1">
        <v>45369</v>
      </c>
      <c r="B160" t="s">
        <v>3637</v>
      </c>
      <c r="C160" t="s">
        <v>3638</v>
      </c>
      <c r="D160" t="s">
        <v>3635</v>
      </c>
      <c r="E160" t="s">
        <v>3639</v>
      </c>
      <c r="F160" t="s">
        <v>3627</v>
      </c>
      <c r="G160" t="s">
        <v>3640</v>
      </c>
      <c r="H160" s="2">
        <v>1372508</v>
      </c>
      <c r="I160">
        <v>180621</v>
      </c>
      <c r="J160" t="s">
        <v>3641</v>
      </c>
      <c r="K160">
        <v>3016</v>
      </c>
    </row>
    <row r="161" spans="1:11" x14ac:dyDescent="0.25">
      <c r="A161" s="1">
        <v>45366</v>
      </c>
      <c r="B161" t="s">
        <v>3633</v>
      </c>
      <c r="C161" t="s">
        <v>3642</v>
      </c>
      <c r="D161" t="s">
        <v>3640</v>
      </c>
      <c r="E161" t="s">
        <v>3643</v>
      </c>
      <c r="F161" t="s">
        <v>3633</v>
      </c>
      <c r="G161" t="s">
        <v>3633</v>
      </c>
      <c r="H161" t="s">
        <v>3644</v>
      </c>
      <c r="I161">
        <v>356818</v>
      </c>
      <c r="J161" t="s">
        <v>3645</v>
      </c>
      <c r="K161">
        <v>4261</v>
      </c>
    </row>
    <row r="162" spans="1:11" x14ac:dyDescent="0.25">
      <c r="A162" s="1">
        <v>45365</v>
      </c>
      <c r="B162" t="s">
        <v>3646</v>
      </c>
      <c r="C162" t="s">
        <v>3647</v>
      </c>
      <c r="D162" t="s">
        <v>3648</v>
      </c>
      <c r="E162" t="s">
        <v>3649</v>
      </c>
      <c r="F162" t="s">
        <v>3637</v>
      </c>
      <c r="G162" t="s">
        <v>3646</v>
      </c>
      <c r="H162" s="2">
        <v>1383863</v>
      </c>
      <c r="I162">
        <v>419838</v>
      </c>
      <c r="J162">
        <v>580998212</v>
      </c>
      <c r="K162">
        <v>3830</v>
      </c>
    </row>
    <row r="163" spans="1:11" x14ac:dyDescent="0.25">
      <c r="A163" s="1">
        <v>45364</v>
      </c>
      <c r="B163" t="s">
        <v>3650</v>
      </c>
      <c r="C163" t="s">
        <v>3651</v>
      </c>
      <c r="D163" t="s">
        <v>3639</v>
      </c>
      <c r="E163" t="s">
        <v>3652</v>
      </c>
      <c r="F163" t="s">
        <v>3635</v>
      </c>
      <c r="G163" t="s">
        <v>3653</v>
      </c>
      <c r="H163" s="2">
        <v>1378818</v>
      </c>
      <c r="I163">
        <v>328300</v>
      </c>
      <c r="J163" t="s">
        <v>3654</v>
      </c>
      <c r="K163">
        <v>4508</v>
      </c>
    </row>
    <row r="164" spans="1:11" x14ac:dyDescent="0.25">
      <c r="A164" s="1">
        <v>45363</v>
      </c>
      <c r="B164" t="s">
        <v>3640</v>
      </c>
      <c r="C164" t="s">
        <v>3639</v>
      </c>
      <c r="D164" t="s">
        <v>3655</v>
      </c>
      <c r="E164" t="s">
        <v>3649</v>
      </c>
      <c r="F164" t="s">
        <v>3656</v>
      </c>
      <c r="G164" t="s">
        <v>3639</v>
      </c>
      <c r="H164" s="2">
        <v>1381349</v>
      </c>
      <c r="I164">
        <v>296318</v>
      </c>
      <c r="J164">
        <v>409320541</v>
      </c>
      <c r="K164">
        <v>3750</v>
      </c>
    </row>
    <row r="165" spans="1:11" x14ac:dyDescent="0.25">
      <c r="A165" s="1">
        <v>45362</v>
      </c>
      <c r="B165" t="s">
        <v>3657</v>
      </c>
      <c r="C165" t="s">
        <v>3658</v>
      </c>
      <c r="D165" t="s">
        <v>3659</v>
      </c>
      <c r="E165" t="s">
        <v>3638</v>
      </c>
      <c r="F165" t="s">
        <v>3660</v>
      </c>
      <c r="G165" t="s">
        <v>3657</v>
      </c>
      <c r="H165" s="2">
        <v>1370898</v>
      </c>
      <c r="I165">
        <v>296870</v>
      </c>
      <c r="J165" t="s">
        <v>3661</v>
      </c>
      <c r="K165">
        <v>4115</v>
      </c>
    </row>
    <row r="166" spans="1:11" x14ac:dyDescent="0.25">
      <c r="A166" s="1">
        <v>45359</v>
      </c>
      <c r="B166" t="s">
        <v>3659</v>
      </c>
      <c r="C166" t="s">
        <v>3662</v>
      </c>
      <c r="D166" t="s">
        <v>3659</v>
      </c>
      <c r="E166" t="s">
        <v>3663</v>
      </c>
      <c r="F166" t="s">
        <v>3664</v>
      </c>
      <c r="G166" t="s">
        <v>3659</v>
      </c>
      <c r="H166" s="2">
        <v>1348336</v>
      </c>
      <c r="I166">
        <v>312797</v>
      </c>
      <c r="J166" t="s">
        <v>3665</v>
      </c>
      <c r="K166">
        <v>3652</v>
      </c>
    </row>
    <row r="167" spans="1:11" x14ac:dyDescent="0.25">
      <c r="A167" s="1">
        <v>45358</v>
      </c>
      <c r="B167" t="s">
        <v>3666</v>
      </c>
      <c r="C167" t="s">
        <v>3667</v>
      </c>
      <c r="D167" t="s">
        <v>3668</v>
      </c>
      <c r="E167" t="s">
        <v>3669</v>
      </c>
      <c r="F167" t="s">
        <v>3670</v>
      </c>
      <c r="G167" t="s">
        <v>3666</v>
      </c>
      <c r="H167" t="s">
        <v>3671</v>
      </c>
      <c r="I167">
        <v>432628</v>
      </c>
      <c r="J167" t="s">
        <v>3672</v>
      </c>
      <c r="K167">
        <v>3782</v>
      </c>
    </row>
    <row r="168" spans="1:11" x14ac:dyDescent="0.25">
      <c r="A168" s="1">
        <v>45357</v>
      </c>
      <c r="B168" t="s">
        <v>3668</v>
      </c>
      <c r="C168" t="s">
        <v>3673</v>
      </c>
      <c r="D168" t="s">
        <v>3674</v>
      </c>
      <c r="E168" t="s">
        <v>3675</v>
      </c>
      <c r="F168" t="s">
        <v>3676</v>
      </c>
      <c r="G168" t="s">
        <v>3673</v>
      </c>
      <c r="H168" s="2">
        <v>1339464</v>
      </c>
      <c r="I168">
        <v>310640</v>
      </c>
      <c r="J168" t="s">
        <v>3677</v>
      </c>
      <c r="K168">
        <v>3875</v>
      </c>
    </row>
    <row r="169" spans="1:11" x14ac:dyDescent="0.25">
      <c r="A169" s="1">
        <v>45356</v>
      </c>
      <c r="B169" t="s">
        <v>3664</v>
      </c>
      <c r="C169" t="s">
        <v>3673</v>
      </c>
      <c r="D169" t="s">
        <v>3670</v>
      </c>
      <c r="E169" t="s">
        <v>3678</v>
      </c>
      <c r="F169" t="s">
        <v>3679</v>
      </c>
      <c r="G169" t="s">
        <v>3674</v>
      </c>
      <c r="H169" s="2">
        <v>1343262</v>
      </c>
      <c r="I169">
        <v>321943</v>
      </c>
      <c r="J169" t="s">
        <v>3680</v>
      </c>
      <c r="K169">
        <v>3589</v>
      </c>
    </row>
    <row r="170" spans="1:11" x14ac:dyDescent="0.25">
      <c r="A170" s="1">
        <v>45355</v>
      </c>
      <c r="B170" t="s">
        <v>3681</v>
      </c>
      <c r="C170" t="s">
        <v>3679</v>
      </c>
      <c r="D170" t="s">
        <v>3682</v>
      </c>
      <c r="E170" t="s">
        <v>3683</v>
      </c>
      <c r="F170" t="s">
        <v>3684</v>
      </c>
      <c r="G170" t="s">
        <v>3685</v>
      </c>
      <c r="H170" s="2">
        <v>1330429</v>
      </c>
      <c r="I170">
        <v>205870</v>
      </c>
      <c r="J170" t="s">
        <v>3686</v>
      </c>
      <c r="K170">
        <v>2630</v>
      </c>
    </row>
    <row r="171" spans="1:11" x14ac:dyDescent="0.25">
      <c r="A171" s="1">
        <v>45352</v>
      </c>
      <c r="B171" t="s">
        <v>3687</v>
      </c>
      <c r="C171" t="s">
        <v>3688</v>
      </c>
      <c r="D171" t="s">
        <v>3689</v>
      </c>
      <c r="E171" t="s">
        <v>3685</v>
      </c>
      <c r="F171" t="s">
        <v>3690</v>
      </c>
      <c r="G171" t="s">
        <v>3691</v>
      </c>
      <c r="H171" s="2">
        <v>1329131</v>
      </c>
      <c r="I171">
        <v>252992</v>
      </c>
      <c r="J171">
        <v>336259745</v>
      </c>
      <c r="K171">
        <v>3502</v>
      </c>
    </row>
    <row r="172" spans="1:11" x14ac:dyDescent="0.25">
      <c r="A172" s="1">
        <v>45351</v>
      </c>
      <c r="B172" t="s">
        <v>3692</v>
      </c>
      <c r="C172" t="s">
        <v>3689</v>
      </c>
      <c r="D172" t="s">
        <v>3660</v>
      </c>
      <c r="E172" t="s">
        <v>3660</v>
      </c>
      <c r="F172" t="s">
        <v>3693</v>
      </c>
      <c r="G172" t="s">
        <v>3694</v>
      </c>
      <c r="H172" s="2">
        <v>1336397</v>
      </c>
      <c r="I172">
        <v>377000</v>
      </c>
      <c r="J172">
        <v>503821688</v>
      </c>
      <c r="K172">
        <v>4260</v>
      </c>
    </row>
    <row r="173" spans="1:11" x14ac:dyDescent="0.25">
      <c r="A173" s="1">
        <v>45350</v>
      </c>
      <c r="B173" t="s">
        <v>3695</v>
      </c>
      <c r="C173" t="s">
        <v>3660</v>
      </c>
      <c r="D173" t="s">
        <v>3629</v>
      </c>
      <c r="E173" t="s">
        <v>3626</v>
      </c>
      <c r="F173" t="s">
        <v>3696</v>
      </c>
      <c r="G173" t="s">
        <v>3660</v>
      </c>
      <c r="H173" s="2">
        <v>1354189</v>
      </c>
      <c r="I173">
        <v>278609</v>
      </c>
      <c r="J173" t="s">
        <v>3697</v>
      </c>
      <c r="K173">
        <v>2906</v>
      </c>
    </row>
    <row r="174" spans="1:11" x14ac:dyDescent="0.25">
      <c r="A174" s="1">
        <v>45349</v>
      </c>
      <c r="B174" t="s">
        <v>3629</v>
      </c>
      <c r="C174" t="s">
        <v>3698</v>
      </c>
      <c r="D174" t="s">
        <v>3699</v>
      </c>
      <c r="E174" t="s">
        <v>3700</v>
      </c>
      <c r="F174" t="s">
        <v>3701</v>
      </c>
      <c r="G174" t="s">
        <v>3702</v>
      </c>
      <c r="H174" s="2">
        <v>1359983</v>
      </c>
      <c r="I174">
        <v>211121</v>
      </c>
      <c r="J174" t="s">
        <v>3703</v>
      </c>
      <c r="K174">
        <v>2371</v>
      </c>
    </row>
    <row r="175" spans="1:11" x14ac:dyDescent="0.25">
      <c r="A175" s="1">
        <v>45348</v>
      </c>
      <c r="B175" t="s">
        <v>3704</v>
      </c>
      <c r="C175" t="s">
        <v>3667</v>
      </c>
      <c r="D175" t="s">
        <v>3666</v>
      </c>
      <c r="E175" t="s">
        <v>3705</v>
      </c>
      <c r="F175" t="s">
        <v>3662</v>
      </c>
      <c r="G175" t="s">
        <v>3669</v>
      </c>
      <c r="H175" s="2">
        <v>1359174</v>
      </c>
      <c r="I175">
        <v>155963</v>
      </c>
      <c r="J175">
        <v>211980575</v>
      </c>
      <c r="K175">
        <v>2373</v>
      </c>
    </row>
    <row r="176" spans="1:11" x14ac:dyDescent="0.25">
      <c r="A176" s="1">
        <v>45345</v>
      </c>
      <c r="B176" t="s">
        <v>3667</v>
      </c>
      <c r="C176" t="s">
        <v>3706</v>
      </c>
      <c r="D176" t="s">
        <v>3684</v>
      </c>
      <c r="E176" t="s">
        <v>3707</v>
      </c>
      <c r="F176" t="s">
        <v>3708</v>
      </c>
      <c r="G176" t="s">
        <v>3667</v>
      </c>
      <c r="H176" s="2">
        <v>1340687</v>
      </c>
      <c r="I176">
        <v>431279</v>
      </c>
      <c r="J176">
        <v>578840665</v>
      </c>
      <c r="K176">
        <v>4491</v>
      </c>
    </row>
    <row r="177" spans="1:11" x14ac:dyDescent="0.25">
      <c r="A177" s="1">
        <v>45344</v>
      </c>
      <c r="B177" t="s">
        <v>3709</v>
      </c>
      <c r="C177" t="s">
        <v>3684</v>
      </c>
      <c r="D177" t="s">
        <v>3710</v>
      </c>
      <c r="E177" t="s">
        <v>3710</v>
      </c>
      <c r="F177" t="s">
        <v>3711</v>
      </c>
      <c r="G177" t="s">
        <v>3684</v>
      </c>
      <c r="H177" s="2">
        <v>1311328</v>
      </c>
      <c r="I177">
        <v>454134</v>
      </c>
      <c r="J177" t="s">
        <v>3712</v>
      </c>
      <c r="K177">
        <v>5831</v>
      </c>
    </row>
    <row r="178" spans="1:11" x14ac:dyDescent="0.25">
      <c r="A178" s="1">
        <v>45343</v>
      </c>
      <c r="B178" t="s">
        <v>3713</v>
      </c>
      <c r="C178" t="s">
        <v>3714</v>
      </c>
      <c r="D178" t="s">
        <v>3715</v>
      </c>
      <c r="E178" t="s">
        <v>3715</v>
      </c>
      <c r="F178" t="s">
        <v>3691</v>
      </c>
      <c r="G178" t="s">
        <v>3716</v>
      </c>
      <c r="H178" t="s">
        <v>3717</v>
      </c>
      <c r="I178">
        <v>365052</v>
      </c>
      <c r="J178" t="s">
        <v>3718</v>
      </c>
      <c r="K178">
        <v>3536</v>
      </c>
    </row>
    <row r="179" spans="1:11" x14ac:dyDescent="0.25">
      <c r="A179" s="1">
        <v>45342</v>
      </c>
      <c r="B179" t="s">
        <v>3662</v>
      </c>
      <c r="C179" t="s">
        <v>3719</v>
      </c>
      <c r="D179" t="s">
        <v>3633</v>
      </c>
      <c r="E179" t="s">
        <v>3658</v>
      </c>
      <c r="F179" t="s">
        <v>3720</v>
      </c>
      <c r="G179" t="s">
        <v>3659</v>
      </c>
      <c r="H179" s="2">
        <v>1359917</v>
      </c>
      <c r="I179">
        <v>328207</v>
      </c>
      <c r="J179" t="s">
        <v>3721</v>
      </c>
      <c r="K179">
        <v>3598</v>
      </c>
    </row>
    <row r="180" spans="1:11" x14ac:dyDescent="0.25">
      <c r="A180" s="1">
        <v>45341</v>
      </c>
      <c r="B180" t="s">
        <v>3722</v>
      </c>
      <c r="C180" t="s">
        <v>3634</v>
      </c>
      <c r="D180" t="s">
        <v>3707</v>
      </c>
      <c r="E180" t="s">
        <v>3723</v>
      </c>
      <c r="F180" t="s">
        <v>3707</v>
      </c>
      <c r="G180" t="s">
        <v>3634</v>
      </c>
      <c r="H180" s="2">
        <v>1380919</v>
      </c>
      <c r="I180">
        <v>408871</v>
      </c>
      <c r="J180" t="s">
        <v>3724</v>
      </c>
      <c r="K180">
        <v>5014</v>
      </c>
    </row>
    <row r="181" spans="1:11" x14ac:dyDescent="0.25">
      <c r="A181" s="1">
        <v>45338</v>
      </c>
      <c r="B181" t="s">
        <v>3725</v>
      </c>
      <c r="C181" t="s">
        <v>3726</v>
      </c>
      <c r="D181" t="s">
        <v>3727</v>
      </c>
      <c r="E181" t="s">
        <v>3728</v>
      </c>
      <c r="F181" t="s">
        <v>3729</v>
      </c>
      <c r="G181" t="s">
        <v>3730</v>
      </c>
      <c r="H181" s="2">
        <v>1330672</v>
      </c>
      <c r="I181">
        <v>469990</v>
      </c>
      <c r="J181">
        <v>625402002</v>
      </c>
      <c r="K181">
        <v>5143</v>
      </c>
    </row>
    <row r="182" spans="1:11" x14ac:dyDescent="0.25">
      <c r="A182" s="1">
        <v>45337</v>
      </c>
      <c r="B182" t="s">
        <v>3731</v>
      </c>
      <c r="C182" t="s">
        <v>3732</v>
      </c>
      <c r="D182" t="s">
        <v>3733</v>
      </c>
      <c r="E182" t="s">
        <v>3734</v>
      </c>
      <c r="F182" t="s">
        <v>3735</v>
      </c>
      <c r="G182" t="s">
        <v>3732</v>
      </c>
      <c r="H182" s="2">
        <v>1298458</v>
      </c>
      <c r="I182">
        <v>349821</v>
      </c>
      <c r="J182" t="s">
        <v>3736</v>
      </c>
      <c r="K182">
        <v>4314</v>
      </c>
    </row>
    <row r="183" spans="1:11" x14ac:dyDescent="0.25">
      <c r="A183" s="1">
        <v>45336</v>
      </c>
      <c r="B183" t="s">
        <v>3737</v>
      </c>
      <c r="C183" t="s">
        <v>3711</v>
      </c>
      <c r="D183" t="s">
        <v>3738</v>
      </c>
      <c r="E183" t="s">
        <v>3739</v>
      </c>
      <c r="F183" t="s">
        <v>3740</v>
      </c>
      <c r="G183" t="s">
        <v>3733</v>
      </c>
      <c r="H183" s="2">
        <v>1293533</v>
      </c>
      <c r="I183">
        <v>310910</v>
      </c>
      <c r="J183" t="s">
        <v>3741</v>
      </c>
      <c r="K183">
        <v>3860</v>
      </c>
    </row>
    <row r="184" spans="1:11" x14ac:dyDescent="0.25">
      <c r="A184" s="1">
        <v>45335</v>
      </c>
      <c r="B184" t="s">
        <v>3742</v>
      </c>
      <c r="C184" t="s">
        <v>3738</v>
      </c>
      <c r="D184" t="s">
        <v>3743</v>
      </c>
      <c r="E184" t="s">
        <v>3744</v>
      </c>
      <c r="F184" t="s">
        <v>3745</v>
      </c>
      <c r="G184" t="s">
        <v>3738</v>
      </c>
      <c r="H184" s="2">
        <v>1287488</v>
      </c>
      <c r="I184">
        <v>416191</v>
      </c>
      <c r="J184" t="s">
        <v>3746</v>
      </c>
      <c r="K184">
        <v>5327</v>
      </c>
    </row>
    <row r="185" spans="1:11" x14ac:dyDescent="0.25">
      <c r="A185" s="1">
        <v>45334</v>
      </c>
      <c r="B185" t="s">
        <v>3747</v>
      </c>
      <c r="C185" t="s">
        <v>3748</v>
      </c>
      <c r="D185" t="s">
        <v>3749</v>
      </c>
      <c r="E185" t="s">
        <v>3750</v>
      </c>
      <c r="F185" t="s">
        <v>3751</v>
      </c>
      <c r="G185" t="s">
        <v>3747</v>
      </c>
      <c r="H185" s="2">
        <v>1273246</v>
      </c>
      <c r="I185">
        <v>762095</v>
      </c>
      <c r="J185" t="s">
        <v>3752</v>
      </c>
      <c r="K185">
        <v>11044</v>
      </c>
    </row>
    <row r="186" spans="1:11" x14ac:dyDescent="0.25">
      <c r="A186" s="1">
        <v>45331</v>
      </c>
      <c r="B186" t="s">
        <v>3753</v>
      </c>
      <c r="C186" t="s">
        <v>3754</v>
      </c>
      <c r="D186" t="s">
        <v>3755</v>
      </c>
      <c r="E186" t="s">
        <v>3756</v>
      </c>
      <c r="F186" t="s">
        <v>3733</v>
      </c>
      <c r="G186" t="s">
        <v>3754</v>
      </c>
      <c r="H186" s="2">
        <v>1316009</v>
      </c>
      <c r="I186">
        <v>672581</v>
      </c>
      <c r="J186">
        <v>885120603</v>
      </c>
      <c r="K186">
        <v>8889</v>
      </c>
    </row>
    <row r="187" spans="1:11" x14ac:dyDescent="0.25">
      <c r="A187" s="1">
        <v>45330</v>
      </c>
      <c r="B187" t="s">
        <v>3757</v>
      </c>
      <c r="C187" t="s">
        <v>3758</v>
      </c>
      <c r="D187" t="s">
        <v>3650</v>
      </c>
      <c r="E187" t="s">
        <v>3759</v>
      </c>
      <c r="F187" t="s">
        <v>3760</v>
      </c>
      <c r="G187" t="s">
        <v>3761</v>
      </c>
      <c r="H187" s="2">
        <v>1319549</v>
      </c>
      <c r="I187">
        <v>1674296</v>
      </c>
      <c r="J187">
        <v>2209200070</v>
      </c>
      <c r="K187">
        <v>24887</v>
      </c>
    </row>
    <row r="188" spans="1:11" x14ac:dyDescent="0.25">
      <c r="A188" s="1">
        <v>45329</v>
      </c>
      <c r="B188" t="s">
        <v>3621</v>
      </c>
      <c r="C188" t="s">
        <v>3623</v>
      </c>
      <c r="D188" t="s">
        <v>3762</v>
      </c>
      <c r="E188" t="s">
        <v>3763</v>
      </c>
      <c r="F188" t="s">
        <v>3764</v>
      </c>
      <c r="G188" t="s">
        <v>3643</v>
      </c>
      <c r="H188" t="s">
        <v>3765</v>
      </c>
      <c r="I188">
        <v>277720</v>
      </c>
      <c r="J188" t="s">
        <v>3766</v>
      </c>
      <c r="K188">
        <v>3226</v>
      </c>
    </row>
    <row r="189" spans="1:11" x14ac:dyDescent="0.25">
      <c r="A189" s="1">
        <v>45328</v>
      </c>
      <c r="B189" t="s">
        <v>3606</v>
      </c>
      <c r="C189" t="s">
        <v>3767</v>
      </c>
      <c r="D189" t="s">
        <v>3768</v>
      </c>
      <c r="E189" t="s">
        <v>3616</v>
      </c>
      <c r="F189" t="s">
        <v>3769</v>
      </c>
      <c r="G189" t="s">
        <v>3770</v>
      </c>
      <c r="H189" s="2">
        <v>1393763</v>
      </c>
      <c r="I189">
        <v>258907</v>
      </c>
      <c r="J189" t="s">
        <v>3771</v>
      </c>
      <c r="K189">
        <v>3280</v>
      </c>
    </row>
    <row r="190" spans="1:11" x14ac:dyDescent="0.25">
      <c r="A190" s="1">
        <v>45327</v>
      </c>
      <c r="B190" t="s">
        <v>3772</v>
      </c>
      <c r="C190" t="s">
        <v>3608</v>
      </c>
      <c r="D190" t="s">
        <v>3637</v>
      </c>
      <c r="E190" t="s">
        <v>3723</v>
      </c>
      <c r="F190" t="s">
        <v>3773</v>
      </c>
      <c r="G190" t="s">
        <v>3774</v>
      </c>
      <c r="H190" s="2">
        <v>1384454</v>
      </c>
      <c r="I190">
        <v>224049</v>
      </c>
      <c r="J190">
        <v>310188031</v>
      </c>
      <c r="K190">
        <v>3219</v>
      </c>
    </row>
    <row r="191" spans="1:11" x14ac:dyDescent="0.25">
      <c r="A191" s="1">
        <v>45324</v>
      </c>
      <c r="B191" t="s">
        <v>3638</v>
      </c>
      <c r="C191" t="s">
        <v>3640</v>
      </c>
      <c r="D191" t="s">
        <v>3775</v>
      </c>
      <c r="E191" t="s">
        <v>3623</v>
      </c>
      <c r="F191" t="s">
        <v>3722</v>
      </c>
      <c r="G191" t="s">
        <v>3638</v>
      </c>
      <c r="H191" s="2">
        <v>1383821</v>
      </c>
      <c r="I191">
        <v>207630</v>
      </c>
      <c r="J191" t="s">
        <v>3776</v>
      </c>
      <c r="K191">
        <v>2943</v>
      </c>
    </row>
    <row r="192" spans="1:11" x14ac:dyDescent="0.25">
      <c r="A192" s="1">
        <v>45323</v>
      </c>
      <c r="B192" t="s">
        <v>3658</v>
      </c>
      <c r="C192" t="s">
        <v>3637</v>
      </c>
      <c r="D192" t="s">
        <v>3777</v>
      </c>
      <c r="E192" t="s">
        <v>3610</v>
      </c>
      <c r="F192" t="s">
        <v>3769</v>
      </c>
      <c r="G192" t="s">
        <v>3637</v>
      </c>
      <c r="H192" s="2">
        <v>1386793</v>
      </c>
      <c r="I192">
        <v>224446</v>
      </c>
      <c r="J192" t="s">
        <v>3778</v>
      </c>
      <c r="K192">
        <v>3191</v>
      </c>
    </row>
    <row r="193" spans="1:11" x14ac:dyDescent="0.25">
      <c r="A193" s="1">
        <v>45322</v>
      </c>
      <c r="B193" t="s">
        <v>3779</v>
      </c>
      <c r="C193" t="s">
        <v>3780</v>
      </c>
      <c r="D193" t="s">
        <v>3770</v>
      </c>
      <c r="E193" t="s">
        <v>3767</v>
      </c>
      <c r="F193" t="s">
        <v>3775</v>
      </c>
      <c r="G193" t="s">
        <v>3780</v>
      </c>
      <c r="H193" s="2">
        <v>1394895</v>
      </c>
      <c r="I193">
        <v>233583</v>
      </c>
      <c r="J193">
        <v>325816688</v>
      </c>
      <c r="K193">
        <v>2655</v>
      </c>
    </row>
    <row r="194" spans="1:11" x14ac:dyDescent="0.25">
      <c r="A194" s="1">
        <v>45321</v>
      </c>
      <c r="B194" t="s">
        <v>3781</v>
      </c>
      <c r="C194" t="s">
        <v>3782</v>
      </c>
      <c r="D194" t="s">
        <v>3606</v>
      </c>
      <c r="E194" t="s">
        <v>3618</v>
      </c>
      <c r="F194" t="s">
        <v>3610</v>
      </c>
      <c r="G194" t="s">
        <v>3781</v>
      </c>
      <c r="H194" s="2">
        <v>1403844</v>
      </c>
      <c r="I194">
        <v>168718</v>
      </c>
      <c r="J194" t="s">
        <v>3783</v>
      </c>
      <c r="K194">
        <v>2331</v>
      </c>
    </row>
    <row r="195" spans="1:11" x14ac:dyDescent="0.25">
      <c r="A195" s="1">
        <v>45320</v>
      </c>
      <c r="B195" t="s">
        <v>3784</v>
      </c>
      <c r="C195" t="s">
        <v>3785</v>
      </c>
      <c r="D195" t="s">
        <v>3767</v>
      </c>
      <c r="E195" t="s">
        <v>3786</v>
      </c>
      <c r="F195" t="s">
        <v>3607</v>
      </c>
      <c r="G195" t="s">
        <v>3601</v>
      </c>
      <c r="H195" s="2">
        <v>1408374</v>
      </c>
      <c r="I195">
        <v>175224</v>
      </c>
      <c r="J195" t="s">
        <v>3787</v>
      </c>
      <c r="K195">
        <v>2371</v>
      </c>
    </row>
    <row r="196" spans="1:11" x14ac:dyDescent="0.25">
      <c r="A196" s="1">
        <v>45317</v>
      </c>
      <c r="B196" t="s">
        <v>3605</v>
      </c>
      <c r="C196" t="s">
        <v>3606</v>
      </c>
      <c r="D196" t="s">
        <v>3621</v>
      </c>
      <c r="E196" t="s">
        <v>3763</v>
      </c>
      <c r="F196" t="s">
        <v>3621</v>
      </c>
      <c r="G196" t="s">
        <v>3767</v>
      </c>
      <c r="H196" s="2">
        <v>1407782</v>
      </c>
      <c r="I196">
        <v>317609</v>
      </c>
      <c r="J196" t="s">
        <v>3788</v>
      </c>
      <c r="K196">
        <v>3913</v>
      </c>
    </row>
    <row r="197" spans="1:11" x14ac:dyDescent="0.25">
      <c r="A197" s="1">
        <v>45316</v>
      </c>
      <c r="B197" t="s">
        <v>3723</v>
      </c>
      <c r="C197" t="s">
        <v>3789</v>
      </c>
      <c r="D197" t="s">
        <v>3775</v>
      </c>
      <c r="E197" t="s">
        <v>3777</v>
      </c>
      <c r="F197" t="s">
        <v>3790</v>
      </c>
      <c r="G197" t="s">
        <v>3764</v>
      </c>
      <c r="H197" s="2">
        <v>1385213</v>
      </c>
      <c r="I197">
        <v>346287</v>
      </c>
      <c r="J197" t="s">
        <v>3791</v>
      </c>
      <c r="K197">
        <v>4193</v>
      </c>
    </row>
    <row r="198" spans="1:11" x14ac:dyDescent="0.25">
      <c r="A198" s="1">
        <v>45315</v>
      </c>
      <c r="B198" t="s">
        <v>3617</v>
      </c>
      <c r="C198" t="s">
        <v>3779</v>
      </c>
      <c r="D198" t="s">
        <v>3617</v>
      </c>
      <c r="E198" t="s">
        <v>3792</v>
      </c>
      <c r="F198" t="s">
        <v>3639</v>
      </c>
      <c r="G198" t="s">
        <v>3649</v>
      </c>
      <c r="H198" s="2">
        <v>1390154</v>
      </c>
      <c r="I198">
        <v>306445</v>
      </c>
      <c r="J198" t="s">
        <v>3793</v>
      </c>
      <c r="K198">
        <v>3154</v>
      </c>
    </row>
    <row r="199" spans="1:11" x14ac:dyDescent="0.25">
      <c r="A199" s="1">
        <v>45314</v>
      </c>
      <c r="B199" t="s">
        <v>3764</v>
      </c>
      <c r="C199" t="s">
        <v>3723</v>
      </c>
      <c r="D199" t="s">
        <v>3763</v>
      </c>
      <c r="E199" t="s">
        <v>3794</v>
      </c>
      <c r="F199" t="s">
        <v>3640</v>
      </c>
      <c r="G199" t="s">
        <v>3723</v>
      </c>
      <c r="H199" t="s">
        <v>3795</v>
      </c>
      <c r="I199">
        <v>402693</v>
      </c>
      <c r="J199" t="s">
        <v>3796</v>
      </c>
      <c r="K199">
        <v>5356</v>
      </c>
    </row>
    <row r="200" spans="1:11" x14ac:dyDescent="0.25">
      <c r="A200" s="1">
        <v>45313</v>
      </c>
      <c r="B200" t="s">
        <v>3785</v>
      </c>
      <c r="C200" t="s">
        <v>3797</v>
      </c>
      <c r="D200" t="s">
        <v>3798</v>
      </c>
      <c r="E200" t="s">
        <v>3556</v>
      </c>
      <c r="F200" t="s">
        <v>3723</v>
      </c>
      <c r="G200" t="s">
        <v>3785</v>
      </c>
      <c r="H200" s="2">
        <v>1412586</v>
      </c>
      <c r="I200">
        <v>794643</v>
      </c>
      <c r="J200" t="s">
        <v>3799</v>
      </c>
      <c r="K200">
        <v>9719</v>
      </c>
    </row>
    <row r="201" spans="1:11" x14ac:dyDescent="0.25">
      <c r="A201" s="1">
        <v>45310</v>
      </c>
      <c r="B201" t="s">
        <v>3611</v>
      </c>
      <c r="C201" t="s">
        <v>3612</v>
      </c>
      <c r="D201" t="s">
        <v>3764</v>
      </c>
      <c r="E201" t="s">
        <v>3800</v>
      </c>
      <c r="F201" t="s">
        <v>3764</v>
      </c>
      <c r="G201" t="s">
        <v>3798</v>
      </c>
      <c r="H201" s="2">
        <v>1402933</v>
      </c>
      <c r="I201">
        <v>248238</v>
      </c>
      <c r="J201" t="s">
        <v>3801</v>
      </c>
      <c r="K201">
        <v>3405</v>
      </c>
    </row>
    <row r="202" spans="1:11" x14ac:dyDescent="0.25">
      <c r="A202" s="1">
        <v>45309</v>
      </c>
      <c r="B202" t="s">
        <v>3649</v>
      </c>
      <c r="C202" t="s">
        <v>3764</v>
      </c>
      <c r="D202" t="s">
        <v>3646</v>
      </c>
      <c r="E202" t="s">
        <v>3789</v>
      </c>
      <c r="F202" t="s">
        <v>3722</v>
      </c>
      <c r="G202" t="s">
        <v>3652</v>
      </c>
      <c r="H202" s="2">
        <v>1383609</v>
      </c>
      <c r="I202">
        <v>256588</v>
      </c>
      <c r="J202">
        <v>355017133</v>
      </c>
      <c r="K202">
        <v>3413</v>
      </c>
    </row>
    <row r="203" spans="1:11" x14ac:dyDescent="0.25">
      <c r="A203" s="1">
        <v>45308</v>
      </c>
      <c r="B203" t="s">
        <v>3617</v>
      </c>
      <c r="C203" t="s">
        <v>3779</v>
      </c>
      <c r="D203" t="s">
        <v>3623</v>
      </c>
      <c r="E203" t="s">
        <v>3782</v>
      </c>
      <c r="F203" t="s">
        <v>3639</v>
      </c>
      <c r="G203" t="s">
        <v>3617</v>
      </c>
      <c r="H203" s="2">
        <v>1389666</v>
      </c>
      <c r="I203">
        <v>312124</v>
      </c>
      <c r="J203">
        <v>433746211</v>
      </c>
      <c r="K203">
        <v>4083</v>
      </c>
    </row>
    <row r="204" spans="1:11" x14ac:dyDescent="0.25">
      <c r="A204" s="1">
        <v>45307</v>
      </c>
      <c r="B204" t="s">
        <v>3613</v>
      </c>
      <c r="C204" t="s">
        <v>3601</v>
      </c>
      <c r="D204" t="s">
        <v>3572</v>
      </c>
      <c r="E204" t="s">
        <v>3794</v>
      </c>
      <c r="F204" t="s">
        <v>3653</v>
      </c>
      <c r="G204" t="s">
        <v>3619</v>
      </c>
      <c r="H204" s="2">
        <v>1399485</v>
      </c>
      <c r="I204">
        <v>399360</v>
      </c>
      <c r="J204">
        <v>558898210</v>
      </c>
      <c r="K204">
        <v>6178</v>
      </c>
    </row>
    <row r="205" spans="1:11" x14ac:dyDescent="0.25">
      <c r="A205" s="1">
        <v>45306</v>
      </c>
      <c r="B205" t="s">
        <v>3569</v>
      </c>
      <c r="C205" t="s">
        <v>3570</v>
      </c>
      <c r="D205" t="s">
        <v>3583</v>
      </c>
      <c r="E205" t="s">
        <v>3584</v>
      </c>
      <c r="F205" t="s">
        <v>3802</v>
      </c>
      <c r="G205" t="s">
        <v>3576</v>
      </c>
      <c r="H205" s="2">
        <v>1423017</v>
      </c>
      <c r="I205">
        <v>125550</v>
      </c>
      <c r="J205" t="s">
        <v>3803</v>
      </c>
      <c r="K205">
        <v>1952</v>
      </c>
    </row>
    <row r="206" spans="1:11" x14ac:dyDescent="0.25">
      <c r="A206" s="1">
        <v>45303</v>
      </c>
      <c r="B206" t="s">
        <v>3564</v>
      </c>
      <c r="C206" t="s">
        <v>3804</v>
      </c>
      <c r="D206" t="s">
        <v>3564</v>
      </c>
      <c r="E206" t="s">
        <v>3573</v>
      </c>
      <c r="F206" t="s">
        <v>3794</v>
      </c>
      <c r="G206" t="s">
        <v>3804</v>
      </c>
      <c r="H206" s="2">
        <v>1422939</v>
      </c>
      <c r="I206">
        <v>245666</v>
      </c>
      <c r="J206">
        <v>349567835</v>
      </c>
      <c r="K206">
        <v>3246</v>
      </c>
    </row>
    <row r="207" spans="1:11" x14ac:dyDescent="0.25">
      <c r="A207" s="1">
        <v>45302</v>
      </c>
      <c r="B207" t="s">
        <v>3805</v>
      </c>
      <c r="C207" t="s">
        <v>3804</v>
      </c>
      <c r="D207" t="s">
        <v>3569</v>
      </c>
      <c r="E207" t="s">
        <v>3806</v>
      </c>
      <c r="F207" t="s">
        <v>3572</v>
      </c>
      <c r="G207" t="s">
        <v>3564</v>
      </c>
      <c r="H207" t="s">
        <v>3807</v>
      </c>
      <c r="I207">
        <v>302171</v>
      </c>
      <c r="J207">
        <v>430877627</v>
      </c>
      <c r="K207">
        <v>3885</v>
      </c>
    </row>
    <row r="208" spans="1:11" x14ac:dyDescent="0.25">
      <c r="A208" s="1">
        <v>45301</v>
      </c>
      <c r="B208" t="s">
        <v>3808</v>
      </c>
      <c r="C208" t="s">
        <v>3805</v>
      </c>
      <c r="D208" t="s">
        <v>3794</v>
      </c>
      <c r="E208" t="s">
        <v>3573</v>
      </c>
      <c r="F208" t="s">
        <v>3809</v>
      </c>
      <c r="G208" t="s">
        <v>3810</v>
      </c>
      <c r="H208" s="2">
        <v>1419317</v>
      </c>
      <c r="I208">
        <v>292588</v>
      </c>
      <c r="J208" t="s">
        <v>3811</v>
      </c>
      <c r="K208">
        <v>3835</v>
      </c>
    </row>
    <row r="209" spans="1:11" x14ac:dyDescent="0.25">
      <c r="A209" s="1">
        <v>45300</v>
      </c>
      <c r="B209" t="s">
        <v>3805</v>
      </c>
      <c r="C209" t="s">
        <v>3564</v>
      </c>
      <c r="D209" t="s">
        <v>3812</v>
      </c>
      <c r="E209" t="s">
        <v>3583</v>
      </c>
      <c r="F209" t="s">
        <v>3813</v>
      </c>
      <c r="G209" t="s">
        <v>3804</v>
      </c>
      <c r="H209" s="2">
        <v>1423406</v>
      </c>
      <c r="I209">
        <v>243794</v>
      </c>
      <c r="J209" t="s">
        <v>3814</v>
      </c>
      <c r="K209">
        <v>3358</v>
      </c>
    </row>
    <row r="210" spans="1:11" x14ac:dyDescent="0.25">
      <c r="A210" s="1">
        <v>45299</v>
      </c>
      <c r="B210" t="s">
        <v>3815</v>
      </c>
      <c r="C210" t="s">
        <v>3785</v>
      </c>
      <c r="D210" t="s">
        <v>3816</v>
      </c>
      <c r="E210" t="s">
        <v>3813</v>
      </c>
      <c r="F210" t="s">
        <v>3611</v>
      </c>
      <c r="G210" t="s">
        <v>3815</v>
      </c>
      <c r="H210" s="2">
        <v>1405549</v>
      </c>
      <c r="I210">
        <v>429897</v>
      </c>
      <c r="J210">
        <v>604241245</v>
      </c>
      <c r="K210">
        <v>4280</v>
      </c>
    </row>
    <row r="211" spans="1:11" x14ac:dyDescent="0.25">
      <c r="A211" s="1">
        <v>45296</v>
      </c>
      <c r="B211" t="s">
        <v>3817</v>
      </c>
      <c r="C211" t="s">
        <v>3816</v>
      </c>
      <c r="D211" t="s">
        <v>3817</v>
      </c>
      <c r="E211" t="s">
        <v>3812</v>
      </c>
      <c r="F211" t="s">
        <v>3605</v>
      </c>
      <c r="G211" t="s">
        <v>3816</v>
      </c>
      <c r="H211" s="2">
        <v>1410536</v>
      </c>
      <c r="I211">
        <v>100479</v>
      </c>
      <c r="J211" t="s">
        <v>3818</v>
      </c>
      <c r="K211">
        <v>1393</v>
      </c>
    </row>
    <row r="212" spans="1:11" x14ac:dyDescent="0.25">
      <c r="A212" s="1">
        <v>45295</v>
      </c>
      <c r="B212" t="s">
        <v>3763</v>
      </c>
      <c r="C212" t="s">
        <v>3585</v>
      </c>
      <c r="D212" t="s">
        <v>3781</v>
      </c>
      <c r="E212" t="s">
        <v>3819</v>
      </c>
      <c r="F212" t="s">
        <v>3607</v>
      </c>
      <c r="G212" t="s">
        <v>3800</v>
      </c>
      <c r="H212" s="2">
        <v>1411659</v>
      </c>
      <c r="I212">
        <v>279335</v>
      </c>
      <c r="J212" t="s">
        <v>3820</v>
      </c>
      <c r="K212">
        <v>3468</v>
      </c>
    </row>
    <row r="213" spans="1:11" x14ac:dyDescent="0.25">
      <c r="A213" s="1">
        <v>45294</v>
      </c>
      <c r="B213" t="s">
        <v>3607</v>
      </c>
      <c r="C213" t="s">
        <v>3612</v>
      </c>
      <c r="D213" t="s">
        <v>3772</v>
      </c>
      <c r="E213" t="s">
        <v>3782</v>
      </c>
      <c r="F213" t="s">
        <v>3657</v>
      </c>
      <c r="G213" t="s">
        <v>3607</v>
      </c>
      <c r="H213" s="2">
        <v>1393094</v>
      </c>
      <c r="I213">
        <v>385757</v>
      </c>
      <c r="J213" t="s">
        <v>3821</v>
      </c>
      <c r="K213">
        <v>5165</v>
      </c>
    </row>
    <row r="214" spans="1:11" x14ac:dyDescent="0.25">
      <c r="A214" s="1">
        <v>45293</v>
      </c>
      <c r="B214" t="s">
        <v>3759</v>
      </c>
      <c r="C214" t="s">
        <v>3649</v>
      </c>
      <c r="D214" t="s">
        <v>3627</v>
      </c>
      <c r="E214" t="s">
        <v>3607</v>
      </c>
      <c r="F214" t="s">
        <v>3663</v>
      </c>
      <c r="G214" t="s">
        <v>3649</v>
      </c>
      <c r="H214" s="2">
        <v>1376426</v>
      </c>
      <c r="I214">
        <v>406737</v>
      </c>
      <c r="J214">
        <v>559828903</v>
      </c>
      <c r="K214">
        <v>5175</v>
      </c>
    </row>
    <row r="215" spans="1:11" x14ac:dyDescent="0.25">
      <c r="A215" s="1">
        <v>45289</v>
      </c>
      <c r="B215" t="s">
        <v>3662</v>
      </c>
      <c r="C215" t="s">
        <v>3678</v>
      </c>
      <c r="D215" t="s">
        <v>3696</v>
      </c>
      <c r="E215" t="s">
        <v>3822</v>
      </c>
      <c r="F215" t="s">
        <v>3728</v>
      </c>
      <c r="G215" t="s">
        <v>3704</v>
      </c>
      <c r="H215" t="s">
        <v>3823</v>
      </c>
      <c r="I215">
        <v>312094</v>
      </c>
      <c r="J215">
        <v>422403513</v>
      </c>
      <c r="K215">
        <v>3773</v>
      </c>
    </row>
    <row r="216" spans="1:11" x14ac:dyDescent="0.25">
      <c r="A216" s="1">
        <v>45288</v>
      </c>
      <c r="B216" t="s">
        <v>3695</v>
      </c>
      <c r="C216" t="s">
        <v>3660</v>
      </c>
      <c r="D216" t="s">
        <v>3701</v>
      </c>
      <c r="E216" t="s">
        <v>3659</v>
      </c>
      <c r="F216" t="s">
        <v>3673</v>
      </c>
      <c r="G216" t="s">
        <v>3660</v>
      </c>
      <c r="H216" s="2">
        <v>1346386</v>
      </c>
      <c r="I216">
        <v>282443</v>
      </c>
      <c r="J216">
        <v>380277061</v>
      </c>
      <c r="K216">
        <v>3796</v>
      </c>
    </row>
    <row r="217" spans="1:11" x14ac:dyDescent="0.25">
      <c r="A217" s="1">
        <v>45287</v>
      </c>
      <c r="B217" t="s">
        <v>3716</v>
      </c>
      <c r="C217" t="s">
        <v>3824</v>
      </c>
      <c r="D217" t="s">
        <v>3825</v>
      </c>
      <c r="E217" t="s">
        <v>3707</v>
      </c>
      <c r="F217" t="s">
        <v>3683</v>
      </c>
      <c r="G217" t="s">
        <v>3825</v>
      </c>
      <c r="H217" s="2">
        <v>1345598</v>
      </c>
      <c r="I217">
        <v>477406</v>
      </c>
      <c r="J217" t="s">
        <v>3826</v>
      </c>
      <c r="K217">
        <v>6467</v>
      </c>
    </row>
    <row r="218" spans="1:11" x14ac:dyDescent="0.25">
      <c r="A218" s="1">
        <v>45282</v>
      </c>
      <c r="B218" t="s">
        <v>3670</v>
      </c>
      <c r="C218" t="s">
        <v>3714</v>
      </c>
      <c r="D218" t="s">
        <v>3825</v>
      </c>
      <c r="E218" t="s">
        <v>3674</v>
      </c>
      <c r="F218" t="s">
        <v>3679</v>
      </c>
      <c r="G218" t="s">
        <v>3824</v>
      </c>
      <c r="H218" s="2">
        <v>1337693</v>
      </c>
      <c r="I218">
        <v>418752</v>
      </c>
      <c r="J218" t="s">
        <v>3827</v>
      </c>
      <c r="K218">
        <v>5535</v>
      </c>
    </row>
    <row r="219" spans="1:11" x14ac:dyDescent="0.25">
      <c r="A219" s="1">
        <v>45281</v>
      </c>
      <c r="B219" t="s">
        <v>3720</v>
      </c>
      <c r="C219" t="s">
        <v>3659</v>
      </c>
      <c r="D219" t="s">
        <v>3728</v>
      </c>
      <c r="E219" t="s">
        <v>3828</v>
      </c>
      <c r="F219" t="s">
        <v>3829</v>
      </c>
      <c r="G219" t="s">
        <v>3660</v>
      </c>
      <c r="H219" s="2">
        <v>1351353</v>
      </c>
      <c r="I219">
        <v>319377</v>
      </c>
      <c r="J219">
        <v>431591186</v>
      </c>
      <c r="K219">
        <v>4087</v>
      </c>
    </row>
    <row r="220" spans="1:11" x14ac:dyDescent="0.25">
      <c r="A220" s="1">
        <v>45280</v>
      </c>
      <c r="B220" t="s">
        <v>3662</v>
      </c>
      <c r="C220" t="s">
        <v>3719</v>
      </c>
      <c r="D220" t="s">
        <v>3674</v>
      </c>
      <c r="E220" t="s">
        <v>3830</v>
      </c>
      <c r="F220" t="s">
        <v>3725</v>
      </c>
      <c r="G220" t="s">
        <v>3831</v>
      </c>
      <c r="H220" s="2">
        <v>1353224</v>
      </c>
      <c r="I220">
        <v>644932</v>
      </c>
      <c r="J220" t="s">
        <v>3832</v>
      </c>
      <c r="K220">
        <v>6658</v>
      </c>
    </row>
    <row r="221" spans="1:11" x14ac:dyDescent="0.25">
      <c r="A221" s="1">
        <v>45279</v>
      </c>
      <c r="B221" t="s">
        <v>3833</v>
      </c>
      <c r="C221" t="s">
        <v>3834</v>
      </c>
      <c r="D221" t="s">
        <v>3835</v>
      </c>
      <c r="E221" t="s">
        <v>3662</v>
      </c>
      <c r="F221" t="s">
        <v>3825</v>
      </c>
      <c r="G221" t="s">
        <v>3701</v>
      </c>
      <c r="H221" t="s">
        <v>3836</v>
      </c>
      <c r="I221">
        <v>475041</v>
      </c>
      <c r="J221" t="s">
        <v>3837</v>
      </c>
      <c r="K221">
        <v>5272</v>
      </c>
    </row>
    <row r="222" spans="1:11" x14ac:dyDescent="0.25">
      <c r="A222" s="1">
        <v>45278</v>
      </c>
      <c r="B222" t="s">
        <v>3829</v>
      </c>
      <c r="C222" t="s">
        <v>3674</v>
      </c>
      <c r="D222" t="s">
        <v>3681</v>
      </c>
      <c r="E222" t="s">
        <v>3728</v>
      </c>
      <c r="F222" t="s">
        <v>3756</v>
      </c>
      <c r="G222" t="s">
        <v>3674</v>
      </c>
      <c r="H222" s="2">
        <v>1338399</v>
      </c>
      <c r="I222">
        <v>518268</v>
      </c>
      <c r="J222" t="s">
        <v>3838</v>
      </c>
      <c r="K222">
        <v>5079</v>
      </c>
    </row>
    <row r="223" spans="1:11" x14ac:dyDescent="0.25">
      <c r="A223" s="1">
        <v>45275</v>
      </c>
      <c r="B223" t="s">
        <v>3691</v>
      </c>
      <c r="C223" t="s">
        <v>3688</v>
      </c>
      <c r="D223" t="s">
        <v>3839</v>
      </c>
      <c r="E223" t="s">
        <v>3622</v>
      </c>
      <c r="F223" t="s">
        <v>3676</v>
      </c>
      <c r="G223" t="s">
        <v>3681</v>
      </c>
      <c r="H223" s="2">
        <v>1338513</v>
      </c>
      <c r="I223">
        <v>788348</v>
      </c>
      <c r="J223" t="s">
        <v>3840</v>
      </c>
      <c r="K223">
        <v>9519</v>
      </c>
    </row>
    <row r="224" spans="1:11" x14ac:dyDescent="0.25">
      <c r="A224" s="1">
        <v>45274</v>
      </c>
      <c r="B224" t="s">
        <v>3822</v>
      </c>
      <c r="C224" t="s">
        <v>3841</v>
      </c>
      <c r="D224" t="s">
        <v>3842</v>
      </c>
      <c r="E224" t="s">
        <v>3843</v>
      </c>
      <c r="F224" t="s">
        <v>3704</v>
      </c>
      <c r="G224" t="s">
        <v>3624</v>
      </c>
      <c r="H224" s="2">
        <v>1367376</v>
      </c>
      <c r="I224">
        <v>656107</v>
      </c>
      <c r="J224" t="s">
        <v>3844</v>
      </c>
      <c r="K224">
        <v>7385</v>
      </c>
    </row>
    <row r="225" spans="1:11" x14ac:dyDescent="0.25">
      <c r="A225" s="1">
        <v>45273</v>
      </c>
      <c r="B225" t="s">
        <v>3702</v>
      </c>
      <c r="C225" t="s">
        <v>3698</v>
      </c>
      <c r="D225" t="s">
        <v>3845</v>
      </c>
      <c r="E225" t="s">
        <v>3846</v>
      </c>
      <c r="F225" t="s">
        <v>3730</v>
      </c>
      <c r="G225" t="s">
        <v>3847</v>
      </c>
      <c r="H225" s="2">
        <v>1362531</v>
      </c>
      <c r="I225">
        <v>569153</v>
      </c>
      <c r="J225" t="s">
        <v>3848</v>
      </c>
      <c r="K225">
        <v>5755</v>
      </c>
    </row>
    <row r="226" spans="1:11" x14ac:dyDescent="0.25">
      <c r="A226" s="1">
        <v>45272</v>
      </c>
      <c r="B226" t="s">
        <v>3725</v>
      </c>
      <c r="C226" t="s">
        <v>3849</v>
      </c>
      <c r="D226" t="s">
        <v>3670</v>
      </c>
      <c r="E226" t="s">
        <v>3706</v>
      </c>
      <c r="F226" t="s">
        <v>3691</v>
      </c>
      <c r="G226" t="s">
        <v>3730</v>
      </c>
      <c r="H226" s="2">
        <v>1345846</v>
      </c>
      <c r="I226">
        <v>389880</v>
      </c>
      <c r="J226">
        <v>524721422</v>
      </c>
      <c r="K226">
        <v>5021</v>
      </c>
    </row>
    <row r="227" spans="1:11" x14ac:dyDescent="0.25">
      <c r="A227" s="1">
        <v>45271</v>
      </c>
      <c r="B227" t="s">
        <v>3685</v>
      </c>
      <c r="C227" t="s">
        <v>3683</v>
      </c>
      <c r="D227" t="s">
        <v>3687</v>
      </c>
      <c r="E227" t="s">
        <v>3824</v>
      </c>
      <c r="F227" t="s">
        <v>3682</v>
      </c>
      <c r="G227" t="s">
        <v>3713</v>
      </c>
      <c r="H227" s="2">
        <v>1333884</v>
      </c>
      <c r="I227">
        <v>374900</v>
      </c>
      <c r="J227" t="s">
        <v>3850</v>
      </c>
      <c r="K227">
        <v>3842</v>
      </c>
    </row>
    <row r="228" spans="1:11" x14ac:dyDescent="0.25">
      <c r="A228" s="1">
        <v>45268</v>
      </c>
      <c r="B228" t="s">
        <v>3851</v>
      </c>
      <c r="C228" t="s">
        <v>3691</v>
      </c>
      <c r="D228" t="s">
        <v>3852</v>
      </c>
      <c r="E228" t="s">
        <v>3849</v>
      </c>
      <c r="F228" t="s">
        <v>3710</v>
      </c>
      <c r="G228" t="s">
        <v>3687</v>
      </c>
      <c r="H228" s="2">
        <v>1331442</v>
      </c>
      <c r="I228">
        <v>339198</v>
      </c>
      <c r="J228" t="s">
        <v>3853</v>
      </c>
      <c r="K228">
        <v>4559</v>
      </c>
    </row>
    <row r="229" spans="1:11" x14ac:dyDescent="0.25">
      <c r="A229" s="1">
        <v>45267</v>
      </c>
      <c r="B229" t="s">
        <v>3689</v>
      </c>
      <c r="C229" t="s">
        <v>3682</v>
      </c>
      <c r="D229" t="s">
        <v>3725</v>
      </c>
      <c r="E229" t="s">
        <v>3674</v>
      </c>
      <c r="F229" t="s">
        <v>3854</v>
      </c>
      <c r="G229" t="s">
        <v>3689</v>
      </c>
      <c r="H229" s="2">
        <v>1330767</v>
      </c>
      <c r="I229">
        <v>376886</v>
      </c>
      <c r="J229" t="s">
        <v>3855</v>
      </c>
      <c r="K229">
        <v>5428</v>
      </c>
    </row>
    <row r="230" spans="1:11" x14ac:dyDescent="0.25">
      <c r="A230" s="1">
        <v>45266</v>
      </c>
      <c r="B230" t="s">
        <v>3845</v>
      </c>
      <c r="C230" t="s">
        <v>3668</v>
      </c>
      <c r="D230" t="s">
        <v>3659</v>
      </c>
      <c r="E230" t="s">
        <v>3822</v>
      </c>
      <c r="F230" t="s">
        <v>3856</v>
      </c>
      <c r="G230" t="s">
        <v>3673</v>
      </c>
      <c r="H230" s="2">
        <v>1348971</v>
      </c>
      <c r="I230">
        <v>371531</v>
      </c>
      <c r="J230" t="s">
        <v>3857</v>
      </c>
      <c r="K230">
        <v>4637</v>
      </c>
    </row>
    <row r="231" spans="1:11" x14ac:dyDescent="0.25">
      <c r="A231" s="1">
        <v>45265</v>
      </c>
      <c r="B231" t="s">
        <v>3695</v>
      </c>
      <c r="C231" t="s">
        <v>3660</v>
      </c>
      <c r="D231" t="s">
        <v>3839</v>
      </c>
      <c r="E231" t="s">
        <v>3839</v>
      </c>
      <c r="F231" t="s">
        <v>3716</v>
      </c>
      <c r="G231" t="s">
        <v>3696</v>
      </c>
      <c r="H231" t="s">
        <v>3858</v>
      </c>
      <c r="I231">
        <v>338298</v>
      </c>
      <c r="J231" t="s">
        <v>3859</v>
      </c>
      <c r="K231">
        <v>4347</v>
      </c>
    </row>
    <row r="232" spans="1:11" x14ac:dyDescent="0.25">
      <c r="A232" s="1">
        <v>45264</v>
      </c>
      <c r="B232" t="s">
        <v>3860</v>
      </c>
      <c r="C232" t="s">
        <v>3822</v>
      </c>
      <c r="D232" t="s">
        <v>3728</v>
      </c>
      <c r="E232" t="s">
        <v>3624</v>
      </c>
      <c r="F232" t="s">
        <v>3668</v>
      </c>
      <c r="G232" t="s">
        <v>3624</v>
      </c>
      <c r="H232" t="s">
        <v>3861</v>
      </c>
      <c r="I232">
        <v>314677</v>
      </c>
      <c r="J232" t="s">
        <v>3862</v>
      </c>
      <c r="K232">
        <v>3816</v>
      </c>
    </row>
    <row r="233" spans="1:11" x14ac:dyDescent="0.25">
      <c r="A233" s="1">
        <v>45261</v>
      </c>
      <c r="B233" t="s">
        <v>3699</v>
      </c>
      <c r="C233" t="s">
        <v>3678</v>
      </c>
      <c r="D233" t="s">
        <v>3659</v>
      </c>
      <c r="E233" t="s">
        <v>3863</v>
      </c>
      <c r="F233" t="s">
        <v>3674</v>
      </c>
      <c r="G233" t="s">
        <v>3660</v>
      </c>
      <c r="H233" s="2">
        <v>1352376</v>
      </c>
      <c r="I233">
        <v>427149</v>
      </c>
      <c r="J233" t="s">
        <v>3864</v>
      </c>
      <c r="K233">
        <v>4559</v>
      </c>
    </row>
    <row r="234" spans="1:11" x14ac:dyDescent="0.25">
      <c r="A234" s="1">
        <v>45260</v>
      </c>
      <c r="B234" t="s">
        <v>3829</v>
      </c>
      <c r="C234" t="s">
        <v>3674</v>
      </c>
      <c r="D234" t="s">
        <v>3688</v>
      </c>
      <c r="E234" t="s">
        <v>3660</v>
      </c>
      <c r="F234" t="s">
        <v>3854</v>
      </c>
      <c r="G234" t="s">
        <v>3856</v>
      </c>
      <c r="H234" s="2">
        <v>1338355</v>
      </c>
      <c r="I234">
        <v>534330</v>
      </c>
      <c r="J234" t="s">
        <v>3865</v>
      </c>
      <c r="K234">
        <v>4518</v>
      </c>
    </row>
    <row r="235" spans="1:11" x14ac:dyDescent="0.25">
      <c r="A235" s="1">
        <v>45259</v>
      </c>
      <c r="B235" t="s">
        <v>3689</v>
      </c>
      <c r="C235" t="s">
        <v>3852</v>
      </c>
      <c r="D235" t="s">
        <v>3866</v>
      </c>
      <c r="E235" t="s">
        <v>3714</v>
      </c>
      <c r="F235" t="s">
        <v>3753</v>
      </c>
      <c r="G235" t="s">
        <v>3682</v>
      </c>
      <c r="H235" s="2">
        <v>1325707</v>
      </c>
      <c r="I235">
        <v>398243</v>
      </c>
      <c r="J235">
        <v>527953593</v>
      </c>
      <c r="K235">
        <v>5442</v>
      </c>
    </row>
    <row r="236" spans="1:11" x14ac:dyDescent="0.25">
      <c r="A236" s="1">
        <v>45258</v>
      </c>
      <c r="B236" t="s">
        <v>3867</v>
      </c>
      <c r="C236" t="s">
        <v>3734</v>
      </c>
      <c r="D236" t="s">
        <v>3710</v>
      </c>
      <c r="E236" t="s">
        <v>3682</v>
      </c>
      <c r="F236" t="s">
        <v>3868</v>
      </c>
      <c r="G236" t="s">
        <v>3727</v>
      </c>
      <c r="H236" s="2">
        <v>1314651</v>
      </c>
      <c r="I236">
        <v>344354</v>
      </c>
      <c r="J236" t="s">
        <v>3869</v>
      </c>
      <c r="K236">
        <v>4851</v>
      </c>
    </row>
    <row r="237" spans="1:11" x14ac:dyDescent="0.25">
      <c r="A237" s="1">
        <v>45257</v>
      </c>
      <c r="B237" t="s">
        <v>3851</v>
      </c>
      <c r="C237" t="s">
        <v>3687</v>
      </c>
      <c r="D237" t="s">
        <v>3699</v>
      </c>
      <c r="E237" t="s">
        <v>3666</v>
      </c>
      <c r="F237" t="s">
        <v>3870</v>
      </c>
      <c r="G237" t="s">
        <v>3688</v>
      </c>
      <c r="H237" s="2">
        <v>1335762</v>
      </c>
      <c r="I237">
        <v>304561</v>
      </c>
      <c r="J237">
        <v>406819645</v>
      </c>
      <c r="K237">
        <v>4102</v>
      </c>
    </row>
    <row r="238" spans="1:11" x14ac:dyDescent="0.25">
      <c r="A238" s="1">
        <v>45254</v>
      </c>
      <c r="B238" t="s">
        <v>3699</v>
      </c>
      <c r="C238" t="s">
        <v>3678</v>
      </c>
      <c r="D238" t="s">
        <v>3831</v>
      </c>
      <c r="E238" t="s">
        <v>3871</v>
      </c>
      <c r="F238" t="s">
        <v>3728</v>
      </c>
      <c r="G238" t="s">
        <v>3662</v>
      </c>
      <c r="H238" s="2">
        <v>1348511</v>
      </c>
      <c r="I238">
        <v>230328</v>
      </c>
      <c r="J238">
        <v>310599880</v>
      </c>
      <c r="K238">
        <v>2872</v>
      </c>
    </row>
    <row r="239" spans="1:11" x14ac:dyDescent="0.25">
      <c r="A239" s="1">
        <v>45253</v>
      </c>
      <c r="B239" t="s">
        <v>3659</v>
      </c>
      <c r="C239" t="s">
        <v>3699</v>
      </c>
      <c r="D239" t="s">
        <v>3851</v>
      </c>
      <c r="E239" t="s">
        <v>3719</v>
      </c>
      <c r="F239" t="s">
        <v>3692</v>
      </c>
      <c r="G239" t="s">
        <v>3719</v>
      </c>
      <c r="H239" s="2">
        <v>1343502</v>
      </c>
      <c r="I239">
        <v>320472</v>
      </c>
      <c r="J239" t="s">
        <v>3872</v>
      </c>
      <c r="K239">
        <v>3533</v>
      </c>
    </row>
    <row r="240" spans="1:11" x14ac:dyDescent="0.25">
      <c r="A240" s="1">
        <v>45252</v>
      </c>
      <c r="B240" t="s">
        <v>3873</v>
      </c>
      <c r="C240" t="s">
        <v>3685</v>
      </c>
      <c r="D240" t="s">
        <v>3696</v>
      </c>
      <c r="E240" t="s">
        <v>3660</v>
      </c>
      <c r="F240" t="s">
        <v>3679</v>
      </c>
      <c r="G240" t="s">
        <v>3874</v>
      </c>
      <c r="H240" s="2">
        <v>1337989</v>
      </c>
      <c r="I240">
        <v>424944</v>
      </c>
      <c r="J240" t="s">
        <v>3875</v>
      </c>
      <c r="K240">
        <v>6188</v>
      </c>
    </row>
    <row r="241" spans="1:11" x14ac:dyDescent="0.25">
      <c r="A241" s="1">
        <v>45251</v>
      </c>
      <c r="B241" t="s">
        <v>3714</v>
      </c>
      <c r="C241" t="s">
        <v>3824</v>
      </c>
      <c r="D241" t="s">
        <v>3851</v>
      </c>
      <c r="E241" t="s">
        <v>3849</v>
      </c>
      <c r="F241" t="s">
        <v>3710</v>
      </c>
      <c r="G241" t="s">
        <v>3849</v>
      </c>
      <c r="H241" s="2">
        <v>1331598</v>
      </c>
      <c r="I241">
        <v>383050</v>
      </c>
      <c r="J241" t="s">
        <v>3876</v>
      </c>
      <c r="K241">
        <v>5296</v>
      </c>
    </row>
    <row r="242" spans="1:11" x14ac:dyDescent="0.25">
      <c r="A242" s="1">
        <v>45250</v>
      </c>
      <c r="B242" t="s">
        <v>3691</v>
      </c>
      <c r="C242" t="s">
        <v>3687</v>
      </c>
      <c r="D242" t="s">
        <v>3728</v>
      </c>
      <c r="E242" t="s">
        <v>3728</v>
      </c>
      <c r="F242" t="s">
        <v>3877</v>
      </c>
      <c r="G242" t="s">
        <v>3691</v>
      </c>
      <c r="H242" s="2">
        <v>1330488</v>
      </c>
      <c r="I242">
        <v>428493</v>
      </c>
      <c r="J242">
        <v>572763308</v>
      </c>
      <c r="K242">
        <v>5768</v>
      </c>
    </row>
    <row r="243" spans="1:11" x14ac:dyDescent="0.25">
      <c r="A243" s="1">
        <v>45247</v>
      </c>
      <c r="B243" t="s">
        <v>3719</v>
      </c>
      <c r="C243" t="s">
        <v>3666</v>
      </c>
      <c r="D243" t="s">
        <v>3822</v>
      </c>
      <c r="E243" t="s">
        <v>3700</v>
      </c>
      <c r="F243" t="s">
        <v>3701</v>
      </c>
      <c r="G243" t="s">
        <v>3704</v>
      </c>
      <c r="H243" t="s">
        <v>3878</v>
      </c>
      <c r="I243">
        <v>282839</v>
      </c>
      <c r="J243" t="s">
        <v>3879</v>
      </c>
      <c r="K243">
        <v>3748</v>
      </c>
    </row>
    <row r="244" spans="1:11" x14ac:dyDescent="0.25">
      <c r="A244" s="1">
        <v>45246</v>
      </c>
      <c r="B244" t="s">
        <v>3660</v>
      </c>
      <c r="C244" t="s">
        <v>3720</v>
      </c>
      <c r="D244" t="s">
        <v>3851</v>
      </c>
      <c r="E244" t="s">
        <v>3880</v>
      </c>
      <c r="F244" t="s">
        <v>3881</v>
      </c>
      <c r="G244" t="s">
        <v>3880</v>
      </c>
      <c r="H244" t="s">
        <v>3882</v>
      </c>
      <c r="I244">
        <v>473641</v>
      </c>
      <c r="J244">
        <v>636180079</v>
      </c>
      <c r="K244">
        <v>6261</v>
      </c>
    </row>
    <row r="245" spans="1:11" x14ac:dyDescent="0.25">
      <c r="A245" s="1">
        <v>45245</v>
      </c>
      <c r="B245" t="s">
        <v>3883</v>
      </c>
      <c r="C245" t="s">
        <v>3670</v>
      </c>
      <c r="D245" t="s">
        <v>3884</v>
      </c>
      <c r="E245" t="s">
        <v>3885</v>
      </c>
      <c r="F245" t="s">
        <v>3679</v>
      </c>
      <c r="G245" t="s">
        <v>3683</v>
      </c>
      <c r="H245" t="s">
        <v>3886</v>
      </c>
      <c r="I245">
        <v>669148</v>
      </c>
      <c r="J245" t="s">
        <v>3887</v>
      </c>
      <c r="K245">
        <v>9182</v>
      </c>
    </row>
    <row r="246" spans="1:11" x14ac:dyDescent="0.25">
      <c r="A246" s="1">
        <v>45244</v>
      </c>
      <c r="B246" t="s">
        <v>3625</v>
      </c>
      <c r="C246" t="s">
        <v>3705</v>
      </c>
      <c r="D246" t="s">
        <v>3639</v>
      </c>
      <c r="E246" t="s">
        <v>3768</v>
      </c>
      <c r="F246" t="s">
        <v>3627</v>
      </c>
      <c r="G246" t="s">
        <v>3705</v>
      </c>
      <c r="H246" s="2">
        <v>1373853</v>
      </c>
      <c r="I246">
        <v>387783</v>
      </c>
      <c r="J246" t="s">
        <v>3888</v>
      </c>
      <c r="K246">
        <v>4798</v>
      </c>
    </row>
    <row r="247" spans="1:11" x14ac:dyDescent="0.25">
      <c r="A247" s="1">
        <v>45243</v>
      </c>
      <c r="B247" t="s">
        <v>3773</v>
      </c>
      <c r="C247" t="s">
        <v>3846</v>
      </c>
      <c r="D247" t="s">
        <v>3656</v>
      </c>
      <c r="E247" t="s">
        <v>3649</v>
      </c>
      <c r="F247" t="s">
        <v>3622</v>
      </c>
      <c r="G247" t="s">
        <v>3656</v>
      </c>
      <c r="H247" s="2">
        <v>1376531</v>
      </c>
      <c r="I247">
        <v>346502</v>
      </c>
      <c r="J247" t="s">
        <v>3889</v>
      </c>
      <c r="K247">
        <v>4194</v>
      </c>
    </row>
    <row r="248" spans="1:11" x14ac:dyDescent="0.25">
      <c r="A248" s="1">
        <v>45240</v>
      </c>
      <c r="B248" t="s">
        <v>3702</v>
      </c>
      <c r="C248" t="s">
        <v>3629</v>
      </c>
      <c r="D248" t="s">
        <v>3767</v>
      </c>
      <c r="E248" t="s">
        <v>3762</v>
      </c>
      <c r="F248" t="s">
        <v>3719</v>
      </c>
      <c r="G248" t="s">
        <v>3698</v>
      </c>
      <c r="H248" s="2">
        <v>1375098</v>
      </c>
      <c r="I248">
        <v>546865</v>
      </c>
      <c r="J248" t="s">
        <v>3890</v>
      </c>
      <c r="K248">
        <v>7141</v>
      </c>
    </row>
    <row r="249" spans="1:11" x14ac:dyDescent="0.25">
      <c r="A249" s="1">
        <v>45239</v>
      </c>
      <c r="B249" t="s">
        <v>3815</v>
      </c>
      <c r="C249" t="s">
        <v>3891</v>
      </c>
      <c r="D249" t="s">
        <v>3591</v>
      </c>
      <c r="E249" t="s">
        <v>3591</v>
      </c>
      <c r="F249" t="s">
        <v>3617</v>
      </c>
      <c r="G249" t="s">
        <v>3784</v>
      </c>
      <c r="H249" s="2">
        <v>1413481</v>
      </c>
      <c r="I249">
        <v>547640</v>
      </c>
      <c r="J249">
        <v>774087511</v>
      </c>
      <c r="K249">
        <v>7833</v>
      </c>
    </row>
    <row r="250" spans="1:11" x14ac:dyDescent="0.25">
      <c r="A250" s="1">
        <v>45238</v>
      </c>
      <c r="B250" t="s">
        <v>3892</v>
      </c>
      <c r="C250" t="s">
        <v>3893</v>
      </c>
      <c r="D250" t="s">
        <v>3643</v>
      </c>
      <c r="E250" t="s">
        <v>3815</v>
      </c>
      <c r="F250" t="s">
        <v>3647</v>
      </c>
      <c r="G250" t="s">
        <v>3647</v>
      </c>
      <c r="H250" t="s">
        <v>3894</v>
      </c>
      <c r="I250">
        <v>219205</v>
      </c>
      <c r="J250">
        <v>305508309</v>
      </c>
      <c r="K250">
        <v>3155</v>
      </c>
    </row>
    <row r="251" spans="1:11" x14ac:dyDescent="0.25">
      <c r="A251" s="1">
        <v>45237</v>
      </c>
      <c r="B251" t="s">
        <v>3895</v>
      </c>
      <c r="C251" t="s">
        <v>3621</v>
      </c>
      <c r="D251" t="s">
        <v>3896</v>
      </c>
      <c r="E251" t="s">
        <v>3611</v>
      </c>
      <c r="F251" t="s">
        <v>3647</v>
      </c>
      <c r="G251" t="s">
        <v>3643</v>
      </c>
      <c r="H251" s="2">
        <v>1392773</v>
      </c>
      <c r="I251">
        <v>202838</v>
      </c>
      <c r="J251" t="s">
        <v>3897</v>
      </c>
      <c r="K251">
        <v>3102</v>
      </c>
    </row>
    <row r="252" spans="1:11" x14ac:dyDescent="0.25">
      <c r="A252" s="1">
        <v>45236</v>
      </c>
      <c r="B252" t="s">
        <v>3770</v>
      </c>
      <c r="C252" t="s">
        <v>3782</v>
      </c>
      <c r="D252" t="s">
        <v>3782</v>
      </c>
      <c r="E252" t="s">
        <v>3616</v>
      </c>
      <c r="F252" t="s">
        <v>3789</v>
      </c>
      <c r="G252" t="s">
        <v>3619</v>
      </c>
      <c r="H252" s="2">
        <v>1399885</v>
      </c>
      <c r="I252">
        <v>172524</v>
      </c>
      <c r="J252" t="s">
        <v>3898</v>
      </c>
      <c r="K252">
        <v>2906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2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45597</v>
      </c>
      <c r="B2" t="s">
        <v>3899</v>
      </c>
      <c r="C2" t="s">
        <v>3900</v>
      </c>
      <c r="D2" t="s">
        <v>3901</v>
      </c>
      <c r="E2" t="s">
        <v>3902</v>
      </c>
      <c r="F2" t="s">
        <v>3903</v>
      </c>
      <c r="G2" t="s">
        <v>3900</v>
      </c>
      <c r="H2" s="2">
        <v>89459</v>
      </c>
      <c r="I2">
        <v>3235259</v>
      </c>
      <c r="J2" t="s">
        <v>3904</v>
      </c>
      <c r="K2">
        <v>3422</v>
      </c>
    </row>
    <row r="3" spans="1:11" x14ac:dyDescent="0.25">
      <c r="A3" s="1">
        <v>45596</v>
      </c>
      <c r="B3" t="s">
        <v>3905</v>
      </c>
      <c r="C3" t="s">
        <v>3906</v>
      </c>
      <c r="D3" t="s">
        <v>3907</v>
      </c>
      <c r="E3" t="s">
        <v>3908</v>
      </c>
      <c r="F3" t="s">
        <v>3909</v>
      </c>
      <c r="G3" t="s">
        <v>3910</v>
      </c>
      <c r="H3" s="2">
        <v>89207</v>
      </c>
      <c r="I3">
        <v>7364263</v>
      </c>
      <c r="J3" t="s">
        <v>3911</v>
      </c>
      <c r="K3">
        <v>6615</v>
      </c>
    </row>
    <row r="4" spans="1:11" x14ac:dyDescent="0.25">
      <c r="A4" s="1">
        <v>45595</v>
      </c>
      <c r="B4" t="s">
        <v>3912</v>
      </c>
      <c r="C4" t="s">
        <v>3913</v>
      </c>
      <c r="D4" t="s">
        <v>3914</v>
      </c>
      <c r="E4" t="s">
        <v>3915</v>
      </c>
      <c r="F4" t="s">
        <v>3916</v>
      </c>
      <c r="G4" t="s">
        <v>3917</v>
      </c>
      <c r="H4" s="2">
        <v>90743</v>
      </c>
      <c r="I4">
        <v>6103325</v>
      </c>
      <c r="J4" t="s">
        <v>3918</v>
      </c>
      <c r="K4">
        <v>6156</v>
      </c>
    </row>
    <row r="5" spans="1:11" x14ac:dyDescent="0.25">
      <c r="A5" s="1">
        <v>45594</v>
      </c>
      <c r="B5" t="s">
        <v>3919</v>
      </c>
      <c r="C5" t="s">
        <v>3920</v>
      </c>
      <c r="D5" t="s">
        <v>3921</v>
      </c>
      <c r="E5" t="s">
        <v>3922</v>
      </c>
      <c r="F5" t="s">
        <v>3923</v>
      </c>
      <c r="G5" t="s">
        <v>3924</v>
      </c>
      <c r="H5" t="s">
        <v>3920</v>
      </c>
      <c r="I5">
        <v>5619205</v>
      </c>
      <c r="J5" t="s">
        <v>3925</v>
      </c>
      <c r="K5">
        <v>5845</v>
      </c>
    </row>
    <row r="6" spans="1:11" x14ac:dyDescent="0.25">
      <c r="A6" s="1">
        <v>45593</v>
      </c>
      <c r="B6" t="s">
        <v>3926</v>
      </c>
      <c r="C6" t="s">
        <v>3927</v>
      </c>
      <c r="D6" t="s">
        <v>3928</v>
      </c>
      <c r="E6" t="s">
        <v>3929</v>
      </c>
      <c r="F6" t="s">
        <v>3930</v>
      </c>
      <c r="G6" t="s">
        <v>3927</v>
      </c>
      <c r="H6" s="2">
        <v>90785</v>
      </c>
      <c r="I6">
        <v>5412592</v>
      </c>
      <c r="J6" t="s">
        <v>3931</v>
      </c>
      <c r="K6">
        <v>5789</v>
      </c>
    </row>
    <row r="7" spans="1:11" x14ac:dyDescent="0.25">
      <c r="A7" s="1">
        <v>45590</v>
      </c>
      <c r="B7" t="s">
        <v>3930</v>
      </c>
      <c r="C7" t="s">
        <v>3932</v>
      </c>
      <c r="D7" t="s">
        <v>3933</v>
      </c>
      <c r="E7" t="s">
        <v>3934</v>
      </c>
      <c r="F7" t="s">
        <v>3935</v>
      </c>
      <c r="G7" t="s">
        <v>3936</v>
      </c>
      <c r="H7" s="2">
        <v>89904</v>
      </c>
      <c r="I7">
        <v>5133473</v>
      </c>
      <c r="J7" t="s">
        <v>3937</v>
      </c>
      <c r="K7">
        <v>5592</v>
      </c>
    </row>
    <row r="8" spans="1:11" x14ac:dyDescent="0.25">
      <c r="A8" s="1">
        <v>45589</v>
      </c>
      <c r="B8" t="s">
        <v>3938</v>
      </c>
      <c r="C8" t="s">
        <v>3939</v>
      </c>
      <c r="D8" t="s">
        <v>3938</v>
      </c>
      <c r="E8" t="s">
        <v>3934</v>
      </c>
      <c r="F8" t="s">
        <v>3940</v>
      </c>
      <c r="G8" t="s">
        <v>3933</v>
      </c>
      <c r="H8" s="2">
        <v>89628</v>
      </c>
      <c r="I8">
        <v>6419810</v>
      </c>
      <c r="J8" t="s">
        <v>3941</v>
      </c>
      <c r="K8">
        <v>6166</v>
      </c>
    </row>
    <row r="9" spans="1:11" x14ac:dyDescent="0.25">
      <c r="A9" s="1">
        <v>45588</v>
      </c>
      <c r="B9" t="s">
        <v>3942</v>
      </c>
      <c r="C9" t="s">
        <v>3943</v>
      </c>
      <c r="D9" t="s">
        <v>3944</v>
      </c>
      <c r="E9" t="s">
        <v>3933</v>
      </c>
      <c r="F9" t="s">
        <v>3945</v>
      </c>
      <c r="G9" t="s">
        <v>3938</v>
      </c>
      <c r="H9" s="2">
        <v>89163</v>
      </c>
      <c r="I9">
        <v>6519909</v>
      </c>
      <c r="J9" t="s">
        <v>3946</v>
      </c>
      <c r="K9">
        <v>7959</v>
      </c>
    </row>
    <row r="10" spans="1:11" x14ac:dyDescent="0.25">
      <c r="A10" s="1">
        <v>45587</v>
      </c>
      <c r="B10" t="s">
        <v>3947</v>
      </c>
      <c r="C10" t="s">
        <v>3948</v>
      </c>
      <c r="D10" t="s">
        <v>3949</v>
      </c>
      <c r="E10" t="s">
        <v>3950</v>
      </c>
      <c r="F10" t="s">
        <v>3951</v>
      </c>
      <c r="G10" t="s">
        <v>3944</v>
      </c>
      <c r="H10" s="2">
        <v>88621</v>
      </c>
      <c r="I10">
        <v>5483483</v>
      </c>
      <c r="J10" t="s">
        <v>3952</v>
      </c>
      <c r="K10">
        <v>5513</v>
      </c>
    </row>
    <row r="11" spans="1:11" x14ac:dyDescent="0.25">
      <c r="A11" s="1">
        <v>45586</v>
      </c>
      <c r="B11" t="s">
        <v>3953</v>
      </c>
      <c r="C11" t="s">
        <v>3954</v>
      </c>
      <c r="D11" t="s">
        <v>3955</v>
      </c>
      <c r="E11" t="s">
        <v>3956</v>
      </c>
      <c r="F11" t="s">
        <v>3957</v>
      </c>
      <c r="G11" t="s">
        <v>3958</v>
      </c>
      <c r="H11" s="2">
        <v>89156</v>
      </c>
      <c r="I11">
        <v>9615706</v>
      </c>
      <c r="J11" t="s">
        <v>3959</v>
      </c>
      <c r="K11">
        <v>9490</v>
      </c>
    </row>
    <row r="12" spans="1:11" x14ac:dyDescent="0.25">
      <c r="A12" s="1">
        <v>45583</v>
      </c>
      <c r="B12" t="s">
        <v>3960</v>
      </c>
      <c r="C12" t="s">
        <v>3909</v>
      </c>
      <c r="D12" t="s">
        <v>3961</v>
      </c>
      <c r="E12" t="s">
        <v>3962</v>
      </c>
      <c r="F12" t="s">
        <v>3963</v>
      </c>
      <c r="G12" t="s">
        <v>3962</v>
      </c>
      <c r="H12" s="2">
        <v>88126</v>
      </c>
      <c r="I12">
        <v>6719306</v>
      </c>
      <c r="J12" t="s">
        <v>3964</v>
      </c>
      <c r="K12">
        <v>7383</v>
      </c>
    </row>
    <row r="13" spans="1:11" x14ac:dyDescent="0.25">
      <c r="A13" s="1">
        <v>45582</v>
      </c>
      <c r="B13" t="s">
        <v>3965</v>
      </c>
      <c r="C13" t="s">
        <v>3966</v>
      </c>
      <c r="D13" t="s">
        <v>3945</v>
      </c>
      <c r="E13" t="s">
        <v>3947</v>
      </c>
      <c r="F13" t="s">
        <v>3967</v>
      </c>
      <c r="G13" t="s">
        <v>3968</v>
      </c>
      <c r="H13" s="2">
        <v>87501</v>
      </c>
      <c r="I13">
        <v>10073210</v>
      </c>
      <c r="J13" t="s">
        <v>3969</v>
      </c>
      <c r="K13">
        <v>9026</v>
      </c>
    </row>
    <row r="14" spans="1:11" x14ac:dyDescent="0.25">
      <c r="A14" s="1">
        <v>45581</v>
      </c>
      <c r="B14" t="s">
        <v>3970</v>
      </c>
      <c r="C14" t="s">
        <v>3971</v>
      </c>
      <c r="D14" t="s">
        <v>3972</v>
      </c>
      <c r="E14" t="s">
        <v>3909</v>
      </c>
      <c r="F14" t="s">
        <v>3973</v>
      </c>
      <c r="G14" t="s">
        <v>3974</v>
      </c>
      <c r="H14" s="2">
        <v>87867</v>
      </c>
      <c r="I14">
        <v>14207273</v>
      </c>
      <c r="J14" t="s">
        <v>3975</v>
      </c>
      <c r="K14">
        <v>14584</v>
      </c>
    </row>
    <row r="15" spans="1:11" x14ac:dyDescent="0.25">
      <c r="A15" s="1">
        <v>45580</v>
      </c>
      <c r="B15" t="s">
        <v>3976</v>
      </c>
      <c r="C15" t="s">
        <v>3977</v>
      </c>
      <c r="D15" t="s">
        <v>3978</v>
      </c>
      <c r="E15" t="s">
        <v>3972</v>
      </c>
      <c r="F15" t="s">
        <v>3979</v>
      </c>
      <c r="G15" t="s">
        <v>3980</v>
      </c>
      <c r="H15" t="s">
        <v>3981</v>
      </c>
      <c r="I15">
        <v>33638381</v>
      </c>
      <c r="J15" t="s">
        <v>3982</v>
      </c>
      <c r="K15">
        <v>39043</v>
      </c>
    </row>
    <row r="16" spans="1:11" x14ac:dyDescent="0.25">
      <c r="A16" s="1">
        <v>45579</v>
      </c>
      <c r="B16" t="s">
        <v>3983</v>
      </c>
      <c r="C16" t="s">
        <v>3984</v>
      </c>
      <c r="D16" t="s">
        <v>3985</v>
      </c>
      <c r="E16" t="s">
        <v>3986</v>
      </c>
      <c r="F16" t="s">
        <v>3987</v>
      </c>
      <c r="G16" t="s">
        <v>3988</v>
      </c>
      <c r="H16" s="2">
        <v>78246</v>
      </c>
      <c r="I16">
        <v>6875462</v>
      </c>
      <c r="J16" t="s">
        <v>3989</v>
      </c>
      <c r="K16">
        <v>8870</v>
      </c>
    </row>
    <row r="17" spans="1:11" x14ac:dyDescent="0.25">
      <c r="A17" s="1">
        <v>45576</v>
      </c>
      <c r="B17" t="s">
        <v>3990</v>
      </c>
      <c r="C17" t="s">
        <v>3991</v>
      </c>
      <c r="D17" t="s">
        <v>3992</v>
      </c>
      <c r="E17" t="s">
        <v>3993</v>
      </c>
      <c r="F17" t="s">
        <v>3994</v>
      </c>
      <c r="G17" t="s">
        <v>3995</v>
      </c>
      <c r="H17" s="2">
        <v>77655</v>
      </c>
      <c r="I17">
        <v>3861369</v>
      </c>
      <c r="J17" t="s">
        <v>3996</v>
      </c>
      <c r="K17">
        <v>3894</v>
      </c>
    </row>
    <row r="18" spans="1:11" x14ac:dyDescent="0.25">
      <c r="A18" s="1">
        <v>45575</v>
      </c>
      <c r="B18" t="s">
        <v>3997</v>
      </c>
      <c r="C18" t="s">
        <v>3998</v>
      </c>
      <c r="D18" t="s">
        <v>3999</v>
      </c>
      <c r="E18" t="s">
        <v>4000</v>
      </c>
      <c r="F18" t="s">
        <v>4001</v>
      </c>
      <c r="G18" t="s">
        <v>4002</v>
      </c>
      <c r="H18" s="2">
        <v>77729</v>
      </c>
      <c r="I18">
        <v>4394790</v>
      </c>
      <c r="J18" t="s">
        <v>4003</v>
      </c>
      <c r="K18">
        <v>5862</v>
      </c>
    </row>
    <row r="19" spans="1:11" x14ac:dyDescent="0.25">
      <c r="A19" s="1">
        <v>45574</v>
      </c>
      <c r="B19" t="s">
        <v>4004</v>
      </c>
      <c r="C19" t="s">
        <v>3995</v>
      </c>
      <c r="D19" t="s">
        <v>4005</v>
      </c>
      <c r="E19" t="s">
        <v>4006</v>
      </c>
      <c r="F19" t="s">
        <v>4007</v>
      </c>
      <c r="G19" t="s">
        <v>4008</v>
      </c>
      <c r="H19" s="2">
        <v>77427</v>
      </c>
      <c r="I19">
        <v>4155792</v>
      </c>
      <c r="J19" t="s">
        <v>4009</v>
      </c>
      <c r="K19">
        <v>4852</v>
      </c>
    </row>
    <row r="20" spans="1:11" x14ac:dyDescent="0.25">
      <c r="A20" s="1">
        <v>45573</v>
      </c>
      <c r="B20" t="s">
        <v>3998</v>
      </c>
      <c r="C20" t="s">
        <v>4002</v>
      </c>
      <c r="D20" t="s">
        <v>4010</v>
      </c>
      <c r="E20" t="s">
        <v>4011</v>
      </c>
      <c r="F20" t="s">
        <v>4012</v>
      </c>
      <c r="G20" t="s">
        <v>3997</v>
      </c>
      <c r="H20" s="2">
        <v>77265</v>
      </c>
      <c r="I20">
        <v>3384421</v>
      </c>
      <c r="J20" t="s">
        <v>4013</v>
      </c>
      <c r="K20">
        <v>3647</v>
      </c>
    </row>
    <row r="21" spans="1:11" x14ac:dyDescent="0.25">
      <c r="A21" s="1">
        <v>45572</v>
      </c>
      <c r="B21" t="s">
        <v>4014</v>
      </c>
      <c r="C21" t="s">
        <v>4015</v>
      </c>
      <c r="D21" t="s">
        <v>4016</v>
      </c>
      <c r="E21" t="s">
        <v>4017</v>
      </c>
      <c r="F21" t="s">
        <v>4018</v>
      </c>
      <c r="G21" t="s">
        <v>4019</v>
      </c>
      <c r="H21" s="2">
        <v>76855</v>
      </c>
      <c r="I21">
        <v>2863773</v>
      </c>
      <c r="J21" t="s">
        <v>4020</v>
      </c>
      <c r="K21">
        <v>3795</v>
      </c>
    </row>
    <row r="22" spans="1:11" x14ac:dyDescent="0.25">
      <c r="A22" s="1">
        <v>45569</v>
      </c>
      <c r="B22" t="s">
        <v>4021</v>
      </c>
      <c r="C22" t="s">
        <v>4022</v>
      </c>
      <c r="D22" t="s">
        <v>4023</v>
      </c>
      <c r="E22" t="s">
        <v>4024</v>
      </c>
      <c r="F22" t="s">
        <v>4025</v>
      </c>
      <c r="G22" t="s">
        <v>4022</v>
      </c>
      <c r="H22" s="2">
        <v>76335</v>
      </c>
      <c r="I22">
        <v>4182519</v>
      </c>
      <c r="J22" t="s">
        <v>4026</v>
      </c>
      <c r="K22">
        <v>4910</v>
      </c>
    </row>
    <row r="23" spans="1:11" x14ac:dyDescent="0.25">
      <c r="A23" s="1">
        <v>45568</v>
      </c>
      <c r="B23" t="s">
        <v>4027</v>
      </c>
      <c r="C23" t="s">
        <v>4028</v>
      </c>
      <c r="D23" t="s">
        <v>4016</v>
      </c>
      <c r="E23" t="s">
        <v>4029</v>
      </c>
      <c r="F23" t="s">
        <v>4030</v>
      </c>
      <c r="G23" t="s">
        <v>4023</v>
      </c>
      <c r="H23" s="2">
        <v>75835</v>
      </c>
      <c r="I23">
        <v>3184557</v>
      </c>
      <c r="J23" t="s">
        <v>4031</v>
      </c>
      <c r="K23">
        <v>3856</v>
      </c>
    </row>
    <row r="24" spans="1:11" x14ac:dyDescent="0.25">
      <c r="A24" s="1">
        <v>45567</v>
      </c>
      <c r="B24" t="s">
        <v>4032</v>
      </c>
      <c r="C24" t="s">
        <v>4033</v>
      </c>
      <c r="D24" t="s">
        <v>4034</v>
      </c>
      <c r="E24" t="s">
        <v>4035</v>
      </c>
      <c r="F24" t="s">
        <v>4036</v>
      </c>
      <c r="G24" t="s">
        <v>4035</v>
      </c>
      <c r="H24" s="2">
        <v>76084</v>
      </c>
      <c r="I24">
        <v>3765883</v>
      </c>
      <c r="J24" t="s">
        <v>4037</v>
      </c>
      <c r="K24">
        <v>5081</v>
      </c>
    </row>
    <row r="25" spans="1:11" x14ac:dyDescent="0.25">
      <c r="A25" s="1">
        <v>45566</v>
      </c>
      <c r="B25" t="s">
        <v>4038</v>
      </c>
      <c r="C25" t="s">
        <v>4039</v>
      </c>
      <c r="D25" t="s">
        <v>4040</v>
      </c>
      <c r="E25" t="s">
        <v>4040</v>
      </c>
      <c r="F25" t="s">
        <v>4041</v>
      </c>
      <c r="G25" t="s">
        <v>4042</v>
      </c>
      <c r="H25" s="2">
        <v>75669</v>
      </c>
      <c r="I25">
        <v>4589596</v>
      </c>
      <c r="J25" t="s">
        <v>4043</v>
      </c>
      <c r="K25">
        <v>5245</v>
      </c>
    </row>
    <row r="26" spans="1:11" x14ac:dyDescent="0.25">
      <c r="A26" s="1">
        <v>45565</v>
      </c>
      <c r="B26" t="s">
        <v>4044</v>
      </c>
      <c r="C26" t="s">
        <v>4045</v>
      </c>
      <c r="D26" t="s">
        <v>4046</v>
      </c>
      <c r="E26" t="s">
        <v>4047</v>
      </c>
      <c r="F26" t="s">
        <v>4007</v>
      </c>
      <c r="G26" t="s">
        <v>4007</v>
      </c>
      <c r="H26" s="2">
        <v>76844</v>
      </c>
      <c r="I26">
        <v>8027714</v>
      </c>
      <c r="J26" t="s">
        <v>4048</v>
      </c>
      <c r="K26">
        <v>4948</v>
      </c>
    </row>
    <row r="27" spans="1:11" x14ac:dyDescent="0.25">
      <c r="A27" s="1">
        <v>45562</v>
      </c>
      <c r="B27" t="s">
        <v>4049</v>
      </c>
      <c r="C27" t="s">
        <v>4050</v>
      </c>
      <c r="D27" t="s">
        <v>4051</v>
      </c>
      <c r="E27" t="s">
        <v>4052</v>
      </c>
      <c r="F27" t="s">
        <v>4004</v>
      </c>
      <c r="G27" t="s">
        <v>3991</v>
      </c>
      <c r="H27" s="2">
        <v>77937</v>
      </c>
      <c r="I27">
        <v>7432449</v>
      </c>
      <c r="J27" t="s">
        <v>4053</v>
      </c>
      <c r="K27">
        <v>4831</v>
      </c>
    </row>
    <row r="28" spans="1:11" x14ac:dyDescent="0.25">
      <c r="A28" s="1">
        <v>45561</v>
      </c>
      <c r="B28" t="s">
        <v>4051</v>
      </c>
      <c r="C28" t="s">
        <v>4054</v>
      </c>
      <c r="D28" t="s">
        <v>4055</v>
      </c>
      <c r="E28" t="s">
        <v>4056</v>
      </c>
      <c r="F28" t="s">
        <v>4057</v>
      </c>
      <c r="G28" t="s">
        <v>4051</v>
      </c>
      <c r="H28" s="2">
        <v>78654</v>
      </c>
      <c r="I28">
        <v>4834210</v>
      </c>
      <c r="J28" t="s">
        <v>4058</v>
      </c>
      <c r="K28">
        <v>4988</v>
      </c>
    </row>
    <row r="29" spans="1:11" x14ac:dyDescent="0.25">
      <c r="A29" s="1">
        <v>45560</v>
      </c>
      <c r="B29" t="s">
        <v>4059</v>
      </c>
      <c r="C29" t="s">
        <v>4060</v>
      </c>
      <c r="D29" t="s">
        <v>4049</v>
      </c>
      <c r="E29" t="s">
        <v>4061</v>
      </c>
      <c r="F29" t="s">
        <v>3985</v>
      </c>
      <c r="G29" t="s">
        <v>4062</v>
      </c>
      <c r="H29" s="2">
        <v>78234</v>
      </c>
      <c r="I29">
        <v>4541746</v>
      </c>
      <c r="J29" t="s">
        <v>4063</v>
      </c>
      <c r="K29">
        <v>5495</v>
      </c>
    </row>
    <row r="30" spans="1:11" x14ac:dyDescent="0.25">
      <c r="A30" s="1">
        <v>45559</v>
      </c>
      <c r="B30" t="s">
        <v>4064</v>
      </c>
      <c r="C30" t="s">
        <v>3999</v>
      </c>
      <c r="D30" t="s">
        <v>4065</v>
      </c>
      <c r="E30" t="s">
        <v>3999</v>
      </c>
      <c r="F30" t="s">
        <v>4066</v>
      </c>
      <c r="G30" t="s">
        <v>4067</v>
      </c>
      <c r="H30" s="2">
        <v>77333</v>
      </c>
      <c r="I30">
        <v>4414250</v>
      </c>
      <c r="J30" t="s">
        <v>4068</v>
      </c>
      <c r="K30">
        <v>6264</v>
      </c>
    </row>
    <row r="31" spans="1:11" x14ac:dyDescent="0.25">
      <c r="A31" s="1">
        <v>45558</v>
      </c>
      <c r="B31" t="s">
        <v>4069</v>
      </c>
      <c r="C31" t="s">
        <v>4070</v>
      </c>
      <c r="D31" t="s">
        <v>4071</v>
      </c>
      <c r="E31" t="s">
        <v>4072</v>
      </c>
      <c r="F31" t="s">
        <v>4071</v>
      </c>
      <c r="G31" t="s">
        <v>4065</v>
      </c>
      <c r="H31" s="2">
        <v>77989</v>
      </c>
      <c r="I31">
        <v>11211890</v>
      </c>
      <c r="J31" t="s">
        <v>4073</v>
      </c>
      <c r="K31">
        <v>6019</v>
      </c>
    </row>
    <row r="32" spans="1:11" x14ac:dyDescent="0.25">
      <c r="A32" s="1">
        <v>45555</v>
      </c>
      <c r="B32" t="s">
        <v>4074</v>
      </c>
      <c r="C32" t="s">
        <v>3994</v>
      </c>
      <c r="D32" t="s">
        <v>4066</v>
      </c>
      <c r="E32" t="s">
        <v>4001</v>
      </c>
      <c r="F32" t="s">
        <v>4066</v>
      </c>
      <c r="G32" t="s">
        <v>4001</v>
      </c>
      <c r="H32" t="s">
        <v>4075</v>
      </c>
      <c r="I32">
        <v>11636631</v>
      </c>
      <c r="J32" t="s">
        <v>4076</v>
      </c>
      <c r="K32">
        <v>6789</v>
      </c>
    </row>
    <row r="33" spans="1:11" x14ac:dyDescent="0.25">
      <c r="A33" s="1">
        <v>45554</v>
      </c>
      <c r="B33" t="s">
        <v>4077</v>
      </c>
      <c r="C33" t="s">
        <v>4078</v>
      </c>
      <c r="D33" t="s">
        <v>4079</v>
      </c>
      <c r="E33" t="s">
        <v>4080</v>
      </c>
      <c r="F33" t="s">
        <v>4039</v>
      </c>
      <c r="G33" t="s">
        <v>4081</v>
      </c>
      <c r="H33" s="2">
        <v>76296</v>
      </c>
      <c r="I33">
        <v>5360657</v>
      </c>
      <c r="J33" t="s">
        <v>4082</v>
      </c>
      <c r="K33">
        <v>5540</v>
      </c>
    </row>
    <row r="34" spans="1:11" x14ac:dyDescent="0.25">
      <c r="A34" s="1">
        <v>45553</v>
      </c>
      <c r="B34" t="s">
        <v>4083</v>
      </c>
      <c r="C34" t="s">
        <v>4084</v>
      </c>
      <c r="D34" t="s">
        <v>4085</v>
      </c>
      <c r="E34" t="s">
        <v>4085</v>
      </c>
      <c r="F34" t="s">
        <v>4086</v>
      </c>
      <c r="G34" t="s">
        <v>4087</v>
      </c>
      <c r="H34" s="2">
        <v>75065</v>
      </c>
      <c r="I34">
        <v>5002376</v>
      </c>
      <c r="J34" t="s">
        <v>4088</v>
      </c>
      <c r="K34">
        <v>3901</v>
      </c>
    </row>
    <row r="35" spans="1:11" x14ac:dyDescent="0.25">
      <c r="A35" s="1">
        <v>45552</v>
      </c>
      <c r="B35" t="s">
        <v>4089</v>
      </c>
      <c r="C35" t="s">
        <v>4090</v>
      </c>
      <c r="D35" t="s">
        <v>4091</v>
      </c>
      <c r="E35" t="s">
        <v>4042</v>
      </c>
      <c r="F35" t="s">
        <v>4092</v>
      </c>
      <c r="G35" t="s">
        <v>4093</v>
      </c>
      <c r="H35" s="2">
        <v>75009</v>
      </c>
      <c r="I35">
        <v>6165614</v>
      </c>
      <c r="J35" t="s">
        <v>4094</v>
      </c>
      <c r="K35">
        <v>4642</v>
      </c>
    </row>
    <row r="36" spans="1:11" x14ac:dyDescent="0.25">
      <c r="A36" s="1">
        <v>45551</v>
      </c>
      <c r="B36" t="s">
        <v>4095</v>
      </c>
      <c r="C36" t="s">
        <v>4025</v>
      </c>
      <c r="D36" t="s">
        <v>4027</v>
      </c>
      <c r="E36" t="s">
        <v>4096</v>
      </c>
      <c r="F36" t="s">
        <v>4097</v>
      </c>
      <c r="G36" t="s">
        <v>4097</v>
      </c>
      <c r="H36" s="2">
        <v>75493</v>
      </c>
      <c r="I36">
        <v>5337036</v>
      </c>
      <c r="J36" t="s">
        <v>4098</v>
      </c>
      <c r="K36">
        <v>5767</v>
      </c>
    </row>
    <row r="37" spans="1:11" x14ac:dyDescent="0.25">
      <c r="A37" s="1">
        <v>45548</v>
      </c>
      <c r="B37" t="s">
        <v>4099</v>
      </c>
      <c r="C37" t="s">
        <v>4066</v>
      </c>
      <c r="D37" t="s">
        <v>4100</v>
      </c>
      <c r="E37" t="s">
        <v>4066</v>
      </c>
      <c r="F37" t="s">
        <v>4101</v>
      </c>
      <c r="G37" t="s">
        <v>4102</v>
      </c>
      <c r="H37" s="2">
        <v>75536</v>
      </c>
      <c r="I37">
        <v>4482171</v>
      </c>
      <c r="J37" t="s">
        <v>4103</v>
      </c>
      <c r="K37">
        <v>4868</v>
      </c>
    </row>
    <row r="38" spans="1:11" x14ac:dyDescent="0.25">
      <c r="A38" s="1">
        <v>45547</v>
      </c>
      <c r="B38" t="s">
        <v>4084</v>
      </c>
      <c r="C38" t="s">
        <v>4104</v>
      </c>
      <c r="D38" t="s">
        <v>4025</v>
      </c>
      <c r="E38" t="s">
        <v>4066</v>
      </c>
      <c r="F38" t="s">
        <v>4083</v>
      </c>
      <c r="G38" t="s">
        <v>4104</v>
      </c>
      <c r="H38" s="2">
        <v>75265</v>
      </c>
      <c r="I38">
        <v>5893167</v>
      </c>
      <c r="J38" t="s">
        <v>4105</v>
      </c>
      <c r="K38">
        <v>5674</v>
      </c>
    </row>
    <row r="39" spans="1:11" x14ac:dyDescent="0.25">
      <c r="A39" s="1">
        <v>45546</v>
      </c>
      <c r="B39" t="s">
        <v>4106</v>
      </c>
      <c r="C39" t="s">
        <v>4107</v>
      </c>
      <c r="D39" t="s">
        <v>4108</v>
      </c>
      <c r="E39" t="s">
        <v>4034</v>
      </c>
      <c r="F39" t="s">
        <v>4109</v>
      </c>
      <c r="G39" t="s">
        <v>4106</v>
      </c>
      <c r="H39" t="s">
        <v>4093</v>
      </c>
      <c r="I39">
        <v>3950578</v>
      </c>
      <c r="J39" t="s">
        <v>4110</v>
      </c>
      <c r="K39">
        <v>4652</v>
      </c>
    </row>
    <row r="40" spans="1:11" x14ac:dyDescent="0.25">
      <c r="A40" s="1">
        <v>45545</v>
      </c>
      <c r="B40" t="s">
        <v>4111</v>
      </c>
      <c r="C40" t="s">
        <v>4027</v>
      </c>
      <c r="D40" t="s">
        <v>4041</v>
      </c>
      <c r="E40" t="s">
        <v>4112</v>
      </c>
      <c r="F40" t="s">
        <v>4104</v>
      </c>
      <c r="G40" t="s">
        <v>4108</v>
      </c>
      <c r="H40" s="2">
        <v>75555</v>
      </c>
      <c r="I40">
        <v>3245106</v>
      </c>
      <c r="J40" t="s">
        <v>4113</v>
      </c>
      <c r="K40">
        <v>4287</v>
      </c>
    </row>
    <row r="41" spans="1:11" x14ac:dyDescent="0.25">
      <c r="A41" s="1">
        <v>45544</v>
      </c>
      <c r="B41" t="s">
        <v>4027</v>
      </c>
      <c r="C41" t="s">
        <v>4028</v>
      </c>
      <c r="D41" t="s">
        <v>4089</v>
      </c>
      <c r="E41" t="s">
        <v>4042</v>
      </c>
      <c r="F41" t="s">
        <v>4114</v>
      </c>
      <c r="G41" t="s">
        <v>4041</v>
      </c>
      <c r="H41" t="s">
        <v>4115</v>
      </c>
      <c r="I41">
        <v>4161660</v>
      </c>
      <c r="J41" t="s">
        <v>4116</v>
      </c>
      <c r="K41">
        <v>5111</v>
      </c>
    </row>
    <row r="42" spans="1:11" x14ac:dyDescent="0.25">
      <c r="A42" s="1">
        <v>45541</v>
      </c>
      <c r="B42" t="s">
        <v>4117</v>
      </c>
      <c r="C42" t="s">
        <v>4114</v>
      </c>
      <c r="D42" t="s">
        <v>4118</v>
      </c>
      <c r="E42" t="s">
        <v>4108</v>
      </c>
      <c r="F42" t="s">
        <v>4119</v>
      </c>
      <c r="G42" t="s">
        <v>4120</v>
      </c>
      <c r="H42" s="2">
        <v>74688</v>
      </c>
      <c r="I42">
        <v>5976442</v>
      </c>
      <c r="J42" t="s">
        <v>4121</v>
      </c>
      <c r="K42">
        <v>7209</v>
      </c>
    </row>
    <row r="43" spans="1:11" x14ac:dyDescent="0.25">
      <c r="A43" s="1">
        <v>45540</v>
      </c>
      <c r="B43" t="s">
        <v>4034</v>
      </c>
      <c r="C43" t="s">
        <v>4042</v>
      </c>
      <c r="D43" t="s">
        <v>4122</v>
      </c>
      <c r="E43" t="s">
        <v>4123</v>
      </c>
      <c r="F43" t="s">
        <v>4091</v>
      </c>
      <c r="G43" t="s">
        <v>4124</v>
      </c>
      <c r="H43" s="2">
        <v>75778</v>
      </c>
      <c r="I43">
        <v>6168594</v>
      </c>
      <c r="J43" t="s">
        <v>4125</v>
      </c>
      <c r="K43">
        <v>7035</v>
      </c>
    </row>
    <row r="44" spans="1:11" x14ac:dyDescent="0.25">
      <c r="A44" s="1">
        <v>45539</v>
      </c>
      <c r="B44" t="s">
        <v>4126</v>
      </c>
      <c r="C44" t="s">
        <v>4127</v>
      </c>
      <c r="D44" t="s">
        <v>4039</v>
      </c>
      <c r="E44" t="s">
        <v>4128</v>
      </c>
      <c r="F44" t="s">
        <v>4030</v>
      </c>
      <c r="G44" t="s">
        <v>4066</v>
      </c>
      <c r="H44" s="2">
        <v>75914</v>
      </c>
      <c r="I44">
        <v>4226957</v>
      </c>
      <c r="J44" t="s">
        <v>4129</v>
      </c>
      <c r="K44">
        <v>4896</v>
      </c>
    </row>
    <row r="45" spans="1:11" x14ac:dyDescent="0.25">
      <c r="A45" s="1">
        <v>45538</v>
      </c>
      <c r="B45" t="s">
        <v>4123</v>
      </c>
      <c r="C45" t="s">
        <v>4024</v>
      </c>
      <c r="D45" t="s">
        <v>4130</v>
      </c>
      <c r="E45" t="s">
        <v>4074</v>
      </c>
      <c r="F45" t="s">
        <v>4131</v>
      </c>
      <c r="G45" t="s">
        <v>4016</v>
      </c>
      <c r="H45" s="2">
        <v>76574</v>
      </c>
      <c r="I45">
        <v>6275357</v>
      </c>
      <c r="J45" t="s">
        <v>4132</v>
      </c>
      <c r="K45">
        <v>4299</v>
      </c>
    </row>
    <row r="46" spans="1:11" x14ac:dyDescent="0.25">
      <c r="A46" s="1">
        <v>45537</v>
      </c>
      <c r="B46" t="s">
        <v>4078</v>
      </c>
      <c r="C46" t="s">
        <v>4133</v>
      </c>
      <c r="D46" t="s">
        <v>4134</v>
      </c>
      <c r="E46" t="s">
        <v>4135</v>
      </c>
      <c r="F46" t="s">
        <v>4136</v>
      </c>
      <c r="G46" t="s">
        <v>4128</v>
      </c>
      <c r="H46" s="2">
        <v>76327</v>
      </c>
      <c r="I46">
        <v>1756531</v>
      </c>
      <c r="J46" t="s">
        <v>4137</v>
      </c>
      <c r="K46">
        <v>2588</v>
      </c>
    </row>
    <row r="47" spans="1:11" x14ac:dyDescent="0.25">
      <c r="A47" s="1">
        <v>45534</v>
      </c>
      <c r="B47" t="s">
        <v>4138</v>
      </c>
      <c r="C47" t="s">
        <v>4078</v>
      </c>
      <c r="D47" t="s">
        <v>4124</v>
      </c>
      <c r="E47" t="s">
        <v>4080</v>
      </c>
      <c r="F47" t="s">
        <v>4139</v>
      </c>
      <c r="G47" t="s">
        <v>4016</v>
      </c>
      <c r="H47" s="2">
        <v>76485</v>
      </c>
      <c r="I47">
        <v>8058027</v>
      </c>
      <c r="J47" t="s">
        <v>4140</v>
      </c>
      <c r="K47">
        <v>3652</v>
      </c>
    </row>
    <row r="48" spans="1:11" x14ac:dyDescent="0.25">
      <c r="A48" s="1">
        <v>45533</v>
      </c>
      <c r="B48" t="s">
        <v>4040</v>
      </c>
      <c r="C48" t="s">
        <v>4122</v>
      </c>
      <c r="D48" t="s">
        <v>4042</v>
      </c>
      <c r="E48" t="s">
        <v>4015</v>
      </c>
      <c r="F48" t="s">
        <v>4034</v>
      </c>
      <c r="G48" t="s">
        <v>4122</v>
      </c>
      <c r="H48" s="2">
        <v>76226</v>
      </c>
      <c r="I48">
        <v>6728514</v>
      </c>
      <c r="J48" t="s">
        <v>4141</v>
      </c>
      <c r="K48">
        <v>6504</v>
      </c>
    </row>
    <row r="49" spans="1:11" x14ac:dyDescent="0.25">
      <c r="A49" s="1">
        <v>45532</v>
      </c>
      <c r="B49" t="s">
        <v>4112</v>
      </c>
      <c r="C49" t="s">
        <v>4142</v>
      </c>
      <c r="D49" t="s">
        <v>4095</v>
      </c>
      <c r="E49" t="s">
        <v>4128</v>
      </c>
      <c r="F49" t="s">
        <v>4143</v>
      </c>
      <c r="G49" t="s">
        <v>4144</v>
      </c>
      <c r="H49" s="2">
        <v>75751</v>
      </c>
      <c r="I49">
        <v>3910753</v>
      </c>
      <c r="J49" t="s">
        <v>4145</v>
      </c>
      <c r="K49">
        <v>4664</v>
      </c>
    </row>
    <row r="50" spans="1:11" x14ac:dyDescent="0.25">
      <c r="A50" s="1">
        <v>45531</v>
      </c>
      <c r="B50" t="s">
        <v>4038</v>
      </c>
      <c r="C50" t="s">
        <v>4039</v>
      </c>
      <c r="D50" t="s">
        <v>4066</v>
      </c>
      <c r="E50" t="s">
        <v>4096</v>
      </c>
      <c r="F50" t="s">
        <v>4146</v>
      </c>
      <c r="G50" t="s">
        <v>4095</v>
      </c>
      <c r="H50" s="2">
        <v>75582</v>
      </c>
      <c r="I50">
        <v>5079711</v>
      </c>
      <c r="J50" t="s">
        <v>4147</v>
      </c>
      <c r="K50">
        <v>5017</v>
      </c>
    </row>
    <row r="51" spans="1:11" x14ac:dyDescent="0.25">
      <c r="A51" s="1">
        <v>45530</v>
      </c>
      <c r="B51" t="s">
        <v>4148</v>
      </c>
      <c r="C51" t="s">
        <v>4099</v>
      </c>
      <c r="D51" t="s">
        <v>4089</v>
      </c>
      <c r="E51" t="s">
        <v>4066</v>
      </c>
      <c r="F51" t="s">
        <v>4149</v>
      </c>
      <c r="G51" t="s">
        <v>4066</v>
      </c>
      <c r="H51" s="2">
        <v>75763</v>
      </c>
      <c r="I51">
        <v>3205563</v>
      </c>
      <c r="J51" t="s">
        <v>4150</v>
      </c>
      <c r="K51">
        <v>3960</v>
      </c>
    </row>
    <row r="52" spans="1:11" x14ac:dyDescent="0.25">
      <c r="A52" s="1">
        <v>45527</v>
      </c>
      <c r="B52" t="s">
        <v>4084</v>
      </c>
      <c r="C52" t="s">
        <v>4151</v>
      </c>
      <c r="D52" t="s">
        <v>4152</v>
      </c>
      <c r="E52" t="s">
        <v>4034</v>
      </c>
      <c r="F52" t="s">
        <v>4153</v>
      </c>
      <c r="G52" t="s">
        <v>4083</v>
      </c>
      <c r="H52" s="2">
        <v>75107</v>
      </c>
      <c r="I52">
        <v>4448017</v>
      </c>
      <c r="J52" t="s">
        <v>4154</v>
      </c>
      <c r="K52">
        <v>4938</v>
      </c>
    </row>
    <row r="53" spans="1:11" x14ac:dyDescent="0.25">
      <c r="A53" s="1">
        <v>45526</v>
      </c>
      <c r="B53" t="s">
        <v>4155</v>
      </c>
      <c r="C53" t="s">
        <v>4152</v>
      </c>
      <c r="D53" t="s">
        <v>4156</v>
      </c>
      <c r="E53" t="s">
        <v>4109</v>
      </c>
      <c r="F53" t="s">
        <v>4157</v>
      </c>
      <c r="G53" t="s">
        <v>4155</v>
      </c>
      <c r="H53" s="2">
        <v>74216</v>
      </c>
      <c r="I53">
        <v>3946957</v>
      </c>
      <c r="J53" t="s">
        <v>4158</v>
      </c>
      <c r="K53">
        <v>4313</v>
      </c>
    </row>
    <row r="54" spans="1:11" x14ac:dyDescent="0.25">
      <c r="A54" s="1">
        <v>45525</v>
      </c>
      <c r="B54" t="s">
        <v>4159</v>
      </c>
      <c r="C54" t="s">
        <v>4157</v>
      </c>
      <c r="D54" t="s">
        <v>4160</v>
      </c>
      <c r="E54" t="s">
        <v>4161</v>
      </c>
      <c r="F54" t="s">
        <v>4162</v>
      </c>
      <c r="G54" t="s">
        <v>4163</v>
      </c>
      <c r="H54" s="2">
        <v>73557</v>
      </c>
      <c r="I54">
        <v>3870350</v>
      </c>
      <c r="J54" t="s">
        <v>4164</v>
      </c>
      <c r="K54">
        <v>4381</v>
      </c>
    </row>
    <row r="55" spans="1:11" x14ac:dyDescent="0.25">
      <c r="A55" s="1">
        <v>45524</v>
      </c>
      <c r="B55" t="s">
        <v>4165</v>
      </c>
      <c r="C55" t="s">
        <v>4166</v>
      </c>
      <c r="D55" t="s">
        <v>4167</v>
      </c>
      <c r="E55" t="s">
        <v>4153</v>
      </c>
      <c r="F55" t="s">
        <v>4168</v>
      </c>
      <c r="G55" t="s">
        <v>4169</v>
      </c>
      <c r="H55" s="2">
        <v>73584</v>
      </c>
      <c r="I55">
        <v>6063625</v>
      </c>
      <c r="J55" t="s">
        <v>4170</v>
      </c>
      <c r="K55">
        <v>6831</v>
      </c>
    </row>
    <row r="56" spans="1:11" x14ac:dyDescent="0.25">
      <c r="A56" s="1">
        <v>45523</v>
      </c>
      <c r="B56" t="s">
        <v>4171</v>
      </c>
      <c r="C56" t="s">
        <v>4172</v>
      </c>
      <c r="D56" t="s">
        <v>4173</v>
      </c>
      <c r="E56" t="s">
        <v>4173</v>
      </c>
      <c r="F56" t="s">
        <v>4174</v>
      </c>
      <c r="G56" t="s">
        <v>4167</v>
      </c>
      <c r="H56" t="s">
        <v>4119</v>
      </c>
      <c r="I56">
        <v>6662811</v>
      </c>
      <c r="J56" t="s">
        <v>4175</v>
      </c>
      <c r="K56">
        <v>5970</v>
      </c>
    </row>
    <row r="57" spans="1:11" x14ac:dyDescent="0.25">
      <c r="A57" s="1">
        <v>45520</v>
      </c>
      <c r="B57" t="s">
        <v>4176</v>
      </c>
      <c r="C57" t="s">
        <v>4119</v>
      </c>
      <c r="D57" t="s">
        <v>4157</v>
      </c>
      <c r="E57" t="s">
        <v>4177</v>
      </c>
      <c r="F57" t="s">
        <v>4166</v>
      </c>
      <c r="G57" t="s">
        <v>4177</v>
      </c>
      <c r="H57" s="2">
        <v>74083</v>
      </c>
      <c r="I57">
        <v>6072936</v>
      </c>
      <c r="J57" t="s">
        <v>4178</v>
      </c>
      <c r="K57">
        <v>6297</v>
      </c>
    </row>
    <row r="58" spans="1:11" x14ac:dyDescent="0.25">
      <c r="A58" s="1">
        <v>45519</v>
      </c>
      <c r="B58" t="s">
        <v>4179</v>
      </c>
      <c r="C58" t="s">
        <v>4180</v>
      </c>
      <c r="D58" t="s">
        <v>4181</v>
      </c>
      <c r="E58" t="s">
        <v>4157</v>
      </c>
      <c r="F58" t="s">
        <v>4182</v>
      </c>
      <c r="G58" t="s">
        <v>4183</v>
      </c>
      <c r="H58" s="2">
        <v>73067</v>
      </c>
      <c r="I58">
        <v>7075953</v>
      </c>
      <c r="J58" t="s">
        <v>4184</v>
      </c>
      <c r="K58">
        <v>6642</v>
      </c>
    </row>
    <row r="59" spans="1:11" x14ac:dyDescent="0.25">
      <c r="A59" s="1">
        <v>45518</v>
      </c>
      <c r="B59" t="s">
        <v>4185</v>
      </c>
      <c r="C59" t="s">
        <v>4186</v>
      </c>
      <c r="D59" t="s">
        <v>4181</v>
      </c>
      <c r="E59" t="s">
        <v>4187</v>
      </c>
      <c r="F59" t="s">
        <v>4188</v>
      </c>
      <c r="G59" t="s">
        <v>4182</v>
      </c>
      <c r="H59" s="2">
        <v>71733</v>
      </c>
      <c r="I59">
        <v>4663700</v>
      </c>
      <c r="J59" t="s">
        <v>4189</v>
      </c>
      <c r="K59">
        <v>4273</v>
      </c>
    </row>
    <row r="60" spans="1:11" x14ac:dyDescent="0.25">
      <c r="A60" s="1">
        <v>45517</v>
      </c>
      <c r="B60" t="s">
        <v>4190</v>
      </c>
      <c r="C60" t="s">
        <v>4191</v>
      </c>
      <c r="D60" t="s">
        <v>4192</v>
      </c>
      <c r="E60" t="s">
        <v>4193</v>
      </c>
      <c r="F60" t="s">
        <v>4194</v>
      </c>
      <c r="G60" t="s">
        <v>4195</v>
      </c>
      <c r="H60" s="2">
        <v>71231</v>
      </c>
      <c r="I60">
        <v>3839167</v>
      </c>
      <c r="J60" t="s">
        <v>4196</v>
      </c>
      <c r="K60">
        <v>4494</v>
      </c>
    </row>
    <row r="61" spans="1:11" x14ac:dyDescent="0.25">
      <c r="A61" s="1">
        <v>45516</v>
      </c>
      <c r="B61" t="s">
        <v>4197</v>
      </c>
      <c r="C61" t="s">
        <v>4198</v>
      </c>
      <c r="D61" t="s">
        <v>4199</v>
      </c>
      <c r="E61" t="s">
        <v>4200</v>
      </c>
      <c r="F61" t="s">
        <v>4201</v>
      </c>
      <c r="G61" t="s">
        <v>4202</v>
      </c>
      <c r="H61" s="2">
        <v>70976</v>
      </c>
      <c r="I61">
        <v>3572650</v>
      </c>
      <c r="J61" t="s">
        <v>4203</v>
      </c>
      <c r="K61">
        <v>3471</v>
      </c>
    </row>
    <row r="62" spans="1:11" x14ac:dyDescent="0.25">
      <c r="A62" s="1">
        <v>45513</v>
      </c>
      <c r="B62" t="s">
        <v>4204</v>
      </c>
      <c r="C62" t="s">
        <v>4205</v>
      </c>
      <c r="D62" t="s">
        <v>4206</v>
      </c>
      <c r="E62" t="s">
        <v>4207</v>
      </c>
      <c r="F62" t="s">
        <v>4208</v>
      </c>
      <c r="G62" t="s">
        <v>4209</v>
      </c>
      <c r="H62" s="2">
        <v>70474</v>
      </c>
      <c r="I62">
        <v>4029332</v>
      </c>
      <c r="J62" t="s">
        <v>4210</v>
      </c>
      <c r="K62">
        <v>4737</v>
      </c>
    </row>
    <row r="63" spans="1:11" x14ac:dyDescent="0.25">
      <c r="A63" s="1">
        <v>45512</v>
      </c>
      <c r="B63" t="s">
        <v>4211</v>
      </c>
      <c r="C63" t="s">
        <v>4212</v>
      </c>
      <c r="D63" t="s">
        <v>4213</v>
      </c>
      <c r="E63" t="s">
        <v>4214</v>
      </c>
      <c r="F63" t="s">
        <v>4215</v>
      </c>
      <c r="G63" t="s">
        <v>4214</v>
      </c>
      <c r="H63" s="2">
        <v>69463</v>
      </c>
      <c r="I63">
        <v>5757976</v>
      </c>
      <c r="J63" t="s">
        <v>4216</v>
      </c>
      <c r="K63">
        <v>6302</v>
      </c>
    </row>
    <row r="64" spans="1:11" x14ac:dyDescent="0.25">
      <c r="A64" s="1">
        <v>45511</v>
      </c>
      <c r="B64" t="s">
        <v>4217</v>
      </c>
      <c r="C64" t="s">
        <v>4218</v>
      </c>
      <c r="D64" t="s">
        <v>4213</v>
      </c>
      <c r="E64" t="s">
        <v>4219</v>
      </c>
      <c r="F64" t="s">
        <v>4220</v>
      </c>
      <c r="G64" t="s">
        <v>4221</v>
      </c>
      <c r="H64" s="2">
        <v>69502</v>
      </c>
      <c r="I64">
        <v>7360180</v>
      </c>
      <c r="J64" t="s">
        <v>4222</v>
      </c>
      <c r="K64">
        <v>7919</v>
      </c>
    </row>
    <row r="65" spans="1:11" x14ac:dyDescent="0.25">
      <c r="A65" s="1">
        <v>45510</v>
      </c>
      <c r="B65" t="s">
        <v>4213</v>
      </c>
      <c r="C65" t="s">
        <v>4223</v>
      </c>
      <c r="D65" t="s">
        <v>4224</v>
      </c>
      <c r="E65" t="s">
        <v>4225</v>
      </c>
      <c r="F65" t="s">
        <v>4226</v>
      </c>
      <c r="G65" t="s">
        <v>4227</v>
      </c>
      <c r="H65" s="2">
        <v>69177</v>
      </c>
      <c r="I65">
        <v>6964056</v>
      </c>
      <c r="J65" t="s">
        <v>4228</v>
      </c>
      <c r="K65">
        <v>7800</v>
      </c>
    </row>
    <row r="66" spans="1:11" x14ac:dyDescent="0.25">
      <c r="A66" s="1">
        <v>45509</v>
      </c>
      <c r="B66" t="s">
        <v>4229</v>
      </c>
      <c r="C66" t="s">
        <v>4230</v>
      </c>
      <c r="D66" t="s">
        <v>4231</v>
      </c>
      <c r="E66" t="s">
        <v>4224</v>
      </c>
      <c r="F66" t="s">
        <v>4232</v>
      </c>
      <c r="G66" t="s">
        <v>4233</v>
      </c>
      <c r="H66" s="2">
        <v>68706</v>
      </c>
      <c r="I66">
        <v>8648012</v>
      </c>
      <c r="J66" t="s">
        <v>4234</v>
      </c>
      <c r="K66">
        <v>9611</v>
      </c>
    </row>
    <row r="67" spans="1:11" x14ac:dyDescent="0.25">
      <c r="A67" s="1">
        <v>45506</v>
      </c>
      <c r="B67" t="s">
        <v>4235</v>
      </c>
      <c r="C67" t="s">
        <v>4188</v>
      </c>
      <c r="D67" t="s">
        <v>4236</v>
      </c>
      <c r="E67" t="s">
        <v>4236</v>
      </c>
      <c r="F67" t="s">
        <v>4237</v>
      </c>
      <c r="G67" t="s">
        <v>4238</v>
      </c>
      <c r="H67" s="2">
        <v>71421</v>
      </c>
      <c r="I67">
        <v>8004172</v>
      </c>
      <c r="J67" t="s">
        <v>4239</v>
      </c>
      <c r="K67">
        <v>7439</v>
      </c>
    </row>
    <row r="68" spans="1:11" x14ac:dyDescent="0.25">
      <c r="A68" s="1">
        <v>45505</v>
      </c>
      <c r="B68" t="s">
        <v>4168</v>
      </c>
      <c r="C68" t="s">
        <v>4240</v>
      </c>
      <c r="D68" t="s">
        <v>4241</v>
      </c>
      <c r="E68" t="s">
        <v>4242</v>
      </c>
      <c r="F68" t="s">
        <v>4236</v>
      </c>
      <c r="G68" t="s">
        <v>4243</v>
      </c>
      <c r="H68" s="2">
        <v>73422</v>
      </c>
      <c r="I68">
        <v>7571817</v>
      </c>
      <c r="J68" t="s">
        <v>4244</v>
      </c>
      <c r="K68">
        <v>6487</v>
      </c>
    </row>
    <row r="69" spans="1:11" x14ac:dyDescent="0.25">
      <c r="A69" s="1">
        <v>45504</v>
      </c>
      <c r="B69" t="s">
        <v>4245</v>
      </c>
      <c r="C69" t="s">
        <v>4168</v>
      </c>
      <c r="D69" t="s">
        <v>4246</v>
      </c>
      <c r="E69" t="s">
        <v>4160</v>
      </c>
      <c r="F69" t="s">
        <v>4247</v>
      </c>
      <c r="G69" t="s">
        <v>4248</v>
      </c>
      <c r="H69" s="2">
        <v>73146</v>
      </c>
      <c r="I69">
        <v>7871286</v>
      </c>
      <c r="J69" t="s">
        <v>4249</v>
      </c>
      <c r="K69">
        <v>6820</v>
      </c>
    </row>
    <row r="70" spans="1:11" x14ac:dyDescent="0.25">
      <c r="A70" s="1">
        <v>45503</v>
      </c>
      <c r="B70" t="s">
        <v>4250</v>
      </c>
      <c r="C70" t="s">
        <v>4166</v>
      </c>
      <c r="D70" t="s">
        <v>4251</v>
      </c>
      <c r="E70" t="s">
        <v>4180</v>
      </c>
      <c r="F70" t="s">
        <v>4252</v>
      </c>
      <c r="G70" t="s">
        <v>4250</v>
      </c>
      <c r="H70" s="2">
        <v>73241</v>
      </c>
      <c r="I70">
        <v>8630714</v>
      </c>
      <c r="J70" t="s">
        <v>4253</v>
      </c>
      <c r="K70">
        <v>5960</v>
      </c>
    </row>
    <row r="71" spans="1:11" x14ac:dyDescent="0.25">
      <c r="A71" s="1">
        <v>45502</v>
      </c>
      <c r="B71" t="s">
        <v>4247</v>
      </c>
      <c r="C71" t="s">
        <v>4254</v>
      </c>
      <c r="D71" t="s">
        <v>4255</v>
      </c>
      <c r="E71" t="s">
        <v>4166</v>
      </c>
      <c r="F71" t="s">
        <v>4256</v>
      </c>
      <c r="G71" t="s">
        <v>4256</v>
      </c>
      <c r="H71" s="2">
        <v>72458</v>
      </c>
      <c r="I71">
        <v>7839228</v>
      </c>
      <c r="J71" t="s">
        <v>4257</v>
      </c>
      <c r="K71">
        <v>5859</v>
      </c>
    </row>
    <row r="72" spans="1:11" x14ac:dyDescent="0.25">
      <c r="A72" s="1">
        <v>45499</v>
      </c>
      <c r="B72" t="s">
        <v>4258</v>
      </c>
      <c r="C72" t="s">
        <v>4259</v>
      </c>
      <c r="D72" t="s">
        <v>4260</v>
      </c>
      <c r="E72" t="s">
        <v>4259</v>
      </c>
      <c r="F72" t="s">
        <v>4261</v>
      </c>
      <c r="G72" t="s">
        <v>4186</v>
      </c>
      <c r="H72" s="2">
        <v>71632</v>
      </c>
      <c r="I72">
        <v>3954801</v>
      </c>
      <c r="J72" t="s">
        <v>4262</v>
      </c>
      <c r="K72">
        <v>4673</v>
      </c>
    </row>
    <row r="73" spans="1:11" x14ac:dyDescent="0.25">
      <c r="A73" s="1">
        <v>45498</v>
      </c>
      <c r="B73" t="s">
        <v>4263</v>
      </c>
      <c r="C73" t="s">
        <v>4264</v>
      </c>
      <c r="D73" t="s">
        <v>4265</v>
      </c>
      <c r="E73" t="s">
        <v>4266</v>
      </c>
      <c r="F73" t="s">
        <v>4206</v>
      </c>
      <c r="G73" t="s">
        <v>4260</v>
      </c>
      <c r="H73" t="s">
        <v>4200</v>
      </c>
      <c r="I73">
        <v>8331744</v>
      </c>
      <c r="J73" t="s">
        <v>4267</v>
      </c>
      <c r="K73">
        <v>8269</v>
      </c>
    </row>
    <row r="74" spans="1:11" x14ac:dyDescent="0.25">
      <c r="A74" s="1">
        <v>45497</v>
      </c>
      <c r="B74" t="s">
        <v>4192</v>
      </c>
      <c r="C74" t="s">
        <v>4268</v>
      </c>
      <c r="D74" t="s">
        <v>4195</v>
      </c>
      <c r="E74" t="s">
        <v>4269</v>
      </c>
      <c r="F74" t="s">
        <v>4197</v>
      </c>
      <c r="G74" t="s">
        <v>4198</v>
      </c>
      <c r="H74" s="2">
        <v>71156</v>
      </c>
      <c r="I74">
        <v>4254128</v>
      </c>
      <c r="J74" t="s">
        <v>4270</v>
      </c>
      <c r="K74">
        <v>4099</v>
      </c>
    </row>
    <row r="75" spans="1:11" x14ac:dyDescent="0.25">
      <c r="A75" s="1">
        <v>45496</v>
      </c>
      <c r="B75" t="s">
        <v>4181</v>
      </c>
      <c r="C75" t="s">
        <v>4258</v>
      </c>
      <c r="D75" t="s">
        <v>4271</v>
      </c>
      <c r="E75" t="s">
        <v>4254</v>
      </c>
      <c r="F75" t="s">
        <v>4272</v>
      </c>
      <c r="G75" t="s">
        <v>4273</v>
      </c>
      <c r="H75" s="2">
        <v>71864</v>
      </c>
      <c r="I75">
        <v>4830725</v>
      </c>
      <c r="J75" t="s">
        <v>4274</v>
      </c>
      <c r="K75">
        <v>4642</v>
      </c>
    </row>
    <row r="76" spans="1:11" x14ac:dyDescent="0.25">
      <c r="A76" s="1">
        <v>45495</v>
      </c>
      <c r="B76" t="s">
        <v>4266</v>
      </c>
      <c r="C76" t="s">
        <v>4275</v>
      </c>
      <c r="D76" t="s">
        <v>4192</v>
      </c>
      <c r="E76" t="s">
        <v>4276</v>
      </c>
      <c r="F76" t="s">
        <v>4277</v>
      </c>
      <c r="G76" t="s">
        <v>4269</v>
      </c>
      <c r="H76" s="2">
        <v>71437</v>
      </c>
      <c r="I76">
        <v>7824816</v>
      </c>
      <c r="J76">
        <v>544742039</v>
      </c>
      <c r="K76">
        <v>5787</v>
      </c>
    </row>
    <row r="77" spans="1:11" x14ac:dyDescent="0.25">
      <c r="A77" s="1">
        <v>45492</v>
      </c>
      <c r="B77" t="s">
        <v>4278</v>
      </c>
      <c r="C77" t="s">
        <v>4206</v>
      </c>
      <c r="D77" t="s">
        <v>4263</v>
      </c>
      <c r="E77" t="s">
        <v>4264</v>
      </c>
      <c r="F77" t="s">
        <v>4279</v>
      </c>
      <c r="G77" t="s">
        <v>4280</v>
      </c>
      <c r="H77" s="2">
        <v>70507</v>
      </c>
      <c r="I77">
        <v>5523318</v>
      </c>
      <c r="J77" t="s">
        <v>4281</v>
      </c>
      <c r="K77">
        <v>4325</v>
      </c>
    </row>
    <row r="78" spans="1:11" x14ac:dyDescent="0.25">
      <c r="A78" s="1">
        <v>45491</v>
      </c>
      <c r="B78" t="s">
        <v>4264</v>
      </c>
      <c r="C78" t="s">
        <v>4188</v>
      </c>
      <c r="D78" t="s">
        <v>4191</v>
      </c>
      <c r="E78" t="s">
        <v>4282</v>
      </c>
      <c r="F78" t="s">
        <v>4218</v>
      </c>
      <c r="G78" t="s">
        <v>4283</v>
      </c>
      <c r="H78" s="2">
        <v>71312</v>
      </c>
      <c r="I78">
        <v>8600441</v>
      </c>
      <c r="J78" t="s">
        <v>4284</v>
      </c>
      <c r="K78">
        <v>8311</v>
      </c>
    </row>
    <row r="79" spans="1:11" x14ac:dyDescent="0.25">
      <c r="A79" s="1">
        <v>45490</v>
      </c>
      <c r="B79" t="s">
        <v>4268</v>
      </c>
      <c r="C79" t="s">
        <v>4285</v>
      </c>
      <c r="D79" t="s">
        <v>4191</v>
      </c>
      <c r="E79" t="s">
        <v>4185</v>
      </c>
      <c r="F79" t="s">
        <v>4192</v>
      </c>
      <c r="G79" t="s">
        <v>4207</v>
      </c>
      <c r="H79" s="2">
        <v>71271</v>
      </c>
      <c r="I79">
        <v>9725340</v>
      </c>
      <c r="J79" t="s">
        <v>4286</v>
      </c>
      <c r="K79">
        <v>7203</v>
      </c>
    </row>
    <row r="80" spans="1:11" x14ac:dyDescent="0.25">
      <c r="A80" s="1">
        <v>45489</v>
      </c>
      <c r="B80" t="s">
        <v>4287</v>
      </c>
      <c r="C80" t="s">
        <v>4288</v>
      </c>
      <c r="D80" t="s">
        <v>4289</v>
      </c>
      <c r="E80" t="s">
        <v>4264</v>
      </c>
      <c r="F80" t="s">
        <v>4223</v>
      </c>
      <c r="G80" t="s">
        <v>4197</v>
      </c>
      <c r="H80" s="2">
        <v>70605</v>
      </c>
      <c r="I80">
        <v>8859422</v>
      </c>
      <c r="J80" t="s">
        <v>4290</v>
      </c>
      <c r="K80">
        <v>9445</v>
      </c>
    </row>
    <row r="81" spans="1:11" x14ac:dyDescent="0.25">
      <c r="A81" s="1">
        <v>45488</v>
      </c>
      <c r="B81" t="s">
        <v>4220</v>
      </c>
      <c r="C81" t="s">
        <v>4291</v>
      </c>
      <c r="D81" t="s">
        <v>4214</v>
      </c>
      <c r="E81" t="s">
        <v>4199</v>
      </c>
      <c r="F81" t="s">
        <v>4292</v>
      </c>
      <c r="G81" t="s">
        <v>4293</v>
      </c>
      <c r="H81" s="2">
        <v>69385</v>
      </c>
      <c r="I81">
        <v>12038729</v>
      </c>
      <c r="J81" t="s">
        <v>4294</v>
      </c>
      <c r="K81">
        <v>10337</v>
      </c>
    </row>
    <row r="82" spans="1:11" x14ac:dyDescent="0.25">
      <c r="A82" s="1">
        <v>45485</v>
      </c>
      <c r="B82" t="s">
        <v>4295</v>
      </c>
      <c r="C82" t="s">
        <v>4199</v>
      </c>
      <c r="D82" t="s">
        <v>4283</v>
      </c>
      <c r="E82" t="s">
        <v>4296</v>
      </c>
      <c r="F82" t="s">
        <v>4297</v>
      </c>
      <c r="G82" t="s">
        <v>4298</v>
      </c>
      <c r="H82" s="2">
        <v>71286</v>
      </c>
      <c r="I82">
        <v>30662402</v>
      </c>
      <c r="J82" t="s">
        <v>4299</v>
      </c>
      <c r="K82">
        <v>29807</v>
      </c>
    </row>
    <row r="83" spans="1:11" x14ac:dyDescent="0.25">
      <c r="A83" s="1">
        <v>45484</v>
      </c>
      <c r="B83" t="s">
        <v>4300</v>
      </c>
      <c r="C83" t="s">
        <v>4301</v>
      </c>
      <c r="D83" t="s">
        <v>4302</v>
      </c>
      <c r="E83" t="s">
        <v>4303</v>
      </c>
      <c r="F83" t="s">
        <v>4304</v>
      </c>
      <c r="G83" t="s">
        <v>4305</v>
      </c>
      <c r="H83" s="2">
        <v>67692</v>
      </c>
      <c r="I83">
        <v>7463502</v>
      </c>
      <c r="J83" t="s">
        <v>4306</v>
      </c>
      <c r="K83">
        <v>7179</v>
      </c>
    </row>
    <row r="84" spans="1:11" x14ac:dyDescent="0.25">
      <c r="A84" s="1">
        <v>45483</v>
      </c>
      <c r="B84" t="s">
        <v>4307</v>
      </c>
      <c r="C84" t="s">
        <v>4308</v>
      </c>
      <c r="D84" t="s">
        <v>4309</v>
      </c>
      <c r="E84" t="s">
        <v>4310</v>
      </c>
      <c r="F84" t="s">
        <v>4311</v>
      </c>
      <c r="G84" t="s">
        <v>4312</v>
      </c>
      <c r="H84" s="2">
        <v>67914</v>
      </c>
      <c r="I84">
        <v>5260306</v>
      </c>
      <c r="J84" t="s">
        <v>4313</v>
      </c>
      <c r="K84">
        <v>5110</v>
      </c>
    </row>
    <row r="85" spans="1:11" x14ac:dyDescent="0.25">
      <c r="A85" s="1">
        <v>45482</v>
      </c>
      <c r="B85" t="s">
        <v>4314</v>
      </c>
      <c r="C85" t="s">
        <v>4309</v>
      </c>
      <c r="D85" t="s">
        <v>4315</v>
      </c>
      <c r="E85" t="s">
        <v>4316</v>
      </c>
      <c r="F85" t="s">
        <v>4317</v>
      </c>
      <c r="G85" t="s">
        <v>4309</v>
      </c>
      <c r="H85" s="2">
        <v>67572</v>
      </c>
      <c r="I85">
        <v>5963045</v>
      </c>
      <c r="J85" t="s">
        <v>4318</v>
      </c>
      <c r="K85">
        <v>5969</v>
      </c>
    </row>
    <row r="86" spans="1:11" x14ac:dyDescent="0.25">
      <c r="A86" s="1">
        <v>45481</v>
      </c>
      <c r="B86" t="s">
        <v>4302</v>
      </c>
      <c r="C86" t="s">
        <v>4310</v>
      </c>
      <c r="D86" t="s">
        <v>4319</v>
      </c>
      <c r="E86" t="s">
        <v>4310</v>
      </c>
      <c r="F86" t="s">
        <v>4320</v>
      </c>
      <c r="G86" t="s">
        <v>4308</v>
      </c>
      <c r="H86" s="2">
        <v>67469</v>
      </c>
      <c r="I86">
        <v>8562868</v>
      </c>
      <c r="J86" t="s">
        <v>4321</v>
      </c>
      <c r="K86">
        <v>7988</v>
      </c>
    </row>
    <row r="87" spans="1:11" x14ac:dyDescent="0.25">
      <c r="A87" s="1">
        <v>45478</v>
      </c>
      <c r="B87" t="s">
        <v>4322</v>
      </c>
      <c r="C87" t="s">
        <v>4323</v>
      </c>
      <c r="D87" t="s">
        <v>4324</v>
      </c>
      <c r="E87" t="s">
        <v>4325</v>
      </c>
      <c r="F87" t="s">
        <v>4326</v>
      </c>
      <c r="G87" t="s">
        <v>4327</v>
      </c>
      <c r="H87" t="s">
        <v>4323</v>
      </c>
      <c r="I87">
        <v>3977854</v>
      </c>
      <c r="J87" t="s">
        <v>4328</v>
      </c>
      <c r="K87">
        <v>4519</v>
      </c>
    </row>
    <row r="88" spans="1:11" x14ac:dyDescent="0.25">
      <c r="A88" s="1">
        <v>45477</v>
      </c>
      <c r="B88" t="s">
        <v>4329</v>
      </c>
      <c r="C88" t="s">
        <v>4324</v>
      </c>
      <c r="D88" t="s">
        <v>4330</v>
      </c>
      <c r="E88" t="s">
        <v>4331</v>
      </c>
      <c r="F88" t="s">
        <v>4332</v>
      </c>
      <c r="G88" t="s">
        <v>4324</v>
      </c>
      <c r="H88" s="2">
        <v>65185</v>
      </c>
      <c r="I88">
        <v>6518879</v>
      </c>
      <c r="J88" t="s">
        <v>4333</v>
      </c>
      <c r="K88">
        <v>4871</v>
      </c>
    </row>
    <row r="89" spans="1:11" x14ac:dyDescent="0.25">
      <c r="A89" s="1">
        <v>45476</v>
      </c>
      <c r="B89" t="s">
        <v>4334</v>
      </c>
      <c r="C89" t="s">
        <v>4335</v>
      </c>
      <c r="D89" t="s">
        <v>4336</v>
      </c>
      <c r="E89" t="s">
        <v>4337</v>
      </c>
      <c r="F89" t="s">
        <v>4338</v>
      </c>
      <c r="G89" t="s">
        <v>4339</v>
      </c>
      <c r="H89" s="2">
        <v>66138</v>
      </c>
      <c r="I89">
        <v>3662236</v>
      </c>
      <c r="J89" t="s">
        <v>4340</v>
      </c>
      <c r="K89">
        <v>4047</v>
      </c>
    </row>
    <row r="90" spans="1:11" x14ac:dyDescent="0.25">
      <c r="A90" s="1">
        <v>45475</v>
      </c>
      <c r="B90" t="s">
        <v>4341</v>
      </c>
      <c r="C90" t="s">
        <v>4342</v>
      </c>
      <c r="D90" t="s">
        <v>4343</v>
      </c>
      <c r="E90" t="s">
        <v>4344</v>
      </c>
      <c r="F90" t="s">
        <v>4338</v>
      </c>
      <c r="G90" t="s">
        <v>4345</v>
      </c>
      <c r="H90" s="2">
        <v>66299</v>
      </c>
      <c r="I90">
        <v>7067405</v>
      </c>
      <c r="J90" t="s">
        <v>4346</v>
      </c>
      <c r="K90">
        <v>4834</v>
      </c>
    </row>
    <row r="91" spans="1:11" x14ac:dyDescent="0.25">
      <c r="A91" s="1">
        <v>45474</v>
      </c>
      <c r="B91" t="s">
        <v>4347</v>
      </c>
      <c r="C91" t="s">
        <v>4348</v>
      </c>
      <c r="D91" t="s">
        <v>4336</v>
      </c>
      <c r="E91" t="s">
        <v>4349</v>
      </c>
      <c r="F91" t="s">
        <v>4336</v>
      </c>
      <c r="G91" t="s">
        <v>4349</v>
      </c>
      <c r="H91" s="2">
        <v>66877</v>
      </c>
      <c r="I91">
        <v>6283312</v>
      </c>
      <c r="J91" t="s">
        <v>4350</v>
      </c>
      <c r="K91">
        <v>5399</v>
      </c>
    </row>
    <row r="92" spans="1:11" x14ac:dyDescent="0.25">
      <c r="A92" s="1">
        <v>45471</v>
      </c>
      <c r="B92" t="s">
        <v>4351</v>
      </c>
      <c r="C92" t="s">
        <v>4352</v>
      </c>
      <c r="D92" t="s">
        <v>4353</v>
      </c>
      <c r="E92" t="s">
        <v>4354</v>
      </c>
      <c r="F92" t="s">
        <v>4355</v>
      </c>
      <c r="G92" t="s">
        <v>4356</v>
      </c>
      <c r="H92" s="2">
        <v>65837</v>
      </c>
      <c r="I92">
        <v>6234908</v>
      </c>
      <c r="J92" t="s">
        <v>4357</v>
      </c>
      <c r="K92">
        <v>4175</v>
      </c>
    </row>
    <row r="93" spans="1:11" x14ac:dyDescent="0.25">
      <c r="A93" s="1">
        <v>45470</v>
      </c>
      <c r="B93" t="s">
        <v>4358</v>
      </c>
      <c r="C93" t="s">
        <v>4359</v>
      </c>
      <c r="D93" t="s">
        <v>4360</v>
      </c>
      <c r="E93" t="s">
        <v>4361</v>
      </c>
      <c r="F93" t="s">
        <v>4362</v>
      </c>
      <c r="G93" t="s">
        <v>4363</v>
      </c>
      <c r="H93" s="2">
        <v>65365</v>
      </c>
      <c r="I93">
        <v>7181374</v>
      </c>
      <c r="J93" t="s">
        <v>4364</v>
      </c>
      <c r="K93">
        <v>5341</v>
      </c>
    </row>
    <row r="94" spans="1:11" x14ac:dyDescent="0.25">
      <c r="A94" s="1">
        <v>45469</v>
      </c>
      <c r="B94" t="s">
        <v>4365</v>
      </c>
      <c r="C94" t="s">
        <v>4366</v>
      </c>
      <c r="D94" t="s">
        <v>4367</v>
      </c>
      <c r="E94" t="s">
        <v>4326</v>
      </c>
      <c r="F94" t="s">
        <v>4368</v>
      </c>
      <c r="G94" t="s">
        <v>4369</v>
      </c>
      <c r="H94" s="2">
        <v>64579</v>
      </c>
      <c r="I94">
        <v>5663044</v>
      </c>
      <c r="J94" t="s">
        <v>4370</v>
      </c>
      <c r="K94">
        <v>3615</v>
      </c>
    </row>
    <row r="95" spans="1:11" x14ac:dyDescent="0.25">
      <c r="A95" s="1">
        <v>45468</v>
      </c>
      <c r="B95" t="s">
        <v>4371</v>
      </c>
      <c r="C95" t="s">
        <v>4372</v>
      </c>
      <c r="D95" t="s">
        <v>4332</v>
      </c>
      <c r="E95" t="s">
        <v>4355</v>
      </c>
      <c r="F95" t="s">
        <v>4373</v>
      </c>
      <c r="G95" t="s">
        <v>4362</v>
      </c>
      <c r="H95" s="2">
        <v>64381</v>
      </c>
      <c r="I95">
        <v>6517973</v>
      </c>
      <c r="J95" t="s">
        <v>4374</v>
      </c>
      <c r="K95">
        <v>4303</v>
      </c>
    </row>
    <row r="96" spans="1:11" x14ac:dyDescent="0.25">
      <c r="A96" s="1">
        <v>45467</v>
      </c>
      <c r="B96" t="s">
        <v>4375</v>
      </c>
      <c r="C96" t="s">
        <v>4376</v>
      </c>
      <c r="D96" t="s">
        <v>4377</v>
      </c>
      <c r="E96" t="s">
        <v>4378</v>
      </c>
      <c r="F96" t="s">
        <v>4377</v>
      </c>
      <c r="G96" t="s">
        <v>4326</v>
      </c>
      <c r="H96" s="2">
        <v>64606</v>
      </c>
      <c r="I96">
        <v>8956284</v>
      </c>
      <c r="J96" t="s">
        <v>4379</v>
      </c>
      <c r="K96">
        <v>6227</v>
      </c>
    </row>
    <row r="97" spans="1:11" x14ac:dyDescent="0.25">
      <c r="A97" s="1">
        <v>45463</v>
      </c>
      <c r="B97" t="s">
        <v>4380</v>
      </c>
      <c r="C97" t="s">
        <v>4381</v>
      </c>
      <c r="D97" t="s">
        <v>4382</v>
      </c>
      <c r="E97" t="s">
        <v>4383</v>
      </c>
      <c r="F97" t="s">
        <v>4384</v>
      </c>
      <c r="G97" t="s">
        <v>4385</v>
      </c>
      <c r="H97" s="2">
        <v>62946</v>
      </c>
      <c r="I97">
        <v>15845863</v>
      </c>
      <c r="J97" t="s">
        <v>4386</v>
      </c>
      <c r="K97">
        <v>4732</v>
      </c>
    </row>
    <row r="98" spans="1:11" x14ac:dyDescent="0.25">
      <c r="A98" s="1">
        <v>45462</v>
      </c>
      <c r="B98" t="s">
        <v>4387</v>
      </c>
      <c r="C98" t="s">
        <v>4388</v>
      </c>
      <c r="D98" t="s">
        <v>4389</v>
      </c>
      <c r="E98" t="s">
        <v>4390</v>
      </c>
      <c r="F98" t="s">
        <v>4391</v>
      </c>
      <c r="G98" t="s">
        <v>4387</v>
      </c>
      <c r="H98" s="2">
        <v>62169</v>
      </c>
      <c r="I98">
        <v>5668211</v>
      </c>
      <c r="J98" t="s">
        <v>4392</v>
      </c>
      <c r="K98">
        <v>2461</v>
      </c>
    </row>
    <row r="99" spans="1:11" x14ac:dyDescent="0.25">
      <c r="A99" s="1">
        <v>45461</v>
      </c>
      <c r="B99" t="s">
        <v>4382</v>
      </c>
      <c r="C99" t="s">
        <v>4393</v>
      </c>
      <c r="D99" t="s">
        <v>4388</v>
      </c>
      <c r="E99" t="s">
        <v>4394</v>
      </c>
      <c r="F99" t="s">
        <v>4391</v>
      </c>
      <c r="G99" t="s">
        <v>4395</v>
      </c>
      <c r="H99" s="2">
        <v>62407</v>
      </c>
      <c r="I99">
        <v>5179462</v>
      </c>
      <c r="J99">
        <v>323235253</v>
      </c>
      <c r="K99">
        <v>4335</v>
      </c>
    </row>
    <row r="100" spans="1:11" x14ac:dyDescent="0.25">
      <c r="A100" s="1">
        <v>45460</v>
      </c>
      <c r="B100" t="s">
        <v>4396</v>
      </c>
      <c r="C100" t="s">
        <v>4397</v>
      </c>
      <c r="D100" t="s">
        <v>4398</v>
      </c>
      <c r="E100" t="s">
        <v>4399</v>
      </c>
      <c r="F100" t="s">
        <v>4400</v>
      </c>
      <c r="G100" t="s">
        <v>4401</v>
      </c>
      <c r="H100" s="2">
        <v>61971</v>
      </c>
      <c r="I100">
        <v>5510118</v>
      </c>
      <c r="J100" t="s">
        <v>4402</v>
      </c>
      <c r="K100">
        <v>3814</v>
      </c>
    </row>
    <row r="101" spans="1:11" x14ac:dyDescent="0.25">
      <c r="A101" s="1">
        <v>45457</v>
      </c>
      <c r="B101" t="s">
        <v>4403</v>
      </c>
      <c r="C101" t="s">
        <v>4404</v>
      </c>
      <c r="D101" t="s">
        <v>4387</v>
      </c>
      <c r="E101" t="s">
        <v>4405</v>
      </c>
      <c r="F101" t="s">
        <v>4406</v>
      </c>
      <c r="G101" t="s">
        <v>4398</v>
      </c>
      <c r="H101" s="2">
        <v>61734</v>
      </c>
      <c r="I101">
        <v>5891246</v>
      </c>
      <c r="J101" t="s">
        <v>4407</v>
      </c>
      <c r="K101">
        <v>5363</v>
      </c>
    </row>
    <row r="102" spans="1:11" x14ac:dyDescent="0.25">
      <c r="A102" s="1">
        <v>45456</v>
      </c>
      <c r="B102" t="s">
        <v>4408</v>
      </c>
      <c r="C102" t="s">
        <v>4389</v>
      </c>
      <c r="D102" t="s">
        <v>4409</v>
      </c>
      <c r="E102" t="s">
        <v>4410</v>
      </c>
      <c r="F102" t="s">
        <v>4411</v>
      </c>
      <c r="G102" t="s">
        <v>4412</v>
      </c>
      <c r="H102" s="2">
        <v>62457</v>
      </c>
      <c r="I102">
        <v>10940557</v>
      </c>
      <c r="J102" t="s">
        <v>4413</v>
      </c>
      <c r="K102">
        <v>7366</v>
      </c>
    </row>
    <row r="103" spans="1:11" x14ac:dyDescent="0.25">
      <c r="A103" s="1">
        <v>45455</v>
      </c>
      <c r="B103" t="s">
        <v>4414</v>
      </c>
      <c r="C103" t="s">
        <v>4415</v>
      </c>
      <c r="D103" t="s">
        <v>4416</v>
      </c>
      <c r="E103" t="s">
        <v>4417</v>
      </c>
      <c r="F103" t="s">
        <v>4418</v>
      </c>
      <c r="G103" t="s">
        <v>4373</v>
      </c>
      <c r="H103" s="2">
        <v>63764</v>
      </c>
      <c r="I103">
        <v>6756210</v>
      </c>
      <c r="J103" t="s">
        <v>4419</v>
      </c>
      <c r="K103">
        <v>6212</v>
      </c>
    </row>
    <row r="104" spans="1:11" x14ac:dyDescent="0.25">
      <c r="A104" s="1">
        <v>45454</v>
      </c>
      <c r="B104" t="s">
        <v>4420</v>
      </c>
      <c r="C104" t="s">
        <v>4373</v>
      </c>
      <c r="D104" t="s">
        <v>4378</v>
      </c>
      <c r="E104" t="s">
        <v>4378</v>
      </c>
      <c r="F104" t="s">
        <v>4421</v>
      </c>
      <c r="G104" t="s">
        <v>4422</v>
      </c>
      <c r="H104" t="s">
        <v>4417</v>
      </c>
      <c r="I104">
        <v>6321586</v>
      </c>
      <c r="J104" t="s">
        <v>4423</v>
      </c>
      <c r="K104">
        <v>7006</v>
      </c>
    </row>
    <row r="105" spans="1:11" x14ac:dyDescent="0.25">
      <c r="A105" s="1">
        <v>45453</v>
      </c>
      <c r="B105" t="s">
        <v>4378</v>
      </c>
      <c r="C105" t="s">
        <v>4424</v>
      </c>
      <c r="D105" t="s">
        <v>4425</v>
      </c>
      <c r="E105" t="s">
        <v>4426</v>
      </c>
      <c r="F105" t="s">
        <v>4427</v>
      </c>
      <c r="G105" t="s">
        <v>4428</v>
      </c>
      <c r="H105" s="2">
        <v>65298</v>
      </c>
      <c r="I105">
        <v>6182832</v>
      </c>
      <c r="J105" t="s">
        <v>4429</v>
      </c>
      <c r="K105">
        <v>5944</v>
      </c>
    </row>
    <row r="106" spans="1:11" x14ac:dyDescent="0.25">
      <c r="A106" s="1">
        <v>45450</v>
      </c>
      <c r="B106" t="s">
        <v>4339</v>
      </c>
      <c r="C106" t="s">
        <v>4430</v>
      </c>
      <c r="D106" t="s">
        <v>4431</v>
      </c>
      <c r="E106" t="s">
        <v>4432</v>
      </c>
      <c r="F106" t="s">
        <v>4433</v>
      </c>
      <c r="G106" t="s">
        <v>4345</v>
      </c>
      <c r="H106" s="2">
        <v>66045</v>
      </c>
      <c r="I106">
        <v>7298826</v>
      </c>
      <c r="J106" t="s">
        <v>4434</v>
      </c>
      <c r="K106">
        <v>5920</v>
      </c>
    </row>
    <row r="107" spans="1:11" x14ac:dyDescent="0.25">
      <c r="A107" s="1">
        <v>45448</v>
      </c>
      <c r="B107" t="s">
        <v>4353</v>
      </c>
      <c r="C107" t="s">
        <v>4338</v>
      </c>
      <c r="D107" t="s">
        <v>4435</v>
      </c>
      <c r="E107" t="s">
        <v>4337</v>
      </c>
      <c r="F107" t="s">
        <v>4436</v>
      </c>
      <c r="G107" t="s">
        <v>4356</v>
      </c>
      <c r="H107" s="2">
        <v>65999</v>
      </c>
      <c r="I107">
        <v>4934256</v>
      </c>
      <c r="J107" t="s">
        <v>4437</v>
      </c>
      <c r="K107">
        <v>4967</v>
      </c>
    </row>
    <row r="108" spans="1:11" x14ac:dyDescent="0.25">
      <c r="A108" s="1">
        <v>45447</v>
      </c>
      <c r="B108" t="s">
        <v>4359</v>
      </c>
      <c r="C108" t="s">
        <v>4319</v>
      </c>
      <c r="D108" t="s">
        <v>4363</v>
      </c>
      <c r="E108" t="s">
        <v>4438</v>
      </c>
      <c r="F108" t="s">
        <v>4355</v>
      </c>
      <c r="G108" t="s">
        <v>4433</v>
      </c>
      <c r="H108" s="2">
        <v>65515</v>
      </c>
      <c r="I108">
        <v>9862699</v>
      </c>
      <c r="J108" t="s">
        <v>4439</v>
      </c>
      <c r="K108">
        <v>6030</v>
      </c>
    </row>
    <row r="109" spans="1:11" x14ac:dyDescent="0.25">
      <c r="A109" s="1">
        <v>45446</v>
      </c>
      <c r="B109" t="s">
        <v>4323</v>
      </c>
      <c r="C109" t="s">
        <v>4433</v>
      </c>
      <c r="D109" t="s">
        <v>4330</v>
      </c>
      <c r="E109" t="s">
        <v>4440</v>
      </c>
      <c r="F109" t="s">
        <v>4330</v>
      </c>
      <c r="G109" t="s">
        <v>4363</v>
      </c>
      <c r="H109" s="2">
        <v>65683</v>
      </c>
      <c r="I109">
        <v>9865457</v>
      </c>
      <c r="J109" t="s">
        <v>4441</v>
      </c>
      <c r="K109">
        <v>8944</v>
      </c>
    </row>
    <row r="110" spans="1:11" x14ac:dyDescent="0.25">
      <c r="A110" s="1">
        <v>45443</v>
      </c>
      <c r="B110" t="s">
        <v>4360</v>
      </c>
      <c r="C110" t="s">
        <v>4367</v>
      </c>
      <c r="D110" t="s">
        <v>4442</v>
      </c>
      <c r="E110" t="s">
        <v>4443</v>
      </c>
      <c r="F110" t="s">
        <v>4444</v>
      </c>
      <c r="G110" t="s">
        <v>4332</v>
      </c>
      <c r="H110" s="2">
        <v>64585</v>
      </c>
      <c r="I110">
        <v>20825179</v>
      </c>
      <c r="J110" t="s">
        <v>4445</v>
      </c>
      <c r="K110">
        <v>7270</v>
      </c>
    </row>
    <row r="111" spans="1:11" x14ac:dyDescent="0.25">
      <c r="A111" s="1">
        <v>45442</v>
      </c>
      <c r="B111" t="s">
        <v>4446</v>
      </c>
      <c r="C111" t="s">
        <v>4447</v>
      </c>
      <c r="D111" t="s">
        <v>4448</v>
      </c>
      <c r="E111" t="s">
        <v>4330</v>
      </c>
      <c r="F111" t="s">
        <v>4449</v>
      </c>
      <c r="G111" t="s">
        <v>4450</v>
      </c>
      <c r="H111" s="2">
        <v>64185</v>
      </c>
      <c r="I111">
        <v>6770565</v>
      </c>
      <c r="J111" t="s">
        <v>4451</v>
      </c>
      <c r="K111">
        <v>5923</v>
      </c>
    </row>
    <row r="112" spans="1:11" x14ac:dyDescent="0.25">
      <c r="A112" s="1">
        <v>45441</v>
      </c>
      <c r="B112" t="s">
        <v>4377</v>
      </c>
      <c r="C112" t="s">
        <v>4452</v>
      </c>
      <c r="D112" t="s">
        <v>4453</v>
      </c>
      <c r="E112" t="s">
        <v>4454</v>
      </c>
      <c r="F112" t="s">
        <v>4455</v>
      </c>
      <c r="G112" t="s">
        <v>4452</v>
      </c>
      <c r="H112" s="2">
        <v>63035</v>
      </c>
      <c r="I112">
        <v>5165537</v>
      </c>
      <c r="J112" t="s">
        <v>4456</v>
      </c>
      <c r="K112">
        <v>3986</v>
      </c>
    </row>
    <row r="113" spans="1:11" x14ac:dyDescent="0.25">
      <c r="A113" s="1">
        <v>45440</v>
      </c>
      <c r="B113" t="s">
        <v>4421</v>
      </c>
      <c r="C113" t="s">
        <v>4457</v>
      </c>
      <c r="D113" t="s">
        <v>4458</v>
      </c>
      <c r="E113" t="s">
        <v>4459</v>
      </c>
      <c r="F113" t="s">
        <v>4460</v>
      </c>
      <c r="G113" t="s">
        <v>4410</v>
      </c>
      <c r="H113" s="2">
        <v>63282</v>
      </c>
      <c r="I113">
        <v>6861137</v>
      </c>
      <c r="J113" t="s">
        <v>4461</v>
      </c>
      <c r="K113">
        <v>6245</v>
      </c>
    </row>
    <row r="114" spans="1:11" x14ac:dyDescent="0.25">
      <c r="A114" s="1">
        <v>45439</v>
      </c>
      <c r="B114" t="s">
        <v>4457</v>
      </c>
      <c r="C114" t="s">
        <v>4458</v>
      </c>
      <c r="D114" t="s">
        <v>4462</v>
      </c>
      <c r="E114" t="s">
        <v>4459</v>
      </c>
      <c r="F114" t="s">
        <v>4463</v>
      </c>
      <c r="G114" t="s">
        <v>4421</v>
      </c>
      <c r="H114" s="2">
        <v>63062</v>
      </c>
      <c r="I114">
        <v>4096906</v>
      </c>
      <c r="J114" t="s">
        <v>4464</v>
      </c>
      <c r="K114">
        <v>5884</v>
      </c>
    </row>
    <row r="115" spans="1:11" x14ac:dyDescent="0.25">
      <c r="A115" s="1">
        <v>45436</v>
      </c>
      <c r="B115" t="s">
        <v>4459</v>
      </c>
      <c r="C115" t="s">
        <v>4465</v>
      </c>
      <c r="D115" t="s">
        <v>4466</v>
      </c>
      <c r="E115" t="s">
        <v>4414</v>
      </c>
      <c r="F115" t="s">
        <v>4467</v>
      </c>
      <c r="G115" t="s">
        <v>4454</v>
      </c>
      <c r="H115" s="2">
        <v>63479</v>
      </c>
      <c r="I115">
        <v>8712717</v>
      </c>
      <c r="J115" t="s">
        <v>4468</v>
      </c>
      <c r="K115">
        <v>8744</v>
      </c>
    </row>
    <row r="116" spans="1:11" x14ac:dyDescent="0.25">
      <c r="A116" s="1">
        <v>45435</v>
      </c>
      <c r="B116" t="s">
        <v>4465</v>
      </c>
      <c r="C116" t="s">
        <v>4469</v>
      </c>
      <c r="D116" t="s">
        <v>4444</v>
      </c>
      <c r="E116" t="s">
        <v>4360</v>
      </c>
      <c r="F116" t="s">
        <v>4462</v>
      </c>
      <c r="G116" t="s">
        <v>4470</v>
      </c>
      <c r="H116" s="2">
        <v>63753</v>
      </c>
      <c r="I116">
        <v>9426878</v>
      </c>
      <c r="J116" t="s">
        <v>4471</v>
      </c>
      <c r="K116">
        <v>8800</v>
      </c>
    </row>
    <row r="117" spans="1:11" x14ac:dyDescent="0.25">
      <c r="A117" s="1">
        <v>45434</v>
      </c>
      <c r="B117" t="s">
        <v>4472</v>
      </c>
      <c r="C117" t="s">
        <v>4473</v>
      </c>
      <c r="D117" t="s">
        <v>4463</v>
      </c>
      <c r="E117" t="s">
        <v>4474</v>
      </c>
      <c r="F117" t="s">
        <v>4463</v>
      </c>
      <c r="G117" t="s">
        <v>4414</v>
      </c>
      <c r="H117" s="2">
        <v>63662</v>
      </c>
      <c r="I117">
        <v>13227550</v>
      </c>
      <c r="J117" t="s">
        <v>4475</v>
      </c>
      <c r="K117">
        <v>10392</v>
      </c>
    </row>
    <row r="118" spans="1:11" x14ac:dyDescent="0.25">
      <c r="A118" s="1">
        <v>45433</v>
      </c>
      <c r="B118" t="s">
        <v>4476</v>
      </c>
      <c r="C118" t="s">
        <v>4387</v>
      </c>
      <c r="D118" t="s">
        <v>4477</v>
      </c>
      <c r="E118" t="s">
        <v>4478</v>
      </c>
      <c r="F118" t="s">
        <v>4479</v>
      </c>
      <c r="G118" t="s">
        <v>4480</v>
      </c>
      <c r="H118" s="2">
        <v>62335</v>
      </c>
      <c r="I118">
        <v>15533713</v>
      </c>
      <c r="J118" t="s">
        <v>4481</v>
      </c>
      <c r="K118">
        <v>11639</v>
      </c>
    </row>
    <row r="119" spans="1:11" x14ac:dyDescent="0.25">
      <c r="A119" s="1">
        <v>45432</v>
      </c>
      <c r="B119" t="s">
        <v>4398</v>
      </c>
      <c r="C119" t="s">
        <v>4482</v>
      </c>
      <c r="D119" t="s">
        <v>4483</v>
      </c>
      <c r="E119" t="s">
        <v>4477</v>
      </c>
      <c r="F119" t="s">
        <v>4484</v>
      </c>
      <c r="G119" t="s">
        <v>4477</v>
      </c>
      <c r="H119" s="2">
        <v>61793</v>
      </c>
      <c r="I119">
        <v>7196793</v>
      </c>
      <c r="J119" t="s">
        <v>4485</v>
      </c>
      <c r="K119">
        <v>5364</v>
      </c>
    </row>
    <row r="120" spans="1:11" x14ac:dyDescent="0.25">
      <c r="A120" s="1">
        <v>45429</v>
      </c>
      <c r="B120" t="s">
        <v>4486</v>
      </c>
      <c r="C120" t="s">
        <v>4487</v>
      </c>
      <c r="D120" t="s">
        <v>4488</v>
      </c>
      <c r="E120" t="s">
        <v>4489</v>
      </c>
      <c r="F120" t="s">
        <v>4490</v>
      </c>
      <c r="G120" t="s">
        <v>4491</v>
      </c>
      <c r="H120" s="2">
        <v>61304</v>
      </c>
      <c r="I120">
        <v>13192513</v>
      </c>
      <c r="J120" t="s">
        <v>4492</v>
      </c>
      <c r="K120">
        <v>8024</v>
      </c>
    </row>
    <row r="121" spans="1:11" x14ac:dyDescent="0.25">
      <c r="A121" s="1">
        <v>45428</v>
      </c>
      <c r="B121" t="s">
        <v>4493</v>
      </c>
      <c r="C121" t="s">
        <v>4494</v>
      </c>
      <c r="D121" t="s">
        <v>4495</v>
      </c>
      <c r="E121" t="s">
        <v>4487</v>
      </c>
      <c r="F121" t="s">
        <v>4496</v>
      </c>
      <c r="G121" t="s">
        <v>4488</v>
      </c>
      <c r="H121" s="2">
        <v>60835</v>
      </c>
      <c r="I121">
        <v>11508605</v>
      </c>
      <c r="J121" t="s">
        <v>4497</v>
      </c>
      <c r="K121">
        <v>7732</v>
      </c>
    </row>
    <row r="122" spans="1:11" x14ac:dyDescent="0.25">
      <c r="A122" s="1">
        <v>45427</v>
      </c>
      <c r="B122" t="s">
        <v>4498</v>
      </c>
      <c r="C122" t="s">
        <v>4499</v>
      </c>
      <c r="D122" t="s">
        <v>4500</v>
      </c>
      <c r="E122" t="s">
        <v>4482</v>
      </c>
      <c r="F122" t="s">
        <v>4501</v>
      </c>
      <c r="G122" t="s">
        <v>4498</v>
      </c>
      <c r="H122" s="2">
        <v>60572</v>
      </c>
      <c r="I122">
        <v>7648237</v>
      </c>
      <c r="J122" t="s">
        <v>4502</v>
      </c>
      <c r="K122">
        <v>7184</v>
      </c>
    </row>
    <row r="123" spans="1:11" x14ac:dyDescent="0.25">
      <c r="A123" s="1">
        <v>45426</v>
      </c>
      <c r="B123" t="s">
        <v>4398</v>
      </c>
      <c r="C123" t="s">
        <v>4396</v>
      </c>
      <c r="D123" t="s">
        <v>4503</v>
      </c>
      <c r="E123" t="s">
        <v>4504</v>
      </c>
      <c r="F123" t="s">
        <v>4505</v>
      </c>
      <c r="G123" t="s">
        <v>4506</v>
      </c>
      <c r="H123" s="2">
        <v>61349</v>
      </c>
      <c r="I123">
        <v>17531940</v>
      </c>
      <c r="J123" t="s">
        <v>4507</v>
      </c>
      <c r="K123">
        <v>16160</v>
      </c>
    </row>
    <row r="124" spans="1:11" x14ac:dyDescent="0.25">
      <c r="A124" s="1">
        <v>45425</v>
      </c>
      <c r="B124" t="s">
        <v>4508</v>
      </c>
      <c r="C124" t="s">
        <v>4509</v>
      </c>
      <c r="D124" t="s">
        <v>4510</v>
      </c>
      <c r="E124" t="s">
        <v>4511</v>
      </c>
      <c r="F124" t="s">
        <v>4512</v>
      </c>
      <c r="G124" t="s">
        <v>4511</v>
      </c>
      <c r="H124" s="2">
        <v>58558</v>
      </c>
      <c r="I124">
        <v>5181758</v>
      </c>
      <c r="J124" t="s">
        <v>4513</v>
      </c>
      <c r="K124">
        <v>3916</v>
      </c>
    </row>
    <row r="125" spans="1:11" x14ac:dyDescent="0.25">
      <c r="A125" s="1">
        <v>45422</v>
      </c>
      <c r="B125" t="s">
        <v>4514</v>
      </c>
      <c r="C125" t="s">
        <v>4515</v>
      </c>
      <c r="D125" t="s">
        <v>4516</v>
      </c>
      <c r="E125" t="s">
        <v>4517</v>
      </c>
      <c r="F125" t="s">
        <v>4518</v>
      </c>
      <c r="G125" t="s">
        <v>4519</v>
      </c>
      <c r="H125" s="2">
        <v>58375</v>
      </c>
      <c r="I125">
        <v>5220623</v>
      </c>
      <c r="J125" t="s">
        <v>4520</v>
      </c>
      <c r="K125">
        <v>4555</v>
      </c>
    </row>
    <row r="126" spans="1:11" x14ac:dyDescent="0.25">
      <c r="A126" s="1">
        <v>45420</v>
      </c>
      <c r="B126" t="s">
        <v>4521</v>
      </c>
      <c r="C126" t="s">
        <v>4514</v>
      </c>
      <c r="D126" t="s">
        <v>4522</v>
      </c>
      <c r="E126" t="s">
        <v>4523</v>
      </c>
      <c r="F126" t="s">
        <v>4524</v>
      </c>
      <c r="G126" t="s">
        <v>4518</v>
      </c>
      <c r="H126" s="2">
        <v>58124</v>
      </c>
      <c r="I126">
        <v>2839662</v>
      </c>
      <c r="J126" t="s">
        <v>4525</v>
      </c>
      <c r="K126">
        <v>2046</v>
      </c>
    </row>
    <row r="127" spans="1:11" x14ac:dyDescent="0.25">
      <c r="A127" s="1">
        <v>45419</v>
      </c>
      <c r="B127" t="s">
        <v>4526</v>
      </c>
      <c r="C127" t="s">
        <v>4527</v>
      </c>
      <c r="D127" t="s">
        <v>4528</v>
      </c>
      <c r="E127" t="s">
        <v>4529</v>
      </c>
      <c r="F127" t="s">
        <v>4530</v>
      </c>
      <c r="G127" t="s">
        <v>4531</v>
      </c>
      <c r="H127" s="2">
        <v>58178</v>
      </c>
      <c r="I127">
        <v>6608599</v>
      </c>
      <c r="J127" t="s">
        <v>4532</v>
      </c>
      <c r="K127">
        <v>5444</v>
      </c>
    </row>
    <row r="128" spans="1:11" x14ac:dyDescent="0.25">
      <c r="A128" s="1">
        <v>45418</v>
      </c>
      <c r="B128" t="s">
        <v>4533</v>
      </c>
      <c r="C128" t="s">
        <v>4534</v>
      </c>
      <c r="D128" t="s">
        <v>4535</v>
      </c>
      <c r="E128" t="s">
        <v>4528</v>
      </c>
      <c r="F128" t="s">
        <v>4536</v>
      </c>
      <c r="G128" t="s">
        <v>4528</v>
      </c>
      <c r="H128" s="2">
        <v>57184</v>
      </c>
      <c r="I128">
        <v>5244659</v>
      </c>
      <c r="J128" t="s">
        <v>4537</v>
      </c>
      <c r="K128">
        <v>4116</v>
      </c>
    </row>
    <row r="129" spans="1:11" x14ac:dyDescent="0.25">
      <c r="A129" s="1">
        <v>45415</v>
      </c>
      <c r="B129" t="s">
        <v>4538</v>
      </c>
      <c r="C129" t="s">
        <v>4535</v>
      </c>
      <c r="D129" t="s">
        <v>4539</v>
      </c>
      <c r="E129" t="s">
        <v>4540</v>
      </c>
      <c r="F129" t="s">
        <v>4541</v>
      </c>
      <c r="G129" t="s">
        <v>4542</v>
      </c>
      <c r="H129" s="2">
        <v>56666</v>
      </c>
      <c r="I129">
        <v>6132503</v>
      </c>
      <c r="J129" t="s">
        <v>4543</v>
      </c>
      <c r="K129">
        <v>4964</v>
      </c>
    </row>
    <row r="130" spans="1:11" x14ac:dyDescent="0.25">
      <c r="A130" s="1">
        <v>45414</v>
      </c>
      <c r="B130" t="s">
        <v>4544</v>
      </c>
      <c r="C130" t="s">
        <v>4545</v>
      </c>
      <c r="D130" t="s">
        <v>4546</v>
      </c>
      <c r="E130" t="s">
        <v>4547</v>
      </c>
      <c r="F130" t="s">
        <v>4548</v>
      </c>
      <c r="G130" t="s">
        <v>4549</v>
      </c>
      <c r="H130" s="2">
        <v>55854</v>
      </c>
      <c r="I130">
        <v>9209308</v>
      </c>
      <c r="J130" t="s">
        <v>4550</v>
      </c>
      <c r="K130">
        <v>5820</v>
      </c>
    </row>
    <row r="131" spans="1:11" x14ac:dyDescent="0.25">
      <c r="A131" s="1">
        <v>45412</v>
      </c>
      <c r="B131" t="s">
        <v>4551</v>
      </c>
      <c r="C131" t="s">
        <v>4552</v>
      </c>
      <c r="D131" t="s">
        <v>4553</v>
      </c>
      <c r="E131" t="s">
        <v>4554</v>
      </c>
      <c r="F131" t="s">
        <v>4555</v>
      </c>
      <c r="G131" t="s">
        <v>4539</v>
      </c>
      <c r="H131" s="2">
        <v>56188</v>
      </c>
      <c r="I131">
        <v>4659435</v>
      </c>
      <c r="J131" t="s">
        <v>4556</v>
      </c>
      <c r="K131">
        <v>2898</v>
      </c>
    </row>
    <row r="132" spans="1:11" x14ac:dyDescent="0.25">
      <c r="A132" s="1">
        <v>45411</v>
      </c>
      <c r="B132" t="s">
        <v>4557</v>
      </c>
      <c r="C132" t="s">
        <v>4558</v>
      </c>
      <c r="D132" t="s">
        <v>4559</v>
      </c>
      <c r="E132" t="s">
        <v>4560</v>
      </c>
      <c r="F132" t="s">
        <v>4561</v>
      </c>
      <c r="G132" t="s">
        <v>4562</v>
      </c>
      <c r="H132" s="2">
        <v>56484</v>
      </c>
      <c r="I132">
        <v>9263516</v>
      </c>
      <c r="J132" t="s">
        <v>4563</v>
      </c>
      <c r="K132">
        <v>8924</v>
      </c>
    </row>
    <row r="133" spans="1:11" x14ac:dyDescent="0.25">
      <c r="A133" s="1">
        <v>45408</v>
      </c>
      <c r="B133" t="s">
        <v>4564</v>
      </c>
      <c r="C133" t="s">
        <v>4565</v>
      </c>
      <c r="D133" t="s">
        <v>4566</v>
      </c>
      <c r="E133" t="s">
        <v>4567</v>
      </c>
      <c r="F133" t="s">
        <v>4568</v>
      </c>
      <c r="G133" t="s">
        <v>4569</v>
      </c>
      <c r="H133" s="2">
        <v>57321</v>
      </c>
      <c r="I133">
        <v>4314931</v>
      </c>
      <c r="J133" t="s">
        <v>4570</v>
      </c>
      <c r="K133">
        <v>3859</v>
      </c>
    </row>
    <row r="134" spans="1:11" x14ac:dyDescent="0.25">
      <c r="A134" s="1">
        <v>45407</v>
      </c>
      <c r="B134" t="s">
        <v>4569</v>
      </c>
      <c r="C134" t="s">
        <v>4565</v>
      </c>
      <c r="D134" t="s">
        <v>4569</v>
      </c>
      <c r="E134" t="s">
        <v>4524</v>
      </c>
      <c r="F134" t="s">
        <v>4571</v>
      </c>
      <c r="G134" t="s">
        <v>4564</v>
      </c>
      <c r="H134" s="2">
        <v>57423</v>
      </c>
      <c r="I134">
        <v>6097918</v>
      </c>
      <c r="J134" t="s">
        <v>4572</v>
      </c>
      <c r="K134">
        <v>5553</v>
      </c>
    </row>
    <row r="135" spans="1:11" x14ac:dyDescent="0.25">
      <c r="A135" s="1">
        <v>45406</v>
      </c>
      <c r="B135" t="s">
        <v>4560</v>
      </c>
      <c r="C135" t="s">
        <v>4533</v>
      </c>
      <c r="D135" t="s">
        <v>4526</v>
      </c>
      <c r="E135" t="s">
        <v>4505</v>
      </c>
      <c r="F135" t="s">
        <v>4573</v>
      </c>
      <c r="G135" t="s">
        <v>4574</v>
      </c>
      <c r="H135" s="2">
        <v>57643</v>
      </c>
      <c r="I135">
        <v>9312694</v>
      </c>
      <c r="J135" t="s">
        <v>4575</v>
      </c>
      <c r="K135">
        <v>7445</v>
      </c>
    </row>
    <row r="136" spans="1:11" x14ac:dyDescent="0.25">
      <c r="A136" s="1">
        <v>45405</v>
      </c>
      <c r="B136" t="s">
        <v>4576</v>
      </c>
      <c r="C136" t="s">
        <v>4577</v>
      </c>
      <c r="D136" t="s">
        <v>4578</v>
      </c>
      <c r="E136" t="s">
        <v>4579</v>
      </c>
      <c r="F136" t="s">
        <v>4564</v>
      </c>
      <c r="G136" t="s">
        <v>4580</v>
      </c>
      <c r="H136" s="2">
        <v>57876</v>
      </c>
      <c r="I136">
        <v>8986798</v>
      </c>
      <c r="J136" t="s">
        <v>4581</v>
      </c>
      <c r="K136">
        <v>6233</v>
      </c>
    </row>
    <row r="137" spans="1:11" x14ac:dyDescent="0.25">
      <c r="A137" s="1">
        <v>45404</v>
      </c>
      <c r="B137" t="s">
        <v>4530</v>
      </c>
      <c r="C137" t="s">
        <v>4559</v>
      </c>
      <c r="D137" t="s">
        <v>4547</v>
      </c>
      <c r="E137" t="s">
        <v>4582</v>
      </c>
      <c r="F137" t="s">
        <v>4583</v>
      </c>
      <c r="G137" t="s">
        <v>4584</v>
      </c>
      <c r="H137" s="2">
        <v>57172</v>
      </c>
      <c r="I137">
        <v>24580381</v>
      </c>
      <c r="J137" t="s">
        <v>4585</v>
      </c>
      <c r="K137">
        <v>9164</v>
      </c>
    </row>
    <row r="138" spans="1:11" x14ac:dyDescent="0.25">
      <c r="A138" s="1">
        <v>45401</v>
      </c>
      <c r="B138" t="s">
        <v>4586</v>
      </c>
      <c r="C138" t="s">
        <v>4587</v>
      </c>
      <c r="D138" t="s">
        <v>4588</v>
      </c>
      <c r="E138" t="s">
        <v>4589</v>
      </c>
      <c r="F138" t="s">
        <v>4590</v>
      </c>
      <c r="G138" t="s">
        <v>4589</v>
      </c>
      <c r="H138" s="2">
        <v>56077</v>
      </c>
      <c r="I138">
        <v>8594866</v>
      </c>
      <c r="J138" t="s">
        <v>4591</v>
      </c>
      <c r="K138">
        <v>5906</v>
      </c>
    </row>
    <row r="139" spans="1:11" x14ac:dyDescent="0.25">
      <c r="A139" s="1">
        <v>45400</v>
      </c>
      <c r="B139" t="s">
        <v>4592</v>
      </c>
      <c r="C139" t="s">
        <v>4544</v>
      </c>
      <c r="D139" t="s">
        <v>4593</v>
      </c>
      <c r="E139" t="s">
        <v>4594</v>
      </c>
      <c r="F139" t="s">
        <v>4595</v>
      </c>
      <c r="G139" t="s">
        <v>4596</v>
      </c>
      <c r="H139" s="2">
        <v>55662</v>
      </c>
      <c r="I139">
        <v>12812532</v>
      </c>
      <c r="J139" t="s">
        <v>4597</v>
      </c>
      <c r="K139">
        <v>9223</v>
      </c>
    </row>
    <row r="140" spans="1:11" x14ac:dyDescent="0.25">
      <c r="A140" s="1">
        <v>45399</v>
      </c>
      <c r="B140" t="s">
        <v>4598</v>
      </c>
      <c r="C140" t="s">
        <v>4599</v>
      </c>
      <c r="D140" t="s">
        <v>4600</v>
      </c>
      <c r="E140" t="s">
        <v>4601</v>
      </c>
      <c r="F140" t="s">
        <v>4602</v>
      </c>
      <c r="G140" t="s">
        <v>4601</v>
      </c>
      <c r="H140" s="2">
        <v>54271</v>
      </c>
      <c r="I140">
        <v>18721337</v>
      </c>
      <c r="J140" t="s">
        <v>4603</v>
      </c>
      <c r="K140">
        <v>14314</v>
      </c>
    </row>
    <row r="141" spans="1:11" x14ac:dyDescent="0.25">
      <c r="A141" s="1">
        <v>45398</v>
      </c>
      <c r="B141" t="s">
        <v>4604</v>
      </c>
      <c r="C141" t="s">
        <v>4605</v>
      </c>
      <c r="D141" t="s">
        <v>4573</v>
      </c>
      <c r="E141" t="s">
        <v>4606</v>
      </c>
      <c r="F141" t="s">
        <v>4607</v>
      </c>
      <c r="G141" t="s">
        <v>4608</v>
      </c>
      <c r="H141" s="2">
        <v>56143</v>
      </c>
      <c r="I141">
        <v>34680460</v>
      </c>
      <c r="J141" t="s">
        <v>4609</v>
      </c>
      <c r="K141">
        <v>26644</v>
      </c>
    </row>
    <row r="142" spans="1:11" x14ac:dyDescent="0.25">
      <c r="A142" s="1">
        <v>45397</v>
      </c>
      <c r="B142" t="s">
        <v>4610</v>
      </c>
      <c r="C142" t="s">
        <v>4611</v>
      </c>
      <c r="D142" t="s">
        <v>4612</v>
      </c>
      <c r="E142" t="s">
        <v>4613</v>
      </c>
      <c r="F142" t="s">
        <v>4614</v>
      </c>
      <c r="G142" t="s">
        <v>4615</v>
      </c>
      <c r="H142" s="2">
        <v>53862</v>
      </c>
      <c r="I142">
        <v>10323689</v>
      </c>
      <c r="J142" t="s">
        <v>4616</v>
      </c>
      <c r="K142">
        <v>8493</v>
      </c>
    </row>
    <row r="143" spans="1:11" x14ac:dyDescent="0.25">
      <c r="A143" s="1">
        <v>45394</v>
      </c>
      <c r="B143" t="s">
        <v>4617</v>
      </c>
      <c r="C143" t="s">
        <v>4618</v>
      </c>
      <c r="D143" t="s">
        <v>4619</v>
      </c>
      <c r="E143" t="s">
        <v>4598</v>
      </c>
      <c r="F143" t="s">
        <v>4620</v>
      </c>
      <c r="G143" t="s">
        <v>4612</v>
      </c>
      <c r="H143" s="2">
        <v>54215</v>
      </c>
      <c r="I143">
        <v>10661790</v>
      </c>
      <c r="J143" t="s">
        <v>4621</v>
      </c>
      <c r="K143">
        <v>9361</v>
      </c>
    </row>
    <row r="144" spans="1:11" x14ac:dyDescent="0.25">
      <c r="A144" s="1">
        <v>45393</v>
      </c>
      <c r="B144" t="s">
        <v>4622</v>
      </c>
      <c r="C144" t="s">
        <v>4623</v>
      </c>
      <c r="D144" t="s">
        <v>4624</v>
      </c>
      <c r="E144" t="s">
        <v>4625</v>
      </c>
      <c r="F144" t="s">
        <v>4626</v>
      </c>
      <c r="G144" t="s">
        <v>4627</v>
      </c>
      <c r="H144" s="2">
        <v>54648</v>
      </c>
      <c r="I144">
        <v>8865389</v>
      </c>
      <c r="J144" t="s">
        <v>4628</v>
      </c>
      <c r="K144">
        <v>7596</v>
      </c>
    </row>
    <row r="145" spans="1:11" x14ac:dyDescent="0.25">
      <c r="A145" s="1">
        <v>45392</v>
      </c>
      <c r="B145" t="s">
        <v>4629</v>
      </c>
      <c r="C145" t="s">
        <v>4630</v>
      </c>
      <c r="D145" t="s">
        <v>4631</v>
      </c>
      <c r="E145" t="s">
        <v>4632</v>
      </c>
      <c r="F145" t="s">
        <v>4633</v>
      </c>
      <c r="G145" t="s">
        <v>4624</v>
      </c>
      <c r="H145" t="s">
        <v>4634</v>
      </c>
      <c r="I145">
        <v>10641406</v>
      </c>
      <c r="J145" t="s">
        <v>4635</v>
      </c>
      <c r="K145">
        <v>9465</v>
      </c>
    </row>
    <row r="146" spans="1:11" x14ac:dyDescent="0.25">
      <c r="A146" s="1">
        <v>45391</v>
      </c>
      <c r="B146" t="s">
        <v>4548</v>
      </c>
      <c r="C146" t="s">
        <v>4636</v>
      </c>
      <c r="D146" t="s">
        <v>4624</v>
      </c>
      <c r="E146" t="s">
        <v>4637</v>
      </c>
      <c r="F146" t="s">
        <v>4638</v>
      </c>
      <c r="G146" t="s">
        <v>4639</v>
      </c>
      <c r="H146" s="2">
        <v>55305</v>
      </c>
      <c r="I146">
        <v>8876693</v>
      </c>
      <c r="J146" t="s">
        <v>4640</v>
      </c>
      <c r="K146">
        <v>7108</v>
      </c>
    </row>
    <row r="147" spans="1:11" x14ac:dyDescent="0.25">
      <c r="A147" s="1">
        <v>45390</v>
      </c>
      <c r="B147" t="s">
        <v>4641</v>
      </c>
      <c r="C147" t="s">
        <v>4642</v>
      </c>
      <c r="D147" t="s">
        <v>4619</v>
      </c>
      <c r="E147" t="s">
        <v>4643</v>
      </c>
      <c r="F147" t="s">
        <v>4644</v>
      </c>
      <c r="G147" t="s">
        <v>4645</v>
      </c>
      <c r="H147" s="2">
        <v>54988</v>
      </c>
      <c r="I147">
        <v>10644349</v>
      </c>
      <c r="J147" t="s">
        <v>4646</v>
      </c>
      <c r="K147">
        <v>8414</v>
      </c>
    </row>
    <row r="148" spans="1:11" x14ac:dyDescent="0.25">
      <c r="A148" s="1">
        <v>45387</v>
      </c>
      <c r="B148" t="s">
        <v>4623</v>
      </c>
      <c r="C148" t="s">
        <v>4638</v>
      </c>
      <c r="D148" t="s">
        <v>4647</v>
      </c>
      <c r="E148" t="s">
        <v>4592</v>
      </c>
      <c r="F148" t="s">
        <v>4622</v>
      </c>
      <c r="G148" t="s">
        <v>4622</v>
      </c>
      <c r="H148" s="2">
        <v>54974</v>
      </c>
      <c r="I148">
        <v>11350743</v>
      </c>
      <c r="J148" t="s">
        <v>4648</v>
      </c>
      <c r="K148">
        <v>9675</v>
      </c>
    </row>
    <row r="149" spans="1:11" x14ac:dyDescent="0.25">
      <c r="A149" s="1">
        <v>45386</v>
      </c>
      <c r="B149" t="s">
        <v>4632</v>
      </c>
      <c r="C149" t="s">
        <v>4557</v>
      </c>
      <c r="D149" t="s">
        <v>4649</v>
      </c>
      <c r="E149" t="s">
        <v>4569</v>
      </c>
      <c r="F149" t="s">
        <v>4650</v>
      </c>
      <c r="G149" t="s">
        <v>4650</v>
      </c>
      <c r="H149" s="2">
        <v>56613</v>
      </c>
      <c r="I149">
        <v>9098043</v>
      </c>
      <c r="J149" t="s">
        <v>4651</v>
      </c>
      <c r="K149">
        <v>7646</v>
      </c>
    </row>
    <row r="150" spans="1:11" x14ac:dyDescent="0.25">
      <c r="A150" s="1">
        <v>45385</v>
      </c>
      <c r="B150" t="s">
        <v>4516</v>
      </c>
      <c r="C150" t="s">
        <v>4526</v>
      </c>
      <c r="D150" t="s">
        <v>4569</v>
      </c>
      <c r="E150" t="s">
        <v>4531</v>
      </c>
      <c r="F150" t="s">
        <v>4528</v>
      </c>
      <c r="G150" t="s">
        <v>4531</v>
      </c>
      <c r="H150" t="s">
        <v>4652</v>
      </c>
      <c r="I150">
        <v>7108958</v>
      </c>
      <c r="J150" t="s">
        <v>4653</v>
      </c>
      <c r="K150">
        <v>5171</v>
      </c>
    </row>
    <row r="151" spans="1:11" x14ac:dyDescent="0.25">
      <c r="A151" s="1">
        <v>45384</v>
      </c>
      <c r="B151" t="s">
        <v>4654</v>
      </c>
      <c r="C151" t="s">
        <v>4655</v>
      </c>
      <c r="D151" t="s">
        <v>4519</v>
      </c>
      <c r="E151" t="s">
        <v>4503</v>
      </c>
      <c r="F151" t="s">
        <v>4656</v>
      </c>
      <c r="G151" t="s">
        <v>4657</v>
      </c>
      <c r="H151" s="2">
        <v>57956</v>
      </c>
      <c r="I151">
        <v>8788331</v>
      </c>
      <c r="J151" t="s">
        <v>4658</v>
      </c>
      <c r="K151">
        <v>8156</v>
      </c>
    </row>
    <row r="152" spans="1:11" x14ac:dyDescent="0.25">
      <c r="A152" s="1">
        <v>45379</v>
      </c>
      <c r="B152" t="s">
        <v>4580</v>
      </c>
      <c r="C152" t="s">
        <v>4659</v>
      </c>
      <c r="D152" t="s">
        <v>4515</v>
      </c>
      <c r="E152" t="s">
        <v>4660</v>
      </c>
      <c r="F152" t="s">
        <v>4661</v>
      </c>
      <c r="G152" t="s">
        <v>4661</v>
      </c>
      <c r="H152" t="s">
        <v>4606</v>
      </c>
      <c r="I152">
        <v>5383509</v>
      </c>
      <c r="J152" t="s">
        <v>4662</v>
      </c>
      <c r="K152">
        <v>5052</v>
      </c>
    </row>
    <row r="153" spans="1:11" x14ac:dyDescent="0.25">
      <c r="A153" s="1">
        <v>45378</v>
      </c>
      <c r="B153" t="s">
        <v>4659</v>
      </c>
      <c r="C153" t="s">
        <v>4576</v>
      </c>
      <c r="D153" t="s">
        <v>4663</v>
      </c>
      <c r="E153" t="s">
        <v>4664</v>
      </c>
      <c r="F153" t="s">
        <v>4665</v>
      </c>
      <c r="G153" t="s">
        <v>4666</v>
      </c>
      <c r="H153" s="2">
        <v>57835</v>
      </c>
      <c r="I153">
        <v>6289020</v>
      </c>
      <c r="J153" t="s">
        <v>4667</v>
      </c>
      <c r="K153">
        <v>5563</v>
      </c>
    </row>
    <row r="154" spans="1:11" x14ac:dyDescent="0.25">
      <c r="A154" s="1">
        <v>45377</v>
      </c>
      <c r="B154" t="s">
        <v>4668</v>
      </c>
      <c r="C154" t="s">
        <v>4669</v>
      </c>
      <c r="D154" t="s">
        <v>4670</v>
      </c>
      <c r="E154" t="s">
        <v>4578</v>
      </c>
      <c r="F154" t="s">
        <v>4671</v>
      </c>
      <c r="G154" t="s">
        <v>4663</v>
      </c>
      <c r="H154" s="2">
        <v>56851</v>
      </c>
      <c r="I154">
        <v>8276222</v>
      </c>
      <c r="J154" t="s">
        <v>4672</v>
      </c>
      <c r="K154">
        <v>7316</v>
      </c>
    </row>
    <row r="155" spans="1:11" x14ac:dyDescent="0.25">
      <c r="A155" s="1">
        <v>45376</v>
      </c>
      <c r="B155" t="s">
        <v>4673</v>
      </c>
      <c r="C155" t="s">
        <v>4568</v>
      </c>
      <c r="D155" t="s">
        <v>4534</v>
      </c>
      <c r="E155" t="s">
        <v>4674</v>
      </c>
      <c r="F155" t="s">
        <v>4675</v>
      </c>
      <c r="G155" t="s">
        <v>4676</v>
      </c>
      <c r="H155" s="2">
        <v>56994</v>
      </c>
      <c r="I155">
        <v>8515324</v>
      </c>
      <c r="J155" t="s">
        <v>4677</v>
      </c>
      <c r="K155">
        <v>7959</v>
      </c>
    </row>
    <row r="156" spans="1:11" x14ac:dyDescent="0.25">
      <c r="A156" s="1">
        <v>45373</v>
      </c>
      <c r="B156" t="s">
        <v>4678</v>
      </c>
      <c r="C156" t="s">
        <v>4679</v>
      </c>
      <c r="D156" t="s">
        <v>4569</v>
      </c>
      <c r="E156" t="s">
        <v>4680</v>
      </c>
      <c r="F156" t="s">
        <v>4681</v>
      </c>
      <c r="G156" t="s">
        <v>4569</v>
      </c>
      <c r="H156" s="2">
        <v>57509</v>
      </c>
      <c r="I156">
        <v>5730193</v>
      </c>
      <c r="J156" t="s">
        <v>4682</v>
      </c>
      <c r="K156">
        <v>6053</v>
      </c>
    </row>
    <row r="157" spans="1:11" x14ac:dyDescent="0.25">
      <c r="A157" s="1">
        <v>45372</v>
      </c>
      <c r="B157" t="s">
        <v>4683</v>
      </c>
      <c r="C157" t="s">
        <v>4684</v>
      </c>
      <c r="D157" t="s">
        <v>4685</v>
      </c>
      <c r="E157" t="s">
        <v>4512</v>
      </c>
      <c r="F157" t="s">
        <v>4686</v>
      </c>
      <c r="G157" t="s">
        <v>4687</v>
      </c>
      <c r="H157" s="2">
        <v>57575</v>
      </c>
      <c r="I157">
        <v>9514997</v>
      </c>
      <c r="J157" t="s">
        <v>4688</v>
      </c>
      <c r="K157">
        <v>9204</v>
      </c>
    </row>
    <row r="158" spans="1:11" x14ac:dyDescent="0.25">
      <c r="A158" s="1">
        <v>45371</v>
      </c>
      <c r="B158" t="s">
        <v>4689</v>
      </c>
      <c r="C158" t="s">
        <v>4690</v>
      </c>
      <c r="D158" t="s">
        <v>4691</v>
      </c>
      <c r="E158" t="s">
        <v>4574</v>
      </c>
      <c r="F158" t="s">
        <v>4692</v>
      </c>
      <c r="G158" t="s">
        <v>4693</v>
      </c>
      <c r="H158" t="s">
        <v>4694</v>
      </c>
      <c r="I158">
        <v>10374934</v>
      </c>
      <c r="J158" t="s">
        <v>4695</v>
      </c>
      <c r="K158">
        <v>7677</v>
      </c>
    </row>
    <row r="159" spans="1:11" x14ac:dyDescent="0.25">
      <c r="A159" s="1">
        <v>45370</v>
      </c>
      <c r="B159" t="s">
        <v>4696</v>
      </c>
      <c r="C159" t="s">
        <v>4536</v>
      </c>
      <c r="D159" t="s">
        <v>4697</v>
      </c>
      <c r="E159" t="s">
        <v>4698</v>
      </c>
      <c r="F159" t="s">
        <v>4699</v>
      </c>
      <c r="G159" t="s">
        <v>4691</v>
      </c>
      <c r="H159" s="2">
        <v>56396</v>
      </c>
      <c r="I159">
        <v>10972213</v>
      </c>
      <c r="J159" t="s">
        <v>4700</v>
      </c>
      <c r="K159">
        <v>6604</v>
      </c>
    </row>
    <row r="160" spans="1:11" x14ac:dyDescent="0.25">
      <c r="A160" s="1">
        <v>45369</v>
      </c>
      <c r="B160" t="s">
        <v>4701</v>
      </c>
      <c r="C160" t="s">
        <v>4586</v>
      </c>
      <c r="D160" t="s">
        <v>4702</v>
      </c>
      <c r="E160" t="s">
        <v>4703</v>
      </c>
      <c r="F160" t="s">
        <v>4704</v>
      </c>
      <c r="G160" t="s">
        <v>4705</v>
      </c>
      <c r="H160" t="s">
        <v>4694</v>
      </c>
      <c r="I160">
        <v>18578404</v>
      </c>
      <c r="J160" t="s">
        <v>4706</v>
      </c>
      <c r="K160">
        <v>16055</v>
      </c>
    </row>
    <row r="161" spans="1:11" x14ac:dyDescent="0.25">
      <c r="A161" s="1">
        <v>45366</v>
      </c>
      <c r="B161" t="s">
        <v>4707</v>
      </c>
      <c r="C161" t="s">
        <v>4708</v>
      </c>
      <c r="D161" t="s">
        <v>4709</v>
      </c>
      <c r="E161" t="s">
        <v>4710</v>
      </c>
      <c r="F161" t="s">
        <v>4709</v>
      </c>
      <c r="G161" t="s">
        <v>4660</v>
      </c>
      <c r="H161" s="2">
        <v>59411</v>
      </c>
      <c r="I161">
        <v>12982932</v>
      </c>
      <c r="J161" t="s">
        <v>4711</v>
      </c>
      <c r="K161">
        <v>9494</v>
      </c>
    </row>
    <row r="162" spans="1:11" x14ac:dyDescent="0.25">
      <c r="A162" s="1">
        <v>45365</v>
      </c>
      <c r="B162" t="s">
        <v>4712</v>
      </c>
      <c r="C162" t="s">
        <v>4713</v>
      </c>
      <c r="D162" t="s">
        <v>4714</v>
      </c>
      <c r="E162" t="s">
        <v>4715</v>
      </c>
      <c r="F162" t="s">
        <v>4579</v>
      </c>
      <c r="G162" t="s">
        <v>4716</v>
      </c>
      <c r="H162" s="2">
        <v>58557</v>
      </c>
      <c r="I162">
        <v>6356504</v>
      </c>
      <c r="J162" t="s">
        <v>4717</v>
      </c>
      <c r="K162">
        <v>6575</v>
      </c>
    </row>
    <row r="163" spans="1:11" x14ac:dyDescent="0.25">
      <c r="A163" s="1">
        <v>45364</v>
      </c>
      <c r="B163" t="s">
        <v>4718</v>
      </c>
      <c r="C163" t="s">
        <v>4719</v>
      </c>
      <c r="D163" t="s">
        <v>4516</v>
      </c>
      <c r="E163" t="s">
        <v>4720</v>
      </c>
      <c r="F163" t="s">
        <v>4577</v>
      </c>
      <c r="G163" t="s">
        <v>4714</v>
      </c>
      <c r="H163" s="2">
        <v>58488</v>
      </c>
      <c r="I163">
        <v>6696572</v>
      </c>
      <c r="J163" t="s">
        <v>4721</v>
      </c>
      <c r="K163">
        <v>6213</v>
      </c>
    </row>
    <row r="164" spans="1:11" x14ac:dyDescent="0.25">
      <c r="A164" s="1">
        <v>45363</v>
      </c>
      <c r="B164" t="s">
        <v>4527</v>
      </c>
      <c r="C164" t="s">
        <v>4722</v>
      </c>
      <c r="D164" t="s">
        <v>4723</v>
      </c>
      <c r="E164" t="s">
        <v>4724</v>
      </c>
      <c r="F164" t="s">
        <v>4725</v>
      </c>
      <c r="G164" t="s">
        <v>4726</v>
      </c>
      <c r="H164" s="2">
        <v>58075</v>
      </c>
      <c r="I164">
        <v>6791802</v>
      </c>
      <c r="J164" t="s">
        <v>4727</v>
      </c>
      <c r="K164">
        <v>5838</v>
      </c>
    </row>
    <row r="165" spans="1:11" x14ac:dyDescent="0.25">
      <c r="A165" s="1">
        <v>45362</v>
      </c>
      <c r="B165" t="s">
        <v>4728</v>
      </c>
      <c r="C165" t="s">
        <v>4725</v>
      </c>
      <c r="D165" t="s">
        <v>4729</v>
      </c>
      <c r="E165" t="s">
        <v>4723</v>
      </c>
      <c r="F165" t="s">
        <v>4675</v>
      </c>
      <c r="G165" t="s">
        <v>4723</v>
      </c>
      <c r="H165" s="2">
        <v>57148</v>
      </c>
      <c r="I165">
        <v>4308266</v>
      </c>
      <c r="J165" t="s">
        <v>4730</v>
      </c>
      <c r="K165">
        <v>3652</v>
      </c>
    </row>
    <row r="166" spans="1:11" x14ac:dyDescent="0.25">
      <c r="A166" s="1">
        <v>45359</v>
      </c>
      <c r="B166" t="s">
        <v>4731</v>
      </c>
      <c r="C166" t="s">
        <v>4694</v>
      </c>
      <c r="D166" t="s">
        <v>4530</v>
      </c>
      <c r="E166" t="s">
        <v>4732</v>
      </c>
      <c r="F166" t="s">
        <v>4675</v>
      </c>
      <c r="G166" t="s">
        <v>4694</v>
      </c>
      <c r="H166" s="2">
        <v>56865</v>
      </c>
      <c r="I166">
        <v>7939908</v>
      </c>
      <c r="J166" t="s">
        <v>4733</v>
      </c>
      <c r="K166">
        <v>4834</v>
      </c>
    </row>
    <row r="167" spans="1:11" x14ac:dyDescent="0.25">
      <c r="A167" s="1">
        <v>45358</v>
      </c>
      <c r="B167" t="s">
        <v>4734</v>
      </c>
      <c r="C167" t="s">
        <v>4540</v>
      </c>
      <c r="D167" t="s">
        <v>4573</v>
      </c>
      <c r="E167" t="s">
        <v>4735</v>
      </c>
      <c r="F167" t="s">
        <v>4736</v>
      </c>
      <c r="G167" t="s">
        <v>4737</v>
      </c>
      <c r="H167" s="2">
        <v>56964</v>
      </c>
      <c r="I167">
        <v>5007473</v>
      </c>
      <c r="J167" t="s">
        <v>4738</v>
      </c>
      <c r="K167">
        <v>4655</v>
      </c>
    </row>
    <row r="168" spans="1:11" x14ac:dyDescent="0.25">
      <c r="A168" s="1">
        <v>45357</v>
      </c>
      <c r="B168" t="s">
        <v>4530</v>
      </c>
      <c r="C168" t="s">
        <v>4739</v>
      </c>
      <c r="D168" t="s">
        <v>4740</v>
      </c>
      <c r="E168" t="s">
        <v>4741</v>
      </c>
      <c r="F168" t="s">
        <v>4742</v>
      </c>
      <c r="G168" t="s">
        <v>4739</v>
      </c>
      <c r="H168" s="2">
        <v>56832</v>
      </c>
      <c r="I168">
        <v>5493173</v>
      </c>
      <c r="J168" t="s">
        <v>4743</v>
      </c>
      <c r="K168">
        <v>6147</v>
      </c>
    </row>
    <row r="169" spans="1:11" x14ac:dyDescent="0.25">
      <c r="A169" s="1">
        <v>45356</v>
      </c>
      <c r="B169" t="s">
        <v>4557</v>
      </c>
      <c r="C169" t="s">
        <v>4744</v>
      </c>
      <c r="D169" t="s">
        <v>4745</v>
      </c>
      <c r="E169" t="s">
        <v>4746</v>
      </c>
      <c r="F169" t="s">
        <v>4747</v>
      </c>
      <c r="G169" t="s">
        <v>4748</v>
      </c>
      <c r="H169" s="2">
        <v>56572</v>
      </c>
      <c r="I169">
        <v>5617277</v>
      </c>
      <c r="J169">
        <v>317789774</v>
      </c>
      <c r="K169">
        <v>6266</v>
      </c>
    </row>
    <row r="170" spans="1:11" x14ac:dyDescent="0.25">
      <c r="A170" s="1">
        <v>45355</v>
      </c>
      <c r="B170" t="s">
        <v>4749</v>
      </c>
      <c r="C170" t="s">
        <v>4675</v>
      </c>
      <c r="D170" t="s">
        <v>4744</v>
      </c>
      <c r="E170" t="s">
        <v>4750</v>
      </c>
      <c r="F170" t="s">
        <v>4751</v>
      </c>
      <c r="G170" t="s">
        <v>4745</v>
      </c>
      <c r="H170" s="2">
        <v>56521</v>
      </c>
      <c r="I170">
        <v>3553453</v>
      </c>
      <c r="J170" t="s">
        <v>4752</v>
      </c>
      <c r="K170">
        <v>3478</v>
      </c>
    </row>
    <row r="171" spans="1:11" x14ac:dyDescent="0.25">
      <c r="A171" s="1">
        <v>45352</v>
      </c>
      <c r="B171" t="s">
        <v>4748</v>
      </c>
      <c r="C171" t="s">
        <v>4753</v>
      </c>
      <c r="D171" t="s">
        <v>4701</v>
      </c>
      <c r="E171" t="s">
        <v>4754</v>
      </c>
      <c r="F171" t="s">
        <v>4740</v>
      </c>
      <c r="G171" t="s">
        <v>4650</v>
      </c>
      <c r="H171" s="2">
        <v>56269</v>
      </c>
      <c r="I171">
        <v>5332484</v>
      </c>
      <c r="J171" t="s">
        <v>4755</v>
      </c>
      <c r="K171">
        <v>4532</v>
      </c>
    </row>
    <row r="172" spans="1:11" x14ac:dyDescent="0.25">
      <c r="A172" s="1">
        <v>45351</v>
      </c>
      <c r="B172" t="s">
        <v>4589</v>
      </c>
      <c r="C172" t="s">
        <v>4747</v>
      </c>
      <c r="D172" t="s">
        <v>4756</v>
      </c>
      <c r="E172" t="s">
        <v>4698</v>
      </c>
      <c r="F172" t="s">
        <v>4545</v>
      </c>
      <c r="G172" t="s">
        <v>4701</v>
      </c>
      <c r="H172" s="2">
        <v>56234</v>
      </c>
      <c r="I172">
        <v>9408381</v>
      </c>
      <c r="J172" t="s">
        <v>4757</v>
      </c>
      <c r="K172">
        <v>5297</v>
      </c>
    </row>
    <row r="173" spans="1:11" x14ac:dyDescent="0.25">
      <c r="A173" s="1">
        <v>45350</v>
      </c>
      <c r="B173" t="s">
        <v>4758</v>
      </c>
      <c r="C173" t="s">
        <v>4759</v>
      </c>
      <c r="D173" t="s">
        <v>4554</v>
      </c>
      <c r="E173" t="s">
        <v>4569</v>
      </c>
      <c r="F173" t="s">
        <v>4760</v>
      </c>
      <c r="G173" t="s">
        <v>4740</v>
      </c>
      <c r="H173" s="2">
        <v>56387</v>
      </c>
      <c r="I173">
        <v>8776104</v>
      </c>
      <c r="J173" t="s">
        <v>4761</v>
      </c>
      <c r="K173">
        <v>7502</v>
      </c>
    </row>
    <row r="174" spans="1:11" x14ac:dyDescent="0.25">
      <c r="A174" s="1">
        <v>45349</v>
      </c>
      <c r="B174" t="s">
        <v>4754</v>
      </c>
      <c r="C174" t="s">
        <v>4762</v>
      </c>
      <c r="D174" t="s">
        <v>4763</v>
      </c>
      <c r="E174" t="s">
        <v>4554</v>
      </c>
      <c r="F174" t="s">
        <v>4764</v>
      </c>
      <c r="G174" t="s">
        <v>4554</v>
      </c>
      <c r="H174" t="s">
        <v>4751</v>
      </c>
      <c r="I174">
        <v>6829795</v>
      </c>
      <c r="J174" t="s">
        <v>4765</v>
      </c>
      <c r="K174">
        <v>5481</v>
      </c>
    </row>
    <row r="175" spans="1:11" x14ac:dyDescent="0.25">
      <c r="A175" s="1">
        <v>45348</v>
      </c>
      <c r="B175" t="s">
        <v>4552</v>
      </c>
      <c r="C175" t="s">
        <v>4561</v>
      </c>
      <c r="D175" t="s">
        <v>4744</v>
      </c>
      <c r="E175" t="s">
        <v>4562</v>
      </c>
      <c r="F175" t="s">
        <v>4766</v>
      </c>
      <c r="G175" t="s">
        <v>4541</v>
      </c>
      <c r="H175" s="2">
        <v>56131</v>
      </c>
      <c r="I175">
        <v>3334229</v>
      </c>
      <c r="J175" t="s">
        <v>4767</v>
      </c>
      <c r="K175">
        <v>4274</v>
      </c>
    </row>
    <row r="176" spans="1:11" x14ac:dyDescent="0.25">
      <c r="A176" s="1">
        <v>45345</v>
      </c>
      <c r="B176" t="s">
        <v>4768</v>
      </c>
      <c r="C176" t="s">
        <v>4632</v>
      </c>
      <c r="D176" t="s">
        <v>4769</v>
      </c>
      <c r="E176" t="s">
        <v>4754</v>
      </c>
      <c r="F176" t="s">
        <v>4770</v>
      </c>
      <c r="G176" t="s">
        <v>4771</v>
      </c>
      <c r="H176" s="2">
        <v>56306</v>
      </c>
      <c r="I176">
        <v>3981507</v>
      </c>
      <c r="J176" t="s">
        <v>4772</v>
      </c>
      <c r="K176">
        <v>3824</v>
      </c>
    </row>
    <row r="177" spans="1:11" x14ac:dyDescent="0.25">
      <c r="A177" s="1">
        <v>45344</v>
      </c>
      <c r="B177" t="s">
        <v>4773</v>
      </c>
      <c r="C177" t="s">
        <v>4756</v>
      </c>
      <c r="D177" t="s">
        <v>4774</v>
      </c>
      <c r="E177" t="s">
        <v>4775</v>
      </c>
      <c r="F177" t="s">
        <v>4776</v>
      </c>
      <c r="G177" t="s">
        <v>4561</v>
      </c>
      <c r="H177" s="2">
        <v>56018</v>
      </c>
      <c r="I177">
        <v>4763588</v>
      </c>
      <c r="J177" t="s">
        <v>4777</v>
      </c>
      <c r="K177">
        <v>5221</v>
      </c>
    </row>
    <row r="178" spans="1:11" x14ac:dyDescent="0.25">
      <c r="A178" s="1">
        <v>45343</v>
      </c>
      <c r="B178" t="s">
        <v>4778</v>
      </c>
      <c r="C178" t="s">
        <v>4779</v>
      </c>
      <c r="D178" t="s">
        <v>4780</v>
      </c>
      <c r="E178" t="s">
        <v>4555</v>
      </c>
      <c r="F178" t="s">
        <v>4593</v>
      </c>
      <c r="G178" t="s">
        <v>4781</v>
      </c>
      <c r="H178" s="2">
        <v>55275</v>
      </c>
      <c r="I178">
        <v>4601153</v>
      </c>
      <c r="J178" t="s">
        <v>4782</v>
      </c>
      <c r="K178">
        <v>4861</v>
      </c>
    </row>
    <row r="179" spans="1:11" x14ac:dyDescent="0.25">
      <c r="A179" s="1">
        <v>45342</v>
      </c>
      <c r="B179" t="s">
        <v>4555</v>
      </c>
      <c r="C179" t="s">
        <v>4783</v>
      </c>
      <c r="D179" t="s">
        <v>4773</v>
      </c>
      <c r="E179" t="s">
        <v>4768</v>
      </c>
      <c r="F179" t="s">
        <v>4634</v>
      </c>
      <c r="G179" t="s">
        <v>4552</v>
      </c>
      <c r="H179" s="2">
        <v>55892</v>
      </c>
      <c r="I179">
        <v>6874413</v>
      </c>
      <c r="J179" t="s">
        <v>4784</v>
      </c>
      <c r="K179">
        <v>5382</v>
      </c>
    </row>
    <row r="180" spans="1:11" x14ac:dyDescent="0.25">
      <c r="A180" s="1">
        <v>45341</v>
      </c>
      <c r="B180" t="s">
        <v>4785</v>
      </c>
      <c r="C180" t="s">
        <v>4547</v>
      </c>
      <c r="D180" t="s">
        <v>4786</v>
      </c>
      <c r="E180" t="s">
        <v>4701</v>
      </c>
      <c r="F180" t="s">
        <v>4787</v>
      </c>
      <c r="G180" t="s">
        <v>4773</v>
      </c>
      <c r="H180" s="2">
        <v>55991</v>
      </c>
      <c r="I180">
        <v>3349869</v>
      </c>
      <c r="J180" t="s">
        <v>4788</v>
      </c>
      <c r="K180">
        <v>3429</v>
      </c>
    </row>
    <row r="181" spans="1:11" x14ac:dyDescent="0.25">
      <c r="A181" s="1">
        <v>45338</v>
      </c>
      <c r="B181" t="s">
        <v>4789</v>
      </c>
      <c r="C181" t="s">
        <v>4776</v>
      </c>
      <c r="D181" t="s">
        <v>4544</v>
      </c>
      <c r="E181" t="s">
        <v>4561</v>
      </c>
      <c r="F181" t="s">
        <v>4643</v>
      </c>
      <c r="G181" t="s">
        <v>4790</v>
      </c>
      <c r="H181" s="2">
        <v>55681</v>
      </c>
      <c r="I181">
        <v>7649180</v>
      </c>
      <c r="J181" t="s">
        <v>4791</v>
      </c>
      <c r="K181">
        <v>6680</v>
      </c>
    </row>
    <row r="182" spans="1:11" x14ac:dyDescent="0.25">
      <c r="A182" s="1">
        <v>45337</v>
      </c>
      <c r="B182" t="s">
        <v>4555</v>
      </c>
      <c r="C182" t="s">
        <v>4792</v>
      </c>
      <c r="D182" t="s">
        <v>4763</v>
      </c>
      <c r="E182" t="s">
        <v>4701</v>
      </c>
      <c r="F182" t="s">
        <v>4793</v>
      </c>
      <c r="G182" t="s">
        <v>4555</v>
      </c>
      <c r="H182" s="2">
        <v>55887</v>
      </c>
      <c r="I182">
        <v>5514500</v>
      </c>
      <c r="J182" t="s">
        <v>4794</v>
      </c>
      <c r="K182">
        <v>6192</v>
      </c>
    </row>
    <row r="183" spans="1:11" x14ac:dyDescent="0.25">
      <c r="A183" s="1">
        <v>45336</v>
      </c>
      <c r="B183" t="s">
        <v>4779</v>
      </c>
      <c r="C183" t="s">
        <v>4795</v>
      </c>
      <c r="D183" t="s">
        <v>4786</v>
      </c>
      <c r="E183" t="s">
        <v>4796</v>
      </c>
      <c r="F183" t="s">
        <v>4630</v>
      </c>
      <c r="G183" t="s">
        <v>4781</v>
      </c>
      <c r="H183" t="s">
        <v>4781</v>
      </c>
      <c r="I183">
        <v>7508582</v>
      </c>
      <c r="J183" t="s">
        <v>4797</v>
      </c>
      <c r="K183">
        <v>6311</v>
      </c>
    </row>
    <row r="184" spans="1:11" x14ac:dyDescent="0.25">
      <c r="A184" s="1">
        <v>45335</v>
      </c>
      <c r="B184" t="s">
        <v>4798</v>
      </c>
      <c r="C184" t="s">
        <v>4799</v>
      </c>
      <c r="D184" t="s">
        <v>4649</v>
      </c>
      <c r="E184" t="s">
        <v>4573</v>
      </c>
      <c r="F184" t="s">
        <v>4800</v>
      </c>
      <c r="G184" t="s">
        <v>4800</v>
      </c>
      <c r="H184" s="2">
        <v>55862</v>
      </c>
      <c r="I184">
        <v>8853982</v>
      </c>
      <c r="J184" t="s">
        <v>4801</v>
      </c>
      <c r="K184">
        <v>7006</v>
      </c>
    </row>
    <row r="185" spans="1:11" x14ac:dyDescent="0.25">
      <c r="A185" s="1">
        <v>45334</v>
      </c>
      <c r="B185" t="s">
        <v>4737</v>
      </c>
      <c r="C185" t="s">
        <v>4573</v>
      </c>
      <c r="D185" t="s">
        <v>4741</v>
      </c>
      <c r="E185" t="s">
        <v>4802</v>
      </c>
      <c r="F185" t="s">
        <v>4553</v>
      </c>
      <c r="G185" t="s">
        <v>4694</v>
      </c>
      <c r="H185" s="2">
        <v>57024</v>
      </c>
      <c r="I185">
        <v>6162061</v>
      </c>
      <c r="J185" t="s">
        <v>4803</v>
      </c>
      <c r="K185">
        <v>5910</v>
      </c>
    </row>
    <row r="186" spans="1:11" x14ac:dyDescent="0.25">
      <c r="A186" s="1">
        <v>45331</v>
      </c>
      <c r="B186" t="s">
        <v>4584</v>
      </c>
      <c r="C186" t="s">
        <v>4533</v>
      </c>
      <c r="D186" t="s">
        <v>4775</v>
      </c>
      <c r="E186" t="s">
        <v>4804</v>
      </c>
      <c r="F186" t="s">
        <v>4742</v>
      </c>
      <c r="G186" t="s">
        <v>4741</v>
      </c>
      <c r="H186" s="2">
        <v>57853</v>
      </c>
      <c r="I186">
        <v>23235255</v>
      </c>
      <c r="J186" t="s">
        <v>4805</v>
      </c>
      <c r="K186">
        <v>21394</v>
      </c>
    </row>
    <row r="187" spans="1:11" x14ac:dyDescent="0.25">
      <c r="A187" s="1">
        <v>45330</v>
      </c>
      <c r="B187" t="s">
        <v>4745</v>
      </c>
      <c r="C187" t="s">
        <v>4691</v>
      </c>
      <c r="D187" t="s">
        <v>4697</v>
      </c>
      <c r="E187" t="s">
        <v>4538</v>
      </c>
      <c r="F187" t="s">
        <v>4806</v>
      </c>
      <c r="G187" t="s">
        <v>4807</v>
      </c>
      <c r="H187" s="2">
        <v>56335</v>
      </c>
      <c r="I187">
        <v>6681288</v>
      </c>
      <c r="J187" t="s">
        <v>4808</v>
      </c>
      <c r="K187">
        <v>5420</v>
      </c>
    </row>
    <row r="188" spans="1:11" x14ac:dyDescent="0.25">
      <c r="A188" s="1">
        <v>45329</v>
      </c>
      <c r="B188" t="s">
        <v>4555</v>
      </c>
      <c r="C188" t="s">
        <v>4783</v>
      </c>
      <c r="D188" t="s">
        <v>4753</v>
      </c>
      <c r="E188" t="s">
        <v>4754</v>
      </c>
      <c r="F188" t="s">
        <v>4809</v>
      </c>
      <c r="G188" t="s">
        <v>4697</v>
      </c>
      <c r="H188" s="2">
        <v>55888</v>
      </c>
      <c r="I188">
        <v>6495788</v>
      </c>
      <c r="J188" t="s">
        <v>4810</v>
      </c>
      <c r="K188">
        <v>5365</v>
      </c>
    </row>
    <row r="189" spans="1:11" x14ac:dyDescent="0.25">
      <c r="A189" s="1">
        <v>45328</v>
      </c>
      <c r="B189" t="s">
        <v>4811</v>
      </c>
      <c r="C189" t="s">
        <v>4807</v>
      </c>
      <c r="D189" t="s">
        <v>4698</v>
      </c>
      <c r="E189" t="s">
        <v>4729</v>
      </c>
      <c r="F189" t="s">
        <v>4812</v>
      </c>
      <c r="G189" t="s">
        <v>4562</v>
      </c>
      <c r="H189" s="2">
        <v>56349</v>
      </c>
      <c r="I189">
        <v>6888035</v>
      </c>
      <c r="J189" t="s">
        <v>4813</v>
      </c>
      <c r="K189">
        <v>7085</v>
      </c>
    </row>
    <row r="190" spans="1:11" x14ac:dyDescent="0.25">
      <c r="A190" s="1">
        <v>45327</v>
      </c>
      <c r="B190" t="s">
        <v>4814</v>
      </c>
      <c r="C190" t="s">
        <v>4670</v>
      </c>
      <c r="D190" t="s">
        <v>4731</v>
      </c>
      <c r="E190" t="s">
        <v>4815</v>
      </c>
      <c r="F190" t="s">
        <v>4753</v>
      </c>
      <c r="G190" t="s">
        <v>4816</v>
      </c>
      <c r="H190" s="2">
        <v>56709</v>
      </c>
      <c r="I190">
        <v>5677781</v>
      </c>
      <c r="J190" t="s">
        <v>4817</v>
      </c>
      <c r="K190">
        <v>5714</v>
      </c>
    </row>
    <row r="191" spans="1:11" x14ac:dyDescent="0.25">
      <c r="A191" s="1">
        <v>45324</v>
      </c>
      <c r="B191" t="s">
        <v>4818</v>
      </c>
      <c r="C191" t="s">
        <v>4819</v>
      </c>
      <c r="D191" t="s">
        <v>4723</v>
      </c>
      <c r="E191" t="s">
        <v>4735</v>
      </c>
      <c r="F191" t="s">
        <v>4816</v>
      </c>
      <c r="G191" t="s">
        <v>4820</v>
      </c>
      <c r="H191" s="2">
        <v>56949</v>
      </c>
      <c r="I191">
        <v>8519813</v>
      </c>
      <c r="J191" t="s">
        <v>4821</v>
      </c>
      <c r="K191">
        <v>6906</v>
      </c>
    </row>
    <row r="192" spans="1:11" x14ac:dyDescent="0.25">
      <c r="A192" s="1">
        <v>45323</v>
      </c>
      <c r="B192" t="s">
        <v>4731</v>
      </c>
      <c r="C192" t="s">
        <v>4737</v>
      </c>
      <c r="D192" t="s">
        <v>4822</v>
      </c>
      <c r="E192" t="s">
        <v>4823</v>
      </c>
      <c r="F192" t="s">
        <v>4673</v>
      </c>
      <c r="G192" t="s">
        <v>4731</v>
      </c>
      <c r="H192" s="2">
        <v>57313</v>
      </c>
      <c r="I192">
        <v>10632878</v>
      </c>
      <c r="J192" t="s">
        <v>4824</v>
      </c>
      <c r="K192">
        <v>9459</v>
      </c>
    </row>
    <row r="193" spans="1:11" x14ac:dyDescent="0.25">
      <c r="A193" s="1">
        <v>45322</v>
      </c>
      <c r="B193" t="s">
        <v>4825</v>
      </c>
      <c r="C193" t="s">
        <v>4822</v>
      </c>
      <c r="D193" t="s">
        <v>4826</v>
      </c>
      <c r="E193" t="s">
        <v>4724</v>
      </c>
      <c r="F193" t="s">
        <v>4827</v>
      </c>
      <c r="G193" t="s">
        <v>4828</v>
      </c>
      <c r="H193" s="2">
        <v>57679</v>
      </c>
      <c r="I193">
        <v>14755519</v>
      </c>
      <c r="J193" t="s">
        <v>4829</v>
      </c>
      <c r="K193">
        <v>11846</v>
      </c>
    </row>
    <row r="194" spans="1:11" x14ac:dyDescent="0.25">
      <c r="A194" s="1">
        <v>45321</v>
      </c>
      <c r="B194" t="s">
        <v>4830</v>
      </c>
      <c r="C194" t="s">
        <v>4831</v>
      </c>
      <c r="D194" t="s">
        <v>4495</v>
      </c>
      <c r="E194" t="s">
        <v>4832</v>
      </c>
      <c r="F194" t="s">
        <v>4833</v>
      </c>
      <c r="G194" t="s">
        <v>4834</v>
      </c>
      <c r="H194" s="2">
        <v>59401</v>
      </c>
      <c r="I194">
        <v>20572606</v>
      </c>
      <c r="J194" t="s">
        <v>4835</v>
      </c>
      <c r="K194">
        <v>7508</v>
      </c>
    </row>
    <row r="195" spans="1:11" x14ac:dyDescent="0.25">
      <c r="A195" s="1">
        <v>45320</v>
      </c>
      <c r="B195" t="s">
        <v>4836</v>
      </c>
      <c r="C195" t="s">
        <v>4837</v>
      </c>
      <c r="D195" t="s">
        <v>4838</v>
      </c>
      <c r="E195" t="s">
        <v>4839</v>
      </c>
      <c r="F195" t="s">
        <v>4840</v>
      </c>
      <c r="G195" t="s">
        <v>4836</v>
      </c>
      <c r="H195" t="s">
        <v>4841</v>
      </c>
      <c r="I195">
        <v>5992526</v>
      </c>
      <c r="J195" t="s">
        <v>4842</v>
      </c>
      <c r="K195">
        <v>6228</v>
      </c>
    </row>
    <row r="196" spans="1:11" x14ac:dyDescent="0.25">
      <c r="A196" s="1">
        <v>45317</v>
      </c>
      <c r="B196" t="s">
        <v>4495</v>
      </c>
      <c r="C196" t="s">
        <v>4843</v>
      </c>
      <c r="D196" t="s">
        <v>4493</v>
      </c>
      <c r="E196" t="s">
        <v>4844</v>
      </c>
      <c r="F196" t="s">
        <v>4845</v>
      </c>
      <c r="G196" t="s">
        <v>4846</v>
      </c>
      <c r="H196" s="2">
        <v>60404</v>
      </c>
      <c r="I196">
        <v>6447557</v>
      </c>
      <c r="J196" t="s">
        <v>4847</v>
      </c>
      <c r="K196">
        <v>6275</v>
      </c>
    </row>
    <row r="197" spans="1:11" x14ac:dyDescent="0.25">
      <c r="A197" s="1">
        <v>45316</v>
      </c>
      <c r="B197" t="s">
        <v>4848</v>
      </c>
      <c r="C197" t="s">
        <v>4846</v>
      </c>
      <c r="D197" t="s">
        <v>4849</v>
      </c>
      <c r="E197" t="s">
        <v>4488</v>
      </c>
      <c r="F197" t="s">
        <v>4850</v>
      </c>
      <c r="G197" t="s">
        <v>4844</v>
      </c>
      <c r="H197" s="2">
        <v>60492</v>
      </c>
      <c r="I197">
        <v>11144775</v>
      </c>
      <c r="J197" t="s">
        <v>4851</v>
      </c>
      <c r="K197">
        <v>12692</v>
      </c>
    </row>
    <row r="198" spans="1:11" x14ac:dyDescent="0.25">
      <c r="A198" s="1">
        <v>45315</v>
      </c>
      <c r="B198" t="s">
        <v>4852</v>
      </c>
      <c r="C198" t="s">
        <v>4853</v>
      </c>
      <c r="D198" t="s">
        <v>4854</v>
      </c>
      <c r="E198" t="s">
        <v>4384</v>
      </c>
      <c r="F198" t="s">
        <v>4855</v>
      </c>
      <c r="G198" t="s">
        <v>4856</v>
      </c>
      <c r="H198" s="2">
        <v>60722</v>
      </c>
      <c r="I198">
        <v>23940304</v>
      </c>
      <c r="J198" t="s">
        <v>4857</v>
      </c>
      <c r="K198">
        <v>20957</v>
      </c>
    </row>
    <row r="199" spans="1:11" x14ac:dyDescent="0.25">
      <c r="A199" s="1">
        <v>45314</v>
      </c>
      <c r="B199" t="s">
        <v>4858</v>
      </c>
      <c r="C199" t="s">
        <v>4469</v>
      </c>
      <c r="D199" t="s">
        <v>4855</v>
      </c>
      <c r="E199" t="s">
        <v>4450</v>
      </c>
      <c r="F199" t="s">
        <v>4509</v>
      </c>
      <c r="G199" t="s">
        <v>4858</v>
      </c>
      <c r="H199" s="2">
        <v>62091</v>
      </c>
      <c r="I199">
        <v>25098244</v>
      </c>
      <c r="J199" t="s">
        <v>4859</v>
      </c>
      <c r="K199">
        <v>26206</v>
      </c>
    </row>
    <row r="200" spans="1:11" x14ac:dyDescent="0.25">
      <c r="A200" s="1">
        <v>45313</v>
      </c>
      <c r="B200" t="s">
        <v>4860</v>
      </c>
      <c r="C200" t="s">
        <v>4486</v>
      </c>
      <c r="D200" t="s">
        <v>4861</v>
      </c>
      <c r="E200" t="s">
        <v>4862</v>
      </c>
      <c r="F200" t="s">
        <v>4863</v>
      </c>
      <c r="G200" t="s">
        <v>4864</v>
      </c>
      <c r="H200" s="2">
        <v>61439</v>
      </c>
      <c r="I200">
        <v>14316305</v>
      </c>
      <c r="J200" t="s">
        <v>4865</v>
      </c>
      <c r="K200">
        <v>14337</v>
      </c>
    </row>
    <row r="201" spans="1:11" x14ac:dyDescent="0.25">
      <c r="A201" s="1">
        <v>45310</v>
      </c>
      <c r="B201" t="s">
        <v>4866</v>
      </c>
      <c r="C201" t="s">
        <v>4867</v>
      </c>
      <c r="D201" t="s">
        <v>4868</v>
      </c>
      <c r="E201" t="s">
        <v>4869</v>
      </c>
      <c r="F201" t="s">
        <v>4870</v>
      </c>
      <c r="G201" t="s">
        <v>4400</v>
      </c>
      <c r="H201" s="2">
        <v>61965</v>
      </c>
      <c r="I201">
        <v>13178002</v>
      </c>
      <c r="J201" t="s">
        <v>4871</v>
      </c>
      <c r="K201">
        <v>14310</v>
      </c>
    </row>
    <row r="202" spans="1:11" x14ac:dyDescent="0.25">
      <c r="A202" s="1">
        <v>45309</v>
      </c>
      <c r="B202" t="s">
        <v>4872</v>
      </c>
      <c r="C202" t="s">
        <v>4873</v>
      </c>
      <c r="D202" t="s">
        <v>4874</v>
      </c>
      <c r="E202" t="s">
        <v>4875</v>
      </c>
      <c r="F202" t="s">
        <v>4876</v>
      </c>
      <c r="G202" t="s">
        <v>4371</v>
      </c>
      <c r="H202" s="2">
        <v>64087</v>
      </c>
      <c r="I202">
        <v>6695520</v>
      </c>
      <c r="J202" t="s">
        <v>4877</v>
      </c>
      <c r="K202">
        <v>6723</v>
      </c>
    </row>
    <row r="203" spans="1:11" x14ac:dyDescent="0.25">
      <c r="A203" s="1">
        <v>45308</v>
      </c>
      <c r="B203" t="s">
        <v>4458</v>
      </c>
      <c r="C203" t="s">
        <v>4878</v>
      </c>
      <c r="D203" t="s">
        <v>4879</v>
      </c>
      <c r="E203" t="s">
        <v>4880</v>
      </c>
      <c r="F203" t="s">
        <v>4881</v>
      </c>
      <c r="G203" t="s">
        <v>4882</v>
      </c>
      <c r="H203" t="s">
        <v>4882</v>
      </c>
      <c r="I203">
        <v>6509908</v>
      </c>
      <c r="J203" t="s">
        <v>4883</v>
      </c>
      <c r="K203">
        <v>6413</v>
      </c>
    </row>
    <row r="204" spans="1:11" x14ac:dyDescent="0.25">
      <c r="A204" s="1">
        <v>45307</v>
      </c>
      <c r="B204" t="s">
        <v>4884</v>
      </c>
      <c r="C204" t="s">
        <v>4885</v>
      </c>
      <c r="D204" t="s">
        <v>4886</v>
      </c>
      <c r="E204" t="s">
        <v>4887</v>
      </c>
      <c r="F204" t="s">
        <v>4876</v>
      </c>
      <c r="G204" t="s">
        <v>4888</v>
      </c>
      <c r="H204" s="2">
        <v>63948</v>
      </c>
      <c r="I204">
        <v>4991224</v>
      </c>
      <c r="J204" t="s">
        <v>4889</v>
      </c>
      <c r="K204">
        <v>5137</v>
      </c>
    </row>
    <row r="205" spans="1:11" x14ac:dyDescent="0.25">
      <c r="A205" s="1">
        <v>45306</v>
      </c>
      <c r="B205" t="s">
        <v>4888</v>
      </c>
      <c r="C205" t="s">
        <v>4880</v>
      </c>
      <c r="D205" t="s">
        <v>4872</v>
      </c>
      <c r="E205" t="s">
        <v>4890</v>
      </c>
      <c r="F205" t="s">
        <v>4891</v>
      </c>
      <c r="G205" t="s">
        <v>4886</v>
      </c>
      <c r="H205" s="2">
        <v>64182</v>
      </c>
      <c r="I205">
        <v>4334182</v>
      </c>
      <c r="J205" t="s">
        <v>4892</v>
      </c>
      <c r="K205">
        <v>5277</v>
      </c>
    </row>
    <row r="206" spans="1:11" x14ac:dyDescent="0.25">
      <c r="A206" s="1">
        <v>45303</v>
      </c>
      <c r="B206" t="s">
        <v>4893</v>
      </c>
      <c r="C206" t="s">
        <v>4474</v>
      </c>
      <c r="D206" t="s">
        <v>4385</v>
      </c>
      <c r="E206" t="s">
        <v>4894</v>
      </c>
      <c r="F206" t="s">
        <v>4390</v>
      </c>
      <c r="G206" t="s">
        <v>4894</v>
      </c>
      <c r="H206" s="2">
        <v>63685</v>
      </c>
      <c r="I206">
        <v>9814572</v>
      </c>
      <c r="J206" t="s">
        <v>4895</v>
      </c>
      <c r="K206">
        <v>7435</v>
      </c>
    </row>
    <row r="207" spans="1:11" x14ac:dyDescent="0.25">
      <c r="A207" s="1">
        <v>45302</v>
      </c>
      <c r="B207" t="s">
        <v>4896</v>
      </c>
      <c r="C207" t="s">
        <v>4897</v>
      </c>
      <c r="D207" t="s">
        <v>4898</v>
      </c>
      <c r="E207" t="s">
        <v>4899</v>
      </c>
      <c r="F207" t="s">
        <v>4900</v>
      </c>
      <c r="G207" t="s">
        <v>4900</v>
      </c>
      <c r="H207" t="s">
        <v>4415</v>
      </c>
      <c r="I207">
        <v>9994565</v>
      </c>
      <c r="J207" t="s">
        <v>4901</v>
      </c>
      <c r="K207">
        <v>8594</v>
      </c>
    </row>
    <row r="208" spans="1:11" x14ac:dyDescent="0.25">
      <c r="A208" s="1">
        <v>45301</v>
      </c>
      <c r="B208" t="s">
        <v>4902</v>
      </c>
      <c r="C208" t="s">
        <v>4903</v>
      </c>
      <c r="D208" t="s">
        <v>4394</v>
      </c>
      <c r="E208" t="s">
        <v>4478</v>
      </c>
      <c r="F208" t="s">
        <v>4408</v>
      </c>
      <c r="G208" t="s">
        <v>4478</v>
      </c>
      <c r="H208" s="2">
        <v>62914</v>
      </c>
      <c r="I208">
        <v>5908953</v>
      </c>
      <c r="J208" t="s">
        <v>4904</v>
      </c>
      <c r="K208">
        <v>5389</v>
      </c>
    </row>
    <row r="209" spans="1:11" x14ac:dyDescent="0.25">
      <c r="A209" s="1">
        <v>45300</v>
      </c>
      <c r="B209" t="s">
        <v>4449</v>
      </c>
      <c r="C209" t="s">
        <v>4460</v>
      </c>
      <c r="D209" t="s">
        <v>4385</v>
      </c>
      <c r="E209" t="s">
        <v>4905</v>
      </c>
      <c r="F209" t="s">
        <v>4382</v>
      </c>
      <c r="G209" t="s">
        <v>4906</v>
      </c>
      <c r="H209" s="2">
        <v>62684</v>
      </c>
      <c r="I209">
        <v>9840267</v>
      </c>
      <c r="J209" t="s">
        <v>4907</v>
      </c>
      <c r="K209">
        <v>6438</v>
      </c>
    </row>
    <row r="210" spans="1:11" x14ac:dyDescent="0.25">
      <c r="A210" s="1">
        <v>45299</v>
      </c>
      <c r="B210" t="s">
        <v>4908</v>
      </c>
      <c r="C210" t="s">
        <v>4909</v>
      </c>
      <c r="D210" t="s">
        <v>4910</v>
      </c>
      <c r="E210" t="s">
        <v>4911</v>
      </c>
      <c r="F210" t="s">
        <v>4912</v>
      </c>
      <c r="G210" t="s">
        <v>4913</v>
      </c>
      <c r="H210" s="2">
        <v>62625</v>
      </c>
      <c r="I210">
        <v>8414566</v>
      </c>
      <c r="J210" t="s">
        <v>4914</v>
      </c>
      <c r="K210">
        <v>8184</v>
      </c>
    </row>
    <row r="211" spans="1:11" x14ac:dyDescent="0.25">
      <c r="A211" s="1">
        <v>45296</v>
      </c>
      <c r="B211" t="s">
        <v>4915</v>
      </c>
      <c r="C211" t="s">
        <v>4916</v>
      </c>
      <c r="D211" t="s">
        <v>4478</v>
      </c>
      <c r="E211" t="s">
        <v>4465</v>
      </c>
      <c r="F211" t="s">
        <v>4917</v>
      </c>
      <c r="G211" t="s">
        <v>4917</v>
      </c>
      <c r="H211" s="2">
        <v>62865</v>
      </c>
      <c r="I211">
        <v>3384803</v>
      </c>
      <c r="J211" t="s">
        <v>4918</v>
      </c>
      <c r="K211">
        <v>2995</v>
      </c>
    </row>
    <row r="212" spans="1:11" x14ac:dyDescent="0.25">
      <c r="A212" s="1">
        <v>45295</v>
      </c>
      <c r="B212" t="s">
        <v>4919</v>
      </c>
      <c r="C212" t="s">
        <v>4869</v>
      </c>
      <c r="D212" t="s">
        <v>4448</v>
      </c>
      <c r="E212" t="s">
        <v>4421</v>
      </c>
      <c r="F212" t="s">
        <v>4460</v>
      </c>
      <c r="G212" t="s">
        <v>4896</v>
      </c>
      <c r="H212" s="2">
        <v>63074</v>
      </c>
      <c r="I212">
        <v>6115209</v>
      </c>
      <c r="J212" t="s">
        <v>4920</v>
      </c>
      <c r="K212">
        <v>6026</v>
      </c>
    </row>
    <row r="213" spans="1:11" x14ac:dyDescent="0.25">
      <c r="A213" s="1">
        <v>45294</v>
      </c>
      <c r="B213" t="s">
        <v>4916</v>
      </c>
      <c r="C213" t="s">
        <v>4455</v>
      </c>
      <c r="D213" t="s">
        <v>4921</v>
      </c>
      <c r="E213" t="s">
        <v>4922</v>
      </c>
      <c r="F213" t="s">
        <v>4380</v>
      </c>
      <c r="G213" t="s">
        <v>4923</v>
      </c>
      <c r="H213" s="2">
        <v>63016</v>
      </c>
      <c r="I213">
        <v>7249289</v>
      </c>
      <c r="J213" t="s">
        <v>4924</v>
      </c>
      <c r="K213">
        <v>6581</v>
      </c>
    </row>
    <row r="214" spans="1:11" x14ac:dyDescent="0.25">
      <c r="A214" s="1">
        <v>45293</v>
      </c>
      <c r="B214" t="s">
        <v>4891</v>
      </c>
      <c r="C214" t="s">
        <v>4925</v>
      </c>
      <c r="D214" t="s">
        <v>4926</v>
      </c>
      <c r="E214" t="s">
        <v>4927</v>
      </c>
      <c r="F214" t="s">
        <v>4903</v>
      </c>
      <c r="G214" t="s">
        <v>4928</v>
      </c>
      <c r="H214" s="2">
        <v>63805</v>
      </c>
      <c r="I214">
        <v>5634704</v>
      </c>
      <c r="J214" t="s">
        <v>4929</v>
      </c>
      <c r="K214">
        <v>6416</v>
      </c>
    </row>
    <row r="215" spans="1:11" x14ac:dyDescent="0.25">
      <c r="A215" s="1">
        <v>45289</v>
      </c>
      <c r="B215" t="s">
        <v>4930</v>
      </c>
      <c r="C215" t="s">
        <v>4383</v>
      </c>
      <c r="D215" t="s">
        <v>4931</v>
      </c>
      <c r="E215" t="s">
        <v>4470</v>
      </c>
      <c r="F215" t="s">
        <v>4930</v>
      </c>
      <c r="G215" t="s">
        <v>4932</v>
      </c>
      <c r="H215" s="2">
        <v>63217</v>
      </c>
      <c r="I215">
        <v>5980913</v>
      </c>
      <c r="J215" t="s">
        <v>4933</v>
      </c>
      <c r="K215">
        <v>5190</v>
      </c>
    </row>
    <row r="216" spans="1:11" x14ac:dyDescent="0.25">
      <c r="A216" s="1">
        <v>45288</v>
      </c>
      <c r="B216" t="s">
        <v>4931</v>
      </c>
      <c r="C216" t="s">
        <v>4466</v>
      </c>
      <c r="D216" t="s">
        <v>4478</v>
      </c>
      <c r="E216" t="s">
        <v>4457</v>
      </c>
      <c r="F216" t="s">
        <v>4460</v>
      </c>
      <c r="G216" t="s">
        <v>4931</v>
      </c>
      <c r="H216" s="2">
        <v>63129</v>
      </c>
      <c r="I216">
        <v>4655155</v>
      </c>
      <c r="J216" t="s">
        <v>4934</v>
      </c>
      <c r="K216">
        <v>6675</v>
      </c>
    </row>
    <row r="217" spans="1:11" x14ac:dyDescent="0.25">
      <c r="A217" s="1">
        <v>45287</v>
      </c>
      <c r="B217" t="s">
        <v>4418</v>
      </c>
      <c r="C217" t="s">
        <v>4935</v>
      </c>
      <c r="D217" t="s">
        <v>4936</v>
      </c>
      <c r="E217" t="s">
        <v>4937</v>
      </c>
      <c r="F217" t="s">
        <v>4449</v>
      </c>
      <c r="G217" t="s">
        <v>4478</v>
      </c>
      <c r="H217" s="2">
        <v>63301</v>
      </c>
      <c r="I217">
        <v>7098786</v>
      </c>
      <c r="J217" t="s">
        <v>4938</v>
      </c>
      <c r="K217">
        <v>7899</v>
      </c>
    </row>
    <row r="218" spans="1:11" x14ac:dyDescent="0.25">
      <c r="A218" s="1">
        <v>45282</v>
      </c>
      <c r="B218" t="s">
        <v>4939</v>
      </c>
      <c r="C218" t="s">
        <v>4390</v>
      </c>
      <c r="D218" t="s">
        <v>4477</v>
      </c>
      <c r="E218" t="s">
        <v>4940</v>
      </c>
      <c r="F218" t="s">
        <v>4941</v>
      </c>
      <c r="G218" t="s">
        <v>4380</v>
      </c>
      <c r="H218" s="2">
        <v>62567</v>
      </c>
      <c r="I218">
        <v>6779307</v>
      </c>
      <c r="J218" t="s">
        <v>4942</v>
      </c>
      <c r="K218">
        <v>6789</v>
      </c>
    </row>
    <row r="219" spans="1:11" x14ac:dyDescent="0.25">
      <c r="A219" s="1">
        <v>45281</v>
      </c>
      <c r="B219" t="s">
        <v>4943</v>
      </c>
      <c r="C219" t="s">
        <v>4944</v>
      </c>
      <c r="D219" t="s">
        <v>4945</v>
      </c>
      <c r="E219" t="s">
        <v>4393</v>
      </c>
      <c r="F219" t="s">
        <v>4946</v>
      </c>
      <c r="G219" t="s">
        <v>4401</v>
      </c>
      <c r="H219" s="2">
        <v>61918</v>
      </c>
      <c r="I219">
        <v>5377151</v>
      </c>
      <c r="J219" t="s">
        <v>4947</v>
      </c>
      <c r="K219">
        <v>5809</v>
      </c>
    </row>
    <row r="220" spans="1:11" x14ac:dyDescent="0.25">
      <c r="A220" s="1">
        <v>45280</v>
      </c>
      <c r="B220" t="s">
        <v>4394</v>
      </c>
      <c r="C220" t="s">
        <v>4381</v>
      </c>
      <c r="D220" t="s">
        <v>4477</v>
      </c>
      <c r="E220" t="s">
        <v>4948</v>
      </c>
      <c r="F220" t="s">
        <v>4489</v>
      </c>
      <c r="G220" t="s">
        <v>4949</v>
      </c>
      <c r="H220" s="2">
        <v>62296</v>
      </c>
      <c r="I220">
        <v>10764397</v>
      </c>
      <c r="J220" t="s">
        <v>4950</v>
      </c>
      <c r="K220">
        <v>8530</v>
      </c>
    </row>
    <row r="221" spans="1:11" x14ac:dyDescent="0.25">
      <c r="A221" s="1">
        <v>45279</v>
      </c>
      <c r="B221" t="s">
        <v>4951</v>
      </c>
      <c r="C221" t="s">
        <v>4952</v>
      </c>
      <c r="D221" t="s">
        <v>4953</v>
      </c>
      <c r="E221" t="s">
        <v>4954</v>
      </c>
      <c r="F221" t="s">
        <v>4953</v>
      </c>
      <c r="G221" t="s">
        <v>4867</v>
      </c>
      <c r="H221" s="2">
        <v>61671</v>
      </c>
      <c r="I221">
        <v>8493296</v>
      </c>
      <c r="J221" t="s">
        <v>4955</v>
      </c>
      <c r="K221">
        <v>8102</v>
      </c>
    </row>
    <row r="222" spans="1:11" x14ac:dyDescent="0.25">
      <c r="A222" s="1">
        <v>45278</v>
      </c>
      <c r="B222" t="s">
        <v>4956</v>
      </c>
      <c r="C222" t="s">
        <v>4957</v>
      </c>
      <c r="D222" t="s">
        <v>4958</v>
      </c>
      <c r="E222" t="s">
        <v>4401</v>
      </c>
      <c r="F222" t="s">
        <v>4959</v>
      </c>
      <c r="G222" t="s">
        <v>4487</v>
      </c>
      <c r="H222" s="2">
        <v>61299</v>
      </c>
      <c r="I222">
        <v>12104652</v>
      </c>
      <c r="J222" t="s">
        <v>4960</v>
      </c>
      <c r="K222">
        <v>6817</v>
      </c>
    </row>
    <row r="223" spans="1:11" x14ac:dyDescent="0.25">
      <c r="A223" s="1">
        <v>45275</v>
      </c>
      <c r="B223" t="s">
        <v>4958</v>
      </c>
      <c r="C223" t="s">
        <v>4961</v>
      </c>
      <c r="D223" t="s">
        <v>4397</v>
      </c>
      <c r="E223" t="s">
        <v>4962</v>
      </c>
      <c r="F223" t="s">
        <v>4963</v>
      </c>
      <c r="G223" t="s">
        <v>4489</v>
      </c>
      <c r="H223" s="2">
        <v>61822</v>
      </c>
      <c r="I223">
        <v>19278144</v>
      </c>
      <c r="J223" t="s">
        <v>4964</v>
      </c>
      <c r="K223">
        <v>14042</v>
      </c>
    </row>
    <row r="224" spans="1:11" x14ac:dyDescent="0.25">
      <c r="A224" s="1">
        <v>45274</v>
      </c>
      <c r="B224" t="s">
        <v>4397</v>
      </c>
      <c r="C224" t="s">
        <v>4965</v>
      </c>
      <c r="D224" t="s">
        <v>4966</v>
      </c>
      <c r="E224" t="s">
        <v>4967</v>
      </c>
      <c r="F224" t="s">
        <v>4855</v>
      </c>
      <c r="G224" t="s">
        <v>4968</v>
      </c>
      <c r="H224" s="2">
        <v>61347</v>
      </c>
      <c r="I224">
        <v>15352376</v>
      </c>
      <c r="J224" t="s">
        <v>4969</v>
      </c>
      <c r="K224">
        <v>11797</v>
      </c>
    </row>
    <row r="225" spans="1:11" x14ac:dyDescent="0.25">
      <c r="A225" s="1">
        <v>45273</v>
      </c>
      <c r="B225" t="s">
        <v>4970</v>
      </c>
      <c r="C225" t="s">
        <v>4971</v>
      </c>
      <c r="D225" t="s">
        <v>4972</v>
      </c>
      <c r="E225" t="s">
        <v>4973</v>
      </c>
      <c r="F225" t="s">
        <v>4974</v>
      </c>
      <c r="G225" t="s">
        <v>4975</v>
      </c>
      <c r="H225" s="2">
        <v>59518</v>
      </c>
      <c r="I225">
        <v>10505250</v>
      </c>
      <c r="J225" t="s">
        <v>4976</v>
      </c>
      <c r="K225">
        <v>7505</v>
      </c>
    </row>
    <row r="226" spans="1:11" x14ac:dyDescent="0.25">
      <c r="A226" s="1">
        <v>45272</v>
      </c>
      <c r="B226" t="s">
        <v>4977</v>
      </c>
      <c r="C226" t="s">
        <v>4978</v>
      </c>
      <c r="D226" t="s">
        <v>4979</v>
      </c>
      <c r="E226" t="s">
        <v>4980</v>
      </c>
      <c r="F226" t="s">
        <v>4981</v>
      </c>
      <c r="G226" t="s">
        <v>4855</v>
      </c>
      <c r="H226" s="2">
        <v>60113</v>
      </c>
      <c r="I226">
        <v>11943761</v>
      </c>
      <c r="J226" t="s">
        <v>4982</v>
      </c>
      <c r="K226">
        <v>10638</v>
      </c>
    </row>
    <row r="227" spans="1:11" x14ac:dyDescent="0.25">
      <c r="A227" s="1">
        <v>45271</v>
      </c>
      <c r="B227" t="s">
        <v>4983</v>
      </c>
      <c r="C227" t="s">
        <v>4984</v>
      </c>
      <c r="D227" t="s">
        <v>4985</v>
      </c>
      <c r="E227" t="s">
        <v>4986</v>
      </c>
      <c r="F227" t="s">
        <v>4833</v>
      </c>
      <c r="G227" t="s">
        <v>4979</v>
      </c>
      <c r="H227" t="s">
        <v>4979</v>
      </c>
      <c r="I227">
        <v>8344256</v>
      </c>
      <c r="J227" t="s">
        <v>4987</v>
      </c>
      <c r="K227">
        <v>7325</v>
      </c>
    </row>
    <row r="228" spans="1:11" x14ac:dyDescent="0.25">
      <c r="A228" s="1">
        <v>45268</v>
      </c>
      <c r="B228" t="s">
        <v>4988</v>
      </c>
      <c r="C228" t="s">
        <v>4989</v>
      </c>
      <c r="D228" t="s">
        <v>4503</v>
      </c>
      <c r="E228" t="s">
        <v>4990</v>
      </c>
      <c r="F228" t="s">
        <v>4991</v>
      </c>
      <c r="G228" t="s">
        <v>4970</v>
      </c>
      <c r="H228" s="2">
        <v>59274</v>
      </c>
      <c r="I228">
        <v>13748092</v>
      </c>
      <c r="J228" t="s">
        <v>4992</v>
      </c>
      <c r="K228">
        <v>11113</v>
      </c>
    </row>
    <row r="229" spans="1:11" x14ac:dyDescent="0.25">
      <c r="A229" s="1">
        <v>45267</v>
      </c>
      <c r="B229" t="s">
        <v>4993</v>
      </c>
      <c r="C229" t="s">
        <v>4994</v>
      </c>
      <c r="D229" t="s">
        <v>4995</v>
      </c>
      <c r="E229" t="s">
        <v>4996</v>
      </c>
      <c r="F229" t="s">
        <v>4649</v>
      </c>
      <c r="G229" t="s">
        <v>4993</v>
      </c>
      <c r="H229" s="2">
        <v>57825</v>
      </c>
      <c r="I229">
        <v>11057970</v>
      </c>
      <c r="J229" t="s">
        <v>4997</v>
      </c>
      <c r="K229">
        <v>9542</v>
      </c>
    </row>
    <row r="230" spans="1:11" x14ac:dyDescent="0.25">
      <c r="A230" s="1">
        <v>45266</v>
      </c>
      <c r="B230" t="s">
        <v>4998</v>
      </c>
      <c r="C230" t="s">
        <v>4999</v>
      </c>
      <c r="D230" t="s">
        <v>4576</v>
      </c>
      <c r="E230" t="s">
        <v>5000</v>
      </c>
      <c r="F230" t="s">
        <v>4578</v>
      </c>
      <c r="G230" t="s">
        <v>5001</v>
      </c>
      <c r="H230" s="2">
        <v>58389</v>
      </c>
      <c r="I230">
        <v>18443799</v>
      </c>
      <c r="J230" t="s">
        <v>5002</v>
      </c>
      <c r="K230">
        <v>13073</v>
      </c>
    </row>
    <row r="231" spans="1:11" x14ac:dyDescent="0.25">
      <c r="A231" s="1">
        <v>45265</v>
      </c>
      <c r="B231" t="s">
        <v>5003</v>
      </c>
      <c r="C231" t="s">
        <v>4567</v>
      </c>
      <c r="D231" t="s">
        <v>5004</v>
      </c>
      <c r="E231" t="s">
        <v>4985</v>
      </c>
      <c r="F231" t="s">
        <v>4636</v>
      </c>
      <c r="G231" t="s">
        <v>4566</v>
      </c>
      <c r="H231" s="2">
        <v>57696</v>
      </c>
      <c r="I231">
        <v>40481811</v>
      </c>
      <c r="J231" t="s">
        <v>5005</v>
      </c>
      <c r="K231">
        <v>34253</v>
      </c>
    </row>
    <row r="232" spans="1:11" x14ac:dyDescent="0.25">
      <c r="A232" s="1">
        <v>45264</v>
      </c>
      <c r="B232" t="s">
        <v>4626</v>
      </c>
      <c r="C232" t="s">
        <v>5006</v>
      </c>
      <c r="D232" t="s">
        <v>5007</v>
      </c>
      <c r="E232" t="s">
        <v>4613</v>
      </c>
      <c r="F232" t="s">
        <v>5008</v>
      </c>
      <c r="G232" t="s">
        <v>4626</v>
      </c>
      <c r="H232" s="2">
        <v>53934</v>
      </c>
      <c r="I232">
        <v>16607704</v>
      </c>
      <c r="J232" t="s">
        <v>5009</v>
      </c>
      <c r="K232">
        <v>14745</v>
      </c>
    </row>
    <row r="233" spans="1:11" x14ac:dyDescent="0.25">
      <c r="A233" s="1">
        <v>45261</v>
      </c>
      <c r="B233" t="s">
        <v>5010</v>
      </c>
      <c r="C233" t="s">
        <v>5011</v>
      </c>
      <c r="D233" t="s">
        <v>5012</v>
      </c>
      <c r="E233" t="s">
        <v>5013</v>
      </c>
      <c r="F233" t="s">
        <v>5014</v>
      </c>
      <c r="G233" t="s">
        <v>5015</v>
      </c>
      <c r="H233" s="2">
        <v>51842</v>
      </c>
      <c r="I233">
        <v>6521648</v>
      </c>
      <c r="J233" t="s">
        <v>5016</v>
      </c>
      <c r="K233">
        <v>5343</v>
      </c>
    </row>
    <row r="234" spans="1:11" x14ac:dyDescent="0.25">
      <c r="A234" s="1">
        <v>45260</v>
      </c>
      <c r="B234" t="s">
        <v>5011</v>
      </c>
      <c r="C234" t="s">
        <v>5017</v>
      </c>
      <c r="D234" t="s">
        <v>5010</v>
      </c>
      <c r="E234" t="s">
        <v>5018</v>
      </c>
      <c r="F234" t="s">
        <v>5010</v>
      </c>
      <c r="G234" t="s">
        <v>5017</v>
      </c>
      <c r="H234" s="2">
        <v>52063</v>
      </c>
      <c r="I234">
        <v>14081750</v>
      </c>
      <c r="J234" t="s">
        <v>5019</v>
      </c>
      <c r="K234">
        <v>5684</v>
      </c>
    </row>
    <row r="235" spans="1:11" x14ac:dyDescent="0.25">
      <c r="A235" s="1">
        <v>45259</v>
      </c>
      <c r="B235" t="s">
        <v>5020</v>
      </c>
      <c r="C235" t="s">
        <v>5021</v>
      </c>
      <c r="D235" t="s">
        <v>5022</v>
      </c>
      <c r="E235" t="s">
        <v>5023</v>
      </c>
      <c r="F235" t="s">
        <v>5024</v>
      </c>
      <c r="G235" t="s">
        <v>5025</v>
      </c>
      <c r="H235" s="2">
        <v>52476</v>
      </c>
      <c r="I235">
        <v>7281157</v>
      </c>
      <c r="J235" t="s">
        <v>5026</v>
      </c>
      <c r="K235">
        <v>5770</v>
      </c>
    </row>
    <row r="236" spans="1:11" x14ac:dyDescent="0.25">
      <c r="A236" s="1">
        <v>45258</v>
      </c>
      <c r="B236" t="s">
        <v>5027</v>
      </c>
      <c r="C236" t="s">
        <v>5028</v>
      </c>
      <c r="D236" t="s">
        <v>5029</v>
      </c>
      <c r="E236" t="s">
        <v>5030</v>
      </c>
      <c r="F236" t="s">
        <v>5031</v>
      </c>
      <c r="G236" t="s">
        <v>5028</v>
      </c>
      <c r="H236" s="2">
        <v>51745</v>
      </c>
      <c r="I236">
        <v>5000383</v>
      </c>
      <c r="J236" t="s">
        <v>5032</v>
      </c>
      <c r="K236">
        <v>4638</v>
      </c>
    </row>
    <row r="237" spans="1:11" x14ac:dyDescent="0.25">
      <c r="A237" s="1">
        <v>45257</v>
      </c>
      <c r="B237" t="s">
        <v>5033</v>
      </c>
      <c r="C237" t="s">
        <v>5034</v>
      </c>
      <c r="D237" t="s">
        <v>5035</v>
      </c>
      <c r="E237" t="s">
        <v>5036</v>
      </c>
      <c r="F237" t="s">
        <v>5037</v>
      </c>
      <c r="G237" t="s">
        <v>5038</v>
      </c>
      <c r="H237" s="2">
        <v>52271</v>
      </c>
      <c r="I237">
        <v>3948583</v>
      </c>
      <c r="J237" t="s">
        <v>5039</v>
      </c>
      <c r="K237">
        <v>3685</v>
      </c>
    </row>
    <row r="238" spans="1:11" x14ac:dyDescent="0.25">
      <c r="A238" s="1">
        <v>45254</v>
      </c>
      <c r="B238" t="s">
        <v>5040</v>
      </c>
      <c r="C238" t="s">
        <v>5041</v>
      </c>
      <c r="D238" t="s">
        <v>5013</v>
      </c>
      <c r="E238" t="s">
        <v>5042</v>
      </c>
      <c r="F238" t="s">
        <v>5013</v>
      </c>
      <c r="G238" t="s">
        <v>5043</v>
      </c>
      <c r="H238" s="2">
        <v>52572</v>
      </c>
      <c r="I238">
        <v>4064948</v>
      </c>
      <c r="J238" t="s">
        <v>5044</v>
      </c>
      <c r="K238">
        <v>4221</v>
      </c>
    </row>
    <row r="239" spans="1:11" x14ac:dyDescent="0.25">
      <c r="A239" s="1">
        <v>45253</v>
      </c>
      <c r="B239" t="s">
        <v>5045</v>
      </c>
      <c r="C239" t="s">
        <v>5033</v>
      </c>
      <c r="D239" t="s">
        <v>5037</v>
      </c>
      <c r="E239" t="s">
        <v>5046</v>
      </c>
      <c r="F239" t="s">
        <v>5047</v>
      </c>
      <c r="G239" t="s">
        <v>5013</v>
      </c>
      <c r="H239" s="2">
        <v>52062</v>
      </c>
      <c r="I239">
        <v>6229716</v>
      </c>
      <c r="J239" t="s">
        <v>5048</v>
      </c>
      <c r="K239">
        <v>4741</v>
      </c>
    </row>
    <row r="240" spans="1:11" x14ac:dyDescent="0.25">
      <c r="A240" s="1">
        <v>45252</v>
      </c>
      <c r="B240" t="s">
        <v>5049</v>
      </c>
      <c r="C240" t="s">
        <v>5050</v>
      </c>
      <c r="D240" t="s">
        <v>5051</v>
      </c>
      <c r="E240" t="s">
        <v>5052</v>
      </c>
      <c r="F240" t="s">
        <v>5053</v>
      </c>
      <c r="G240" t="s">
        <v>5033</v>
      </c>
      <c r="H240" s="2">
        <v>52404</v>
      </c>
      <c r="I240">
        <v>6520070</v>
      </c>
      <c r="J240" t="s">
        <v>5054</v>
      </c>
      <c r="K240">
        <v>5297</v>
      </c>
    </row>
    <row r="241" spans="1:11" x14ac:dyDescent="0.25">
      <c r="A241" s="1">
        <v>45251</v>
      </c>
      <c r="B241" t="s">
        <v>5034</v>
      </c>
      <c r="C241" t="s">
        <v>5055</v>
      </c>
      <c r="D241" t="s">
        <v>5056</v>
      </c>
      <c r="E241" t="s">
        <v>5057</v>
      </c>
      <c r="F241" t="s">
        <v>5058</v>
      </c>
      <c r="G241" t="s">
        <v>5055</v>
      </c>
      <c r="H241" s="2">
        <v>52405</v>
      </c>
      <c r="I241">
        <v>8606073</v>
      </c>
      <c r="J241" t="s">
        <v>5059</v>
      </c>
      <c r="K241">
        <v>7808</v>
      </c>
    </row>
    <row r="242" spans="1:11" x14ac:dyDescent="0.25">
      <c r="A242" s="1">
        <v>45250</v>
      </c>
      <c r="B242" t="s">
        <v>5060</v>
      </c>
      <c r="C242" t="s">
        <v>5061</v>
      </c>
      <c r="D242" t="s">
        <v>5045</v>
      </c>
      <c r="E242" t="s">
        <v>5042</v>
      </c>
      <c r="F242" t="s">
        <v>5062</v>
      </c>
      <c r="G242" t="s">
        <v>5063</v>
      </c>
      <c r="H242" s="2">
        <v>52685</v>
      </c>
      <c r="I242">
        <v>6016694</v>
      </c>
      <c r="J242" t="s">
        <v>5064</v>
      </c>
      <c r="K242">
        <v>5032</v>
      </c>
    </row>
    <row r="243" spans="1:11" x14ac:dyDescent="0.25">
      <c r="A243" s="1">
        <v>45247</v>
      </c>
      <c r="B243" t="s">
        <v>5065</v>
      </c>
      <c r="C243" t="s">
        <v>5045</v>
      </c>
      <c r="D243" t="s">
        <v>5066</v>
      </c>
      <c r="E243" t="s">
        <v>5067</v>
      </c>
      <c r="F243" t="s">
        <v>5068</v>
      </c>
      <c r="G243" t="s">
        <v>5069</v>
      </c>
      <c r="H243" s="2">
        <v>52256</v>
      </c>
      <c r="I243">
        <v>6024141</v>
      </c>
      <c r="J243" t="s">
        <v>5070</v>
      </c>
      <c r="K243">
        <v>4769</v>
      </c>
    </row>
    <row r="244" spans="1:11" x14ac:dyDescent="0.25">
      <c r="A244" s="1">
        <v>45246</v>
      </c>
      <c r="B244" t="s">
        <v>5071</v>
      </c>
      <c r="C244" t="s">
        <v>5072</v>
      </c>
      <c r="D244" t="s">
        <v>5073</v>
      </c>
      <c r="E244" t="s">
        <v>5074</v>
      </c>
      <c r="F244" t="s">
        <v>5075</v>
      </c>
      <c r="G244" t="s">
        <v>5076</v>
      </c>
      <c r="H244" s="2">
        <v>51506</v>
      </c>
      <c r="I244">
        <v>9104588</v>
      </c>
      <c r="J244" t="s">
        <v>5077</v>
      </c>
      <c r="K244">
        <v>7682</v>
      </c>
    </row>
    <row r="245" spans="1:11" x14ac:dyDescent="0.25">
      <c r="A245" s="1">
        <v>45245</v>
      </c>
      <c r="B245" t="s">
        <v>5078</v>
      </c>
      <c r="C245" t="s">
        <v>5062</v>
      </c>
      <c r="D245" t="s">
        <v>5047</v>
      </c>
      <c r="E245" t="s">
        <v>5079</v>
      </c>
      <c r="F245" t="s">
        <v>5071</v>
      </c>
      <c r="G245" t="s">
        <v>5080</v>
      </c>
      <c r="H245" s="2">
        <v>52019</v>
      </c>
      <c r="I245">
        <v>9465220</v>
      </c>
      <c r="J245" t="s">
        <v>5081</v>
      </c>
      <c r="K245">
        <v>8204</v>
      </c>
    </row>
    <row r="246" spans="1:11" x14ac:dyDescent="0.25">
      <c r="A246" s="1">
        <v>45244</v>
      </c>
      <c r="B246" t="s">
        <v>5082</v>
      </c>
      <c r="C246" t="s">
        <v>5083</v>
      </c>
      <c r="D246" t="s">
        <v>5084</v>
      </c>
      <c r="E246" t="s">
        <v>5068</v>
      </c>
      <c r="F246" t="s">
        <v>5085</v>
      </c>
      <c r="G246" t="s">
        <v>5086</v>
      </c>
      <c r="H246" s="2">
        <v>51233</v>
      </c>
      <c r="I246">
        <v>10170207</v>
      </c>
      <c r="J246" t="s">
        <v>5087</v>
      </c>
      <c r="K246">
        <v>6779</v>
      </c>
    </row>
    <row r="247" spans="1:11" x14ac:dyDescent="0.25">
      <c r="A247" s="1">
        <v>45243</v>
      </c>
      <c r="B247" t="s">
        <v>5088</v>
      </c>
      <c r="C247" t="s">
        <v>5089</v>
      </c>
      <c r="D247" t="s">
        <v>5090</v>
      </c>
      <c r="E247" t="s">
        <v>5091</v>
      </c>
      <c r="F247" t="s">
        <v>5092</v>
      </c>
      <c r="G247" t="s">
        <v>5093</v>
      </c>
      <c r="H247" s="2">
        <v>50301</v>
      </c>
      <c r="I247">
        <v>6606413</v>
      </c>
      <c r="J247" t="s">
        <v>5094</v>
      </c>
      <c r="K247">
        <v>4458</v>
      </c>
    </row>
    <row r="248" spans="1:11" x14ac:dyDescent="0.25">
      <c r="A248" s="1">
        <v>45240</v>
      </c>
      <c r="B248" t="s">
        <v>5095</v>
      </c>
      <c r="C248" t="s">
        <v>5096</v>
      </c>
      <c r="D248" t="s">
        <v>5097</v>
      </c>
      <c r="E248" t="s">
        <v>5097</v>
      </c>
      <c r="F248" s="2">
        <v>49855</v>
      </c>
      <c r="G248" t="s">
        <v>5098</v>
      </c>
      <c r="H248" s="2">
        <v>50313</v>
      </c>
      <c r="I248">
        <v>7015416</v>
      </c>
      <c r="J248" t="s">
        <v>5099</v>
      </c>
      <c r="K248">
        <v>5023</v>
      </c>
    </row>
    <row r="249" spans="1:11" x14ac:dyDescent="0.25">
      <c r="A249" s="1">
        <v>45239</v>
      </c>
      <c r="B249" t="s">
        <v>5100</v>
      </c>
      <c r="C249" t="s">
        <v>5101</v>
      </c>
      <c r="D249" t="s">
        <v>5100</v>
      </c>
      <c r="E249" t="s">
        <v>5082</v>
      </c>
      <c r="F249" t="s">
        <v>5102</v>
      </c>
      <c r="G249" t="s">
        <v>5103</v>
      </c>
      <c r="H249" s="2">
        <v>50917</v>
      </c>
      <c r="I249">
        <v>5052753</v>
      </c>
      <c r="J249" t="s">
        <v>5104</v>
      </c>
      <c r="K249">
        <v>4286</v>
      </c>
    </row>
    <row r="250" spans="1:11" x14ac:dyDescent="0.25">
      <c r="A250" s="1">
        <v>45238</v>
      </c>
      <c r="B250" t="s">
        <v>5105</v>
      </c>
      <c r="C250" t="s">
        <v>5106</v>
      </c>
      <c r="D250" t="s">
        <v>5107</v>
      </c>
      <c r="E250" t="s">
        <v>5108</v>
      </c>
      <c r="F250" t="s">
        <v>5109</v>
      </c>
      <c r="G250" t="s">
        <v>5110</v>
      </c>
      <c r="H250" s="2">
        <v>50912</v>
      </c>
      <c r="I250">
        <v>7677183</v>
      </c>
      <c r="J250" t="s">
        <v>5111</v>
      </c>
      <c r="K250">
        <v>3703</v>
      </c>
    </row>
    <row r="251" spans="1:11" x14ac:dyDescent="0.25">
      <c r="A251" s="1">
        <v>45237</v>
      </c>
      <c r="B251" t="s">
        <v>5112</v>
      </c>
      <c r="C251" t="s">
        <v>5097</v>
      </c>
      <c r="D251" t="s">
        <v>5113</v>
      </c>
      <c r="E251" t="s">
        <v>5114</v>
      </c>
      <c r="F251" t="s">
        <v>5102</v>
      </c>
      <c r="G251" t="s">
        <v>5097</v>
      </c>
      <c r="H251" s="2">
        <v>50994</v>
      </c>
      <c r="I251">
        <v>3963859</v>
      </c>
      <c r="J251" t="s">
        <v>5115</v>
      </c>
      <c r="K251">
        <v>3960</v>
      </c>
    </row>
    <row r="252" spans="1:11" x14ac:dyDescent="0.25">
      <c r="A252" s="1">
        <v>45236</v>
      </c>
      <c r="B252" t="s">
        <v>5116</v>
      </c>
      <c r="C252" t="s">
        <v>5117</v>
      </c>
      <c r="D252" t="s">
        <v>5118</v>
      </c>
      <c r="E252" t="s">
        <v>5119</v>
      </c>
      <c r="F252" t="s">
        <v>5120</v>
      </c>
      <c r="G252" t="s">
        <v>5113</v>
      </c>
      <c r="H252" s="2">
        <v>50965</v>
      </c>
      <c r="I252">
        <v>5175567</v>
      </c>
      <c r="J252" t="s">
        <v>5121</v>
      </c>
      <c r="K252">
        <v>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2"/>
  <sheetViews>
    <sheetView workbookViewId="0">
      <selection activeCell="Q23" sqref="Q23"/>
    </sheetView>
  </sheetViews>
  <sheetFormatPr defaultRowHeight="15" x14ac:dyDescent="0.25"/>
  <cols>
    <col min="1" max="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45597</v>
      </c>
      <c r="B2" t="s">
        <v>5122</v>
      </c>
      <c r="C2" t="s">
        <v>5123</v>
      </c>
      <c r="D2" t="s">
        <v>5124</v>
      </c>
      <c r="E2" t="s">
        <v>5123</v>
      </c>
      <c r="F2" t="s">
        <v>5125</v>
      </c>
      <c r="G2" t="s">
        <v>5126</v>
      </c>
      <c r="H2" s="2">
        <v>595458</v>
      </c>
      <c r="I2">
        <v>126549</v>
      </c>
      <c r="J2" t="s">
        <v>5127</v>
      </c>
      <c r="K2">
        <v>866</v>
      </c>
    </row>
    <row r="3" spans="1:11" x14ac:dyDescent="0.25">
      <c r="A3" s="1">
        <v>45596</v>
      </c>
      <c r="B3" t="s">
        <v>5128</v>
      </c>
      <c r="C3" t="s">
        <v>5129</v>
      </c>
      <c r="D3" t="s">
        <v>5125</v>
      </c>
      <c r="E3" t="s">
        <v>5130</v>
      </c>
      <c r="F3" t="s">
        <v>5131</v>
      </c>
      <c r="G3" t="s">
        <v>5132</v>
      </c>
      <c r="H3" s="2">
        <v>592504</v>
      </c>
      <c r="I3">
        <v>840683</v>
      </c>
      <c r="J3">
        <v>498117223</v>
      </c>
      <c r="K3">
        <v>2627</v>
      </c>
    </row>
    <row r="4" spans="1:11" x14ac:dyDescent="0.25">
      <c r="A4" s="1">
        <v>45595</v>
      </c>
      <c r="B4" t="s">
        <v>5123</v>
      </c>
      <c r="C4" t="s">
        <v>5133</v>
      </c>
      <c r="D4" t="s">
        <v>5134</v>
      </c>
      <c r="E4" t="s">
        <v>5135</v>
      </c>
      <c r="F4" t="s">
        <v>5132</v>
      </c>
      <c r="G4" t="s">
        <v>5136</v>
      </c>
      <c r="H4" s="2">
        <v>597967</v>
      </c>
      <c r="I4">
        <v>1082360</v>
      </c>
      <c r="J4" t="s">
        <v>5137</v>
      </c>
      <c r="K4">
        <v>3403</v>
      </c>
    </row>
    <row r="5" spans="1:11" x14ac:dyDescent="0.25">
      <c r="A5" s="1">
        <v>45594</v>
      </c>
      <c r="B5" t="s">
        <v>5138</v>
      </c>
      <c r="C5" t="s">
        <v>5136</v>
      </c>
      <c r="D5" t="s">
        <v>5139</v>
      </c>
      <c r="E5" t="s">
        <v>5140</v>
      </c>
      <c r="F5" t="s">
        <v>5141</v>
      </c>
      <c r="G5" t="s">
        <v>5136</v>
      </c>
      <c r="H5" s="2">
        <v>599072</v>
      </c>
      <c r="I5">
        <v>783174</v>
      </c>
      <c r="J5" t="s">
        <v>5142</v>
      </c>
      <c r="K5">
        <v>3097</v>
      </c>
    </row>
    <row r="6" spans="1:11" x14ac:dyDescent="0.25">
      <c r="A6" s="1">
        <v>45593</v>
      </c>
      <c r="B6" t="s">
        <v>5140</v>
      </c>
      <c r="C6" t="s">
        <v>5143</v>
      </c>
      <c r="D6" t="s">
        <v>5130</v>
      </c>
      <c r="E6" t="s">
        <v>5144</v>
      </c>
      <c r="F6" t="s">
        <v>5145</v>
      </c>
      <c r="G6" t="s">
        <v>5146</v>
      </c>
      <c r="H6" s="2">
        <v>598137</v>
      </c>
      <c r="I6">
        <v>721229</v>
      </c>
      <c r="J6" t="s">
        <v>5147</v>
      </c>
      <c r="K6">
        <v>2974</v>
      </c>
    </row>
    <row r="7" spans="1:11" x14ac:dyDescent="0.25">
      <c r="A7" s="1">
        <v>45590</v>
      </c>
      <c r="B7" t="s">
        <v>5148</v>
      </c>
      <c r="C7" t="s">
        <v>5149</v>
      </c>
      <c r="D7" t="s">
        <v>5150</v>
      </c>
      <c r="E7" t="s">
        <v>5126</v>
      </c>
      <c r="F7" t="s">
        <v>5150</v>
      </c>
      <c r="G7" t="s">
        <v>5148</v>
      </c>
      <c r="H7" s="2">
        <v>593604</v>
      </c>
      <c r="I7">
        <v>495978</v>
      </c>
      <c r="J7" t="s">
        <v>5151</v>
      </c>
      <c r="K7">
        <v>2672</v>
      </c>
    </row>
    <row r="8" spans="1:11" x14ac:dyDescent="0.25">
      <c r="A8" s="1">
        <v>45589</v>
      </c>
      <c r="B8" t="s">
        <v>5129</v>
      </c>
      <c r="C8" t="s">
        <v>5152</v>
      </c>
      <c r="D8" t="s">
        <v>5153</v>
      </c>
      <c r="E8" t="s">
        <v>5149</v>
      </c>
      <c r="F8" t="s">
        <v>5131</v>
      </c>
      <c r="G8" t="s">
        <v>5154</v>
      </c>
      <c r="H8" s="2">
        <v>591887</v>
      </c>
      <c r="I8">
        <v>877954</v>
      </c>
      <c r="J8" t="s">
        <v>5155</v>
      </c>
      <c r="K8">
        <v>3365</v>
      </c>
    </row>
    <row r="9" spans="1:11" x14ac:dyDescent="0.25">
      <c r="A9" s="1">
        <v>45588</v>
      </c>
      <c r="B9" t="s">
        <v>5153</v>
      </c>
      <c r="C9" t="s">
        <v>5125</v>
      </c>
      <c r="D9" t="s">
        <v>5156</v>
      </c>
      <c r="E9" t="s">
        <v>5157</v>
      </c>
      <c r="F9" t="s">
        <v>5158</v>
      </c>
      <c r="G9" t="s">
        <v>5159</v>
      </c>
      <c r="H9" s="2">
        <v>592989</v>
      </c>
      <c r="I9">
        <v>632871</v>
      </c>
      <c r="J9" t="s">
        <v>5160</v>
      </c>
      <c r="K9">
        <v>3064</v>
      </c>
    </row>
    <row r="10" spans="1:11" x14ac:dyDescent="0.25">
      <c r="A10" s="1">
        <v>45587</v>
      </c>
      <c r="B10" t="s">
        <v>5122</v>
      </c>
      <c r="C10" t="s">
        <v>5134</v>
      </c>
      <c r="D10" t="s">
        <v>5161</v>
      </c>
      <c r="E10" t="s">
        <v>5157</v>
      </c>
      <c r="F10" t="s">
        <v>5162</v>
      </c>
      <c r="G10" t="s">
        <v>5133</v>
      </c>
      <c r="H10" s="2">
        <v>594567</v>
      </c>
      <c r="I10">
        <v>444172</v>
      </c>
      <c r="J10" t="s">
        <v>5163</v>
      </c>
      <c r="K10">
        <v>2128</v>
      </c>
    </row>
    <row r="11" spans="1:11" x14ac:dyDescent="0.25">
      <c r="A11" s="1">
        <v>45586</v>
      </c>
      <c r="B11" t="s">
        <v>5133</v>
      </c>
      <c r="C11" t="s">
        <v>5138</v>
      </c>
      <c r="D11" t="s">
        <v>5164</v>
      </c>
      <c r="E11" t="s">
        <v>5165</v>
      </c>
      <c r="F11" t="s">
        <v>5123</v>
      </c>
      <c r="G11" t="s">
        <v>5166</v>
      </c>
      <c r="H11" s="2">
        <v>600035</v>
      </c>
      <c r="I11">
        <v>416625</v>
      </c>
      <c r="J11" t="s">
        <v>5167</v>
      </c>
      <c r="K11">
        <v>2115</v>
      </c>
    </row>
    <row r="12" spans="1:11" x14ac:dyDescent="0.25">
      <c r="A12" s="1">
        <v>45583</v>
      </c>
      <c r="B12" t="s">
        <v>5165</v>
      </c>
      <c r="C12" t="s">
        <v>5168</v>
      </c>
      <c r="D12" t="s">
        <v>5169</v>
      </c>
      <c r="E12" t="s">
        <v>5170</v>
      </c>
      <c r="F12" t="s">
        <v>5171</v>
      </c>
      <c r="G12" t="s">
        <v>5164</v>
      </c>
      <c r="H12" s="2">
        <v>603229</v>
      </c>
      <c r="I12">
        <v>551674</v>
      </c>
      <c r="J12" t="s">
        <v>5172</v>
      </c>
      <c r="K12">
        <v>2995</v>
      </c>
    </row>
    <row r="13" spans="1:11" x14ac:dyDescent="0.25">
      <c r="A13" s="1">
        <v>45582</v>
      </c>
      <c r="B13" t="s">
        <v>5173</v>
      </c>
      <c r="C13" t="s">
        <v>5174</v>
      </c>
      <c r="D13" t="s">
        <v>5175</v>
      </c>
      <c r="E13" t="s">
        <v>5176</v>
      </c>
      <c r="F13" t="s">
        <v>5177</v>
      </c>
      <c r="G13" t="s">
        <v>5178</v>
      </c>
      <c r="H13" s="2">
        <v>608294</v>
      </c>
      <c r="I13">
        <v>1125216</v>
      </c>
      <c r="J13" t="s">
        <v>5179</v>
      </c>
      <c r="K13">
        <v>5123</v>
      </c>
    </row>
    <row r="14" spans="1:11" x14ac:dyDescent="0.25">
      <c r="A14" s="1">
        <v>45581</v>
      </c>
      <c r="B14" t="s">
        <v>5180</v>
      </c>
      <c r="C14" t="s">
        <v>5181</v>
      </c>
      <c r="D14" t="s">
        <v>5145</v>
      </c>
      <c r="E14" t="s">
        <v>5123</v>
      </c>
      <c r="F14" t="s">
        <v>5182</v>
      </c>
      <c r="G14" t="s">
        <v>5122</v>
      </c>
      <c r="H14" s="2">
        <v>595354</v>
      </c>
      <c r="I14">
        <v>502827</v>
      </c>
      <c r="J14" t="s">
        <v>5183</v>
      </c>
      <c r="K14">
        <v>2230</v>
      </c>
    </row>
    <row r="15" spans="1:11" x14ac:dyDescent="0.25">
      <c r="A15" s="1">
        <v>45580</v>
      </c>
      <c r="B15" t="s">
        <v>5136</v>
      </c>
      <c r="C15" t="s">
        <v>5157</v>
      </c>
      <c r="D15" t="s">
        <v>5184</v>
      </c>
      <c r="E15" t="s">
        <v>5185</v>
      </c>
      <c r="F15" t="s">
        <v>5181</v>
      </c>
      <c r="G15" t="s">
        <v>5122</v>
      </c>
      <c r="H15" s="2">
        <v>603625</v>
      </c>
      <c r="I15">
        <v>627581</v>
      </c>
      <c r="J15" t="s">
        <v>5186</v>
      </c>
      <c r="K15">
        <v>3049</v>
      </c>
    </row>
    <row r="16" spans="1:11" x14ac:dyDescent="0.25">
      <c r="A16" s="1">
        <v>45579</v>
      </c>
      <c r="B16" t="s">
        <v>5187</v>
      </c>
      <c r="C16" t="s">
        <v>5170</v>
      </c>
      <c r="D16" t="s">
        <v>5188</v>
      </c>
      <c r="E16" t="s">
        <v>5189</v>
      </c>
      <c r="F16" t="s">
        <v>5143</v>
      </c>
      <c r="G16" t="s">
        <v>5190</v>
      </c>
      <c r="H16" s="2">
        <v>607564</v>
      </c>
      <c r="I16">
        <v>530129</v>
      </c>
      <c r="J16" t="s">
        <v>5191</v>
      </c>
      <c r="K16">
        <v>2502</v>
      </c>
    </row>
    <row r="17" spans="1:11" x14ac:dyDescent="0.25">
      <c r="A17" s="1">
        <v>45576</v>
      </c>
      <c r="B17" t="s">
        <v>5192</v>
      </c>
      <c r="C17" t="s">
        <v>5193</v>
      </c>
      <c r="D17" t="s">
        <v>5133</v>
      </c>
      <c r="E17" t="s">
        <v>5165</v>
      </c>
      <c r="F17" t="s">
        <v>5161</v>
      </c>
      <c r="G17" t="s">
        <v>5194</v>
      </c>
      <c r="H17" s="2">
        <v>601453</v>
      </c>
      <c r="I17">
        <v>395716</v>
      </c>
      <c r="J17" t="s">
        <v>5195</v>
      </c>
      <c r="K17">
        <v>2268</v>
      </c>
    </row>
    <row r="18" spans="1:11" x14ac:dyDescent="0.25">
      <c r="A18" s="1">
        <v>45575</v>
      </c>
      <c r="B18" t="s">
        <v>5134</v>
      </c>
      <c r="C18" t="s">
        <v>5166</v>
      </c>
      <c r="D18" t="s">
        <v>5194</v>
      </c>
      <c r="E18" t="s">
        <v>5139</v>
      </c>
      <c r="F18" t="s">
        <v>5196</v>
      </c>
      <c r="G18" t="s">
        <v>5138</v>
      </c>
      <c r="H18" s="2">
        <v>597823</v>
      </c>
      <c r="I18">
        <v>499049</v>
      </c>
      <c r="J18" t="s">
        <v>5197</v>
      </c>
      <c r="K18">
        <v>2558</v>
      </c>
    </row>
    <row r="19" spans="1:11" x14ac:dyDescent="0.25">
      <c r="A19" s="1">
        <v>45574</v>
      </c>
      <c r="B19" t="s">
        <v>5146</v>
      </c>
      <c r="C19" t="s">
        <v>5143</v>
      </c>
      <c r="D19" t="s">
        <v>5161</v>
      </c>
      <c r="E19" t="s">
        <v>5144</v>
      </c>
      <c r="F19" t="s">
        <v>5198</v>
      </c>
      <c r="G19" t="s">
        <v>5139</v>
      </c>
      <c r="H19" s="2">
        <v>600375</v>
      </c>
      <c r="I19">
        <v>409270</v>
      </c>
      <c r="J19" t="s">
        <v>5199</v>
      </c>
      <c r="K19">
        <v>2096</v>
      </c>
    </row>
    <row r="20" spans="1:11" x14ac:dyDescent="0.25">
      <c r="A20" s="1">
        <v>45573</v>
      </c>
      <c r="B20" t="s">
        <v>5134</v>
      </c>
      <c r="C20" t="s">
        <v>5133</v>
      </c>
      <c r="D20" t="s">
        <v>5152</v>
      </c>
      <c r="E20" t="s">
        <v>5200</v>
      </c>
      <c r="F20" t="s">
        <v>5162</v>
      </c>
      <c r="G20" t="s">
        <v>5134</v>
      </c>
      <c r="H20" s="2">
        <v>595919</v>
      </c>
      <c r="I20">
        <v>469199</v>
      </c>
      <c r="J20" t="s">
        <v>5201</v>
      </c>
      <c r="K20">
        <v>2232</v>
      </c>
    </row>
    <row r="21" spans="1:11" x14ac:dyDescent="0.25">
      <c r="A21" s="1">
        <v>45572</v>
      </c>
      <c r="B21" t="s">
        <v>5202</v>
      </c>
      <c r="C21" t="s">
        <v>5153</v>
      </c>
      <c r="D21" t="s">
        <v>5198</v>
      </c>
      <c r="E21" t="s">
        <v>5156</v>
      </c>
      <c r="F21" t="s">
        <v>5203</v>
      </c>
      <c r="G21" t="s">
        <v>5204</v>
      </c>
      <c r="H21" s="2">
        <v>591276</v>
      </c>
      <c r="I21">
        <v>321809</v>
      </c>
      <c r="J21" t="s">
        <v>5205</v>
      </c>
      <c r="K21">
        <v>1958</v>
      </c>
    </row>
    <row r="22" spans="1:11" x14ac:dyDescent="0.25">
      <c r="A22" s="1">
        <v>45569</v>
      </c>
      <c r="B22" t="s">
        <v>5196</v>
      </c>
      <c r="C22" t="s">
        <v>5206</v>
      </c>
      <c r="D22" t="s">
        <v>5182</v>
      </c>
      <c r="E22" t="s">
        <v>5123</v>
      </c>
      <c r="F22" t="s">
        <v>5207</v>
      </c>
      <c r="G22" t="s">
        <v>5124</v>
      </c>
      <c r="H22" s="2">
        <v>590659</v>
      </c>
      <c r="I22">
        <v>375034</v>
      </c>
      <c r="J22" t="s">
        <v>5208</v>
      </c>
      <c r="K22">
        <v>2079</v>
      </c>
    </row>
    <row r="23" spans="1:11" x14ac:dyDescent="0.25">
      <c r="A23" s="1">
        <v>45568</v>
      </c>
      <c r="B23" t="s">
        <v>5209</v>
      </c>
      <c r="C23" t="s">
        <v>5202</v>
      </c>
      <c r="D23" t="s">
        <v>5149</v>
      </c>
      <c r="E23" t="s">
        <v>5156</v>
      </c>
      <c r="F23" t="s">
        <v>5162</v>
      </c>
      <c r="G23" t="s">
        <v>5202</v>
      </c>
      <c r="H23" s="2">
        <v>591987</v>
      </c>
      <c r="I23">
        <v>307424</v>
      </c>
      <c r="J23" t="s">
        <v>5210</v>
      </c>
      <c r="K23">
        <v>1800</v>
      </c>
    </row>
    <row r="24" spans="1:11" x14ac:dyDescent="0.25">
      <c r="A24" s="1">
        <v>45567</v>
      </c>
      <c r="B24" t="s">
        <v>5156</v>
      </c>
      <c r="C24" t="s">
        <v>5161</v>
      </c>
      <c r="D24" t="s">
        <v>5166</v>
      </c>
      <c r="E24" t="s">
        <v>5192</v>
      </c>
      <c r="F24" t="s">
        <v>5204</v>
      </c>
      <c r="G24" t="s">
        <v>5156</v>
      </c>
      <c r="H24" s="2">
        <v>596516</v>
      </c>
      <c r="I24">
        <v>474026</v>
      </c>
      <c r="J24" t="s">
        <v>5211</v>
      </c>
      <c r="K24">
        <v>2630</v>
      </c>
    </row>
    <row r="25" spans="1:11" x14ac:dyDescent="0.25">
      <c r="A25" s="1">
        <v>45566</v>
      </c>
      <c r="B25" t="s">
        <v>5212</v>
      </c>
      <c r="C25" t="s">
        <v>5148</v>
      </c>
      <c r="D25" t="s">
        <v>5213</v>
      </c>
      <c r="E25" t="s">
        <v>5214</v>
      </c>
      <c r="F25" t="s">
        <v>5213</v>
      </c>
      <c r="G25" t="s">
        <v>5198</v>
      </c>
      <c r="H25" s="2">
        <v>596973</v>
      </c>
      <c r="I25">
        <v>712772</v>
      </c>
      <c r="J25" t="s">
        <v>5215</v>
      </c>
      <c r="K25">
        <v>3106</v>
      </c>
    </row>
    <row r="26" spans="1:11" x14ac:dyDescent="0.25">
      <c r="A26" s="1">
        <v>45565</v>
      </c>
      <c r="B26" t="s">
        <v>5216</v>
      </c>
      <c r="C26" t="s">
        <v>5217</v>
      </c>
      <c r="D26" t="s">
        <v>5218</v>
      </c>
      <c r="E26" t="s">
        <v>5159</v>
      </c>
      <c r="F26" t="s">
        <v>5219</v>
      </c>
      <c r="G26" t="s">
        <v>5220</v>
      </c>
      <c r="H26" s="2">
        <v>585941</v>
      </c>
      <c r="I26">
        <v>413751</v>
      </c>
      <c r="J26" t="s">
        <v>5221</v>
      </c>
      <c r="K26">
        <v>2265</v>
      </c>
    </row>
    <row r="27" spans="1:11" x14ac:dyDescent="0.25">
      <c r="A27" s="1">
        <v>45562</v>
      </c>
      <c r="B27" t="s">
        <v>5153</v>
      </c>
      <c r="C27" t="s">
        <v>5222</v>
      </c>
      <c r="D27" t="s">
        <v>5223</v>
      </c>
      <c r="E27" t="s">
        <v>5224</v>
      </c>
      <c r="F27" t="s">
        <v>5159</v>
      </c>
      <c r="G27" t="s">
        <v>5154</v>
      </c>
      <c r="H27" s="2">
        <v>593522</v>
      </c>
      <c r="I27">
        <v>530315</v>
      </c>
      <c r="J27">
        <v>314755099</v>
      </c>
      <c r="K27">
        <v>2812</v>
      </c>
    </row>
    <row r="28" spans="1:11" x14ac:dyDescent="0.25">
      <c r="A28" s="1">
        <v>45561</v>
      </c>
      <c r="B28" t="s">
        <v>5171</v>
      </c>
      <c r="C28" t="s">
        <v>5223</v>
      </c>
      <c r="D28" t="s">
        <v>5200</v>
      </c>
      <c r="E28" t="s">
        <v>5140</v>
      </c>
      <c r="F28" t="s">
        <v>5145</v>
      </c>
      <c r="G28" t="s">
        <v>5225</v>
      </c>
      <c r="H28" t="s">
        <v>5226</v>
      </c>
      <c r="I28">
        <v>478608</v>
      </c>
      <c r="J28" t="s">
        <v>5227</v>
      </c>
      <c r="K28">
        <v>2694</v>
      </c>
    </row>
    <row r="29" spans="1:11" x14ac:dyDescent="0.25">
      <c r="A29" s="1">
        <v>45560</v>
      </c>
      <c r="B29" t="s">
        <v>5196</v>
      </c>
      <c r="C29" t="s">
        <v>5124</v>
      </c>
      <c r="D29" t="s">
        <v>5228</v>
      </c>
      <c r="E29" t="s">
        <v>5148</v>
      </c>
      <c r="F29" t="s">
        <v>5229</v>
      </c>
      <c r="G29" t="s">
        <v>5148</v>
      </c>
      <c r="H29" s="2">
        <v>589802</v>
      </c>
      <c r="I29">
        <v>422679</v>
      </c>
      <c r="J29" t="s">
        <v>5230</v>
      </c>
      <c r="K29">
        <v>2332</v>
      </c>
    </row>
    <row r="30" spans="1:11" x14ac:dyDescent="0.25">
      <c r="A30" s="1">
        <v>45559</v>
      </c>
      <c r="B30" t="s">
        <v>5219</v>
      </c>
      <c r="C30" t="s">
        <v>5231</v>
      </c>
      <c r="D30" t="s">
        <v>5232</v>
      </c>
      <c r="E30" t="s">
        <v>5233</v>
      </c>
      <c r="F30" t="s">
        <v>5234</v>
      </c>
      <c r="G30" t="s">
        <v>5235</v>
      </c>
      <c r="H30" s="2">
        <v>580827</v>
      </c>
      <c r="I30">
        <v>651666</v>
      </c>
      <c r="J30" t="s">
        <v>5236</v>
      </c>
      <c r="K30">
        <v>2644</v>
      </c>
    </row>
    <row r="31" spans="1:11" x14ac:dyDescent="0.25">
      <c r="A31" s="1">
        <v>45558</v>
      </c>
      <c r="B31" t="s">
        <v>5237</v>
      </c>
      <c r="C31" t="s">
        <v>5238</v>
      </c>
      <c r="D31" t="s">
        <v>5239</v>
      </c>
      <c r="E31" t="s">
        <v>5232</v>
      </c>
      <c r="F31" t="s">
        <v>5240</v>
      </c>
      <c r="G31" t="s">
        <v>5241</v>
      </c>
      <c r="H31" s="2">
        <v>579668</v>
      </c>
      <c r="I31">
        <v>383899</v>
      </c>
      <c r="J31" t="s">
        <v>5242</v>
      </c>
      <c r="K31">
        <v>1831</v>
      </c>
    </row>
    <row r="32" spans="1:11" x14ac:dyDescent="0.25">
      <c r="A32" s="1">
        <v>45555</v>
      </c>
      <c r="B32" t="s">
        <v>5243</v>
      </c>
      <c r="C32" t="s">
        <v>5244</v>
      </c>
      <c r="D32" t="s">
        <v>5245</v>
      </c>
      <c r="E32" t="s">
        <v>5246</v>
      </c>
      <c r="F32" t="s">
        <v>5240</v>
      </c>
      <c r="G32" t="s">
        <v>5239</v>
      </c>
      <c r="H32" s="2">
        <v>579397</v>
      </c>
      <c r="I32">
        <v>574785</v>
      </c>
      <c r="J32" t="s">
        <v>5247</v>
      </c>
      <c r="K32">
        <v>2470</v>
      </c>
    </row>
    <row r="33" spans="1:11" x14ac:dyDescent="0.25">
      <c r="A33" s="1">
        <v>45554</v>
      </c>
      <c r="B33" t="s">
        <v>5248</v>
      </c>
      <c r="C33" t="s">
        <v>5249</v>
      </c>
      <c r="D33" t="s">
        <v>5239</v>
      </c>
      <c r="E33" t="s">
        <v>5233</v>
      </c>
      <c r="F33" t="s">
        <v>5250</v>
      </c>
      <c r="G33" t="s">
        <v>5251</v>
      </c>
      <c r="H33" s="2">
        <v>580822</v>
      </c>
      <c r="I33">
        <v>560781</v>
      </c>
      <c r="J33" t="s">
        <v>5252</v>
      </c>
      <c r="K33">
        <v>2663</v>
      </c>
    </row>
    <row r="34" spans="1:11" x14ac:dyDescent="0.25">
      <c r="A34" s="1">
        <v>45553</v>
      </c>
      <c r="B34" t="s">
        <v>5253</v>
      </c>
      <c r="C34" t="s">
        <v>5254</v>
      </c>
      <c r="D34" t="s">
        <v>5255</v>
      </c>
      <c r="E34" t="s">
        <v>5243</v>
      </c>
      <c r="F34" t="s">
        <v>5256</v>
      </c>
      <c r="G34" t="s">
        <v>5254</v>
      </c>
      <c r="H34" s="2">
        <v>573504</v>
      </c>
      <c r="I34">
        <v>362309</v>
      </c>
      <c r="J34" t="s">
        <v>5257</v>
      </c>
      <c r="K34">
        <v>1425</v>
      </c>
    </row>
    <row r="35" spans="1:11" x14ac:dyDescent="0.25">
      <c r="A35" s="1">
        <v>45552</v>
      </c>
      <c r="B35" t="s">
        <v>5240</v>
      </c>
      <c r="C35" t="s">
        <v>5255</v>
      </c>
      <c r="D35" t="s">
        <v>5258</v>
      </c>
      <c r="E35" t="s">
        <v>5259</v>
      </c>
      <c r="F35" t="s">
        <v>5260</v>
      </c>
      <c r="G35" t="s">
        <v>5261</v>
      </c>
      <c r="H35" s="2">
        <v>574658</v>
      </c>
      <c r="I35">
        <v>522316</v>
      </c>
      <c r="J35" t="s">
        <v>5262</v>
      </c>
      <c r="K35">
        <v>2515</v>
      </c>
    </row>
    <row r="36" spans="1:11" x14ac:dyDescent="0.25">
      <c r="A36" s="1">
        <v>45551</v>
      </c>
      <c r="B36" t="s">
        <v>5263</v>
      </c>
      <c r="C36" t="s">
        <v>5264</v>
      </c>
      <c r="D36" t="s">
        <v>5265</v>
      </c>
      <c r="E36" t="s">
        <v>5266</v>
      </c>
      <c r="F36" t="s">
        <v>5267</v>
      </c>
      <c r="G36" t="s">
        <v>5268</v>
      </c>
      <c r="H36" s="2">
        <v>566758</v>
      </c>
      <c r="I36">
        <v>255393</v>
      </c>
      <c r="J36" t="s">
        <v>5269</v>
      </c>
      <c r="K36">
        <v>1481</v>
      </c>
    </row>
    <row r="37" spans="1:11" x14ac:dyDescent="0.25">
      <c r="A37" s="1">
        <v>45548</v>
      </c>
      <c r="B37" t="s">
        <v>5264</v>
      </c>
      <c r="C37" t="s">
        <v>5268</v>
      </c>
      <c r="D37" t="s">
        <v>5270</v>
      </c>
      <c r="E37" t="s">
        <v>5271</v>
      </c>
      <c r="F37" t="s">
        <v>5272</v>
      </c>
      <c r="G37" t="s">
        <v>5273</v>
      </c>
      <c r="H37" s="2">
        <v>567547</v>
      </c>
      <c r="I37">
        <v>444840</v>
      </c>
      <c r="J37" t="s">
        <v>5274</v>
      </c>
      <c r="K37">
        <v>1918</v>
      </c>
    </row>
    <row r="38" spans="1:11" x14ac:dyDescent="0.25">
      <c r="A38" s="1">
        <v>45547</v>
      </c>
      <c r="B38" t="s">
        <v>5275</v>
      </c>
      <c r="C38" t="s">
        <v>5260</v>
      </c>
      <c r="D38" t="s">
        <v>5276</v>
      </c>
      <c r="E38" t="s">
        <v>5277</v>
      </c>
      <c r="F38" t="s">
        <v>5278</v>
      </c>
      <c r="G38" t="s">
        <v>5270</v>
      </c>
      <c r="H38" s="2">
        <v>568736</v>
      </c>
      <c r="I38">
        <v>559811</v>
      </c>
      <c r="J38" t="s">
        <v>5279</v>
      </c>
      <c r="K38">
        <v>2553</v>
      </c>
    </row>
    <row r="39" spans="1:11" x14ac:dyDescent="0.25">
      <c r="A39" s="1">
        <v>45546</v>
      </c>
      <c r="B39" t="s">
        <v>5267</v>
      </c>
      <c r="C39" t="s">
        <v>5280</v>
      </c>
      <c r="D39" t="s">
        <v>5263</v>
      </c>
      <c r="E39" t="s">
        <v>5281</v>
      </c>
      <c r="F39" t="s">
        <v>5282</v>
      </c>
      <c r="G39" t="s">
        <v>5283</v>
      </c>
      <c r="H39" s="2">
        <v>564831</v>
      </c>
      <c r="I39">
        <v>404249</v>
      </c>
      <c r="J39" t="s">
        <v>5284</v>
      </c>
      <c r="K39">
        <v>1871</v>
      </c>
    </row>
    <row r="40" spans="1:11" x14ac:dyDescent="0.25">
      <c r="A40" s="1">
        <v>45545</v>
      </c>
      <c r="B40" t="s">
        <v>5285</v>
      </c>
      <c r="C40" t="s">
        <v>5286</v>
      </c>
      <c r="D40" t="s">
        <v>5287</v>
      </c>
      <c r="E40" t="s">
        <v>5288</v>
      </c>
      <c r="F40" t="s">
        <v>5289</v>
      </c>
      <c r="G40" t="s">
        <v>5290</v>
      </c>
      <c r="H40" s="2">
        <v>564976</v>
      </c>
      <c r="I40">
        <v>562133</v>
      </c>
      <c r="J40" t="s">
        <v>5291</v>
      </c>
      <c r="K40">
        <v>2313</v>
      </c>
    </row>
    <row r="41" spans="1:11" x14ac:dyDescent="0.25">
      <c r="A41" s="1">
        <v>45544</v>
      </c>
      <c r="B41" t="s">
        <v>5292</v>
      </c>
      <c r="C41" t="s">
        <v>5293</v>
      </c>
      <c r="D41" t="s">
        <v>5294</v>
      </c>
      <c r="E41" t="s">
        <v>5295</v>
      </c>
      <c r="F41" t="s">
        <v>5296</v>
      </c>
      <c r="G41" t="s">
        <v>5297</v>
      </c>
      <c r="H41" t="s">
        <v>5298</v>
      </c>
      <c r="I41">
        <v>400844</v>
      </c>
      <c r="J41" t="s">
        <v>5299</v>
      </c>
      <c r="K41">
        <v>2158</v>
      </c>
    </row>
    <row r="42" spans="1:11" x14ac:dyDescent="0.25">
      <c r="A42" s="1">
        <v>45541</v>
      </c>
      <c r="B42" t="s">
        <v>5300</v>
      </c>
      <c r="C42" t="s">
        <v>5301</v>
      </c>
      <c r="D42" t="s">
        <v>5302</v>
      </c>
      <c r="E42" t="s">
        <v>5280</v>
      </c>
      <c r="F42" t="s">
        <v>5303</v>
      </c>
      <c r="G42" t="s">
        <v>5304</v>
      </c>
      <c r="H42" s="2">
        <v>556192</v>
      </c>
      <c r="I42">
        <v>418369</v>
      </c>
      <c r="J42" t="s">
        <v>5305</v>
      </c>
      <c r="K42">
        <v>2400</v>
      </c>
    </row>
    <row r="43" spans="1:11" x14ac:dyDescent="0.25">
      <c r="A43" s="1">
        <v>45540</v>
      </c>
      <c r="B43" t="s">
        <v>5306</v>
      </c>
      <c r="C43" t="s">
        <v>5307</v>
      </c>
      <c r="D43" t="s">
        <v>5308</v>
      </c>
      <c r="E43" t="s">
        <v>5309</v>
      </c>
      <c r="F43" t="s">
        <v>5310</v>
      </c>
      <c r="G43" t="s">
        <v>5310</v>
      </c>
      <c r="H43" s="2">
        <v>565435</v>
      </c>
      <c r="I43">
        <v>635328</v>
      </c>
      <c r="J43" t="s">
        <v>5311</v>
      </c>
      <c r="K43">
        <v>2953</v>
      </c>
    </row>
    <row r="44" spans="1:11" x14ac:dyDescent="0.25">
      <c r="A44" s="1">
        <v>45539</v>
      </c>
      <c r="B44" t="s">
        <v>5312</v>
      </c>
      <c r="C44" t="s">
        <v>5313</v>
      </c>
      <c r="D44" t="s">
        <v>5280</v>
      </c>
      <c r="E44" t="s">
        <v>5314</v>
      </c>
      <c r="F44" t="s">
        <v>5315</v>
      </c>
      <c r="G44" t="s">
        <v>5312</v>
      </c>
      <c r="H44" t="s">
        <v>5316</v>
      </c>
      <c r="I44">
        <v>829384</v>
      </c>
      <c r="J44" t="s">
        <v>5317</v>
      </c>
      <c r="K44">
        <v>4018</v>
      </c>
    </row>
    <row r="45" spans="1:11" x14ac:dyDescent="0.25">
      <c r="A45" s="1">
        <v>45538</v>
      </c>
      <c r="B45" t="s">
        <v>5318</v>
      </c>
      <c r="C45" t="s">
        <v>5319</v>
      </c>
      <c r="D45" t="s">
        <v>5159</v>
      </c>
      <c r="E45" t="s">
        <v>5145</v>
      </c>
      <c r="F45" t="s">
        <v>5231</v>
      </c>
      <c r="G45" t="s">
        <v>5320</v>
      </c>
      <c r="H45" s="2">
        <v>588933</v>
      </c>
      <c r="I45">
        <v>534650</v>
      </c>
      <c r="J45">
        <v>314875365</v>
      </c>
      <c r="K45">
        <v>2802</v>
      </c>
    </row>
    <row r="46" spans="1:11" x14ac:dyDescent="0.25">
      <c r="A46" s="1">
        <v>45537</v>
      </c>
      <c r="B46" t="s">
        <v>5321</v>
      </c>
      <c r="C46" t="s">
        <v>5128</v>
      </c>
      <c r="D46" t="s">
        <v>5246</v>
      </c>
      <c r="E46" t="s">
        <v>5159</v>
      </c>
      <c r="F46" t="s">
        <v>5322</v>
      </c>
      <c r="G46" t="s">
        <v>5159</v>
      </c>
      <c r="H46" s="2">
        <v>585458</v>
      </c>
      <c r="I46">
        <v>483618</v>
      </c>
      <c r="J46" t="s">
        <v>5323</v>
      </c>
      <c r="K46">
        <v>2351</v>
      </c>
    </row>
    <row r="47" spans="1:11" x14ac:dyDescent="0.25">
      <c r="A47" s="1">
        <v>45534</v>
      </c>
      <c r="B47" t="s">
        <v>5233</v>
      </c>
      <c r="C47" t="s">
        <v>5203</v>
      </c>
      <c r="D47" t="s">
        <v>5324</v>
      </c>
      <c r="E47" t="s">
        <v>5218</v>
      </c>
      <c r="F47" t="s">
        <v>5245</v>
      </c>
      <c r="G47" t="s">
        <v>5325</v>
      </c>
      <c r="H47" t="s">
        <v>5326</v>
      </c>
      <c r="I47">
        <v>474467</v>
      </c>
      <c r="J47" t="s">
        <v>5327</v>
      </c>
      <c r="K47">
        <v>2190</v>
      </c>
    </row>
    <row r="48" spans="1:11" x14ac:dyDescent="0.25">
      <c r="A48" s="1">
        <v>45533</v>
      </c>
      <c r="B48" t="s">
        <v>5328</v>
      </c>
      <c r="C48" t="s">
        <v>5329</v>
      </c>
      <c r="D48" t="s">
        <v>5228</v>
      </c>
      <c r="E48" t="s">
        <v>5330</v>
      </c>
      <c r="F48" t="s">
        <v>5229</v>
      </c>
      <c r="G48" t="s">
        <v>5207</v>
      </c>
      <c r="H48" s="2">
        <v>583326</v>
      </c>
      <c r="I48">
        <v>483770</v>
      </c>
      <c r="J48" t="s">
        <v>5331</v>
      </c>
      <c r="K48">
        <v>2341</v>
      </c>
    </row>
    <row r="49" spans="1:11" x14ac:dyDescent="0.25">
      <c r="A49" s="1">
        <v>45532</v>
      </c>
      <c r="B49" t="s">
        <v>5237</v>
      </c>
      <c r="C49" t="s">
        <v>5332</v>
      </c>
      <c r="D49" t="s">
        <v>5259</v>
      </c>
      <c r="E49" t="s">
        <v>5328</v>
      </c>
      <c r="F49" t="s">
        <v>5314</v>
      </c>
      <c r="G49" t="s">
        <v>5333</v>
      </c>
      <c r="H49" s="2">
        <v>579503</v>
      </c>
      <c r="I49">
        <v>496331</v>
      </c>
      <c r="J49" t="s">
        <v>5334</v>
      </c>
      <c r="K49">
        <v>2171</v>
      </c>
    </row>
    <row r="50" spans="1:11" x14ac:dyDescent="0.25">
      <c r="A50" s="1">
        <v>45531</v>
      </c>
      <c r="B50" t="s">
        <v>5335</v>
      </c>
      <c r="C50" t="s">
        <v>5336</v>
      </c>
      <c r="D50" t="s">
        <v>5337</v>
      </c>
      <c r="E50" t="s">
        <v>5338</v>
      </c>
      <c r="F50" t="s">
        <v>5339</v>
      </c>
      <c r="G50" t="s">
        <v>5340</v>
      </c>
      <c r="H50" t="s">
        <v>5341</v>
      </c>
      <c r="I50">
        <v>504385</v>
      </c>
      <c r="J50" t="s">
        <v>5342</v>
      </c>
      <c r="K50">
        <v>2658</v>
      </c>
    </row>
    <row r="51" spans="1:11" x14ac:dyDescent="0.25">
      <c r="A51" s="1">
        <v>45530</v>
      </c>
      <c r="B51" t="s">
        <v>5241</v>
      </c>
      <c r="C51" t="s">
        <v>5259</v>
      </c>
      <c r="D51" t="s">
        <v>5244</v>
      </c>
      <c r="E51" t="s">
        <v>5245</v>
      </c>
      <c r="F51" t="s">
        <v>5343</v>
      </c>
      <c r="G51" t="s">
        <v>5338</v>
      </c>
      <c r="H51" s="2">
        <v>578068</v>
      </c>
      <c r="I51">
        <v>464672</v>
      </c>
      <c r="J51" t="s">
        <v>5344</v>
      </c>
      <c r="K51">
        <v>2193</v>
      </c>
    </row>
    <row r="52" spans="1:11" x14ac:dyDescent="0.25">
      <c r="A52" s="1">
        <v>45527</v>
      </c>
      <c r="B52" t="s">
        <v>5243</v>
      </c>
      <c r="C52" t="s">
        <v>5244</v>
      </c>
      <c r="D52" t="s">
        <v>5255</v>
      </c>
      <c r="E52" t="s">
        <v>5345</v>
      </c>
      <c r="F52" t="s">
        <v>5346</v>
      </c>
      <c r="G52" t="s">
        <v>5347</v>
      </c>
      <c r="H52" s="2">
        <v>576696</v>
      </c>
      <c r="I52">
        <v>524612</v>
      </c>
      <c r="J52" t="s">
        <v>5348</v>
      </c>
      <c r="K52">
        <v>2202</v>
      </c>
    </row>
    <row r="53" spans="1:11" x14ac:dyDescent="0.25">
      <c r="A53" s="1">
        <v>45526</v>
      </c>
      <c r="B53" t="s">
        <v>5335</v>
      </c>
      <c r="C53" t="s">
        <v>5340</v>
      </c>
      <c r="D53" t="s">
        <v>5349</v>
      </c>
      <c r="E53" t="s">
        <v>5259</v>
      </c>
      <c r="F53" t="s">
        <v>5349</v>
      </c>
      <c r="G53" t="s">
        <v>5336</v>
      </c>
      <c r="H53" s="2">
        <v>576823</v>
      </c>
      <c r="I53">
        <v>240291</v>
      </c>
      <c r="J53" t="s">
        <v>5350</v>
      </c>
      <c r="K53">
        <v>1581</v>
      </c>
    </row>
    <row r="54" spans="1:11" x14ac:dyDescent="0.25">
      <c r="A54" s="1">
        <v>45525</v>
      </c>
      <c r="B54" t="s">
        <v>5349</v>
      </c>
      <c r="C54" t="s">
        <v>5253</v>
      </c>
      <c r="D54" t="s">
        <v>5349</v>
      </c>
      <c r="E54" t="s">
        <v>5240</v>
      </c>
      <c r="F54" t="s">
        <v>5351</v>
      </c>
      <c r="G54" t="s">
        <v>5312</v>
      </c>
      <c r="H54" s="2">
        <v>573306</v>
      </c>
      <c r="I54">
        <v>296927</v>
      </c>
      <c r="J54" t="s">
        <v>5352</v>
      </c>
      <c r="K54">
        <v>1902</v>
      </c>
    </row>
    <row r="55" spans="1:11" x14ac:dyDescent="0.25">
      <c r="A55" s="1">
        <v>45524</v>
      </c>
      <c r="B55" t="s">
        <v>5234</v>
      </c>
      <c r="C55" t="s">
        <v>5349</v>
      </c>
      <c r="D55" t="s">
        <v>5250</v>
      </c>
      <c r="E55" t="s">
        <v>5229</v>
      </c>
      <c r="F55" t="s">
        <v>5353</v>
      </c>
      <c r="G55" t="s">
        <v>5349</v>
      </c>
      <c r="H55" s="2">
        <v>574511</v>
      </c>
      <c r="I55">
        <v>267261</v>
      </c>
      <c r="J55" t="s">
        <v>5354</v>
      </c>
      <c r="K55">
        <v>1484</v>
      </c>
    </row>
    <row r="56" spans="1:11" x14ac:dyDescent="0.25">
      <c r="A56" s="1">
        <v>45523</v>
      </c>
      <c r="B56" t="s">
        <v>5312</v>
      </c>
      <c r="C56" t="s">
        <v>5313</v>
      </c>
      <c r="D56" t="s">
        <v>5308</v>
      </c>
      <c r="E56" t="s">
        <v>5314</v>
      </c>
      <c r="F56" t="s">
        <v>5355</v>
      </c>
      <c r="G56" t="s">
        <v>5313</v>
      </c>
      <c r="H56" s="2">
        <v>572798</v>
      </c>
      <c r="I56">
        <v>293028</v>
      </c>
      <c r="J56" t="s">
        <v>5356</v>
      </c>
      <c r="K56">
        <v>1518</v>
      </c>
    </row>
    <row r="57" spans="1:11" x14ac:dyDescent="0.25">
      <c r="A57" s="1">
        <v>45520</v>
      </c>
      <c r="B57" t="s">
        <v>5351</v>
      </c>
      <c r="C57" t="s">
        <v>5357</v>
      </c>
      <c r="D57" t="s">
        <v>5234</v>
      </c>
      <c r="E57" t="s">
        <v>5347</v>
      </c>
      <c r="F57" t="s">
        <v>5276</v>
      </c>
      <c r="G57" t="s">
        <v>5358</v>
      </c>
      <c r="H57" s="2">
        <v>571819</v>
      </c>
      <c r="I57">
        <v>554750</v>
      </c>
      <c r="J57" t="s">
        <v>5359</v>
      </c>
      <c r="K57">
        <v>2280</v>
      </c>
    </row>
    <row r="58" spans="1:11" x14ac:dyDescent="0.25">
      <c r="A58" s="1">
        <v>45519</v>
      </c>
      <c r="B58" t="s">
        <v>5288</v>
      </c>
      <c r="C58" t="s">
        <v>5360</v>
      </c>
      <c r="D58" t="s">
        <v>5272</v>
      </c>
      <c r="E58" t="s">
        <v>5361</v>
      </c>
      <c r="F58" t="s">
        <v>5310</v>
      </c>
      <c r="G58" t="s">
        <v>5271</v>
      </c>
      <c r="H58" s="2">
        <v>566729</v>
      </c>
      <c r="I58">
        <v>397068</v>
      </c>
      <c r="J58" t="s">
        <v>5362</v>
      </c>
      <c r="K58">
        <v>2085</v>
      </c>
    </row>
    <row r="59" spans="1:11" x14ac:dyDescent="0.25">
      <c r="A59" s="1">
        <v>45518</v>
      </c>
      <c r="B59" t="s">
        <v>5363</v>
      </c>
      <c r="C59" t="s">
        <v>5310</v>
      </c>
      <c r="D59" t="s">
        <v>5364</v>
      </c>
      <c r="E59" t="s">
        <v>5280</v>
      </c>
      <c r="F59" t="s">
        <v>5365</v>
      </c>
      <c r="G59" t="s">
        <v>5306</v>
      </c>
      <c r="H59" s="2">
        <v>560607</v>
      </c>
      <c r="I59">
        <v>270272</v>
      </c>
      <c r="J59" t="s">
        <v>5366</v>
      </c>
      <c r="K59">
        <v>1830</v>
      </c>
    </row>
    <row r="60" spans="1:11" x14ac:dyDescent="0.25">
      <c r="A60" s="1">
        <v>45517</v>
      </c>
      <c r="B60" t="s">
        <v>5367</v>
      </c>
      <c r="C60" t="s">
        <v>5368</v>
      </c>
      <c r="D60" t="s">
        <v>5369</v>
      </c>
      <c r="E60" t="s">
        <v>5365</v>
      </c>
      <c r="F60" t="s">
        <v>5370</v>
      </c>
      <c r="G60" t="s">
        <v>5371</v>
      </c>
      <c r="H60" s="2">
        <v>556459</v>
      </c>
      <c r="I60">
        <v>567652</v>
      </c>
      <c r="J60" t="s">
        <v>5372</v>
      </c>
      <c r="K60">
        <v>2263</v>
      </c>
    </row>
    <row r="61" spans="1:11" x14ac:dyDescent="0.25">
      <c r="A61" s="1">
        <v>45516</v>
      </c>
      <c r="B61" t="s">
        <v>5373</v>
      </c>
      <c r="C61" t="s">
        <v>5374</v>
      </c>
      <c r="D61" t="s">
        <v>5370</v>
      </c>
      <c r="E61" t="s">
        <v>5294</v>
      </c>
      <c r="F61" t="s">
        <v>5375</v>
      </c>
      <c r="G61" t="s">
        <v>5374</v>
      </c>
      <c r="H61" s="2">
        <v>552095</v>
      </c>
      <c r="I61">
        <v>218796</v>
      </c>
      <c r="J61" t="s">
        <v>5376</v>
      </c>
      <c r="K61">
        <v>1440</v>
      </c>
    </row>
    <row r="62" spans="1:11" x14ac:dyDescent="0.25">
      <c r="A62" s="1">
        <v>45513</v>
      </c>
      <c r="B62" t="s">
        <v>5300</v>
      </c>
      <c r="C62" t="s">
        <v>5303</v>
      </c>
      <c r="D62" t="s">
        <v>5377</v>
      </c>
      <c r="E62" t="s">
        <v>5378</v>
      </c>
      <c r="F62" t="s">
        <v>5379</v>
      </c>
      <c r="G62" t="s">
        <v>5300</v>
      </c>
      <c r="H62" s="2">
        <v>551819</v>
      </c>
      <c r="I62">
        <v>322639</v>
      </c>
      <c r="J62" t="s">
        <v>5380</v>
      </c>
      <c r="K62">
        <v>1774</v>
      </c>
    </row>
    <row r="63" spans="1:11" x14ac:dyDescent="0.25">
      <c r="A63" s="1">
        <v>45512</v>
      </c>
      <c r="B63" t="s">
        <v>5381</v>
      </c>
      <c r="C63" t="s">
        <v>5377</v>
      </c>
      <c r="D63" t="s">
        <v>5382</v>
      </c>
      <c r="E63" t="s">
        <v>5383</v>
      </c>
      <c r="F63" t="s">
        <v>5384</v>
      </c>
      <c r="G63" t="s">
        <v>5385</v>
      </c>
      <c r="H63" s="2">
        <v>544141</v>
      </c>
      <c r="I63">
        <v>432166</v>
      </c>
      <c r="J63" t="s">
        <v>5386</v>
      </c>
      <c r="K63">
        <v>2129</v>
      </c>
    </row>
    <row r="64" spans="1:11" x14ac:dyDescent="0.25">
      <c r="A64" s="1">
        <v>45511</v>
      </c>
      <c r="B64" t="s">
        <v>5387</v>
      </c>
      <c r="C64" t="s">
        <v>5388</v>
      </c>
      <c r="D64" t="s">
        <v>5389</v>
      </c>
      <c r="E64" t="s">
        <v>5390</v>
      </c>
      <c r="F64" t="s">
        <v>5391</v>
      </c>
      <c r="G64" t="s">
        <v>5392</v>
      </c>
      <c r="H64" s="2">
        <v>542193</v>
      </c>
      <c r="I64">
        <v>578861</v>
      </c>
      <c r="J64" t="s">
        <v>5393</v>
      </c>
      <c r="K64">
        <v>2811</v>
      </c>
    </row>
    <row r="65" spans="1:11" x14ac:dyDescent="0.25">
      <c r="A65" s="1">
        <v>45510</v>
      </c>
      <c r="B65" t="s">
        <v>5394</v>
      </c>
      <c r="C65" t="s">
        <v>5395</v>
      </c>
      <c r="D65" t="s">
        <v>5396</v>
      </c>
      <c r="E65" t="s">
        <v>5397</v>
      </c>
      <c r="F65" t="s">
        <v>5398</v>
      </c>
      <c r="G65" t="s">
        <v>5395</v>
      </c>
      <c r="H65" t="s">
        <v>5399</v>
      </c>
      <c r="I65">
        <v>790568</v>
      </c>
      <c r="J65" t="s">
        <v>5400</v>
      </c>
      <c r="K65">
        <v>4746</v>
      </c>
    </row>
    <row r="66" spans="1:11" x14ac:dyDescent="0.25">
      <c r="A66" s="1">
        <v>45509</v>
      </c>
      <c r="B66" t="s">
        <v>5401</v>
      </c>
      <c r="C66" t="s">
        <v>5402</v>
      </c>
      <c r="D66" t="s">
        <v>5403</v>
      </c>
      <c r="E66" t="s">
        <v>5404</v>
      </c>
      <c r="F66" t="s">
        <v>5405</v>
      </c>
      <c r="G66" t="s">
        <v>5389</v>
      </c>
      <c r="H66" s="2">
        <v>534827</v>
      </c>
      <c r="I66">
        <v>2316320</v>
      </c>
      <c r="J66" t="s">
        <v>5406</v>
      </c>
      <c r="K66">
        <v>9831</v>
      </c>
    </row>
    <row r="67" spans="1:11" x14ac:dyDescent="0.25">
      <c r="A67" s="1">
        <v>45506</v>
      </c>
      <c r="B67" t="s">
        <v>5407</v>
      </c>
      <c r="C67" t="s">
        <v>5408</v>
      </c>
      <c r="D67" t="s">
        <v>5340</v>
      </c>
      <c r="E67" t="s">
        <v>5340</v>
      </c>
      <c r="F67" t="s">
        <v>5409</v>
      </c>
      <c r="G67" t="s">
        <v>5397</v>
      </c>
      <c r="H67" t="s">
        <v>5410</v>
      </c>
      <c r="I67">
        <v>991005</v>
      </c>
      <c r="J67" t="s">
        <v>5411</v>
      </c>
      <c r="K67">
        <v>5068</v>
      </c>
    </row>
    <row r="68" spans="1:11" x14ac:dyDescent="0.25">
      <c r="A68" s="1">
        <v>45505</v>
      </c>
      <c r="B68" t="s">
        <v>5240</v>
      </c>
      <c r="C68" t="s">
        <v>5343</v>
      </c>
      <c r="D68" t="s">
        <v>5198</v>
      </c>
      <c r="E68" t="s">
        <v>5198</v>
      </c>
      <c r="F68" t="s">
        <v>5309</v>
      </c>
      <c r="G68" t="s">
        <v>5412</v>
      </c>
      <c r="H68" s="2">
        <v>581077</v>
      </c>
      <c r="I68">
        <v>410310</v>
      </c>
      <c r="J68" t="s">
        <v>5413</v>
      </c>
      <c r="K68">
        <v>2592</v>
      </c>
    </row>
    <row r="69" spans="1:11" x14ac:dyDescent="0.25">
      <c r="A69" s="1">
        <v>45504</v>
      </c>
      <c r="B69" t="s">
        <v>5206</v>
      </c>
      <c r="C69" t="s">
        <v>5212</v>
      </c>
      <c r="D69" t="s">
        <v>5128</v>
      </c>
      <c r="E69" t="s">
        <v>5149</v>
      </c>
      <c r="F69" t="s">
        <v>5213</v>
      </c>
      <c r="G69" t="s">
        <v>5148</v>
      </c>
      <c r="H69" s="2">
        <v>592798</v>
      </c>
      <c r="I69">
        <v>327142</v>
      </c>
      <c r="J69" t="s">
        <v>5414</v>
      </c>
      <c r="K69">
        <v>2051</v>
      </c>
    </row>
    <row r="70" spans="1:11" x14ac:dyDescent="0.25">
      <c r="A70" s="1">
        <v>45503</v>
      </c>
      <c r="B70" t="s">
        <v>5318</v>
      </c>
      <c r="C70" t="s">
        <v>5319</v>
      </c>
      <c r="D70" t="s">
        <v>5220</v>
      </c>
      <c r="E70" t="s">
        <v>5131</v>
      </c>
      <c r="F70" t="s">
        <v>5415</v>
      </c>
      <c r="G70" t="s">
        <v>5233</v>
      </c>
      <c r="H70" s="2">
        <v>586672</v>
      </c>
      <c r="I70">
        <v>464242</v>
      </c>
      <c r="J70" t="s">
        <v>5416</v>
      </c>
      <c r="K70">
        <v>1937</v>
      </c>
    </row>
    <row r="71" spans="1:11" x14ac:dyDescent="0.25">
      <c r="A71" s="1">
        <v>45502</v>
      </c>
      <c r="B71" t="s">
        <v>5328</v>
      </c>
      <c r="C71" t="s">
        <v>5207</v>
      </c>
      <c r="D71" t="s">
        <v>5125</v>
      </c>
      <c r="E71" t="s">
        <v>5124</v>
      </c>
      <c r="F71" t="s">
        <v>5415</v>
      </c>
      <c r="G71" t="s">
        <v>5232</v>
      </c>
      <c r="H71" s="2">
        <v>586477</v>
      </c>
      <c r="I71">
        <v>369704</v>
      </c>
      <c r="J71">
        <v>216828164</v>
      </c>
      <c r="K71">
        <v>2232</v>
      </c>
    </row>
    <row r="72" spans="1:11" x14ac:dyDescent="0.25">
      <c r="A72" s="1">
        <v>45499</v>
      </c>
      <c r="B72" t="s">
        <v>5321</v>
      </c>
      <c r="C72" t="s">
        <v>5182</v>
      </c>
      <c r="D72" t="s">
        <v>5237</v>
      </c>
      <c r="E72" t="s">
        <v>5417</v>
      </c>
      <c r="F72" t="s">
        <v>5322</v>
      </c>
      <c r="G72" t="s">
        <v>5321</v>
      </c>
      <c r="H72" s="2">
        <v>586006</v>
      </c>
      <c r="I72">
        <v>299821</v>
      </c>
      <c r="J72" t="s">
        <v>5418</v>
      </c>
      <c r="K72">
        <v>2148</v>
      </c>
    </row>
    <row r="73" spans="1:11" x14ac:dyDescent="0.25">
      <c r="A73" s="1">
        <v>45498</v>
      </c>
      <c r="B73" t="s">
        <v>5237</v>
      </c>
      <c r="C73" t="s">
        <v>5238</v>
      </c>
      <c r="D73" t="s">
        <v>5419</v>
      </c>
      <c r="E73" t="s">
        <v>5320</v>
      </c>
      <c r="F73" t="s">
        <v>5420</v>
      </c>
      <c r="G73" t="s">
        <v>5237</v>
      </c>
      <c r="H73" s="2">
        <v>576518</v>
      </c>
      <c r="I73">
        <v>536010</v>
      </c>
      <c r="J73" t="s">
        <v>5421</v>
      </c>
      <c r="K73">
        <v>3308</v>
      </c>
    </row>
    <row r="74" spans="1:11" x14ac:dyDescent="0.25">
      <c r="A74" s="1">
        <v>45497</v>
      </c>
      <c r="B74" t="s">
        <v>5216</v>
      </c>
      <c r="C74" t="s">
        <v>5217</v>
      </c>
      <c r="D74" t="s">
        <v>5145</v>
      </c>
      <c r="E74" t="s">
        <v>5422</v>
      </c>
      <c r="F74" t="s">
        <v>5203</v>
      </c>
      <c r="G74" t="s">
        <v>5423</v>
      </c>
      <c r="H74" s="2">
        <v>592582</v>
      </c>
      <c r="I74">
        <v>322401</v>
      </c>
      <c r="J74" t="s">
        <v>5424</v>
      </c>
      <c r="K74">
        <v>2102</v>
      </c>
    </row>
    <row r="75" spans="1:11" x14ac:dyDescent="0.25">
      <c r="A75" s="1">
        <v>45496</v>
      </c>
      <c r="B75" t="s">
        <v>5425</v>
      </c>
      <c r="C75" t="s">
        <v>5123</v>
      </c>
      <c r="D75" t="s">
        <v>5154</v>
      </c>
      <c r="E75" t="s">
        <v>5123</v>
      </c>
      <c r="F75" t="s">
        <v>5321</v>
      </c>
      <c r="G75" t="s">
        <v>5156</v>
      </c>
      <c r="H75" s="2">
        <v>594081</v>
      </c>
      <c r="I75">
        <v>345080</v>
      </c>
      <c r="J75">
        <v>205005987</v>
      </c>
      <c r="K75">
        <v>2250</v>
      </c>
    </row>
    <row r="76" spans="1:11" x14ac:dyDescent="0.25">
      <c r="A76" s="1">
        <v>45495</v>
      </c>
      <c r="B76" t="s">
        <v>5423</v>
      </c>
      <c r="C76" t="s">
        <v>5216</v>
      </c>
      <c r="D76" t="s">
        <v>5248</v>
      </c>
      <c r="E76" t="s">
        <v>5152</v>
      </c>
      <c r="F76" t="s">
        <v>5333</v>
      </c>
      <c r="G76" t="s">
        <v>5426</v>
      </c>
      <c r="H76" t="s">
        <v>5427</v>
      </c>
      <c r="I76">
        <v>577178</v>
      </c>
      <c r="J76" t="s">
        <v>5428</v>
      </c>
      <c r="K76">
        <v>2836</v>
      </c>
    </row>
    <row r="77" spans="1:11" x14ac:dyDescent="0.25">
      <c r="A77" s="1">
        <v>45492</v>
      </c>
      <c r="B77" t="s">
        <v>5228</v>
      </c>
      <c r="C77" t="s">
        <v>5429</v>
      </c>
      <c r="D77" t="s">
        <v>5338</v>
      </c>
      <c r="E77" t="s">
        <v>5430</v>
      </c>
      <c r="F77" t="s">
        <v>5240</v>
      </c>
      <c r="G77" t="s">
        <v>5333</v>
      </c>
      <c r="H77" s="2">
        <v>580453</v>
      </c>
      <c r="I77">
        <v>609491</v>
      </c>
      <c r="J77" t="s">
        <v>5431</v>
      </c>
      <c r="K77">
        <v>3248</v>
      </c>
    </row>
    <row r="78" spans="1:11" x14ac:dyDescent="0.25">
      <c r="A78" s="1">
        <v>45491</v>
      </c>
      <c r="B78" t="s">
        <v>5335</v>
      </c>
      <c r="C78" t="s">
        <v>5340</v>
      </c>
      <c r="D78" t="s">
        <v>5219</v>
      </c>
      <c r="E78" t="s">
        <v>5328</v>
      </c>
      <c r="F78" t="s">
        <v>5258</v>
      </c>
      <c r="G78" t="s">
        <v>5338</v>
      </c>
      <c r="H78" s="2">
        <v>576025</v>
      </c>
      <c r="I78">
        <v>1528306</v>
      </c>
      <c r="J78" t="s">
        <v>5432</v>
      </c>
      <c r="K78">
        <v>9173</v>
      </c>
    </row>
    <row r="79" spans="1:11" x14ac:dyDescent="0.25">
      <c r="A79" s="1">
        <v>45490</v>
      </c>
      <c r="B79" t="s">
        <v>5433</v>
      </c>
      <c r="C79" t="s">
        <v>5434</v>
      </c>
      <c r="D79" t="s">
        <v>5170</v>
      </c>
      <c r="E79" t="s">
        <v>5435</v>
      </c>
      <c r="F79" t="s">
        <v>5436</v>
      </c>
      <c r="G79" t="s">
        <v>5437</v>
      </c>
      <c r="H79" s="2">
        <v>609235</v>
      </c>
      <c r="I79">
        <v>683586</v>
      </c>
      <c r="J79" t="s">
        <v>5438</v>
      </c>
      <c r="K79">
        <v>2921</v>
      </c>
    </row>
    <row r="80" spans="1:11" x14ac:dyDescent="0.25">
      <c r="A80" s="1">
        <v>45489</v>
      </c>
      <c r="B80" t="s">
        <v>5439</v>
      </c>
      <c r="C80" t="s">
        <v>5440</v>
      </c>
      <c r="D80" t="s">
        <v>5441</v>
      </c>
      <c r="E80" t="s">
        <v>5442</v>
      </c>
      <c r="F80" t="s">
        <v>5443</v>
      </c>
      <c r="G80" t="s">
        <v>5439</v>
      </c>
      <c r="H80" s="2">
        <v>611062</v>
      </c>
      <c r="I80">
        <v>274993</v>
      </c>
      <c r="J80" t="s">
        <v>5444</v>
      </c>
      <c r="K80">
        <v>1795</v>
      </c>
    </row>
    <row r="81" spans="1:11" x14ac:dyDescent="0.25">
      <c r="A81" s="1">
        <v>45488</v>
      </c>
      <c r="B81" t="s">
        <v>5445</v>
      </c>
      <c r="C81" t="s">
        <v>5178</v>
      </c>
      <c r="D81" t="s">
        <v>5446</v>
      </c>
      <c r="E81" t="s">
        <v>5447</v>
      </c>
      <c r="F81" t="s">
        <v>5448</v>
      </c>
      <c r="G81" t="s">
        <v>5449</v>
      </c>
      <c r="H81" s="2">
        <v>613591</v>
      </c>
      <c r="I81">
        <v>473848</v>
      </c>
      <c r="J81" t="s">
        <v>5450</v>
      </c>
      <c r="K81">
        <v>2869</v>
      </c>
    </row>
    <row r="82" spans="1:11" x14ac:dyDescent="0.25">
      <c r="A82" s="1">
        <v>45485</v>
      </c>
      <c r="B82" t="s">
        <v>5178</v>
      </c>
      <c r="C82" t="s">
        <v>5451</v>
      </c>
      <c r="D82" t="s">
        <v>5452</v>
      </c>
      <c r="E82" t="s">
        <v>5453</v>
      </c>
      <c r="F82" t="s">
        <v>5454</v>
      </c>
      <c r="G82" t="s">
        <v>5446</v>
      </c>
      <c r="H82" s="2">
        <v>603172</v>
      </c>
      <c r="I82">
        <v>859834</v>
      </c>
      <c r="J82" t="s">
        <v>5455</v>
      </c>
      <c r="K82">
        <v>3393</v>
      </c>
    </row>
    <row r="83" spans="1:11" x14ac:dyDescent="0.25">
      <c r="A83" s="1">
        <v>45484</v>
      </c>
      <c r="B83" t="s">
        <v>5454</v>
      </c>
      <c r="C83" t="s">
        <v>5130</v>
      </c>
      <c r="D83" t="s">
        <v>5456</v>
      </c>
      <c r="E83" t="s">
        <v>5452</v>
      </c>
      <c r="F83" t="s">
        <v>5159</v>
      </c>
      <c r="G83" t="s">
        <v>5457</v>
      </c>
      <c r="H83" s="2">
        <v>593976</v>
      </c>
      <c r="I83">
        <v>693222</v>
      </c>
      <c r="J83" t="s">
        <v>5458</v>
      </c>
      <c r="K83">
        <v>3527</v>
      </c>
    </row>
    <row r="84" spans="1:11" x14ac:dyDescent="0.25">
      <c r="A84" s="1">
        <v>45483</v>
      </c>
      <c r="B84" t="s">
        <v>5152</v>
      </c>
      <c r="C84" t="s">
        <v>5417</v>
      </c>
      <c r="D84" t="s">
        <v>5150</v>
      </c>
      <c r="E84" t="s">
        <v>5417</v>
      </c>
      <c r="F84" t="s">
        <v>5329</v>
      </c>
      <c r="G84" t="s">
        <v>5152</v>
      </c>
      <c r="H84" s="2">
        <v>587528</v>
      </c>
      <c r="I84">
        <v>639430</v>
      </c>
      <c r="J84" t="s">
        <v>5459</v>
      </c>
      <c r="K84">
        <v>3501</v>
      </c>
    </row>
    <row r="85" spans="1:11" x14ac:dyDescent="0.25">
      <c r="A85" s="1">
        <v>45482</v>
      </c>
      <c r="B85" t="s">
        <v>5330</v>
      </c>
      <c r="C85" t="s">
        <v>5218</v>
      </c>
      <c r="D85" t="s">
        <v>5460</v>
      </c>
      <c r="E85" t="s">
        <v>5180</v>
      </c>
      <c r="F85" t="s">
        <v>5251</v>
      </c>
      <c r="G85" t="s">
        <v>5460</v>
      </c>
      <c r="H85" s="2">
        <v>589281</v>
      </c>
      <c r="I85">
        <v>450419</v>
      </c>
      <c r="J85" t="s">
        <v>5461</v>
      </c>
      <c r="K85">
        <v>2512</v>
      </c>
    </row>
    <row r="86" spans="1:11" x14ac:dyDescent="0.25">
      <c r="A86" s="1">
        <v>45481</v>
      </c>
      <c r="B86" t="s">
        <v>5209</v>
      </c>
      <c r="C86" t="s">
        <v>5462</v>
      </c>
      <c r="D86" t="s">
        <v>5232</v>
      </c>
      <c r="E86" t="s">
        <v>5462</v>
      </c>
      <c r="F86" t="s">
        <v>5249</v>
      </c>
      <c r="G86" t="s">
        <v>5321</v>
      </c>
      <c r="H86" s="2">
        <v>587886</v>
      </c>
      <c r="I86">
        <v>439030</v>
      </c>
      <c r="J86" t="s">
        <v>5463</v>
      </c>
      <c r="K86">
        <v>2716</v>
      </c>
    </row>
    <row r="87" spans="1:11" x14ac:dyDescent="0.25">
      <c r="A87" s="1">
        <v>45478</v>
      </c>
      <c r="B87" t="s">
        <v>5249</v>
      </c>
      <c r="C87" t="s">
        <v>5464</v>
      </c>
      <c r="D87" t="s">
        <v>5417</v>
      </c>
      <c r="E87" t="s">
        <v>5132</v>
      </c>
      <c r="F87" t="s">
        <v>5219</v>
      </c>
      <c r="G87" t="s">
        <v>5219</v>
      </c>
      <c r="H87" s="2">
        <v>587939</v>
      </c>
      <c r="I87">
        <v>396563</v>
      </c>
      <c r="J87" t="s">
        <v>5465</v>
      </c>
      <c r="K87">
        <v>2411</v>
      </c>
    </row>
    <row r="88" spans="1:11" x14ac:dyDescent="0.25">
      <c r="A88" s="1">
        <v>45477</v>
      </c>
      <c r="B88" t="s">
        <v>5159</v>
      </c>
      <c r="C88" t="s">
        <v>5152</v>
      </c>
      <c r="D88" t="s">
        <v>5233</v>
      </c>
      <c r="E88" t="s">
        <v>5462</v>
      </c>
      <c r="F88" t="s">
        <v>5177</v>
      </c>
      <c r="G88" t="s">
        <v>5182</v>
      </c>
      <c r="H88" s="2">
        <v>588955</v>
      </c>
      <c r="I88">
        <v>286752</v>
      </c>
      <c r="J88">
        <v>168886099</v>
      </c>
      <c r="K88">
        <v>1631</v>
      </c>
    </row>
    <row r="89" spans="1:11" x14ac:dyDescent="0.25">
      <c r="A89" s="1">
        <v>45476</v>
      </c>
      <c r="B89" t="s">
        <v>5220</v>
      </c>
      <c r="C89" t="s">
        <v>5426</v>
      </c>
      <c r="D89" t="s">
        <v>5233</v>
      </c>
      <c r="E89" t="s">
        <v>5321</v>
      </c>
      <c r="F89" t="s">
        <v>5320</v>
      </c>
      <c r="G89" t="s">
        <v>5319</v>
      </c>
      <c r="H89" t="s">
        <v>5466</v>
      </c>
      <c r="I89">
        <v>621885</v>
      </c>
      <c r="J89" t="s">
        <v>5467</v>
      </c>
      <c r="K89">
        <v>2881</v>
      </c>
    </row>
    <row r="90" spans="1:11" x14ac:dyDescent="0.25">
      <c r="A90" s="1">
        <v>45475</v>
      </c>
      <c r="B90" t="s">
        <v>5468</v>
      </c>
      <c r="C90" t="s">
        <v>5320</v>
      </c>
      <c r="D90" t="s">
        <v>5128</v>
      </c>
      <c r="E90" t="s">
        <v>5128</v>
      </c>
      <c r="F90" t="s">
        <v>5429</v>
      </c>
      <c r="G90" t="s">
        <v>5318</v>
      </c>
      <c r="H90" s="2">
        <v>584479</v>
      </c>
      <c r="I90">
        <v>368470</v>
      </c>
      <c r="J90" t="s">
        <v>5469</v>
      </c>
      <c r="K90">
        <v>2588</v>
      </c>
    </row>
    <row r="91" spans="1:11" x14ac:dyDescent="0.25">
      <c r="A91" s="1">
        <v>45474</v>
      </c>
      <c r="B91" t="s">
        <v>5153</v>
      </c>
      <c r="C91" t="s">
        <v>5222</v>
      </c>
      <c r="D91" t="s">
        <v>5154</v>
      </c>
      <c r="E91" t="s">
        <v>5132</v>
      </c>
      <c r="F91" t="s">
        <v>5233</v>
      </c>
      <c r="G91" t="s">
        <v>5125</v>
      </c>
      <c r="H91" s="2">
        <v>590621</v>
      </c>
      <c r="I91">
        <v>393687</v>
      </c>
      <c r="J91" t="s">
        <v>5470</v>
      </c>
      <c r="K91">
        <v>2457</v>
      </c>
    </row>
    <row r="92" spans="1:11" x14ac:dyDescent="0.25">
      <c r="A92" s="1">
        <v>45471</v>
      </c>
      <c r="B92" t="s">
        <v>5423</v>
      </c>
      <c r="C92" t="s">
        <v>5330</v>
      </c>
      <c r="D92" t="s">
        <v>5132</v>
      </c>
      <c r="E92" t="s">
        <v>5454</v>
      </c>
      <c r="F92" t="s">
        <v>5207</v>
      </c>
      <c r="G92" t="s">
        <v>5330</v>
      </c>
      <c r="H92" s="2">
        <v>589073</v>
      </c>
      <c r="I92">
        <v>453193</v>
      </c>
      <c r="J92" t="s">
        <v>5471</v>
      </c>
      <c r="K92">
        <v>2305</v>
      </c>
    </row>
    <row r="93" spans="1:11" x14ac:dyDescent="0.25">
      <c r="A93" s="1">
        <v>45470</v>
      </c>
      <c r="B93" t="s">
        <v>5321</v>
      </c>
      <c r="C93" t="s">
        <v>5128</v>
      </c>
      <c r="D93" t="s">
        <v>5158</v>
      </c>
      <c r="E93" t="s">
        <v>5125</v>
      </c>
      <c r="F93" t="s">
        <v>5325</v>
      </c>
      <c r="G93" t="s">
        <v>5128</v>
      </c>
      <c r="H93" t="s">
        <v>5472</v>
      </c>
      <c r="I93">
        <v>619058</v>
      </c>
      <c r="J93" t="s">
        <v>5473</v>
      </c>
      <c r="K93">
        <v>2792</v>
      </c>
    </row>
    <row r="94" spans="1:11" x14ac:dyDescent="0.25">
      <c r="A94" s="1">
        <v>45469</v>
      </c>
      <c r="B94" t="s">
        <v>5232</v>
      </c>
      <c r="C94" t="s">
        <v>5251</v>
      </c>
      <c r="D94" t="s">
        <v>5213</v>
      </c>
      <c r="E94" t="s">
        <v>5321</v>
      </c>
      <c r="F94" t="s">
        <v>5474</v>
      </c>
      <c r="G94" t="s">
        <v>5207</v>
      </c>
      <c r="H94" s="2">
        <v>585203</v>
      </c>
      <c r="I94">
        <v>675272</v>
      </c>
      <c r="J94" t="s">
        <v>5475</v>
      </c>
      <c r="K94">
        <v>2834</v>
      </c>
    </row>
    <row r="95" spans="1:11" x14ac:dyDescent="0.25">
      <c r="A95" s="1">
        <v>45468</v>
      </c>
      <c r="B95" t="s">
        <v>5474</v>
      </c>
      <c r="C95" t="s">
        <v>5324</v>
      </c>
      <c r="D95" t="s">
        <v>5324</v>
      </c>
      <c r="E95" t="s">
        <v>5320</v>
      </c>
      <c r="F95" t="s">
        <v>5332</v>
      </c>
      <c r="G95" t="s">
        <v>5415</v>
      </c>
      <c r="H95" s="2">
        <v>582727</v>
      </c>
      <c r="I95">
        <v>606944</v>
      </c>
      <c r="J95" t="s">
        <v>5476</v>
      </c>
      <c r="K95">
        <v>3019</v>
      </c>
    </row>
    <row r="96" spans="1:11" x14ac:dyDescent="0.25">
      <c r="A96" s="1">
        <v>45467</v>
      </c>
      <c r="B96" t="s">
        <v>5217</v>
      </c>
      <c r="C96" t="s">
        <v>5213</v>
      </c>
      <c r="D96" t="s">
        <v>5319</v>
      </c>
      <c r="E96" t="s">
        <v>5153</v>
      </c>
      <c r="F96" t="s">
        <v>5249</v>
      </c>
      <c r="G96" t="s">
        <v>5216</v>
      </c>
      <c r="H96" t="s">
        <v>5477</v>
      </c>
      <c r="I96">
        <v>1073198</v>
      </c>
      <c r="J96" t="s">
        <v>5478</v>
      </c>
      <c r="K96">
        <v>4786</v>
      </c>
    </row>
    <row r="97" spans="1:11" x14ac:dyDescent="0.25">
      <c r="A97" s="1">
        <v>45463</v>
      </c>
      <c r="B97" t="s">
        <v>5135</v>
      </c>
      <c r="C97" t="s">
        <v>5479</v>
      </c>
      <c r="D97" t="s">
        <v>5480</v>
      </c>
      <c r="E97" t="s">
        <v>5164</v>
      </c>
      <c r="F97" t="s">
        <v>5141</v>
      </c>
      <c r="G97" t="s">
        <v>5481</v>
      </c>
      <c r="H97" s="2">
        <v>599946</v>
      </c>
      <c r="I97">
        <v>950145</v>
      </c>
      <c r="J97" t="s">
        <v>5482</v>
      </c>
      <c r="K97">
        <v>4377</v>
      </c>
    </row>
    <row r="98" spans="1:11" x14ac:dyDescent="0.25">
      <c r="A98" s="1">
        <v>45462</v>
      </c>
      <c r="B98" t="s">
        <v>5171</v>
      </c>
      <c r="C98" t="s">
        <v>5480</v>
      </c>
      <c r="D98" t="s">
        <v>5483</v>
      </c>
      <c r="E98" t="s">
        <v>5484</v>
      </c>
      <c r="F98" t="s">
        <v>5134</v>
      </c>
      <c r="G98" t="s">
        <v>5225</v>
      </c>
      <c r="H98" s="2">
        <v>600984</v>
      </c>
      <c r="I98">
        <v>468180</v>
      </c>
      <c r="J98" t="s">
        <v>5485</v>
      </c>
      <c r="K98">
        <v>2553</v>
      </c>
    </row>
    <row r="99" spans="1:11" x14ac:dyDescent="0.25">
      <c r="A99" s="1">
        <v>45461</v>
      </c>
      <c r="B99" t="s">
        <v>5143</v>
      </c>
      <c r="C99" t="s">
        <v>5188</v>
      </c>
      <c r="D99" t="s">
        <v>5452</v>
      </c>
      <c r="E99" t="s">
        <v>5168</v>
      </c>
      <c r="F99" t="s">
        <v>5452</v>
      </c>
      <c r="G99" t="s">
        <v>5143</v>
      </c>
      <c r="H99" s="2">
        <v>601028</v>
      </c>
      <c r="I99">
        <v>708351</v>
      </c>
      <c r="J99" t="s">
        <v>5486</v>
      </c>
      <c r="K99">
        <v>3720</v>
      </c>
    </row>
    <row r="100" spans="1:11" x14ac:dyDescent="0.25">
      <c r="A100" s="1">
        <v>45460</v>
      </c>
      <c r="B100" t="s">
        <v>5125</v>
      </c>
      <c r="C100" t="s">
        <v>5456</v>
      </c>
      <c r="D100" t="s">
        <v>5222</v>
      </c>
      <c r="E100" t="s">
        <v>5156</v>
      </c>
      <c r="F100" t="s">
        <v>5209</v>
      </c>
      <c r="G100" t="s">
        <v>5132</v>
      </c>
      <c r="H100" s="2">
        <v>593354</v>
      </c>
      <c r="I100">
        <v>691817</v>
      </c>
      <c r="J100" t="s">
        <v>5487</v>
      </c>
      <c r="K100">
        <v>3303</v>
      </c>
    </row>
    <row r="101" spans="1:11" x14ac:dyDescent="0.25">
      <c r="A101" s="1">
        <v>45457</v>
      </c>
      <c r="B101" t="s">
        <v>5128</v>
      </c>
      <c r="C101" t="s">
        <v>5159</v>
      </c>
      <c r="D101" t="s">
        <v>5124</v>
      </c>
      <c r="E101" t="s">
        <v>5130</v>
      </c>
      <c r="F101" t="s">
        <v>5320</v>
      </c>
      <c r="G101" t="s">
        <v>5321</v>
      </c>
      <c r="H101" s="2">
        <v>591309</v>
      </c>
      <c r="I101">
        <v>609515</v>
      </c>
      <c r="J101" t="s">
        <v>5488</v>
      </c>
      <c r="K101">
        <v>2953</v>
      </c>
    </row>
    <row r="102" spans="1:11" x14ac:dyDescent="0.25">
      <c r="A102" s="1">
        <v>45456</v>
      </c>
      <c r="B102" t="s">
        <v>5204</v>
      </c>
      <c r="C102" t="s">
        <v>5153</v>
      </c>
      <c r="D102" t="s">
        <v>5452</v>
      </c>
      <c r="E102" t="s">
        <v>5489</v>
      </c>
      <c r="F102" t="s">
        <v>5128</v>
      </c>
      <c r="G102" t="s">
        <v>5132</v>
      </c>
      <c r="H102" s="2">
        <v>593725</v>
      </c>
      <c r="I102">
        <v>1163746</v>
      </c>
      <c r="J102" t="s">
        <v>5490</v>
      </c>
      <c r="K102">
        <v>4451</v>
      </c>
    </row>
    <row r="103" spans="1:11" x14ac:dyDescent="0.25">
      <c r="A103" s="1">
        <v>45455</v>
      </c>
      <c r="B103" t="s">
        <v>5161</v>
      </c>
      <c r="C103" t="s">
        <v>5126</v>
      </c>
      <c r="D103" t="s">
        <v>5216</v>
      </c>
      <c r="E103" t="s">
        <v>5126</v>
      </c>
      <c r="F103" t="s">
        <v>5491</v>
      </c>
      <c r="G103" t="s">
        <v>5452</v>
      </c>
      <c r="H103" s="2">
        <v>592928</v>
      </c>
      <c r="I103">
        <v>589804</v>
      </c>
      <c r="J103" t="s">
        <v>5492</v>
      </c>
      <c r="K103">
        <v>3207</v>
      </c>
    </row>
    <row r="104" spans="1:11" x14ac:dyDescent="0.25">
      <c r="A104" s="1">
        <v>45454</v>
      </c>
      <c r="B104" t="s">
        <v>5430</v>
      </c>
      <c r="C104" t="s">
        <v>5493</v>
      </c>
      <c r="D104" t="s">
        <v>5213</v>
      </c>
      <c r="E104" t="s">
        <v>5154</v>
      </c>
      <c r="F104" t="s">
        <v>5219</v>
      </c>
      <c r="G104" t="s">
        <v>5320</v>
      </c>
      <c r="H104" s="2">
        <v>585902</v>
      </c>
      <c r="I104">
        <v>654306</v>
      </c>
      <c r="J104" t="s">
        <v>5494</v>
      </c>
      <c r="K104">
        <v>3791</v>
      </c>
    </row>
    <row r="105" spans="1:11" x14ac:dyDescent="0.25">
      <c r="A105" s="1">
        <v>45453</v>
      </c>
      <c r="B105" t="s">
        <v>5216</v>
      </c>
      <c r="C105" t="s">
        <v>5217</v>
      </c>
      <c r="D105" t="s">
        <v>5131</v>
      </c>
      <c r="E105" t="s">
        <v>5206</v>
      </c>
      <c r="F105" t="s">
        <v>5426</v>
      </c>
      <c r="G105" t="s">
        <v>5213</v>
      </c>
      <c r="H105" s="2">
        <v>589342</v>
      </c>
      <c r="I105">
        <v>821584</v>
      </c>
      <c r="J105" t="s">
        <v>5495</v>
      </c>
      <c r="K105">
        <v>4339</v>
      </c>
    </row>
    <row r="106" spans="1:11" x14ac:dyDescent="0.25">
      <c r="A106" s="1">
        <v>45450</v>
      </c>
      <c r="B106" t="s">
        <v>5152</v>
      </c>
      <c r="C106" t="s">
        <v>5417</v>
      </c>
      <c r="D106" t="s">
        <v>5158</v>
      </c>
      <c r="E106" t="s">
        <v>5496</v>
      </c>
      <c r="F106" t="s">
        <v>5419</v>
      </c>
      <c r="G106" t="s">
        <v>5462</v>
      </c>
      <c r="H106" s="2">
        <v>587038</v>
      </c>
      <c r="I106">
        <v>910289</v>
      </c>
      <c r="J106" t="s">
        <v>5497</v>
      </c>
      <c r="K106">
        <v>4130</v>
      </c>
    </row>
    <row r="107" spans="1:11" x14ac:dyDescent="0.25">
      <c r="A107" s="1">
        <v>45448</v>
      </c>
      <c r="B107" t="s">
        <v>5328</v>
      </c>
      <c r="C107" t="s">
        <v>5468</v>
      </c>
      <c r="D107" t="s">
        <v>5498</v>
      </c>
      <c r="E107" t="s">
        <v>5329</v>
      </c>
      <c r="F107" t="s">
        <v>5244</v>
      </c>
      <c r="G107" t="s">
        <v>5329</v>
      </c>
      <c r="H107" s="2">
        <v>581595</v>
      </c>
      <c r="I107">
        <v>458966</v>
      </c>
      <c r="J107" t="s">
        <v>5499</v>
      </c>
      <c r="K107">
        <v>2432</v>
      </c>
    </row>
    <row r="108" spans="1:11" x14ac:dyDescent="0.25">
      <c r="A108" s="1">
        <v>45447</v>
      </c>
      <c r="B108" t="s">
        <v>5243</v>
      </c>
      <c r="C108" t="s">
        <v>5337</v>
      </c>
      <c r="D108" t="s">
        <v>5498</v>
      </c>
      <c r="E108" t="s">
        <v>5500</v>
      </c>
      <c r="F108" t="s">
        <v>5501</v>
      </c>
      <c r="G108" t="s">
        <v>5239</v>
      </c>
      <c r="H108" s="2">
        <v>576059</v>
      </c>
      <c r="I108">
        <v>856629</v>
      </c>
      <c r="J108" t="s">
        <v>5502</v>
      </c>
      <c r="K108">
        <v>3848</v>
      </c>
    </row>
    <row r="109" spans="1:11" x14ac:dyDescent="0.25">
      <c r="A109" s="1">
        <v>45446</v>
      </c>
      <c r="B109" t="s">
        <v>5335</v>
      </c>
      <c r="C109" t="s">
        <v>5336</v>
      </c>
      <c r="D109" t="s">
        <v>5261</v>
      </c>
      <c r="E109" t="s">
        <v>5251</v>
      </c>
      <c r="F109" t="s">
        <v>5313</v>
      </c>
      <c r="G109" t="s">
        <v>5340</v>
      </c>
      <c r="H109" s="2">
        <v>579209</v>
      </c>
      <c r="I109">
        <v>1062439</v>
      </c>
      <c r="J109">
        <v>615390986</v>
      </c>
      <c r="K109">
        <v>4995</v>
      </c>
    </row>
    <row r="110" spans="1:11" x14ac:dyDescent="0.25">
      <c r="A110" s="1">
        <v>45443</v>
      </c>
      <c r="B110" t="s">
        <v>5343</v>
      </c>
      <c r="C110" t="s">
        <v>5255</v>
      </c>
      <c r="D110" t="s">
        <v>5503</v>
      </c>
      <c r="E110" t="s">
        <v>5504</v>
      </c>
      <c r="F110" t="s">
        <v>5313</v>
      </c>
      <c r="G110" t="s">
        <v>5261</v>
      </c>
      <c r="H110" s="2">
        <v>575596</v>
      </c>
      <c r="I110">
        <v>764052</v>
      </c>
      <c r="J110" t="s">
        <v>5505</v>
      </c>
      <c r="K110">
        <v>3196</v>
      </c>
    </row>
    <row r="111" spans="1:11" x14ac:dyDescent="0.25">
      <c r="A111" s="1">
        <v>45442</v>
      </c>
      <c r="B111" t="s">
        <v>5340</v>
      </c>
      <c r="C111" t="s">
        <v>5498</v>
      </c>
      <c r="D111" t="s">
        <v>5412</v>
      </c>
      <c r="E111" t="s">
        <v>5332</v>
      </c>
      <c r="F111" t="s">
        <v>5250</v>
      </c>
      <c r="G111" t="s">
        <v>5503</v>
      </c>
      <c r="H111" s="2">
        <v>576487</v>
      </c>
      <c r="I111">
        <v>639295</v>
      </c>
      <c r="J111" t="s">
        <v>5506</v>
      </c>
      <c r="K111">
        <v>3556</v>
      </c>
    </row>
    <row r="112" spans="1:11" x14ac:dyDescent="0.25">
      <c r="A112" s="1">
        <v>45441</v>
      </c>
      <c r="B112" t="s">
        <v>5240</v>
      </c>
      <c r="C112" t="s">
        <v>5343</v>
      </c>
      <c r="D112" t="s">
        <v>5312</v>
      </c>
      <c r="E112" t="s">
        <v>5229</v>
      </c>
      <c r="F112" t="s">
        <v>5507</v>
      </c>
      <c r="G112" t="s">
        <v>5240</v>
      </c>
      <c r="H112" s="2">
        <v>576108</v>
      </c>
      <c r="I112">
        <v>705767</v>
      </c>
      <c r="J112" t="s">
        <v>5508</v>
      </c>
      <c r="K112">
        <v>3490</v>
      </c>
    </row>
    <row r="113" spans="1:11" x14ac:dyDescent="0.25">
      <c r="A113" s="1">
        <v>45440</v>
      </c>
      <c r="B113" t="s">
        <v>5312</v>
      </c>
      <c r="C113" t="s">
        <v>5349</v>
      </c>
      <c r="D113" t="s">
        <v>5338</v>
      </c>
      <c r="E113" t="s">
        <v>5237</v>
      </c>
      <c r="F113" t="s">
        <v>5355</v>
      </c>
      <c r="G113" t="s">
        <v>5346</v>
      </c>
      <c r="H113" s="2">
        <v>574885</v>
      </c>
      <c r="I113">
        <v>406217</v>
      </c>
      <c r="J113" t="s">
        <v>5509</v>
      </c>
      <c r="K113">
        <v>2436</v>
      </c>
    </row>
    <row r="114" spans="1:11" x14ac:dyDescent="0.25">
      <c r="A114" s="1">
        <v>45439</v>
      </c>
      <c r="B114" t="s">
        <v>5498</v>
      </c>
      <c r="C114" t="s">
        <v>5503</v>
      </c>
      <c r="D114" t="s">
        <v>5254</v>
      </c>
      <c r="E114" t="s">
        <v>5241</v>
      </c>
      <c r="F114" t="s">
        <v>5312</v>
      </c>
      <c r="G114" t="s">
        <v>5241</v>
      </c>
      <c r="H114" t="s">
        <v>5510</v>
      </c>
      <c r="I114">
        <v>318757</v>
      </c>
      <c r="J114" t="s">
        <v>5511</v>
      </c>
      <c r="K114">
        <v>2224</v>
      </c>
    </row>
    <row r="115" spans="1:11" x14ac:dyDescent="0.25">
      <c r="A115" s="1">
        <v>45436</v>
      </c>
      <c r="B115" t="s">
        <v>5313</v>
      </c>
      <c r="C115" t="s">
        <v>5254</v>
      </c>
      <c r="D115" t="s">
        <v>5312</v>
      </c>
      <c r="E115" t="s">
        <v>5314</v>
      </c>
      <c r="F115" t="s">
        <v>5271</v>
      </c>
      <c r="G115" t="s">
        <v>5253</v>
      </c>
      <c r="H115" t="s">
        <v>5512</v>
      </c>
      <c r="I115">
        <v>582683</v>
      </c>
      <c r="J115" t="s">
        <v>5513</v>
      </c>
      <c r="K115">
        <v>2921</v>
      </c>
    </row>
    <row r="116" spans="1:11" x14ac:dyDescent="0.25">
      <c r="A116" s="1">
        <v>45435</v>
      </c>
      <c r="B116" t="s">
        <v>5314</v>
      </c>
      <c r="C116" t="s">
        <v>5412</v>
      </c>
      <c r="D116" t="s">
        <v>5514</v>
      </c>
      <c r="E116" t="s">
        <v>5240</v>
      </c>
      <c r="F116" t="s">
        <v>5514</v>
      </c>
      <c r="G116" t="s">
        <v>5412</v>
      </c>
      <c r="H116" s="2">
        <v>572883</v>
      </c>
      <c r="I116">
        <v>559120</v>
      </c>
      <c r="J116" t="s">
        <v>5515</v>
      </c>
      <c r="K116">
        <v>2987</v>
      </c>
    </row>
    <row r="117" spans="1:11" x14ac:dyDescent="0.25">
      <c r="A117" s="1">
        <v>45434</v>
      </c>
      <c r="B117" t="s">
        <v>5297</v>
      </c>
      <c r="C117" t="s">
        <v>5516</v>
      </c>
      <c r="D117" t="s">
        <v>5260</v>
      </c>
      <c r="E117" t="s">
        <v>5501</v>
      </c>
      <c r="F117" t="s">
        <v>5278</v>
      </c>
      <c r="G117" t="s">
        <v>5297</v>
      </c>
      <c r="H117" s="2">
        <v>563487</v>
      </c>
      <c r="I117">
        <v>374810</v>
      </c>
      <c r="J117" t="s">
        <v>5517</v>
      </c>
      <c r="K117">
        <v>2577</v>
      </c>
    </row>
    <row r="118" spans="1:11" x14ac:dyDescent="0.25">
      <c r="A118" s="1">
        <v>45433</v>
      </c>
      <c r="B118" t="s">
        <v>5275</v>
      </c>
      <c r="C118" t="s">
        <v>5270</v>
      </c>
      <c r="D118" t="s">
        <v>5518</v>
      </c>
      <c r="E118" t="s">
        <v>5519</v>
      </c>
      <c r="F118" t="s">
        <v>5520</v>
      </c>
      <c r="G118" t="s">
        <v>5260</v>
      </c>
      <c r="H118" s="2">
        <v>564202</v>
      </c>
      <c r="I118">
        <v>425676</v>
      </c>
      <c r="J118" t="s">
        <v>5521</v>
      </c>
      <c r="K118">
        <v>2504</v>
      </c>
    </row>
    <row r="119" spans="1:11" x14ac:dyDescent="0.25">
      <c r="A119" s="1">
        <v>45432</v>
      </c>
      <c r="B119" t="s">
        <v>5522</v>
      </c>
      <c r="C119" t="s">
        <v>5520</v>
      </c>
      <c r="D119" t="s">
        <v>5523</v>
      </c>
      <c r="E119" t="s">
        <v>5267</v>
      </c>
      <c r="F119" t="s">
        <v>5368</v>
      </c>
      <c r="G119" t="s">
        <v>5518</v>
      </c>
      <c r="H119" s="2">
        <v>558891</v>
      </c>
      <c r="I119">
        <v>284016</v>
      </c>
      <c r="J119" t="s">
        <v>5524</v>
      </c>
      <c r="K119">
        <v>1878</v>
      </c>
    </row>
    <row r="120" spans="1:11" x14ac:dyDescent="0.25">
      <c r="A120" s="1">
        <v>45429</v>
      </c>
      <c r="B120" t="s">
        <v>5523</v>
      </c>
      <c r="C120" t="s">
        <v>5522</v>
      </c>
      <c r="D120" t="s">
        <v>5525</v>
      </c>
      <c r="E120" t="s">
        <v>5265</v>
      </c>
      <c r="F120" t="s">
        <v>5526</v>
      </c>
      <c r="G120" t="s">
        <v>5523</v>
      </c>
      <c r="H120" t="s">
        <v>5527</v>
      </c>
      <c r="I120">
        <v>451214</v>
      </c>
      <c r="J120" t="s">
        <v>5528</v>
      </c>
      <c r="K120">
        <v>2758</v>
      </c>
    </row>
    <row r="121" spans="1:11" x14ac:dyDescent="0.25">
      <c r="A121" s="1">
        <v>45428</v>
      </c>
      <c r="B121" t="s">
        <v>5514</v>
      </c>
      <c r="C121" t="s">
        <v>5293</v>
      </c>
      <c r="D121" t="s">
        <v>5357</v>
      </c>
      <c r="E121" t="s">
        <v>5507</v>
      </c>
      <c r="F121" t="s">
        <v>5280</v>
      </c>
      <c r="G121" t="s">
        <v>5265</v>
      </c>
      <c r="H121" s="2">
        <v>565889</v>
      </c>
      <c r="I121">
        <v>627126</v>
      </c>
      <c r="J121" t="s">
        <v>5529</v>
      </c>
      <c r="K121">
        <v>3929</v>
      </c>
    </row>
    <row r="122" spans="1:11" x14ac:dyDescent="0.25">
      <c r="A122" s="1">
        <v>45427</v>
      </c>
      <c r="B122" t="s">
        <v>5353</v>
      </c>
      <c r="C122" t="s">
        <v>5256</v>
      </c>
      <c r="D122" t="s">
        <v>5530</v>
      </c>
      <c r="E122" t="s">
        <v>5507</v>
      </c>
      <c r="F122" t="s">
        <v>5295</v>
      </c>
      <c r="G122" t="s">
        <v>5308</v>
      </c>
      <c r="H122" s="2">
        <v>569535</v>
      </c>
      <c r="I122">
        <v>663293</v>
      </c>
      <c r="J122" t="s">
        <v>5531</v>
      </c>
      <c r="K122">
        <v>3444</v>
      </c>
    </row>
    <row r="123" spans="1:11" x14ac:dyDescent="0.25">
      <c r="A123" s="1">
        <v>45426</v>
      </c>
      <c r="B123" t="s">
        <v>5281</v>
      </c>
      <c r="C123" t="s">
        <v>5288</v>
      </c>
      <c r="D123" t="s">
        <v>5355</v>
      </c>
      <c r="E123" t="s">
        <v>5532</v>
      </c>
      <c r="F123" t="s">
        <v>5265</v>
      </c>
      <c r="G123" t="s">
        <v>5266</v>
      </c>
      <c r="H123" s="2">
        <v>567801</v>
      </c>
      <c r="I123">
        <v>804575</v>
      </c>
      <c r="J123">
        <v>456792725</v>
      </c>
      <c r="K123">
        <v>3722</v>
      </c>
    </row>
    <row r="124" spans="1:11" x14ac:dyDescent="0.25">
      <c r="A124" s="1">
        <v>45425</v>
      </c>
      <c r="B124" t="s">
        <v>5266</v>
      </c>
      <c r="C124" t="s">
        <v>5288</v>
      </c>
      <c r="D124" t="s">
        <v>5280</v>
      </c>
      <c r="E124" t="s">
        <v>5355</v>
      </c>
      <c r="F124" t="s">
        <v>5267</v>
      </c>
      <c r="G124" t="s">
        <v>5355</v>
      </c>
      <c r="H124" s="2">
        <v>567288</v>
      </c>
      <c r="I124">
        <v>522426</v>
      </c>
      <c r="J124">
        <v>296365157</v>
      </c>
      <c r="K124">
        <v>2885</v>
      </c>
    </row>
    <row r="125" spans="1:11" x14ac:dyDescent="0.25">
      <c r="A125" s="1">
        <v>45422</v>
      </c>
      <c r="B125" t="s">
        <v>5292</v>
      </c>
      <c r="C125" t="s">
        <v>5265</v>
      </c>
      <c r="D125" t="s">
        <v>5306</v>
      </c>
      <c r="E125" t="s">
        <v>5533</v>
      </c>
      <c r="F125" t="s">
        <v>5523</v>
      </c>
      <c r="G125" t="s">
        <v>5287</v>
      </c>
      <c r="H125" t="s">
        <v>5534</v>
      </c>
      <c r="I125">
        <v>506181</v>
      </c>
      <c r="J125" t="s">
        <v>5535</v>
      </c>
      <c r="K125">
        <v>3098</v>
      </c>
    </row>
    <row r="126" spans="1:11" x14ac:dyDescent="0.25">
      <c r="A126" s="1">
        <v>45420</v>
      </c>
      <c r="B126" t="s">
        <v>5536</v>
      </c>
      <c r="C126" t="s">
        <v>5537</v>
      </c>
      <c r="D126" t="s">
        <v>5538</v>
      </c>
      <c r="E126" t="s">
        <v>5371</v>
      </c>
      <c r="F126" t="s">
        <v>5303</v>
      </c>
      <c r="G126" t="s">
        <v>5539</v>
      </c>
      <c r="H126" s="2">
        <v>554834</v>
      </c>
      <c r="I126">
        <v>332753</v>
      </c>
      <c r="J126" t="s">
        <v>5540</v>
      </c>
      <c r="K126">
        <v>1986</v>
      </c>
    </row>
    <row r="127" spans="1:11" x14ac:dyDescent="0.25">
      <c r="A127" s="1">
        <v>45419</v>
      </c>
      <c r="B127" t="s">
        <v>5541</v>
      </c>
      <c r="C127" t="s">
        <v>5542</v>
      </c>
      <c r="D127" t="s">
        <v>5543</v>
      </c>
      <c r="E127" t="s">
        <v>5544</v>
      </c>
      <c r="F127" t="s">
        <v>5545</v>
      </c>
      <c r="G127" t="s">
        <v>5544</v>
      </c>
      <c r="H127" s="2">
        <v>543331</v>
      </c>
      <c r="I127">
        <v>496930</v>
      </c>
      <c r="J127" t="s">
        <v>5546</v>
      </c>
      <c r="K127">
        <v>2679</v>
      </c>
    </row>
    <row r="128" spans="1:11" x14ac:dyDescent="0.25">
      <c r="A128" s="1">
        <v>45418</v>
      </c>
      <c r="B128" t="s">
        <v>5547</v>
      </c>
      <c r="C128" t="s">
        <v>5402</v>
      </c>
      <c r="D128" t="s">
        <v>5548</v>
      </c>
      <c r="E128" t="s">
        <v>5549</v>
      </c>
      <c r="F128" t="s">
        <v>5382</v>
      </c>
      <c r="G128" t="s">
        <v>5549</v>
      </c>
      <c r="H128" s="2">
        <v>540337</v>
      </c>
      <c r="I128">
        <v>411574</v>
      </c>
      <c r="J128" t="s">
        <v>5550</v>
      </c>
      <c r="K128">
        <v>2316</v>
      </c>
    </row>
    <row r="129" spans="1:11" x14ac:dyDescent="0.25">
      <c r="A129" s="1">
        <v>45415</v>
      </c>
      <c r="B129" t="s">
        <v>5394</v>
      </c>
      <c r="C129" t="s">
        <v>5395</v>
      </c>
      <c r="D129" t="s">
        <v>5391</v>
      </c>
      <c r="E129" t="s">
        <v>5551</v>
      </c>
      <c r="F129" t="s">
        <v>5552</v>
      </c>
      <c r="G129" t="s">
        <v>5391</v>
      </c>
      <c r="H129" s="2">
        <v>536561</v>
      </c>
      <c r="I129">
        <v>370048</v>
      </c>
      <c r="J129" t="s">
        <v>5553</v>
      </c>
      <c r="K129">
        <v>2842</v>
      </c>
    </row>
    <row r="130" spans="1:11" x14ac:dyDescent="0.25">
      <c r="A130" s="1">
        <v>45414</v>
      </c>
      <c r="B130" t="s">
        <v>5554</v>
      </c>
      <c r="C130" t="s">
        <v>5555</v>
      </c>
      <c r="D130" t="s">
        <v>5551</v>
      </c>
      <c r="E130" t="s">
        <v>5556</v>
      </c>
      <c r="F130" t="s">
        <v>5557</v>
      </c>
      <c r="G130" t="s">
        <v>5391</v>
      </c>
      <c r="H130" t="s">
        <v>5558</v>
      </c>
      <c r="I130">
        <v>658732</v>
      </c>
      <c r="J130" t="s">
        <v>5559</v>
      </c>
      <c r="K130">
        <v>4072</v>
      </c>
    </row>
    <row r="131" spans="1:11" x14ac:dyDescent="0.25">
      <c r="A131" s="1">
        <v>45412</v>
      </c>
      <c r="B131" t="s">
        <v>5560</v>
      </c>
      <c r="C131" t="s">
        <v>5561</v>
      </c>
      <c r="D131" t="s">
        <v>5562</v>
      </c>
      <c r="E131" t="s">
        <v>5542</v>
      </c>
      <c r="F131" t="s">
        <v>5384</v>
      </c>
      <c r="G131" t="s">
        <v>5561</v>
      </c>
      <c r="H131" t="s">
        <v>5563</v>
      </c>
      <c r="I131">
        <v>277918</v>
      </c>
      <c r="J131" t="s">
        <v>5564</v>
      </c>
      <c r="K131">
        <v>1928</v>
      </c>
    </row>
    <row r="132" spans="1:11" x14ac:dyDescent="0.25">
      <c r="A132" s="1">
        <v>45411</v>
      </c>
      <c r="B132" t="s">
        <v>5565</v>
      </c>
      <c r="C132" t="s">
        <v>5543</v>
      </c>
      <c r="D132" t="s">
        <v>5551</v>
      </c>
      <c r="E132" t="s">
        <v>5392</v>
      </c>
      <c r="F132" t="s">
        <v>5566</v>
      </c>
      <c r="G132" t="s">
        <v>5567</v>
      </c>
      <c r="H132" s="2">
        <v>541718</v>
      </c>
      <c r="I132">
        <v>420483</v>
      </c>
      <c r="J132" t="s">
        <v>5568</v>
      </c>
      <c r="K132">
        <v>2760</v>
      </c>
    </row>
    <row r="133" spans="1:11" x14ac:dyDescent="0.25">
      <c r="A133" s="1">
        <v>45408</v>
      </c>
      <c r="B133" t="s">
        <v>5569</v>
      </c>
      <c r="C133" t="s">
        <v>5551</v>
      </c>
      <c r="D133" t="s">
        <v>5570</v>
      </c>
      <c r="E133" t="s">
        <v>5571</v>
      </c>
      <c r="F133" t="s">
        <v>5572</v>
      </c>
      <c r="G133" t="s">
        <v>5573</v>
      </c>
      <c r="H133" s="2">
        <v>536032</v>
      </c>
      <c r="I133">
        <v>370015</v>
      </c>
      <c r="J133" t="s">
        <v>5574</v>
      </c>
      <c r="K133">
        <v>2540</v>
      </c>
    </row>
    <row r="134" spans="1:11" x14ac:dyDescent="0.25">
      <c r="A134" s="1">
        <v>45407</v>
      </c>
      <c r="B134" t="s">
        <v>5552</v>
      </c>
      <c r="C134" t="s">
        <v>5575</v>
      </c>
      <c r="D134" t="s">
        <v>5576</v>
      </c>
      <c r="E134" t="s">
        <v>5575</v>
      </c>
      <c r="F134" t="s">
        <v>5577</v>
      </c>
      <c r="G134" t="s">
        <v>5403</v>
      </c>
      <c r="H134" t="s">
        <v>5578</v>
      </c>
      <c r="I134">
        <v>533685</v>
      </c>
      <c r="J134" t="s">
        <v>5579</v>
      </c>
      <c r="K134">
        <v>2889</v>
      </c>
    </row>
    <row r="135" spans="1:11" x14ac:dyDescent="0.25">
      <c r="A135" s="1">
        <v>45406</v>
      </c>
      <c r="B135" t="s">
        <v>5576</v>
      </c>
      <c r="C135" t="s">
        <v>5580</v>
      </c>
      <c r="D135" t="s">
        <v>5581</v>
      </c>
      <c r="E135" t="s">
        <v>5582</v>
      </c>
      <c r="F135" t="s">
        <v>5581</v>
      </c>
      <c r="G135" t="s">
        <v>5583</v>
      </c>
      <c r="H135" s="2">
        <v>532658</v>
      </c>
      <c r="I135">
        <v>523975</v>
      </c>
      <c r="J135" t="s">
        <v>5584</v>
      </c>
      <c r="K135">
        <v>3367</v>
      </c>
    </row>
    <row r="136" spans="1:11" x14ac:dyDescent="0.25">
      <c r="A136" s="1">
        <v>45405</v>
      </c>
      <c r="B136" t="s">
        <v>5585</v>
      </c>
      <c r="C136" t="s">
        <v>5586</v>
      </c>
      <c r="D136" t="s">
        <v>5587</v>
      </c>
      <c r="E136" t="s">
        <v>5580</v>
      </c>
      <c r="F136" t="s">
        <v>5588</v>
      </c>
      <c r="G136" t="s">
        <v>5581</v>
      </c>
      <c r="H136" s="2">
        <v>528843</v>
      </c>
      <c r="I136">
        <v>594458</v>
      </c>
      <c r="J136" t="s">
        <v>5589</v>
      </c>
      <c r="K136">
        <v>3484</v>
      </c>
    </row>
    <row r="137" spans="1:11" x14ac:dyDescent="0.25">
      <c r="A137" s="1">
        <v>45404</v>
      </c>
      <c r="B137" t="s">
        <v>5590</v>
      </c>
      <c r="C137" t="s">
        <v>5591</v>
      </c>
      <c r="D137" t="s">
        <v>5382</v>
      </c>
      <c r="E137" t="s">
        <v>5592</v>
      </c>
      <c r="F137" t="s">
        <v>5593</v>
      </c>
      <c r="G137" t="s">
        <v>5594</v>
      </c>
      <c r="H137" s="2">
        <v>530147</v>
      </c>
      <c r="I137">
        <v>677355</v>
      </c>
      <c r="J137" t="s">
        <v>5595</v>
      </c>
      <c r="K137">
        <v>4630</v>
      </c>
    </row>
    <row r="138" spans="1:11" x14ac:dyDescent="0.25">
      <c r="A138" s="1">
        <v>45401</v>
      </c>
      <c r="B138" t="s">
        <v>5596</v>
      </c>
      <c r="C138" t="s">
        <v>5582</v>
      </c>
      <c r="D138" t="s">
        <v>5572</v>
      </c>
      <c r="E138" t="s">
        <v>5597</v>
      </c>
      <c r="F138" t="s">
        <v>5588</v>
      </c>
      <c r="G138" t="s">
        <v>5598</v>
      </c>
      <c r="H138" s="2">
        <v>531364</v>
      </c>
      <c r="I138">
        <v>1109518</v>
      </c>
      <c r="J138" t="s">
        <v>5599</v>
      </c>
      <c r="K138">
        <v>5015</v>
      </c>
    </row>
    <row r="139" spans="1:11" x14ac:dyDescent="0.25">
      <c r="A139" s="1">
        <v>45400</v>
      </c>
      <c r="B139" t="s">
        <v>5600</v>
      </c>
      <c r="C139" t="s">
        <v>5576</v>
      </c>
      <c r="D139" t="s">
        <v>5601</v>
      </c>
      <c r="E139" t="s">
        <v>5602</v>
      </c>
      <c r="F139" t="s">
        <v>5601</v>
      </c>
      <c r="G139" t="s">
        <v>5583</v>
      </c>
      <c r="H139" s="2">
        <v>528238</v>
      </c>
      <c r="I139">
        <v>1864245</v>
      </c>
      <c r="J139" t="s">
        <v>5603</v>
      </c>
      <c r="K139">
        <v>7950</v>
      </c>
    </row>
    <row r="140" spans="1:11" x14ac:dyDescent="0.25">
      <c r="A140" s="1">
        <v>45399</v>
      </c>
      <c r="B140" t="s">
        <v>5604</v>
      </c>
      <c r="C140" t="s">
        <v>5605</v>
      </c>
      <c r="D140" t="s">
        <v>5606</v>
      </c>
      <c r="E140" t="s">
        <v>5607</v>
      </c>
      <c r="F140" t="s">
        <v>5606</v>
      </c>
      <c r="G140" t="s">
        <v>5608</v>
      </c>
      <c r="H140" s="2">
        <v>502101</v>
      </c>
      <c r="I140">
        <v>601954</v>
      </c>
      <c r="J140" t="s">
        <v>5609</v>
      </c>
      <c r="K140">
        <v>2985</v>
      </c>
    </row>
    <row r="141" spans="1:11" x14ac:dyDescent="0.25">
      <c r="A141" s="1">
        <v>45398</v>
      </c>
      <c r="B141" t="s">
        <v>5606</v>
      </c>
      <c r="C141" t="s">
        <v>5610</v>
      </c>
      <c r="D141" t="s">
        <v>5611</v>
      </c>
      <c r="E141" t="s">
        <v>5612</v>
      </c>
      <c r="F141" t="s">
        <v>5613</v>
      </c>
      <c r="G141" t="s">
        <v>5606</v>
      </c>
      <c r="H141" s="2">
        <v>497169</v>
      </c>
      <c r="I141">
        <v>614946</v>
      </c>
      <c r="J141" t="s">
        <v>5614</v>
      </c>
      <c r="K141">
        <v>4682</v>
      </c>
    </row>
    <row r="142" spans="1:11" x14ac:dyDescent="0.25">
      <c r="A142" s="1">
        <v>45397</v>
      </c>
      <c r="B142" t="s">
        <v>5615</v>
      </c>
      <c r="C142" t="s">
        <v>5616</v>
      </c>
      <c r="D142" t="s">
        <v>5617</v>
      </c>
      <c r="E142" t="s">
        <v>5618</v>
      </c>
      <c r="F142" t="s">
        <v>5606</v>
      </c>
      <c r="G142" t="s">
        <v>5605</v>
      </c>
      <c r="H142" s="2">
        <v>502689</v>
      </c>
      <c r="I142">
        <v>462180</v>
      </c>
      <c r="J142" t="s">
        <v>5619</v>
      </c>
      <c r="K142">
        <v>3125</v>
      </c>
    </row>
    <row r="143" spans="1:11" x14ac:dyDescent="0.25">
      <c r="A143" s="1">
        <v>45394</v>
      </c>
      <c r="B143" t="s">
        <v>5612</v>
      </c>
      <c r="C143" t="s">
        <v>5620</v>
      </c>
      <c r="D143" t="s">
        <v>5604</v>
      </c>
      <c r="E143" t="s">
        <v>5621</v>
      </c>
      <c r="F143" t="s">
        <v>5622</v>
      </c>
      <c r="G143" t="s">
        <v>5612</v>
      </c>
      <c r="H143" s="2">
        <v>501671</v>
      </c>
      <c r="I143">
        <v>611643</v>
      </c>
      <c r="J143" t="s">
        <v>5623</v>
      </c>
      <c r="K143">
        <v>3145</v>
      </c>
    </row>
    <row r="144" spans="1:11" x14ac:dyDescent="0.25">
      <c r="A144" s="1">
        <v>45393</v>
      </c>
      <c r="B144" t="s">
        <v>5624</v>
      </c>
      <c r="C144" t="s">
        <v>5625</v>
      </c>
      <c r="D144" t="s">
        <v>5626</v>
      </c>
      <c r="E144" t="s">
        <v>5627</v>
      </c>
      <c r="F144" t="s">
        <v>5628</v>
      </c>
      <c r="G144" t="s">
        <v>5629</v>
      </c>
      <c r="H144" s="2">
        <v>495461</v>
      </c>
      <c r="I144">
        <v>856999</v>
      </c>
      <c r="J144" t="s">
        <v>5630</v>
      </c>
      <c r="K144">
        <v>4553</v>
      </c>
    </row>
    <row r="145" spans="1:11" x14ac:dyDescent="0.25">
      <c r="A145" s="1">
        <v>45392</v>
      </c>
      <c r="B145" t="s">
        <v>5625</v>
      </c>
      <c r="C145" t="s">
        <v>5631</v>
      </c>
      <c r="D145" t="s">
        <v>5632</v>
      </c>
      <c r="E145" t="s">
        <v>5633</v>
      </c>
      <c r="F145" t="s">
        <v>5634</v>
      </c>
      <c r="G145" t="s">
        <v>5626</v>
      </c>
      <c r="H145" s="2">
        <v>493961</v>
      </c>
      <c r="I145">
        <v>688705</v>
      </c>
      <c r="J145" t="s">
        <v>5635</v>
      </c>
      <c r="K145">
        <v>4402</v>
      </c>
    </row>
    <row r="146" spans="1:11" x14ac:dyDescent="0.25">
      <c r="A146" s="1">
        <v>45391</v>
      </c>
      <c r="B146" t="s">
        <v>5636</v>
      </c>
      <c r="C146" t="s">
        <v>5637</v>
      </c>
      <c r="D146" t="s">
        <v>5632</v>
      </c>
      <c r="E146" t="s">
        <v>5638</v>
      </c>
      <c r="F146" t="s">
        <v>5639</v>
      </c>
      <c r="G146" t="s">
        <v>5640</v>
      </c>
      <c r="H146" s="2">
        <v>490492</v>
      </c>
      <c r="I146">
        <v>510102</v>
      </c>
      <c r="J146" t="s">
        <v>5641</v>
      </c>
      <c r="K146">
        <v>3132</v>
      </c>
    </row>
    <row r="147" spans="1:11" x14ac:dyDescent="0.25">
      <c r="A147" s="1">
        <v>45390</v>
      </c>
      <c r="B147" t="s">
        <v>5642</v>
      </c>
      <c r="C147" t="s">
        <v>5643</v>
      </c>
      <c r="D147" t="s">
        <v>5644</v>
      </c>
      <c r="E147" t="s">
        <v>5645</v>
      </c>
      <c r="F147" t="s">
        <v>5646</v>
      </c>
      <c r="G147" t="s">
        <v>5647</v>
      </c>
      <c r="H147" s="2">
        <v>492242</v>
      </c>
      <c r="I147">
        <v>402900</v>
      </c>
      <c r="J147" t="s">
        <v>5648</v>
      </c>
      <c r="K147">
        <v>2301</v>
      </c>
    </row>
    <row r="148" spans="1:11" x14ac:dyDescent="0.25">
      <c r="A148" s="1">
        <v>45387</v>
      </c>
      <c r="B148" t="s">
        <v>5649</v>
      </c>
      <c r="C148" t="s">
        <v>5613</v>
      </c>
      <c r="D148" t="s">
        <v>5650</v>
      </c>
      <c r="E148" t="s">
        <v>5651</v>
      </c>
      <c r="F148" t="s">
        <v>5652</v>
      </c>
      <c r="G148" t="s">
        <v>5653</v>
      </c>
      <c r="H148" s="2">
        <v>490908</v>
      </c>
      <c r="I148">
        <v>580917</v>
      </c>
      <c r="J148" t="s">
        <v>5654</v>
      </c>
      <c r="K148">
        <v>3831</v>
      </c>
    </row>
    <row r="149" spans="1:11" x14ac:dyDescent="0.25">
      <c r="A149" s="1">
        <v>45386</v>
      </c>
      <c r="B149" t="s">
        <v>5655</v>
      </c>
      <c r="C149" t="s">
        <v>5638</v>
      </c>
      <c r="D149" t="s">
        <v>5656</v>
      </c>
      <c r="E149" t="s">
        <v>5657</v>
      </c>
      <c r="F149" t="s">
        <v>5658</v>
      </c>
      <c r="G149" t="s">
        <v>5657</v>
      </c>
      <c r="H149" t="s">
        <v>5659</v>
      </c>
      <c r="I149">
        <v>434937</v>
      </c>
      <c r="J149" t="s">
        <v>5660</v>
      </c>
      <c r="K149">
        <v>2880</v>
      </c>
    </row>
    <row r="150" spans="1:11" x14ac:dyDescent="0.25">
      <c r="A150" s="1">
        <v>45385</v>
      </c>
      <c r="B150" t="s">
        <v>5661</v>
      </c>
      <c r="C150" t="s">
        <v>5662</v>
      </c>
      <c r="D150" t="s">
        <v>5644</v>
      </c>
      <c r="E150" t="s">
        <v>5663</v>
      </c>
      <c r="F150" t="s">
        <v>5664</v>
      </c>
      <c r="G150" t="s">
        <v>5661</v>
      </c>
      <c r="H150" s="2">
        <v>493693</v>
      </c>
      <c r="I150">
        <v>352505</v>
      </c>
      <c r="J150" t="s">
        <v>5665</v>
      </c>
      <c r="K150">
        <v>3241</v>
      </c>
    </row>
    <row r="151" spans="1:11" x14ac:dyDescent="0.25">
      <c r="A151" s="1">
        <v>45384</v>
      </c>
      <c r="B151" t="s">
        <v>5666</v>
      </c>
      <c r="C151" t="s">
        <v>5644</v>
      </c>
      <c r="D151" t="s">
        <v>5667</v>
      </c>
      <c r="E151" t="s">
        <v>5668</v>
      </c>
      <c r="F151" t="s">
        <v>5669</v>
      </c>
      <c r="G151" t="s">
        <v>5670</v>
      </c>
      <c r="H151" s="2">
        <v>495381</v>
      </c>
      <c r="I151">
        <v>773016</v>
      </c>
      <c r="J151" t="s">
        <v>5671</v>
      </c>
      <c r="K151">
        <v>4617</v>
      </c>
    </row>
    <row r="152" spans="1:11" x14ac:dyDescent="0.25">
      <c r="A152" s="1">
        <v>45379</v>
      </c>
      <c r="B152" t="s">
        <v>5672</v>
      </c>
      <c r="C152" t="s">
        <v>5663</v>
      </c>
      <c r="D152" t="s">
        <v>5673</v>
      </c>
      <c r="E152" t="s">
        <v>5611</v>
      </c>
      <c r="F152" t="s">
        <v>5662</v>
      </c>
      <c r="G152" t="s">
        <v>5657</v>
      </c>
      <c r="H152" s="2">
        <v>495834</v>
      </c>
      <c r="I152">
        <v>281899</v>
      </c>
      <c r="J152" t="s">
        <v>5674</v>
      </c>
      <c r="K152">
        <v>1659</v>
      </c>
    </row>
    <row r="153" spans="1:11" x14ac:dyDescent="0.25">
      <c r="A153" s="1">
        <v>45378</v>
      </c>
      <c r="B153" t="s">
        <v>5649</v>
      </c>
      <c r="C153" t="s">
        <v>5666</v>
      </c>
      <c r="D153" t="s">
        <v>5675</v>
      </c>
      <c r="E153" t="s">
        <v>5631</v>
      </c>
      <c r="F153" t="s">
        <v>5676</v>
      </c>
      <c r="G153" t="s">
        <v>5638</v>
      </c>
      <c r="H153" s="2">
        <v>493224</v>
      </c>
      <c r="I153">
        <v>892000</v>
      </c>
      <c r="J153" t="s">
        <v>5677</v>
      </c>
      <c r="K153">
        <v>3595</v>
      </c>
    </row>
    <row r="154" spans="1:11" x14ac:dyDescent="0.25">
      <c r="A154" s="1">
        <v>45377</v>
      </c>
      <c r="B154" t="s">
        <v>5678</v>
      </c>
      <c r="C154" t="s">
        <v>5645</v>
      </c>
      <c r="D154" t="s">
        <v>5679</v>
      </c>
      <c r="E154" t="s">
        <v>5680</v>
      </c>
      <c r="F154" t="s">
        <v>5681</v>
      </c>
      <c r="G154" t="s">
        <v>5673</v>
      </c>
      <c r="H154" s="2">
        <v>494073</v>
      </c>
      <c r="I154">
        <v>350440</v>
      </c>
      <c r="J154" t="s">
        <v>5682</v>
      </c>
      <c r="K154">
        <v>2083</v>
      </c>
    </row>
    <row r="155" spans="1:11" x14ac:dyDescent="0.25">
      <c r="A155" s="1">
        <v>45376</v>
      </c>
      <c r="B155" t="s">
        <v>5642</v>
      </c>
      <c r="C155" t="s">
        <v>5681</v>
      </c>
      <c r="D155" t="s">
        <v>5662</v>
      </c>
      <c r="E155" t="s">
        <v>5624</v>
      </c>
      <c r="F155" t="s">
        <v>5646</v>
      </c>
      <c r="G155" t="s">
        <v>5679</v>
      </c>
      <c r="H155" s="2">
        <v>492214</v>
      </c>
      <c r="I155">
        <v>519135</v>
      </c>
      <c r="J155" t="s">
        <v>5683</v>
      </c>
      <c r="K155">
        <v>3650</v>
      </c>
    </row>
    <row r="156" spans="1:11" x14ac:dyDescent="0.25">
      <c r="A156" s="1">
        <v>45373</v>
      </c>
      <c r="B156" t="s">
        <v>5684</v>
      </c>
      <c r="C156" t="s">
        <v>5685</v>
      </c>
      <c r="D156" t="s">
        <v>5686</v>
      </c>
      <c r="E156" t="s">
        <v>5684</v>
      </c>
      <c r="F156" t="s">
        <v>5667</v>
      </c>
      <c r="G156" t="s">
        <v>5684</v>
      </c>
      <c r="H156" s="2">
        <v>500242</v>
      </c>
      <c r="I156">
        <v>546497</v>
      </c>
      <c r="J156" t="s">
        <v>5687</v>
      </c>
      <c r="K156">
        <v>3631</v>
      </c>
    </row>
    <row r="157" spans="1:11" x14ac:dyDescent="0.25">
      <c r="A157" s="1">
        <v>45372</v>
      </c>
      <c r="B157" t="s">
        <v>5686</v>
      </c>
      <c r="C157" t="s">
        <v>5688</v>
      </c>
      <c r="D157" t="s">
        <v>5689</v>
      </c>
      <c r="E157" t="s">
        <v>5615</v>
      </c>
      <c r="F157" t="s">
        <v>5662</v>
      </c>
      <c r="G157" t="s">
        <v>5690</v>
      </c>
      <c r="H157" s="2">
        <v>496919</v>
      </c>
      <c r="I157">
        <v>794711</v>
      </c>
      <c r="J157" t="s">
        <v>5691</v>
      </c>
      <c r="K157">
        <v>4896</v>
      </c>
    </row>
    <row r="158" spans="1:11" x14ac:dyDescent="0.25">
      <c r="A158" s="1">
        <v>45371</v>
      </c>
      <c r="B158" t="s">
        <v>5692</v>
      </c>
      <c r="C158" t="s">
        <v>5624</v>
      </c>
      <c r="D158" t="s">
        <v>5693</v>
      </c>
      <c r="E158" t="s">
        <v>5694</v>
      </c>
      <c r="F158" t="s">
        <v>5693</v>
      </c>
      <c r="G158" t="s">
        <v>5626</v>
      </c>
      <c r="H158" t="s">
        <v>5695</v>
      </c>
      <c r="I158">
        <v>801720</v>
      </c>
      <c r="J158" t="s">
        <v>5696</v>
      </c>
      <c r="K158">
        <v>4011</v>
      </c>
    </row>
    <row r="159" spans="1:11" x14ac:dyDescent="0.25">
      <c r="A159" s="1">
        <v>45370</v>
      </c>
      <c r="B159" t="s">
        <v>5650</v>
      </c>
      <c r="C159" t="s">
        <v>5613</v>
      </c>
      <c r="D159" t="s">
        <v>5697</v>
      </c>
      <c r="E159" t="s">
        <v>5698</v>
      </c>
      <c r="F159" t="s">
        <v>5699</v>
      </c>
      <c r="G159" t="s">
        <v>5700</v>
      </c>
      <c r="H159" s="2">
        <v>493942</v>
      </c>
      <c r="I159">
        <v>731499</v>
      </c>
      <c r="J159" t="s">
        <v>5701</v>
      </c>
      <c r="K159">
        <v>4710</v>
      </c>
    </row>
    <row r="160" spans="1:11" x14ac:dyDescent="0.25">
      <c r="A160" s="1">
        <v>45369</v>
      </c>
      <c r="B160" t="s">
        <v>5633</v>
      </c>
      <c r="C160" t="s">
        <v>5702</v>
      </c>
      <c r="D160" t="s">
        <v>5625</v>
      </c>
      <c r="E160" t="s">
        <v>5703</v>
      </c>
      <c r="F160" t="s">
        <v>5678</v>
      </c>
      <c r="G160" t="s">
        <v>5704</v>
      </c>
      <c r="H160" s="2">
        <v>497705</v>
      </c>
      <c r="I160">
        <v>517594</v>
      </c>
      <c r="J160" t="s">
        <v>5705</v>
      </c>
      <c r="K160">
        <v>2593</v>
      </c>
    </row>
    <row r="161" spans="1:11" x14ac:dyDescent="0.25">
      <c r="A161" s="1">
        <v>45366</v>
      </c>
      <c r="B161" t="s">
        <v>5706</v>
      </c>
      <c r="C161" t="s">
        <v>5707</v>
      </c>
      <c r="D161" t="s">
        <v>5706</v>
      </c>
      <c r="E161" t="s">
        <v>5625</v>
      </c>
      <c r="F161" t="s">
        <v>5708</v>
      </c>
      <c r="G161" t="s">
        <v>5625</v>
      </c>
      <c r="H161" s="2">
        <v>495074</v>
      </c>
      <c r="I161">
        <v>888041</v>
      </c>
      <c r="J161">
        <v>439649028</v>
      </c>
      <c r="K161">
        <v>4605</v>
      </c>
    </row>
    <row r="162" spans="1:11" x14ac:dyDescent="0.25">
      <c r="A162" s="1">
        <v>45365</v>
      </c>
      <c r="B162" t="s">
        <v>5673</v>
      </c>
      <c r="C162" t="s">
        <v>5672</v>
      </c>
      <c r="D162" t="s">
        <v>5640</v>
      </c>
      <c r="E162" t="s">
        <v>5611</v>
      </c>
      <c r="F162" t="s">
        <v>5640</v>
      </c>
      <c r="G162" t="s">
        <v>5645</v>
      </c>
      <c r="H162" s="2">
        <v>494968</v>
      </c>
      <c r="I162">
        <v>508679</v>
      </c>
      <c r="J162" t="s">
        <v>5709</v>
      </c>
      <c r="K162">
        <v>2959</v>
      </c>
    </row>
    <row r="163" spans="1:11" x14ac:dyDescent="0.25">
      <c r="A163" s="1">
        <v>45364</v>
      </c>
      <c r="B163" t="s">
        <v>5646</v>
      </c>
      <c r="C163" t="s">
        <v>5708</v>
      </c>
      <c r="D163" t="s">
        <v>5710</v>
      </c>
      <c r="E163" t="s">
        <v>5711</v>
      </c>
      <c r="F163" t="s">
        <v>5712</v>
      </c>
      <c r="G163" t="s">
        <v>5637</v>
      </c>
      <c r="H163" s="2">
        <v>487481</v>
      </c>
      <c r="I163">
        <v>541714</v>
      </c>
      <c r="J163" t="s">
        <v>5713</v>
      </c>
      <c r="K163">
        <v>2896</v>
      </c>
    </row>
    <row r="164" spans="1:11" x14ac:dyDescent="0.25">
      <c r="A164" s="1">
        <v>45363</v>
      </c>
      <c r="B164" t="s">
        <v>5714</v>
      </c>
      <c r="C164" t="s">
        <v>5715</v>
      </c>
      <c r="D164" t="s">
        <v>5716</v>
      </c>
      <c r="E164" t="s">
        <v>5717</v>
      </c>
      <c r="F164" t="s">
        <v>5718</v>
      </c>
      <c r="G164" t="s">
        <v>5717</v>
      </c>
      <c r="H164" s="2">
        <v>479965</v>
      </c>
      <c r="I164">
        <v>941635</v>
      </c>
      <c r="J164" t="s">
        <v>5719</v>
      </c>
      <c r="K164">
        <v>3090</v>
      </c>
    </row>
    <row r="165" spans="1:11" x14ac:dyDescent="0.25">
      <c r="A165" s="1">
        <v>45362</v>
      </c>
      <c r="B165" t="s">
        <v>5720</v>
      </c>
      <c r="C165" t="s">
        <v>5721</v>
      </c>
      <c r="D165" t="s">
        <v>5722</v>
      </c>
      <c r="E165" t="s">
        <v>5723</v>
      </c>
      <c r="F165" t="s">
        <v>5724</v>
      </c>
      <c r="G165" t="s">
        <v>5723</v>
      </c>
      <c r="H165" s="2">
        <v>475965</v>
      </c>
      <c r="I165">
        <v>550506</v>
      </c>
      <c r="J165" t="s">
        <v>5725</v>
      </c>
      <c r="K165">
        <v>2881</v>
      </c>
    </row>
    <row r="166" spans="1:11" x14ac:dyDescent="0.25">
      <c r="A166" s="1">
        <v>45359</v>
      </c>
      <c r="B166" t="s">
        <v>5726</v>
      </c>
      <c r="C166" t="s">
        <v>5727</v>
      </c>
      <c r="D166" t="s">
        <v>5728</v>
      </c>
      <c r="E166" t="s">
        <v>5729</v>
      </c>
      <c r="F166" t="s">
        <v>5728</v>
      </c>
      <c r="G166" t="s">
        <v>5727</v>
      </c>
      <c r="H166" s="2">
        <v>476965</v>
      </c>
      <c r="I166">
        <v>546728</v>
      </c>
      <c r="J166" t="s">
        <v>5730</v>
      </c>
      <c r="K166">
        <v>3089</v>
      </c>
    </row>
    <row r="167" spans="1:11" x14ac:dyDescent="0.25">
      <c r="A167" s="1">
        <v>45358</v>
      </c>
      <c r="B167" t="s">
        <v>5731</v>
      </c>
      <c r="C167" t="s">
        <v>5732</v>
      </c>
      <c r="D167" t="s">
        <v>5733</v>
      </c>
      <c r="E167" t="s">
        <v>5727</v>
      </c>
      <c r="F167" t="s">
        <v>5734</v>
      </c>
      <c r="G167" t="s">
        <v>5728</v>
      </c>
      <c r="H167" s="2">
        <v>475704</v>
      </c>
      <c r="I167">
        <v>606279</v>
      </c>
      <c r="J167" t="s">
        <v>5735</v>
      </c>
      <c r="K167">
        <v>2867</v>
      </c>
    </row>
    <row r="168" spans="1:11" x14ac:dyDescent="0.25">
      <c r="A168" s="1">
        <v>45357</v>
      </c>
      <c r="B168" t="s">
        <v>5736</v>
      </c>
      <c r="C168" t="s">
        <v>5737</v>
      </c>
      <c r="D168" t="s">
        <v>5738</v>
      </c>
      <c r="E168" t="s">
        <v>5718</v>
      </c>
      <c r="F168" t="s">
        <v>5739</v>
      </c>
      <c r="G168" t="s">
        <v>5733</v>
      </c>
      <c r="H168" s="2">
        <v>473244</v>
      </c>
      <c r="I168">
        <v>740636</v>
      </c>
      <c r="J168" t="s">
        <v>5740</v>
      </c>
      <c r="K168">
        <v>4365</v>
      </c>
    </row>
    <row r="169" spans="1:11" x14ac:dyDescent="0.25">
      <c r="A169" s="1">
        <v>45356</v>
      </c>
      <c r="B169" t="s">
        <v>5733</v>
      </c>
      <c r="C169" t="s">
        <v>5741</v>
      </c>
      <c r="D169" t="s">
        <v>5727</v>
      </c>
      <c r="E169" t="s">
        <v>5742</v>
      </c>
      <c r="F169" t="s">
        <v>5743</v>
      </c>
      <c r="G169" t="s">
        <v>5744</v>
      </c>
      <c r="H169" s="2">
        <v>475876</v>
      </c>
      <c r="I169">
        <v>645389</v>
      </c>
      <c r="J169" t="s">
        <v>5745</v>
      </c>
      <c r="K169">
        <v>3608</v>
      </c>
    </row>
    <row r="170" spans="1:11" x14ac:dyDescent="0.25">
      <c r="A170" s="1">
        <v>45355</v>
      </c>
      <c r="B170" t="s">
        <v>5746</v>
      </c>
      <c r="C170" t="s">
        <v>5747</v>
      </c>
      <c r="D170" t="s">
        <v>5748</v>
      </c>
      <c r="E170" t="s">
        <v>5749</v>
      </c>
      <c r="F170" t="s">
        <v>5718</v>
      </c>
      <c r="G170" t="s">
        <v>5727</v>
      </c>
      <c r="H170" s="2">
        <v>476373</v>
      </c>
      <c r="I170">
        <v>465195</v>
      </c>
      <c r="J170" t="s">
        <v>5750</v>
      </c>
      <c r="K170">
        <v>2200</v>
      </c>
    </row>
    <row r="171" spans="1:11" x14ac:dyDescent="0.25">
      <c r="A171" s="1">
        <v>45352</v>
      </c>
      <c r="B171" t="s">
        <v>5751</v>
      </c>
      <c r="C171" t="s">
        <v>5748</v>
      </c>
      <c r="D171" t="s">
        <v>5716</v>
      </c>
      <c r="E171" t="s">
        <v>5752</v>
      </c>
      <c r="F171" t="s">
        <v>5753</v>
      </c>
      <c r="G171" t="s">
        <v>5754</v>
      </c>
      <c r="H171" s="2">
        <v>476448</v>
      </c>
      <c r="I171">
        <v>377834</v>
      </c>
      <c r="J171" t="s">
        <v>5755</v>
      </c>
      <c r="K171">
        <v>2684</v>
      </c>
    </row>
    <row r="172" spans="1:11" x14ac:dyDescent="0.25">
      <c r="A172" s="1">
        <v>45351</v>
      </c>
      <c r="B172" t="s">
        <v>5749</v>
      </c>
      <c r="C172" t="s">
        <v>5756</v>
      </c>
      <c r="D172" t="s">
        <v>5757</v>
      </c>
      <c r="E172" t="s">
        <v>5716</v>
      </c>
      <c r="F172" t="s">
        <v>5758</v>
      </c>
      <c r="G172" t="s">
        <v>5716</v>
      </c>
      <c r="H172" s="2">
        <v>477097</v>
      </c>
      <c r="I172">
        <v>563607</v>
      </c>
      <c r="J172" t="s">
        <v>5759</v>
      </c>
      <c r="K172">
        <v>2715</v>
      </c>
    </row>
    <row r="173" spans="1:11" x14ac:dyDescent="0.25">
      <c r="A173" s="1">
        <v>45350</v>
      </c>
      <c r="B173" t="s">
        <v>5760</v>
      </c>
      <c r="C173" t="s">
        <v>5761</v>
      </c>
      <c r="D173" t="s">
        <v>5762</v>
      </c>
      <c r="E173" t="s">
        <v>5763</v>
      </c>
      <c r="F173" t="s">
        <v>5764</v>
      </c>
      <c r="G173" t="s">
        <v>5757</v>
      </c>
      <c r="H173" s="2">
        <v>473314</v>
      </c>
      <c r="I173">
        <v>679461</v>
      </c>
      <c r="J173" t="s">
        <v>5765</v>
      </c>
      <c r="K173">
        <v>2591</v>
      </c>
    </row>
    <row r="174" spans="1:11" x14ac:dyDescent="0.25">
      <c r="A174" s="1">
        <v>45349</v>
      </c>
      <c r="B174" t="s">
        <v>5766</v>
      </c>
      <c r="C174" t="s">
        <v>5767</v>
      </c>
      <c r="D174" t="s">
        <v>5768</v>
      </c>
      <c r="E174" t="s">
        <v>5769</v>
      </c>
      <c r="F174" t="s">
        <v>5770</v>
      </c>
      <c r="G174" t="s">
        <v>5762</v>
      </c>
      <c r="H174" s="2">
        <v>471213</v>
      </c>
      <c r="I174">
        <v>356697</v>
      </c>
      <c r="J174" t="s">
        <v>5771</v>
      </c>
      <c r="K174">
        <v>2155</v>
      </c>
    </row>
    <row r="175" spans="1:11" x14ac:dyDescent="0.25">
      <c r="A175" s="1">
        <v>45348</v>
      </c>
      <c r="B175" t="s">
        <v>5766</v>
      </c>
      <c r="C175" t="s">
        <v>5762</v>
      </c>
      <c r="D175" t="s">
        <v>5736</v>
      </c>
      <c r="E175" t="s">
        <v>5733</v>
      </c>
      <c r="F175" t="s">
        <v>5772</v>
      </c>
      <c r="G175" t="s">
        <v>5773</v>
      </c>
      <c r="H175" s="2">
        <v>472097</v>
      </c>
      <c r="I175">
        <v>400684</v>
      </c>
      <c r="J175" t="s">
        <v>5774</v>
      </c>
      <c r="K175">
        <v>2617</v>
      </c>
    </row>
    <row r="176" spans="1:11" x14ac:dyDescent="0.25">
      <c r="A176" s="1">
        <v>45345</v>
      </c>
      <c r="B176" t="s">
        <v>5741</v>
      </c>
      <c r="C176" t="s">
        <v>5760</v>
      </c>
      <c r="D176" t="s">
        <v>5775</v>
      </c>
      <c r="E176" t="s">
        <v>5722</v>
      </c>
      <c r="F176" t="s">
        <v>5776</v>
      </c>
      <c r="G176" t="s">
        <v>5777</v>
      </c>
      <c r="H176" s="2">
        <v>469656</v>
      </c>
      <c r="I176">
        <v>924700</v>
      </c>
      <c r="J176">
        <v>434278335</v>
      </c>
      <c r="K176">
        <v>5237</v>
      </c>
    </row>
    <row r="177" spans="1:11" x14ac:dyDescent="0.25">
      <c r="A177" s="1">
        <v>45344</v>
      </c>
      <c r="B177" t="s">
        <v>5749</v>
      </c>
      <c r="C177" t="s">
        <v>5723</v>
      </c>
      <c r="D177" t="s">
        <v>5760</v>
      </c>
      <c r="E177" t="s">
        <v>5778</v>
      </c>
      <c r="F177" t="s">
        <v>5760</v>
      </c>
      <c r="G177" t="s">
        <v>5779</v>
      </c>
      <c r="H177" s="2">
        <v>476968</v>
      </c>
      <c r="I177">
        <v>472509</v>
      </c>
      <c r="J177" t="s">
        <v>5780</v>
      </c>
      <c r="K177">
        <v>2536</v>
      </c>
    </row>
    <row r="178" spans="1:11" x14ac:dyDescent="0.25">
      <c r="A178" s="1">
        <v>45343</v>
      </c>
      <c r="B178" t="s">
        <v>5768</v>
      </c>
      <c r="C178" t="s">
        <v>5781</v>
      </c>
      <c r="D178" t="s">
        <v>5782</v>
      </c>
      <c r="E178" t="s">
        <v>5741</v>
      </c>
      <c r="F178" t="s">
        <v>5783</v>
      </c>
      <c r="G178" t="s">
        <v>5741</v>
      </c>
      <c r="H178" s="2">
        <v>472413</v>
      </c>
      <c r="I178">
        <v>328753</v>
      </c>
      <c r="J178" t="s">
        <v>5784</v>
      </c>
      <c r="K178">
        <v>1720</v>
      </c>
    </row>
    <row r="179" spans="1:11" x14ac:dyDescent="0.25">
      <c r="A179" s="1">
        <v>45342</v>
      </c>
      <c r="B179" t="s">
        <v>5773</v>
      </c>
      <c r="C179" t="s">
        <v>5768</v>
      </c>
      <c r="D179" t="s">
        <v>5739</v>
      </c>
      <c r="E179" t="s">
        <v>5736</v>
      </c>
      <c r="F179" t="s">
        <v>5785</v>
      </c>
      <c r="G179" t="s">
        <v>5743</v>
      </c>
      <c r="H179" s="2">
        <v>471665</v>
      </c>
      <c r="I179">
        <v>285881</v>
      </c>
      <c r="J179" t="s">
        <v>5786</v>
      </c>
      <c r="K179">
        <v>1925</v>
      </c>
    </row>
    <row r="180" spans="1:11" x14ac:dyDescent="0.25">
      <c r="A180" s="1">
        <v>45341</v>
      </c>
      <c r="B180" t="s">
        <v>5787</v>
      </c>
      <c r="C180" t="s">
        <v>5788</v>
      </c>
      <c r="D180" t="s">
        <v>5789</v>
      </c>
      <c r="E180" t="s">
        <v>5744</v>
      </c>
      <c r="F180" t="s">
        <v>5790</v>
      </c>
      <c r="G180" t="s">
        <v>5736</v>
      </c>
      <c r="H180" s="2">
        <v>471938</v>
      </c>
      <c r="I180">
        <v>505018</v>
      </c>
      <c r="J180" t="s">
        <v>5791</v>
      </c>
      <c r="K180">
        <v>2567</v>
      </c>
    </row>
    <row r="181" spans="1:11" x14ac:dyDescent="0.25">
      <c r="A181" s="1">
        <v>45338</v>
      </c>
      <c r="B181" t="s">
        <v>5792</v>
      </c>
      <c r="C181" t="s">
        <v>5793</v>
      </c>
      <c r="D181" t="s">
        <v>5794</v>
      </c>
      <c r="E181" t="s">
        <v>5728</v>
      </c>
      <c r="F181" t="s">
        <v>5795</v>
      </c>
      <c r="G181" t="s">
        <v>5796</v>
      </c>
      <c r="H181" s="2">
        <v>473139</v>
      </c>
      <c r="I181">
        <v>596219</v>
      </c>
      <c r="J181" t="s">
        <v>5797</v>
      </c>
      <c r="K181">
        <v>2834</v>
      </c>
    </row>
    <row r="182" spans="1:11" x14ac:dyDescent="0.25">
      <c r="A182" s="1">
        <v>45337</v>
      </c>
      <c r="B182" t="s">
        <v>5798</v>
      </c>
      <c r="C182" t="s">
        <v>5794</v>
      </c>
      <c r="D182" t="s">
        <v>5799</v>
      </c>
      <c r="E182" t="s">
        <v>5800</v>
      </c>
      <c r="F182" t="s">
        <v>5799</v>
      </c>
      <c r="G182" t="s">
        <v>5770</v>
      </c>
      <c r="H182" s="2">
        <v>468028</v>
      </c>
      <c r="I182">
        <v>685141</v>
      </c>
      <c r="J182" t="s">
        <v>5801</v>
      </c>
      <c r="K182">
        <v>3461</v>
      </c>
    </row>
    <row r="183" spans="1:11" x14ac:dyDescent="0.25">
      <c r="A183" s="1">
        <v>45336</v>
      </c>
      <c r="B183" t="s">
        <v>5802</v>
      </c>
      <c r="C183" t="s">
        <v>5803</v>
      </c>
      <c r="D183" t="s">
        <v>5804</v>
      </c>
      <c r="E183" t="s">
        <v>5805</v>
      </c>
      <c r="F183" t="s">
        <v>5804</v>
      </c>
      <c r="G183" t="s">
        <v>5802</v>
      </c>
      <c r="H183" s="2">
        <v>462016</v>
      </c>
      <c r="I183">
        <v>383492</v>
      </c>
      <c r="J183" t="s">
        <v>5806</v>
      </c>
      <c r="K183">
        <v>2623</v>
      </c>
    </row>
    <row r="184" spans="1:11" x14ac:dyDescent="0.25">
      <c r="A184" s="1">
        <v>45335</v>
      </c>
      <c r="B184" t="s">
        <v>5807</v>
      </c>
      <c r="C184" t="s">
        <v>5808</v>
      </c>
      <c r="D184" t="s">
        <v>5809</v>
      </c>
      <c r="E184" t="s">
        <v>5809</v>
      </c>
      <c r="F184" t="s">
        <v>5810</v>
      </c>
      <c r="G184" t="s">
        <v>5811</v>
      </c>
      <c r="H184" s="2">
        <v>453833</v>
      </c>
      <c r="I184">
        <v>512060</v>
      </c>
      <c r="J184" t="s">
        <v>5812</v>
      </c>
      <c r="K184">
        <v>2223</v>
      </c>
    </row>
    <row r="185" spans="1:11" x14ac:dyDescent="0.25">
      <c r="A185" s="1">
        <v>45334</v>
      </c>
      <c r="B185" t="s">
        <v>5813</v>
      </c>
      <c r="C185" t="s">
        <v>5814</v>
      </c>
      <c r="D185" t="s">
        <v>5815</v>
      </c>
      <c r="E185" t="s">
        <v>5816</v>
      </c>
      <c r="F185" t="s">
        <v>5817</v>
      </c>
      <c r="G185" t="s">
        <v>5818</v>
      </c>
      <c r="H185" s="2">
        <v>457778</v>
      </c>
      <c r="I185">
        <v>374084</v>
      </c>
      <c r="J185" t="s">
        <v>5819</v>
      </c>
      <c r="K185">
        <v>2226</v>
      </c>
    </row>
    <row r="186" spans="1:11" x14ac:dyDescent="0.25">
      <c r="A186" s="1">
        <v>45331</v>
      </c>
      <c r="B186" t="s">
        <v>5817</v>
      </c>
      <c r="C186" t="s">
        <v>5820</v>
      </c>
      <c r="D186" t="s">
        <v>5821</v>
      </c>
      <c r="E186" t="s">
        <v>5815</v>
      </c>
      <c r="F186" t="s">
        <v>5822</v>
      </c>
      <c r="G186" t="s">
        <v>5817</v>
      </c>
      <c r="H186" s="2">
        <v>456412</v>
      </c>
      <c r="I186">
        <v>386311</v>
      </c>
      <c r="J186" t="s">
        <v>5823</v>
      </c>
      <c r="K186">
        <v>2257</v>
      </c>
    </row>
    <row r="187" spans="1:11" x14ac:dyDescent="0.25">
      <c r="A187" s="1">
        <v>45330</v>
      </c>
      <c r="B187" t="s">
        <v>5824</v>
      </c>
      <c r="C187" t="s">
        <v>5825</v>
      </c>
      <c r="D187" t="s">
        <v>5826</v>
      </c>
      <c r="E187" t="s">
        <v>5827</v>
      </c>
      <c r="F187" t="s">
        <v>5828</v>
      </c>
      <c r="G187" t="s">
        <v>5809</v>
      </c>
      <c r="H187" s="2">
        <v>456628</v>
      </c>
      <c r="I187">
        <v>383975</v>
      </c>
      <c r="J187" t="s">
        <v>5829</v>
      </c>
      <c r="K187">
        <v>1969</v>
      </c>
    </row>
    <row r="188" spans="1:11" x14ac:dyDescent="0.25">
      <c r="A188" s="1">
        <v>45329</v>
      </c>
      <c r="B188" t="s">
        <v>5804</v>
      </c>
      <c r="C188" t="s">
        <v>5830</v>
      </c>
      <c r="D188" t="s">
        <v>5831</v>
      </c>
      <c r="E188" t="s">
        <v>5824</v>
      </c>
      <c r="F188" t="s">
        <v>5832</v>
      </c>
      <c r="G188" t="s">
        <v>5833</v>
      </c>
      <c r="H188" s="2">
        <v>454696</v>
      </c>
      <c r="I188">
        <v>473033</v>
      </c>
      <c r="J188" t="s">
        <v>5834</v>
      </c>
      <c r="K188">
        <v>2631</v>
      </c>
    </row>
    <row r="189" spans="1:11" x14ac:dyDescent="0.25">
      <c r="A189" s="1">
        <v>45328</v>
      </c>
      <c r="B189" t="s">
        <v>5835</v>
      </c>
      <c r="C189" t="s">
        <v>5826</v>
      </c>
      <c r="D189" t="s">
        <v>5836</v>
      </c>
      <c r="E189" t="s">
        <v>5837</v>
      </c>
      <c r="F189" t="s">
        <v>5838</v>
      </c>
      <c r="G189" t="s">
        <v>5831</v>
      </c>
      <c r="H189" s="2">
        <v>454358</v>
      </c>
      <c r="I189">
        <v>437560</v>
      </c>
      <c r="J189" t="s">
        <v>5839</v>
      </c>
      <c r="K189">
        <v>2733</v>
      </c>
    </row>
    <row r="190" spans="1:11" x14ac:dyDescent="0.25">
      <c r="A190" s="1">
        <v>45327</v>
      </c>
      <c r="B190" t="s">
        <v>5840</v>
      </c>
      <c r="C190" t="s">
        <v>5841</v>
      </c>
      <c r="D190" t="s">
        <v>5842</v>
      </c>
      <c r="E190" t="s">
        <v>5842</v>
      </c>
      <c r="F190" t="s">
        <v>5843</v>
      </c>
      <c r="G190" t="s">
        <v>5844</v>
      </c>
      <c r="H190" s="2">
        <v>453576</v>
      </c>
      <c r="I190">
        <v>615920</v>
      </c>
      <c r="J190" t="s">
        <v>5845</v>
      </c>
      <c r="K190">
        <v>3457</v>
      </c>
    </row>
    <row r="191" spans="1:11" x14ac:dyDescent="0.25">
      <c r="A191" s="1">
        <v>45324</v>
      </c>
      <c r="B191" t="s">
        <v>5818</v>
      </c>
      <c r="C191" t="s">
        <v>5814</v>
      </c>
      <c r="D191" t="s">
        <v>5846</v>
      </c>
      <c r="E191" t="s">
        <v>5847</v>
      </c>
      <c r="F191" t="s">
        <v>5848</v>
      </c>
      <c r="G191" t="s">
        <v>5842</v>
      </c>
      <c r="H191" s="2">
        <v>455844</v>
      </c>
      <c r="I191">
        <v>557795</v>
      </c>
      <c r="J191" t="s">
        <v>5849</v>
      </c>
      <c r="K191">
        <v>3274</v>
      </c>
    </row>
    <row r="192" spans="1:11" x14ac:dyDescent="0.25">
      <c r="A192" s="1">
        <v>45323</v>
      </c>
      <c r="B192" t="s">
        <v>5848</v>
      </c>
      <c r="C192" t="s">
        <v>5850</v>
      </c>
      <c r="D192" t="s">
        <v>5851</v>
      </c>
      <c r="E192" t="s">
        <v>5821</v>
      </c>
      <c r="F192" t="s">
        <v>5852</v>
      </c>
      <c r="G192" t="s">
        <v>5853</v>
      </c>
      <c r="H192" s="2">
        <v>451646</v>
      </c>
      <c r="I192">
        <v>1194112</v>
      </c>
      <c r="J192" t="s">
        <v>5854</v>
      </c>
      <c r="K192">
        <v>5928</v>
      </c>
    </row>
    <row r="193" spans="1:11" x14ac:dyDescent="0.25">
      <c r="A193" s="1">
        <v>45322</v>
      </c>
      <c r="B193" t="s">
        <v>5851</v>
      </c>
      <c r="C193" t="s">
        <v>5855</v>
      </c>
      <c r="D193" t="s">
        <v>5848</v>
      </c>
      <c r="E193" t="s">
        <v>5828</v>
      </c>
      <c r="F193" t="s">
        <v>5856</v>
      </c>
      <c r="G193" t="s">
        <v>5851</v>
      </c>
      <c r="H193" s="2">
        <v>445881</v>
      </c>
      <c r="I193">
        <v>914357</v>
      </c>
      <c r="J193" t="s">
        <v>5857</v>
      </c>
      <c r="K193">
        <v>3846</v>
      </c>
    </row>
    <row r="194" spans="1:11" x14ac:dyDescent="0.25">
      <c r="A194" s="1">
        <v>45321</v>
      </c>
      <c r="B194" t="s">
        <v>5858</v>
      </c>
      <c r="C194" t="s">
        <v>5859</v>
      </c>
      <c r="D194" t="s">
        <v>5860</v>
      </c>
      <c r="E194" t="s">
        <v>5843</v>
      </c>
      <c r="F194" t="s">
        <v>5861</v>
      </c>
      <c r="G194" t="s">
        <v>5859</v>
      </c>
      <c r="H194" s="2">
        <v>449344</v>
      </c>
      <c r="I194">
        <v>373602</v>
      </c>
      <c r="J194" t="s">
        <v>5862</v>
      </c>
      <c r="K194">
        <v>2318</v>
      </c>
    </row>
    <row r="195" spans="1:11" x14ac:dyDescent="0.25">
      <c r="A195" s="1">
        <v>45320</v>
      </c>
      <c r="B195" t="s">
        <v>5863</v>
      </c>
      <c r="C195" t="s">
        <v>5864</v>
      </c>
      <c r="D195" t="s">
        <v>5865</v>
      </c>
      <c r="E195" t="s">
        <v>5866</v>
      </c>
      <c r="F195" t="s">
        <v>5867</v>
      </c>
      <c r="G195" t="s">
        <v>5868</v>
      </c>
      <c r="H195" s="2">
        <v>446814</v>
      </c>
      <c r="I195">
        <v>498146</v>
      </c>
      <c r="J195" t="s">
        <v>5869</v>
      </c>
      <c r="K195">
        <v>2964</v>
      </c>
    </row>
    <row r="196" spans="1:11" x14ac:dyDescent="0.25">
      <c r="A196" s="1">
        <v>45317</v>
      </c>
      <c r="B196" t="s">
        <v>5870</v>
      </c>
      <c r="C196" t="s">
        <v>5871</v>
      </c>
      <c r="D196" t="s">
        <v>5872</v>
      </c>
      <c r="E196" t="s">
        <v>5873</v>
      </c>
      <c r="F196" t="s">
        <v>5874</v>
      </c>
      <c r="G196" t="s">
        <v>5871</v>
      </c>
      <c r="H196" s="2">
        <v>441687</v>
      </c>
      <c r="I196">
        <v>300463</v>
      </c>
      <c r="J196" t="s">
        <v>5875</v>
      </c>
      <c r="K196">
        <v>2027</v>
      </c>
    </row>
    <row r="197" spans="1:11" x14ac:dyDescent="0.25">
      <c r="A197" s="1">
        <v>45316</v>
      </c>
      <c r="B197" t="s">
        <v>5876</v>
      </c>
      <c r="C197" t="s">
        <v>5877</v>
      </c>
      <c r="D197" t="s">
        <v>5878</v>
      </c>
      <c r="E197" t="s">
        <v>5879</v>
      </c>
      <c r="F197" t="s">
        <v>5880</v>
      </c>
      <c r="G197" t="s">
        <v>5872</v>
      </c>
      <c r="H197" s="2">
        <v>438616</v>
      </c>
      <c r="I197">
        <v>502191</v>
      </c>
      <c r="J197" t="s">
        <v>5881</v>
      </c>
      <c r="K197">
        <v>2839</v>
      </c>
    </row>
    <row r="198" spans="1:11" x14ac:dyDescent="0.25">
      <c r="A198" s="1">
        <v>45315</v>
      </c>
      <c r="B198" t="s">
        <v>5882</v>
      </c>
      <c r="C198" t="s">
        <v>5878</v>
      </c>
      <c r="D198" t="s">
        <v>5883</v>
      </c>
      <c r="E198" t="s">
        <v>5884</v>
      </c>
      <c r="F198" t="s">
        <v>5885</v>
      </c>
      <c r="G198" t="s">
        <v>5886</v>
      </c>
      <c r="H198" s="2">
        <v>436068</v>
      </c>
      <c r="I198">
        <v>348934</v>
      </c>
      <c r="J198" t="s">
        <v>5887</v>
      </c>
      <c r="K198">
        <v>1868</v>
      </c>
    </row>
    <row r="199" spans="1:11" x14ac:dyDescent="0.25">
      <c r="A199" s="1">
        <v>45314</v>
      </c>
      <c r="B199" t="s">
        <v>5888</v>
      </c>
      <c r="C199" t="s">
        <v>5889</v>
      </c>
      <c r="D199" t="s">
        <v>5890</v>
      </c>
      <c r="E199" t="s">
        <v>5884</v>
      </c>
      <c r="F199" t="s">
        <v>5888</v>
      </c>
      <c r="G199" t="s">
        <v>5891</v>
      </c>
      <c r="H199" s="2">
        <v>434342</v>
      </c>
      <c r="I199">
        <v>453200</v>
      </c>
      <c r="J199" t="s">
        <v>5892</v>
      </c>
      <c r="K199">
        <v>2557</v>
      </c>
    </row>
    <row r="200" spans="1:11" x14ac:dyDescent="0.25">
      <c r="A200" s="1">
        <v>45313</v>
      </c>
      <c r="B200" t="s">
        <v>5893</v>
      </c>
      <c r="C200" t="s">
        <v>5880</v>
      </c>
      <c r="D200" t="s">
        <v>5894</v>
      </c>
      <c r="E200" t="s">
        <v>5895</v>
      </c>
      <c r="F200" t="s">
        <v>5896</v>
      </c>
      <c r="G200" t="s">
        <v>5897</v>
      </c>
      <c r="H200" s="2">
        <v>434364</v>
      </c>
      <c r="I200">
        <v>892914</v>
      </c>
      <c r="J200" t="s">
        <v>5898</v>
      </c>
      <c r="K200">
        <v>4312</v>
      </c>
    </row>
    <row r="201" spans="1:11" x14ac:dyDescent="0.25">
      <c r="A201" s="1">
        <v>45310</v>
      </c>
      <c r="B201" t="s">
        <v>5899</v>
      </c>
      <c r="C201" t="s">
        <v>5900</v>
      </c>
      <c r="D201" t="s">
        <v>5889</v>
      </c>
      <c r="E201" t="s">
        <v>5901</v>
      </c>
      <c r="F201" t="s">
        <v>5902</v>
      </c>
      <c r="G201" t="s">
        <v>5903</v>
      </c>
      <c r="H201" s="2">
        <v>428788</v>
      </c>
      <c r="I201">
        <v>1934048</v>
      </c>
      <c r="J201" t="s">
        <v>5904</v>
      </c>
      <c r="K201">
        <v>8382</v>
      </c>
    </row>
    <row r="202" spans="1:11" x14ac:dyDescent="0.25">
      <c r="A202" s="1">
        <v>45309</v>
      </c>
      <c r="B202" t="s">
        <v>5905</v>
      </c>
      <c r="C202" t="s">
        <v>5855</v>
      </c>
      <c r="D202" t="s">
        <v>5878</v>
      </c>
      <c r="E202" t="s">
        <v>5855</v>
      </c>
      <c r="F202" t="s">
        <v>5906</v>
      </c>
      <c r="G202" t="s">
        <v>5856</v>
      </c>
      <c r="H202" s="2">
        <v>439386</v>
      </c>
      <c r="I202">
        <v>511700</v>
      </c>
      <c r="J202" t="s">
        <v>5907</v>
      </c>
      <c r="K202">
        <v>2402</v>
      </c>
    </row>
    <row r="203" spans="1:11" x14ac:dyDescent="0.25">
      <c r="A203" s="1">
        <v>45308</v>
      </c>
      <c r="B203" t="s">
        <v>5908</v>
      </c>
      <c r="C203" t="s">
        <v>5893</v>
      </c>
      <c r="D203" t="s">
        <v>5909</v>
      </c>
      <c r="E203" t="s">
        <v>5910</v>
      </c>
      <c r="F203" t="s">
        <v>5911</v>
      </c>
      <c r="G203" t="s">
        <v>5912</v>
      </c>
      <c r="H203" s="2">
        <v>435737</v>
      </c>
      <c r="I203">
        <v>506563</v>
      </c>
      <c r="J203" t="s">
        <v>5913</v>
      </c>
      <c r="K203">
        <v>2667</v>
      </c>
    </row>
    <row r="204" spans="1:11" x14ac:dyDescent="0.25">
      <c r="A204" s="1">
        <v>45307</v>
      </c>
      <c r="B204" t="s">
        <v>5890</v>
      </c>
      <c r="C204" t="s">
        <v>5914</v>
      </c>
      <c r="D204" t="s">
        <v>5915</v>
      </c>
      <c r="E204" t="s">
        <v>5879</v>
      </c>
      <c r="F204" t="s">
        <v>5880</v>
      </c>
      <c r="G204" t="s">
        <v>5916</v>
      </c>
      <c r="H204" s="2">
        <v>439123</v>
      </c>
      <c r="I204">
        <v>337451</v>
      </c>
      <c r="J204" t="s">
        <v>5917</v>
      </c>
      <c r="K204">
        <v>1969</v>
      </c>
    </row>
    <row r="205" spans="1:11" x14ac:dyDescent="0.25">
      <c r="A205" s="1">
        <v>45306</v>
      </c>
      <c r="B205" t="s">
        <v>5915</v>
      </c>
      <c r="C205" t="s">
        <v>5918</v>
      </c>
      <c r="D205" t="s">
        <v>5919</v>
      </c>
      <c r="E205" t="s">
        <v>5920</v>
      </c>
      <c r="F205" t="s">
        <v>5921</v>
      </c>
      <c r="G205" t="s">
        <v>5916</v>
      </c>
      <c r="H205" s="2">
        <v>439439</v>
      </c>
      <c r="I205">
        <v>490915</v>
      </c>
      <c r="J205" t="s">
        <v>5922</v>
      </c>
      <c r="K205">
        <v>2576</v>
      </c>
    </row>
    <row r="206" spans="1:11" x14ac:dyDescent="0.25">
      <c r="A206" s="1">
        <v>45303</v>
      </c>
      <c r="B206" t="s">
        <v>5923</v>
      </c>
      <c r="C206" t="s">
        <v>5924</v>
      </c>
      <c r="D206" t="s">
        <v>5925</v>
      </c>
      <c r="E206" t="s">
        <v>5926</v>
      </c>
      <c r="F206" t="s">
        <v>5910</v>
      </c>
      <c r="G206" t="s">
        <v>5919</v>
      </c>
      <c r="H206" s="2">
        <v>440566</v>
      </c>
      <c r="I206">
        <v>478615</v>
      </c>
      <c r="J206" t="s">
        <v>5927</v>
      </c>
      <c r="K206">
        <v>2424</v>
      </c>
    </row>
    <row r="207" spans="1:11" x14ac:dyDescent="0.25">
      <c r="A207" s="1">
        <v>45302</v>
      </c>
      <c r="B207" t="s">
        <v>5912</v>
      </c>
      <c r="C207" t="s">
        <v>5928</v>
      </c>
      <c r="D207" t="s">
        <v>5929</v>
      </c>
      <c r="E207" t="s">
        <v>5879</v>
      </c>
      <c r="F207" t="s">
        <v>5880</v>
      </c>
      <c r="G207" t="s">
        <v>5930</v>
      </c>
      <c r="H207" s="2">
        <v>437468</v>
      </c>
      <c r="I207">
        <v>424158</v>
      </c>
      <c r="J207" t="s">
        <v>5931</v>
      </c>
      <c r="K207">
        <v>2139</v>
      </c>
    </row>
    <row r="208" spans="1:11" x14ac:dyDescent="0.25">
      <c r="A208" s="1">
        <v>45301</v>
      </c>
      <c r="B208" t="s">
        <v>5910</v>
      </c>
      <c r="C208" t="s">
        <v>5932</v>
      </c>
      <c r="D208" t="s">
        <v>5910</v>
      </c>
      <c r="E208" t="s">
        <v>5901</v>
      </c>
      <c r="F208" t="s">
        <v>5933</v>
      </c>
      <c r="G208" t="s">
        <v>5910</v>
      </c>
      <c r="H208" s="2">
        <v>436389</v>
      </c>
      <c r="I208">
        <v>326912</v>
      </c>
      <c r="J208">
        <v>142652912</v>
      </c>
      <c r="K208">
        <v>1592</v>
      </c>
    </row>
    <row r="209" spans="1:11" x14ac:dyDescent="0.25">
      <c r="A209" s="1">
        <v>45300</v>
      </c>
      <c r="B209" t="s">
        <v>5934</v>
      </c>
      <c r="C209" t="s">
        <v>5912</v>
      </c>
      <c r="D209" t="s">
        <v>5918</v>
      </c>
      <c r="E209" t="s">
        <v>5916</v>
      </c>
      <c r="F209" t="s">
        <v>5935</v>
      </c>
      <c r="G209" t="s">
        <v>5912</v>
      </c>
      <c r="H209" s="2">
        <v>436055</v>
      </c>
      <c r="I209">
        <v>464230</v>
      </c>
      <c r="J209" t="s">
        <v>5936</v>
      </c>
      <c r="K209">
        <v>2504</v>
      </c>
    </row>
    <row r="210" spans="1:11" x14ac:dyDescent="0.25">
      <c r="A210" s="1">
        <v>45299</v>
      </c>
      <c r="B210" t="s">
        <v>5883</v>
      </c>
      <c r="C210" t="s">
        <v>5937</v>
      </c>
      <c r="D210" t="s">
        <v>5938</v>
      </c>
      <c r="E210" t="s">
        <v>5939</v>
      </c>
      <c r="F210" t="s">
        <v>5940</v>
      </c>
      <c r="G210" t="s">
        <v>5941</v>
      </c>
      <c r="H210" s="2">
        <v>436053</v>
      </c>
      <c r="I210">
        <v>543500</v>
      </c>
      <c r="J210" t="s">
        <v>5942</v>
      </c>
      <c r="K210">
        <v>2890</v>
      </c>
    </row>
    <row r="211" spans="1:11" x14ac:dyDescent="0.25">
      <c r="A211" s="1">
        <v>45296</v>
      </c>
      <c r="B211" t="s">
        <v>5940</v>
      </c>
      <c r="C211" t="s">
        <v>5938</v>
      </c>
      <c r="D211" t="s">
        <v>5901</v>
      </c>
      <c r="E211" t="s">
        <v>5901</v>
      </c>
      <c r="F211" t="s">
        <v>5943</v>
      </c>
      <c r="G211" t="s">
        <v>5943</v>
      </c>
      <c r="H211" s="2">
        <v>432712</v>
      </c>
      <c r="I211">
        <v>285116</v>
      </c>
      <c r="J211" t="s">
        <v>5944</v>
      </c>
      <c r="K211">
        <v>1374</v>
      </c>
    </row>
    <row r="212" spans="1:11" x14ac:dyDescent="0.25">
      <c r="A212" s="1">
        <v>45295</v>
      </c>
      <c r="B212" t="s">
        <v>5918</v>
      </c>
      <c r="C212" t="s">
        <v>5890</v>
      </c>
      <c r="D212" t="s">
        <v>5945</v>
      </c>
      <c r="E212" t="s">
        <v>5884</v>
      </c>
      <c r="F212" t="s">
        <v>5945</v>
      </c>
      <c r="G212" t="s">
        <v>5946</v>
      </c>
      <c r="H212" s="2">
        <v>437323</v>
      </c>
      <c r="I212">
        <v>663468</v>
      </c>
      <c r="J212" t="s">
        <v>5947</v>
      </c>
      <c r="K212">
        <v>3433</v>
      </c>
    </row>
    <row r="213" spans="1:11" x14ac:dyDescent="0.25">
      <c r="A213" s="1">
        <v>45294</v>
      </c>
      <c r="B213" t="s">
        <v>5948</v>
      </c>
      <c r="C213" t="s">
        <v>5949</v>
      </c>
      <c r="D213" t="s">
        <v>5950</v>
      </c>
      <c r="E213" t="s">
        <v>5951</v>
      </c>
      <c r="F213" t="s">
        <v>5885</v>
      </c>
      <c r="G213" t="s">
        <v>5948</v>
      </c>
      <c r="H213" s="2">
        <v>437456</v>
      </c>
      <c r="I213">
        <v>606857</v>
      </c>
      <c r="J213" t="s">
        <v>5952</v>
      </c>
      <c r="K213">
        <v>3218</v>
      </c>
    </row>
    <row r="214" spans="1:11" x14ac:dyDescent="0.25">
      <c r="A214" s="1">
        <v>45293</v>
      </c>
      <c r="B214" t="s">
        <v>5953</v>
      </c>
      <c r="C214" t="s">
        <v>5954</v>
      </c>
      <c r="D214" t="s">
        <v>5955</v>
      </c>
      <c r="E214" t="s">
        <v>5956</v>
      </c>
      <c r="F214" t="s">
        <v>5865</v>
      </c>
      <c r="G214" t="s">
        <v>5957</v>
      </c>
      <c r="H214" s="2">
        <v>445409</v>
      </c>
      <c r="I214">
        <v>500346</v>
      </c>
      <c r="J214" t="s">
        <v>5958</v>
      </c>
      <c r="K214">
        <v>3332</v>
      </c>
    </row>
    <row r="215" spans="1:11" x14ac:dyDescent="0.25">
      <c r="A215" s="1">
        <v>45289</v>
      </c>
      <c r="B215" t="s">
        <v>5959</v>
      </c>
      <c r="C215" t="s">
        <v>5957</v>
      </c>
      <c r="D215" t="s">
        <v>5879</v>
      </c>
      <c r="E215" t="s">
        <v>5960</v>
      </c>
      <c r="F215" t="s">
        <v>5879</v>
      </c>
      <c r="G215" t="s">
        <v>5955</v>
      </c>
      <c r="H215" s="2">
        <v>445049</v>
      </c>
      <c r="I215">
        <v>687145</v>
      </c>
      <c r="J215" t="s">
        <v>5961</v>
      </c>
      <c r="K215">
        <v>3075</v>
      </c>
    </row>
    <row r="216" spans="1:11" x14ac:dyDescent="0.25">
      <c r="A216" s="1">
        <v>45288</v>
      </c>
      <c r="B216" t="s">
        <v>5962</v>
      </c>
      <c r="C216" t="s">
        <v>5920</v>
      </c>
      <c r="D216" t="s">
        <v>5923</v>
      </c>
      <c r="E216" t="s">
        <v>5963</v>
      </c>
      <c r="F216" t="s">
        <v>5923</v>
      </c>
      <c r="G216" t="s">
        <v>5964</v>
      </c>
      <c r="H216" s="2">
        <v>441112</v>
      </c>
      <c r="I216">
        <v>505576</v>
      </c>
      <c r="J216">
        <v>223018483</v>
      </c>
      <c r="K216">
        <v>3299</v>
      </c>
    </row>
    <row r="217" spans="1:11" x14ac:dyDescent="0.25">
      <c r="A217" s="1">
        <v>45287</v>
      </c>
      <c r="B217" t="s">
        <v>5921</v>
      </c>
      <c r="C217" t="s">
        <v>5965</v>
      </c>
      <c r="D217" t="s">
        <v>5910</v>
      </c>
      <c r="E217" t="s">
        <v>5915</v>
      </c>
      <c r="F217" t="s">
        <v>5933</v>
      </c>
      <c r="G217" t="s">
        <v>5939</v>
      </c>
      <c r="H217" s="2">
        <v>437415</v>
      </c>
      <c r="I217">
        <v>549757</v>
      </c>
      <c r="J217" t="s">
        <v>5966</v>
      </c>
      <c r="K217">
        <v>3120</v>
      </c>
    </row>
    <row r="218" spans="1:11" x14ac:dyDescent="0.25">
      <c r="A218" s="1">
        <v>45282</v>
      </c>
      <c r="B218" t="s">
        <v>5893</v>
      </c>
      <c r="C218" t="s">
        <v>5880</v>
      </c>
      <c r="D218" t="s">
        <v>5918</v>
      </c>
      <c r="E218" t="s">
        <v>5967</v>
      </c>
      <c r="F218" t="s">
        <v>5968</v>
      </c>
      <c r="G218" t="s">
        <v>5912</v>
      </c>
      <c r="H218" s="2">
        <v>436775</v>
      </c>
      <c r="I218">
        <v>397351</v>
      </c>
      <c r="J218" t="s">
        <v>5969</v>
      </c>
      <c r="K218">
        <v>2401</v>
      </c>
    </row>
    <row r="219" spans="1:11" x14ac:dyDescent="0.25">
      <c r="A219" s="1">
        <v>45281</v>
      </c>
      <c r="B219" t="s">
        <v>5916</v>
      </c>
      <c r="C219" t="s">
        <v>5884</v>
      </c>
      <c r="D219" t="s">
        <v>5879</v>
      </c>
      <c r="E219" t="s">
        <v>5855</v>
      </c>
      <c r="F219" t="s">
        <v>5910</v>
      </c>
      <c r="G219" t="s">
        <v>5918</v>
      </c>
      <c r="H219" s="2">
        <v>438826</v>
      </c>
      <c r="I219">
        <v>457896</v>
      </c>
      <c r="J219" t="s">
        <v>5970</v>
      </c>
      <c r="K219">
        <v>3027</v>
      </c>
    </row>
    <row r="220" spans="1:11" x14ac:dyDescent="0.25">
      <c r="A220" s="1">
        <v>45280</v>
      </c>
      <c r="B220" t="s">
        <v>5971</v>
      </c>
      <c r="C220" t="s">
        <v>5867</v>
      </c>
      <c r="D220" t="s">
        <v>5972</v>
      </c>
      <c r="E220" t="s">
        <v>5973</v>
      </c>
      <c r="F220" t="s">
        <v>5962</v>
      </c>
      <c r="G220" t="s">
        <v>5974</v>
      </c>
      <c r="H220" s="2">
        <v>442137</v>
      </c>
      <c r="I220">
        <v>859101</v>
      </c>
      <c r="J220" t="s">
        <v>5975</v>
      </c>
      <c r="K220">
        <v>3721</v>
      </c>
    </row>
    <row r="221" spans="1:11" x14ac:dyDescent="0.25">
      <c r="A221" s="1">
        <v>45279</v>
      </c>
      <c r="B221" t="s">
        <v>5976</v>
      </c>
      <c r="C221" t="s">
        <v>5977</v>
      </c>
      <c r="D221" t="s">
        <v>5879</v>
      </c>
      <c r="E221" t="s">
        <v>5978</v>
      </c>
      <c r="F221" t="s">
        <v>5946</v>
      </c>
      <c r="G221" t="s">
        <v>5979</v>
      </c>
      <c r="H221" s="2">
        <v>443104</v>
      </c>
      <c r="I221">
        <v>588248</v>
      </c>
      <c r="J221" t="s">
        <v>5980</v>
      </c>
      <c r="K221">
        <v>3109</v>
      </c>
    </row>
    <row r="222" spans="1:11" x14ac:dyDescent="0.25">
      <c r="A222" s="1">
        <v>45278</v>
      </c>
      <c r="B222" t="s">
        <v>5962</v>
      </c>
      <c r="C222" t="s">
        <v>5920</v>
      </c>
      <c r="D222" t="s">
        <v>5870</v>
      </c>
      <c r="E222" t="s">
        <v>5955</v>
      </c>
      <c r="F222" t="s">
        <v>5981</v>
      </c>
      <c r="G222" t="s">
        <v>5879</v>
      </c>
      <c r="H222" s="2">
        <v>442346</v>
      </c>
      <c r="I222">
        <v>1102767</v>
      </c>
      <c r="J222">
        <v>484418402</v>
      </c>
      <c r="K222">
        <v>3632</v>
      </c>
    </row>
    <row r="223" spans="1:11" x14ac:dyDescent="0.25">
      <c r="A223" s="1">
        <v>45275</v>
      </c>
      <c r="B223" t="s">
        <v>5982</v>
      </c>
      <c r="C223" t="s">
        <v>5983</v>
      </c>
      <c r="D223" t="s">
        <v>5954</v>
      </c>
      <c r="E223" t="s">
        <v>5984</v>
      </c>
      <c r="F223" t="s">
        <v>5985</v>
      </c>
      <c r="G223" t="s">
        <v>5951</v>
      </c>
      <c r="H223" s="2">
        <v>445911</v>
      </c>
      <c r="I223">
        <v>909287</v>
      </c>
      <c r="J223" t="s">
        <v>5986</v>
      </c>
      <c r="K223">
        <v>4195</v>
      </c>
    </row>
    <row r="224" spans="1:11" x14ac:dyDescent="0.25">
      <c r="A224" s="1">
        <v>45274</v>
      </c>
      <c r="B224" t="s">
        <v>5905</v>
      </c>
      <c r="C224" t="s">
        <v>5851</v>
      </c>
      <c r="D224" t="s">
        <v>5963</v>
      </c>
      <c r="E224" t="s">
        <v>5871</v>
      </c>
      <c r="F224" t="s">
        <v>5965</v>
      </c>
      <c r="G224" t="s">
        <v>5855</v>
      </c>
      <c r="H224" s="2">
        <v>440984</v>
      </c>
      <c r="I224">
        <v>1304154</v>
      </c>
      <c r="J224" t="s">
        <v>5987</v>
      </c>
      <c r="K224">
        <v>5500</v>
      </c>
    </row>
    <row r="225" spans="1:11" x14ac:dyDescent="0.25">
      <c r="A225" s="1">
        <v>45273</v>
      </c>
      <c r="B225" t="s">
        <v>5971</v>
      </c>
      <c r="C225" t="s">
        <v>5963</v>
      </c>
      <c r="D225" t="s">
        <v>5856</v>
      </c>
      <c r="E225" t="s">
        <v>5988</v>
      </c>
      <c r="F225" t="s">
        <v>5989</v>
      </c>
      <c r="G225" t="s">
        <v>5989</v>
      </c>
      <c r="H225" s="2">
        <v>442846</v>
      </c>
      <c r="I225">
        <v>890471</v>
      </c>
      <c r="J225" t="s">
        <v>5990</v>
      </c>
      <c r="K225">
        <v>3799</v>
      </c>
    </row>
    <row r="226" spans="1:11" x14ac:dyDescent="0.25">
      <c r="A226" s="1">
        <v>45272</v>
      </c>
      <c r="B226" t="s">
        <v>5879</v>
      </c>
      <c r="C226" t="s">
        <v>5991</v>
      </c>
      <c r="D226" t="s">
        <v>5856</v>
      </c>
      <c r="E226" t="s">
        <v>5992</v>
      </c>
      <c r="F226" t="s">
        <v>5965</v>
      </c>
      <c r="G226" t="s">
        <v>5964</v>
      </c>
      <c r="H226" s="2">
        <v>440493</v>
      </c>
      <c r="I226">
        <v>1301672</v>
      </c>
      <c r="J226" t="s">
        <v>5993</v>
      </c>
      <c r="K226">
        <v>5144</v>
      </c>
    </row>
    <row r="227" spans="1:11" x14ac:dyDescent="0.25">
      <c r="A227" s="1">
        <v>45271</v>
      </c>
      <c r="B227" t="s">
        <v>5855</v>
      </c>
      <c r="C227" t="s">
        <v>5926</v>
      </c>
      <c r="D227" t="s">
        <v>5938</v>
      </c>
      <c r="E227" t="s">
        <v>5867</v>
      </c>
      <c r="F227" t="s">
        <v>5994</v>
      </c>
      <c r="G227" t="s">
        <v>5867</v>
      </c>
      <c r="H227" s="2">
        <v>438756</v>
      </c>
      <c r="I227">
        <v>1469475</v>
      </c>
      <c r="J227" t="s">
        <v>5995</v>
      </c>
      <c r="K227">
        <v>5225</v>
      </c>
    </row>
    <row r="228" spans="1:11" x14ac:dyDescent="0.25">
      <c r="A228" s="1">
        <v>45268</v>
      </c>
      <c r="B228" t="s">
        <v>5996</v>
      </c>
      <c r="C228" t="s">
        <v>5997</v>
      </c>
      <c r="D228" t="s">
        <v>5998</v>
      </c>
      <c r="E228" t="s">
        <v>5999</v>
      </c>
      <c r="F228" t="s">
        <v>6000</v>
      </c>
      <c r="G228" t="s">
        <v>5996</v>
      </c>
      <c r="H228" s="2">
        <v>427545</v>
      </c>
      <c r="I228">
        <v>779917</v>
      </c>
      <c r="J228" t="s">
        <v>6001</v>
      </c>
      <c r="K228">
        <v>3240</v>
      </c>
    </row>
    <row r="229" spans="1:11" x14ac:dyDescent="0.25">
      <c r="A229" s="1">
        <v>45267</v>
      </c>
      <c r="B229" t="s">
        <v>6002</v>
      </c>
      <c r="C229" t="s">
        <v>6003</v>
      </c>
      <c r="D229" t="s">
        <v>5903</v>
      </c>
      <c r="E229" t="s">
        <v>6004</v>
      </c>
      <c r="F229" t="s">
        <v>6005</v>
      </c>
      <c r="G229" t="s">
        <v>6000</v>
      </c>
      <c r="H229" s="2">
        <v>422899</v>
      </c>
      <c r="I229">
        <v>517397</v>
      </c>
      <c r="J229" t="s">
        <v>6006</v>
      </c>
      <c r="K229">
        <v>2777</v>
      </c>
    </row>
    <row r="230" spans="1:11" x14ac:dyDescent="0.25">
      <c r="A230" s="1">
        <v>45266</v>
      </c>
      <c r="B230" t="s">
        <v>6007</v>
      </c>
      <c r="C230" t="s">
        <v>5899</v>
      </c>
      <c r="D230" t="s">
        <v>6008</v>
      </c>
      <c r="E230" t="s">
        <v>6009</v>
      </c>
      <c r="F230" t="s">
        <v>6010</v>
      </c>
      <c r="G230" t="s">
        <v>5899</v>
      </c>
      <c r="H230" s="2">
        <v>424754</v>
      </c>
      <c r="I230">
        <v>628027</v>
      </c>
      <c r="J230" t="s">
        <v>6011</v>
      </c>
      <c r="K230">
        <v>2931</v>
      </c>
    </row>
    <row r="231" spans="1:11" x14ac:dyDescent="0.25">
      <c r="A231" s="1">
        <v>45265</v>
      </c>
      <c r="B231" t="s">
        <v>5899</v>
      </c>
      <c r="C231" t="s">
        <v>6012</v>
      </c>
      <c r="D231" t="s">
        <v>6013</v>
      </c>
      <c r="E231" t="s">
        <v>6012</v>
      </c>
      <c r="F231" t="s">
        <v>6013</v>
      </c>
      <c r="G231" t="s">
        <v>5899</v>
      </c>
      <c r="H231" s="2">
        <v>421815</v>
      </c>
      <c r="I231">
        <v>551615</v>
      </c>
      <c r="J231">
        <v>232664722</v>
      </c>
      <c r="K231">
        <v>2585</v>
      </c>
    </row>
    <row r="232" spans="1:11" x14ac:dyDescent="0.25">
      <c r="A232" s="1">
        <v>45264</v>
      </c>
      <c r="B232" t="s">
        <v>6014</v>
      </c>
      <c r="C232" t="s">
        <v>6015</v>
      </c>
      <c r="D232" t="s">
        <v>6016</v>
      </c>
      <c r="E232" t="s">
        <v>6016</v>
      </c>
      <c r="F232" t="s">
        <v>6017</v>
      </c>
      <c r="G232" t="s">
        <v>6018</v>
      </c>
      <c r="H232" s="2">
        <v>416597</v>
      </c>
      <c r="I232">
        <v>739630</v>
      </c>
      <c r="J232" t="s">
        <v>6019</v>
      </c>
      <c r="K232">
        <v>3539</v>
      </c>
    </row>
    <row r="233" spans="1:11" x14ac:dyDescent="0.25">
      <c r="A233" s="1">
        <v>45261</v>
      </c>
      <c r="B233" t="s">
        <v>6020</v>
      </c>
      <c r="C233" t="s">
        <v>6016</v>
      </c>
      <c r="D233" t="s">
        <v>6014</v>
      </c>
      <c r="E233" t="s">
        <v>6021</v>
      </c>
      <c r="F233" t="s">
        <v>6014</v>
      </c>
      <c r="G233" t="s">
        <v>6016</v>
      </c>
      <c r="H233" s="2">
        <v>420076</v>
      </c>
      <c r="I233">
        <v>712174</v>
      </c>
      <c r="J233" t="s">
        <v>6022</v>
      </c>
      <c r="K233">
        <v>3799</v>
      </c>
    </row>
    <row r="234" spans="1:11" x14ac:dyDescent="0.25">
      <c r="A234" s="1">
        <v>45260</v>
      </c>
      <c r="B234" t="s">
        <v>6023</v>
      </c>
      <c r="C234" t="s">
        <v>6024</v>
      </c>
      <c r="D234" t="s">
        <v>6025</v>
      </c>
      <c r="E234" t="s">
        <v>6026</v>
      </c>
      <c r="F234" t="s">
        <v>6027</v>
      </c>
      <c r="G234" t="s">
        <v>6028</v>
      </c>
      <c r="H234" t="s">
        <v>6029</v>
      </c>
      <c r="I234">
        <v>1416051</v>
      </c>
      <c r="J234" t="s">
        <v>6030</v>
      </c>
      <c r="K234">
        <v>5199</v>
      </c>
    </row>
    <row r="235" spans="1:11" x14ac:dyDescent="0.25">
      <c r="A235" s="1">
        <v>45259</v>
      </c>
      <c r="B235" t="s">
        <v>6031</v>
      </c>
      <c r="C235" t="s">
        <v>6032</v>
      </c>
      <c r="D235" t="s">
        <v>6033</v>
      </c>
      <c r="E235" t="s">
        <v>6034</v>
      </c>
      <c r="F235" t="s">
        <v>6035</v>
      </c>
      <c r="G235" t="s">
        <v>6032</v>
      </c>
      <c r="H235" s="2">
        <v>403387</v>
      </c>
      <c r="I235">
        <v>628299</v>
      </c>
      <c r="J235" t="s">
        <v>6036</v>
      </c>
      <c r="K235">
        <v>2775</v>
      </c>
    </row>
    <row r="236" spans="1:11" x14ac:dyDescent="0.25">
      <c r="A236" s="1">
        <v>45258</v>
      </c>
      <c r="B236" t="s">
        <v>6037</v>
      </c>
      <c r="C236" t="s">
        <v>6038</v>
      </c>
      <c r="D236" t="s">
        <v>6039</v>
      </c>
      <c r="E236" t="s">
        <v>6040</v>
      </c>
      <c r="F236" t="s">
        <v>6041</v>
      </c>
      <c r="G236" t="s">
        <v>6042</v>
      </c>
      <c r="H236" s="2">
        <v>400403</v>
      </c>
      <c r="I236">
        <v>429952</v>
      </c>
      <c r="J236" t="s">
        <v>6043</v>
      </c>
      <c r="K236">
        <v>1669</v>
      </c>
    </row>
    <row r="237" spans="1:11" x14ac:dyDescent="0.25">
      <c r="A237" s="1">
        <v>45257</v>
      </c>
      <c r="B237" t="s">
        <v>6040</v>
      </c>
      <c r="C237" t="s">
        <v>6044</v>
      </c>
      <c r="D237" t="s">
        <v>6045</v>
      </c>
      <c r="E237" t="s">
        <v>6046</v>
      </c>
      <c r="F237" t="s">
        <v>6047</v>
      </c>
      <c r="G237" t="s">
        <v>6040</v>
      </c>
      <c r="H237" s="2">
        <v>401366</v>
      </c>
      <c r="I237">
        <v>491810</v>
      </c>
      <c r="J237" t="s">
        <v>6048</v>
      </c>
      <c r="K237">
        <v>2265</v>
      </c>
    </row>
    <row r="238" spans="1:11" x14ac:dyDescent="0.25">
      <c r="A238" s="1">
        <v>45254</v>
      </c>
      <c r="B238" t="s">
        <v>6049</v>
      </c>
      <c r="C238" t="s">
        <v>6050</v>
      </c>
      <c r="D238" t="s">
        <v>6051</v>
      </c>
      <c r="E238" t="s">
        <v>6052</v>
      </c>
      <c r="F238" t="s">
        <v>6053</v>
      </c>
      <c r="G238" t="s">
        <v>6032</v>
      </c>
      <c r="H238" s="2">
        <v>404179</v>
      </c>
      <c r="I238">
        <v>468560</v>
      </c>
      <c r="J238" t="s">
        <v>6054</v>
      </c>
      <c r="K238">
        <v>2381</v>
      </c>
    </row>
    <row r="239" spans="1:11" x14ac:dyDescent="0.25">
      <c r="A239" s="1">
        <v>45253</v>
      </c>
      <c r="B239" t="s">
        <v>6055</v>
      </c>
      <c r="C239" t="s">
        <v>6056</v>
      </c>
      <c r="D239" t="s">
        <v>6057</v>
      </c>
      <c r="E239" t="s">
        <v>6058</v>
      </c>
      <c r="F239" t="s">
        <v>6059</v>
      </c>
      <c r="G239" t="s">
        <v>6055</v>
      </c>
      <c r="H239" s="2">
        <v>402862</v>
      </c>
      <c r="I239">
        <v>451666</v>
      </c>
      <c r="J239">
        <v>181955399</v>
      </c>
      <c r="K239">
        <v>2355</v>
      </c>
    </row>
    <row r="240" spans="1:11" x14ac:dyDescent="0.25">
      <c r="A240" s="1">
        <v>45252</v>
      </c>
      <c r="B240" t="s">
        <v>6060</v>
      </c>
      <c r="C240" t="s">
        <v>6061</v>
      </c>
      <c r="D240" t="s">
        <v>6062</v>
      </c>
      <c r="E240" t="s">
        <v>6063</v>
      </c>
      <c r="F240" t="s">
        <v>6042</v>
      </c>
      <c r="G240" t="s">
        <v>6060</v>
      </c>
      <c r="H240" s="2">
        <v>402255</v>
      </c>
      <c r="I240">
        <v>852833</v>
      </c>
      <c r="J240" t="s">
        <v>6064</v>
      </c>
      <c r="K240">
        <v>4739</v>
      </c>
    </row>
    <row r="241" spans="1:11" x14ac:dyDescent="0.25">
      <c r="A241" s="1">
        <v>45251</v>
      </c>
      <c r="B241" t="s">
        <v>6033</v>
      </c>
      <c r="C241" t="s">
        <v>6065</v>
      </c>
      <c r="D241" t="s">
        <v>6066</v>
      </c>
      <c r="E241" t="s">
        <v>6059</v>
      </c>
      <c r="F241" t="s">
        <v>6067</v>
      </c>
      <c r="G241" t="s">
        <v>6035</v>
      </c>
      <c r="H241" s="2">
        <v>398807</v>
      </c>
      <c r="I241">
        <v>948964</v>
      </c>
      <c r="J241" t="s">
        <v>6068</v>
      </c>
      <c r="K241">
        <v>5130</v>
      </c>
    </row>
    <row r="242" spans="1:11" x14ac:dyDescent="0.25">
      <c r="A242" s="1">
        <v>45250</v>
      </c>
      <c r="B242" t="s">
        <v>6069</v>
      </c>
      <c r="C242" t="s">
        <v>6070</v>
      </c>
      <c r="D242" t="s">
        <v>6071</v>
      </c>
      <c r="E242" t="s">
        <v>6060</v>
      </c>
      <c r="F242" t="s">
        <v>6072</v>
      </c>
      <c r="G242" t="s">
        <v>6073</v>
      </c>
      <c r="H242" s="2">
        <v>399265</v>
      </c>
      <c r="I242">
        <v>697894</v>
      </c>
      <c r="J242" t="s">
        <v>6074</v>
      </c>
      <c r="K242">
        <v>3528</v>
      </c>
    </row>
    <row r="243" spans="1:11" x14ac:dyDescent="0.25">
      <c r="A243" s="1">
        <v>45247</v>
      </c>
      <c r="B243" t="s">
        <v>6044</v>
      </c>
      <c r="C243" t="s">
        <v>6057</v>
      </c>
      <c r="D243" t="s">
        <v>6075</v>
      </c>
      <c r="E243" t="s">
        <v>6076</v>
      </c>
      <c r="F243" t="s">
        <v>6038</v>
      </c>
      <c r="G243" t="s">
        <v>6071</v>
      </c>
      <c r="H243" s="2">
        <v>402269</v>
      </c>
      <c r="I243">
        <v>572425</v>
      </c>
      <c r="J243" t="s">
        <v>6077</v>
      </c>
      <c r="K243">
        <v>2268</v>
      </c>
    </row>
    <row r="244" spans="1:11" x14ac:dyDescent="0.25">
      <c r="A244" s="1">
        <v>45246</v>
      </c>
      <c r="B244" t="s">
        <v>6078</v>
      </c>
      <c r="C244" t="s">
        <v>6079</v>
      </c>
      <c r="D244" t="s">
        <v>6080</v>
      </c>
      <c r="E244" t="s">
        <v>6076</v>
      </c>
      <c r="F244" t="s">
        <v>6080</v>
      </c>
      <c r="G244" t="s">
        <v>6055</v>
      </c>
      <c r="H244" s="2">
        <v>401889</v>
      </c>
      <c r="I244">
        <v>998010</v>
      </c>
      <c r="J244" t="s">
        <v>6081</v>
      </c>
      <c r="K244">
        <v>5003</v>
      </c>
    </row>
    <row r="245" spans="1:11" x14ac:dyDescent="0.25">
      <c r="A245" s="1">
        <v>45245</v>
      </c>
      <c r="B245" t="s">
        <v>6082</v>
      </c>
      <c r="C245" t="s">
        <v>6083</v>
      </c>
      <c r="D245" t="s">
        <v>6084</v>
      </c>
      <c r="E245" t="s">
        <v>6037</v>
      </c>
      <c r="F245" t="s">
        <v>6085</v>
      </c>
      <c r="G245" t="s">
        <v>6080</v>
      </c>
      <c r="H245" s="2">
        <v>399107</v>
      </c>
      <c r="I245">
        <v>1029187</v>
      </c>
      <c r="J245" t="s">
        <v>6086</v>
      </c>
      <c r="K245">
        <v>4535</v>
      </c>
    </row>
    <row r="246" spans="1:11" x14ac:dyDescent="0.25">
      <c r="A246" s="1">
        <v>45244</v>
      </c>
      <c r="B246" t="s">
        <v>6087</v>
      </c>
      <c r="C246" t="s">
        <v>6088</v>
      </c>
      <c r="D246" t="s">
        <v>6089</v>
      </c>
      <c r="E246" t="s">
        <v>6090</v>
      </c>
      <c r="F246" t="s">
        <v>6091</v>
      </c>
      <c r="G246" t="s">
        <v>6072</v>
      </c>
      <c r="H246" s="2">
        <v>396148</v>
      </c>
      <c r="I246">
        <v>911655</v>
      </c>
      <c r="J246" t="s">
        <v>6092</v>
      </c>
      <c r="K246">
        <v>3836</v>
      </c>
    </row>
    <row r="247" spans="1:11" x14ac:dyDescent="0.25">
      <c r="A247" s="1">
        <v>45243</v>
      </c>
      <c r="B247" t="s">
        <v>6093</v>
      </c>
      <c r="C247" t="s">
        <v>6094</v>
      </c>
      <c r="D247" t="s">
        <v>6095</v>
      </c>
      <c r="E247" t="s">
        <v>6096</v>
      </c>
      <c r="F247" t="s">
        <v>6097</v>
      </c>
      <c r="G247" t="s">
        <v>6089</v>
      </c>
      <c r="H247" s="2">
        <v>390153</v>
      </c>
      <c r="I247">
        <v>368259</v>
      </c>
      <c r="J247" t="s">
        <v>6098</v>
      </c>
      <c r="K247">
        <v>2128</v>
      </c>
    </row>
    <row r="248" spans="1:11" x14ac:dyDescent="0.25">
      <c r="A248" s="1">
        <v>45240</v>
      </c>
      <c r="B248" t="s">
        <v>6099</v>
      </c>
      <c r="C248" t="s">
        <v>6100</v>
      </c>
      <c r="D248" t="s">
        <v>6095</v>
      </c>
      <c r="E248" t="s">
        <v>6101</v>
      </c>
      <c r="F248" t="s">
        <v>6102</v>
      </c>
      <c r="G248" t="s">
        <v>6103</v>
      </c>
      <c r="H248" s="2">
        <v>388494</v>
      </c>
      <c r="I248">
        <v>649260</v>
      </c>
      <c r="J248" t="s">
        <v>6104</v>
      </c>
      <c r="K248">
        <v>3118</v>
      </c>
    </row>
    <row r="249" spans="1:11" x14ac:dyDescent="0.25">
      <c r="A249" s="1">
        <v>45239</v>
      </c>
      <c r="B249" t="s">
        <v>6105</v>
      </c>
      <c r="C249" t="s">
        <v>6106</v>
      </c>
      <c r="D249" t="s">
        <v>6107</v>
      </c>
      <c r="E249" t="s">
        <v>6108</v>
      </c>
      <c r="F249" t="s">
        <v>6107</v>
      </c>
      <c r="G249" t="s">
        <v>6105</v>
      </c>
      <c r="H249" s="2">
        <v>390845</v>
      </c>
      <c r="I249">
        <v>1021064</v>
      </c>
      <c r="J249" t="s">
        <v>6109</v>
      </c>
      <c r="K249">
        <v>5370</v>
      </c>
    </row>
    <row r="250" spans="1:11" x14ac:dyDescent="0.25">
      <c r="A250" s="1">
        <v>45238</v>
      </c>
      <c r="B250" t="s">
        <v>6110</v>
      </c>
      <c r="C250" t="s">
        <v>6111</v>
      </c>
      <c r="D250" t="s">
        <v>6112</v>
      </c>
      <c r="E250" t="s">
        <v>6113</v>
      </c>
      <c r="F250" t="s">
        <v>6114</v>
      </c>
      <c r="G250" t="s">
        <v>6107</v>
      </c>
      <c r="H250" s="2">
        <v>378933</v>
      </c>
      <c r="I250">
        <v>482749</v>
      </c>
      <c r="J250" t="s">
        <v>6115</v>
      </c>
      <c r="K250">
        <v>2395</v>
      </c>
    </row>
    <row r="251" spans="1:11" x14ac:dyDescent="0.25">
      <c r="A251" s="1">
        <v>45237</v>
      </c>
      <c r="B251" t="s">
        <v>6116</v>
      </c>
      <c r="C251" t="s">
        <v>6117</v>
      </c>
      <c r="D251" t="s">
        <v>6118</v>
      </c>
      <c r="E251" t="s">
        <v>6119</v>
      </c>
      <c r="F251" t="s">
        <v>6120</v>
      </c>
      <c r="G251" t="s">
        <v>6121</v>
      </c>
      <c r="H251" s="2">
        <v>376932</v>
      </c>
      <c r="I251">
        <v>585729</v>
      </c>
      <c r="J251" t="s">
        <v>6122</v>
      </c>
      <c r="K251">
        <v>2493</v>
      </c>
    </row>
    <row r="252" spans="1:11" x14ac:dyDescent="0.25">
      <c r="A252" s="1">
        <v>45236</v>
      </c>
      <c r="B252" t="s">
        <v>6123</v>
      </c>
      <c r="C252" t="s">
        <v>6124</v>
      </c>
      <c r="D252" t="s">
        <v>6107</v>
      </c>
      <c r="E252" t="s">
        <v>6125</v>
      </c>
      <c r="F252" t="s">
        <v>6126</v>
      </c>
      <c r="G252" t="s">
        <v>6127</v>
      </c>
      <c r="H252" s="2">
        <v>377089</v>
      </c>
      <c r="I252">
        <v>581871</v>
      </c>
      <c r="J252" t="s">
        <v>6128</v>
      </c>
      <c r="K252">
        <v>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55"/>
  <sheetViews>
    <sheetView workbookViewId="0">
      <pane xSplit="1" ySplit="2" topLeftCell="B223" activePane="bottomRight" state="frozen"/>
      <selection pane="topRight" activeCell="B1" sqref="B1"/>
      <selection pane="bottomLeft" activeCell="A3" sqref="A3"/>
      <selection pane="bottomRight" activeCell="G255" sqref="G255:K255"/>
    </sheetView>
  </sheetViews>
  <sheetFormatPr defaultRowHeight="15" x14ac:dyDescent="0.25"/>
  <cols>
    <col min="1" max="1" width="19.140625" customWidth="1"/>
    <col min="2" max="2" width="11" customWidth="1"/>
    <col min="3" max="3" width="9.85546875" customWidth="1"/>
    <col min="4" max="4" width="12" customWidth="1"/>
    <col min="5" max="5" width="8" customWidth="1"/>
    <col min="6" max="6" width="7" customWidth="1"/>
    <col min="7" max="7" width="10.85546875" style="5" customWidth="1"/>
    <col min="10" max="10" width="10.28515625" customWidth="1"/>
  </cols>
  <sheetData>
    <row r="1" spans="1:12" x14ac:dyDescent="0.25">
      <c r="B1" s="14" t="s">
        <v>6134</v>
      </c>
      <c r="C1" s="14"/>
      <c r="D1" s="14"/>
      <c r="E1" s="14"/>
      <c r="F1" s="14"/>
      <c r="G1" s="14" t="s">
        <v>6135</v>
      </c>
      <c r="H1" s="14"/>
      <c r="I1" s="14"/>
      <c r="J1" s="14"/>
      <c r="K1" s="14"/>
    </row>
    <row r="2" spans="1:12" x14ac:dyDescent="0.25">
      <c r="A2" s="3" t="s">
        <v>0</v>
      </c>
      <c r="B2" s="3" t="s">
        <v>6129</v>
      </c>
      <c r="C2" s="3" t="s">
        <v>6130</v>
      </c>
      <c r="D2" s="3" t="s">
        <v>6133</v>
      </c>
      <c r="E2" s="3" t="s">
        <v>6131</v>
      </c>
      <c r="F2" s="3" t="s">
        <v>6132</v>
      </c>
      <c r="G2" s="4" t="s">
        <v>6129</v>
      </c>
      <c r="H2" s="3" t="s">
        <v>6130</v>
      </c>
      <c r="I2" s="3" t="s">
        <v>6133</v>
      </c>
      <c r="J2" s="3" t="s">
        <v>6131</v>
      </c>
      <c r="K2" s="3" t="s">
        <v>6132</v>
      </c>
    </row>
    <row r="3" spans="1:12" x14ac:dyDescent="0.25">
      <c r="A3" s="1">
        <v>45597</v>
      </c>
      <c r="B3">
        <v>218.9</v>
      </c>
      <c r="C3">
        <v>200</v>
      </c>
      <c r="D3">
        <v>1526</v>
      </c>
      <c r="E3">
        <v>89.5</v>
      </c>
      <c r="F3">
        <v>596.79999999999995</v>
      </c>
      <c r="G3" s="5">
        <f>LN(B3/B4)</f>
        <v>1.2411099323709464E-2</v>
      </c>
      <c r="H3" s="5">
        <f t="shared" ref="H3:K3" si="0">LN(C3/C4)</f>
        <v>-4.9875415110390512E-3</v>
      </c>
      <c r="I3" s="5">
        <f t="shared" si="0"/>
        <v>3.6107047269830017E-3</v>
      </c>
      <c r="J3" s="5">
        <f t="shared" si="0"/>
        <v>5.8269999029139574E-3</v>
      </c>
      <c r="K3" s="5">
        <f t="shared" si="0"/>
        <v>6.3876498918254863E-3</v>
      </c>
      <c r="L3" s="2"/>
    </row>
    <row r="4" spans="1:12" x14ac:dyDescent="0.25">
      <c r="A4" s="1">
        <v>45596</v>
      </c>
      <c r="B4">
        <v>216.2</v>
      </c>
      <c r="C4">
        <v>201</v>
      </c>
      <c r="D4">
        <v>1520.5</v>
      </c>
      <c r="E4">
        <v>88.98</v>
      </c>
      <c r="F4">
        <v>593</v>
      </c>
      <c r="G4" s="5">
        <f t="shared" ref="G4:G67" si="1">LN(B4/B5)</f>
        <v>-2.7713643603833708E-3</v>
      </c>
      <c r="H4" s="5">
        <f t="shared" ref="H4:H67" si="2">LN(C4/C5)</f>
        <v>1.1508758501304721E-2</v>
      </c>
      <c r="I4" s="5">
        <f t="shared" ref="I4:I67" si="3">LN(D4/D5)</f>
        <v>-2.0182976771015503E-2</v>
      </c>
      <c r="J4" s="5">
        <f t="shared" ref="J4:J67" si="4">LN(E4/E5)</f>
        <v>-1.8263313861096416E-2</v>
      </c>
      <c r="K4" s="5">
        <f t="shared" ref="K4:K67" si="5">LN(F4/F5)</f>
        <v>-9.0650276625420436E-3</v>
      </c>
      <c r="L4" s="2"/>
    </row>
    <row r="5" spans="1:12" x14ac:dyDescent="0.25">
      <c r="A5" s="1">
        <v>45595</v>
      </c>
      <c r="B5">
        <v>216.8</v>
      </c>
      <c r="C5">
        <v>198.7</v>
      </c>
      <c r="D5">
        <v>1551.5</v>
      </c>
      <c r="E5">
        <v>90.62</v>
      </c>
      <c r="F5">
        <v>598.4</v>
      </c>
      <c r="G5" s="5">
        <f t="shared" si="1"/>
        <v>-1.4197627995224364E-2</v>
      </c>
      <c r="H5" s="5">
        <f t="shared" si="2"/>
        <v>-2.5342971230853432E-2</v>
      </c>
      <c r="I5" s="5">
        <f t="shared" si="3"/>
        <v>-3.1093875521482902E-2</v>
      </c>
      <c r="J5" s="5">
        <f t="shared" si="4"/>
        <v>-5.5023798999346129E-3</v>
      </c>
      <c r="K5" s="5">
        <f t="shared" si="5"/>
        <v>0</v>
      </c>
      <c r="L5" s="2"/>
    </row>
    <row r="6" spans="1:12" x14ac:dyDescent="0.25">
      <c r="A6" s="1">
        <v>45594</v>
      </c>
      <c r="B6">
        <v>219.9</v>
      </c>
      <c r="C6">
        <v>203.8</v>
      </c>
      <c r="D6">
        <v>1600.5</v>
      </c>
      <c r="E6">
        <v>91.12</v>
      </c>
      <c r="F6">
        <v>598.4</v>
      </c>
      <c r="G6" s="5">
        <f t="shared" si="1"/>
        <v>7.7608241617450301E-3</v>
      </c>
      <c r="H6" s="5">
        <f t="shared" si="2"/>
        <v>1.3834212729548757E-2</v>
      </c>
      <c r="I6" s="5">
        <f t="shared" si="3"/>
        <v>-3.4305350967892482E-3</v>
      </c>
      <c r="J6" s="5">
        <f t="shared" si="4"/>
        <v>1.0980565504309539E-3</v>
      </c>
      <c r="K6" s="5">
        <f t="shared" si="5"/>
        <v>-7.9893900334789755E-3</v>
      </c>
      <c r="L6" s="2"/>
    </row>
    <row r="7" spans="1:12" x14ac:dyDescent="0.25">
      <c r="A7" s="1">
        <v>45593</v>
      </c>
      <c r="B7">
        <v>218.2</v>
      </c>
      <c r="C7">
        <v>201</v>
      </c>
      <c r="D7">
        <v>1606</v>
      </c>
      <c r="E7">
        <v>91.02</v>
      </c>
      <c r="F7">
        <v>603.20000000000005</v>
      </c>
      <c r="G7" s="5">
        <f t="shared" si="1"/>
        <v>1.5239269750505645E-2</v>
      </c>
      <c r="H7" s="5">
        <f t="shared" si="2"/>
        <v>1.1005613836602106E-2</v>
      </c>
      <c r="I7" s="5">
        <f t="shared" si="3"/>
        <v>7.1864080565947827E-3</v>
      </c>
      <c r="J7" s="5">
        <f t="shared" si="4"/>
        <v>1.1936481245934454E-2</v>
      </c>
      <c r="K7" s="5">
        <f t="shared" si="5"/>
        <v>1.4023602107746443E-2</v>
      </c>
      <c r="L7" s="2"/>
    </row>
    <row r="8" spans="1:12" x14ac:dyDescent="0.25">
      <c r="A8" s="1">
        <v>45590</v>
      </c>
      <c r="B8">
        <v>214.9</v>
      </c>
      <c r="C8">
        <v>198.8</v>
      </c>
      <c r="D8">
        <v>1594.5</v>
      </c>
      <c r="E8">
        <v>89.94</v>
      </c>
      <c r="F8">
        <v>594.79999999999995</v>
      </c>
      <c r="G8" s="5">
        <f t="shared" si="1"/>
        <v>9.3502317490309229E-3</v>
      </c>
      <c r="H8" s="5">
        <f t="shared" si="2"/>
        <v>-5.5179472838806608E-3</v>
      </c>
      <c r="I8" s="5">
        <f t="shared" si="3"/>
        <v>-5.0047023447127503E-3</v>
      </c>
      <c r="J8" s="5">
        <f t="shared" si="4"/>
        <v>4.0107005634072747E-3</v>
      </c>
      <c r="K8" s="5">
        <f t="shared" si="5"/>
        <v>6.0708449520077336E-3</v>
      </c>
      <c r="L8" s="2"/>
    </row>
    <row r="9" spans="1:12" x14ac:dyDescent="0.25">
      <c r="A9" s="1">
        <v>45589</v>
      </c>
      <c r="B9">
        <v>212.9</v>
      </c>
      <c r="C9">
        <v>199.9</v>
      </c>
      <c r="D9">
        <v>1602.5</v>
      </c>
      <c r="E9">
        <v>89.58</v>
      </c>
      <c r="F9">
        <v>591.20000000000005</v>
      </c>
      <c r="G9" s="5">
        <f t="shared" si="1"/>
        <v>-2.367249088965518E-2</v>
      </c>
      <c r="H9" s="5">
        <f t="shared" si="2"/>
        <v>-5.0012504168224286E-4</v>
      </c>
      <c r="I9" s="5">
        <f t="shared" si="3"/>
        <v>-1.3327331926798105E-2</v>
      </c>
      <c r="J9" s="5">
        <f t="shared" si="4"/>
        <v>2.0113985996854135E-3</v>
      </c>
      <c r="K9" s="5">
        <f t="shared" si="5"/>
        <v>1.3540963477294517E-3</v>
      </c>
      <c r="L9" s="2"/>
    </row>
    <row r="10" spans="1:12" x14ac:dyDescent="0.25">
      <c r="A10" s="1">
        <v>45588</v>
      </c>
      <c r="B10">
        <v>218</v>
      </c>
      <c r="C10">
        <v>200</v>
      </c>
      <c r="D10">
        <v>1624</v>
      </c>
      <c r="E10">
        <v>89.4</v>
      </c>
      <c r="F10">
        <v>590.4</v>
      </c>
      <c r="G10" s="5">
        <f t="shared" si="1"/>
        <v>4.8400331907022504E-2</v>
      </c>
      <c r="H10" s="5">
        <f t="shared" si="2"/>
        <v>1.1060947359424976E-2</v>
      </c>
      <c r="I10" s="5">
        <f t="shared" si="3"/>
        <v>3.3924473553241588E-3</v>
      </c>
      <c r="J10" s="5">
        <f t="shared" si="4"/>
        <v>8.0862974313576207E-3</v>
      </c>
      <c r="K10" s="5">
        <f t="shared" si="5"/>
        <v>-1.2455976563574759E-2</v>
      </c>
      <c r="L10" s="2"/>
    </row>
    <row r="11" spans="1:12" x14ac:dyDescent="0.25">
      <c r="A11" s="1">
        <v>45587</v>
      </c>
      <c r="B11">
        <v>207.7</v>
      </c>
      <c r="C11">
        <v>197.8</v>
      </c>
      <c r="D11">
        <v>1618.5</v>
      </c>
      <c r="E11">
        <v>88.68</v>
      </c>
      <c r="F11">
        <v>597.79999999999995</v>
      </c>
      <c r="G11" s="5">
        <f t="shared" si="1"/>
        <v>8.2185620924854711E-3</v>
      </c>
      <c r="H11" s="5">
        <f t="shared" si="2"/>
        <v>1.3744171559546284E-2</v>
      </c>
      <c r="I11" s="5">
        <f t="shared" si="3"/>
        <v>-9.8371527979662921E-3</v>
      </c>
      <c r="J11" s="5">
        <f t="shared" si="4"/>
        <v>-6.5190744530131415E-3</v>
      </c>
      <c r="K11" s="5">
        <f t="shared" si="5"/>
        <v>-3.3450410079431832E-4</v>
      </c>
      <c r="L11" s="2"/>
    </row>
    <row r="12" spans="1:12" x14ac:dyDescent="0.25">
      <c r="A12" s="1">
        <v>45586</v>
      </c>
      <c r="B12">
        <v>206</v>
      </c>
      <c r="C12">
        <v>195.1</v>
      </c>
      <c r="D12">
        <v>1634.5</v>
      </c>
      <c r="E12">
        <v>89.26</v>
      </c>
      <c r="F12">
        <v>598</v>
      </c>
      <c r="G12" s="5">
        <f t="shared" si="1"/>
        <v>-5.8083415957469022E-3</v>
      </c>
      <c r="H12" s="5">
        <f t="shared" si="2"/>
        <v>-8.1674777659478479E-3</v>
      </c>
      <c r="I12" s="5">
        <f t="shared" si="3"/>
        <v>-2.1390382487494184E-3</v>
      </c>
      <c r="J12" s="5">
        <f t="shared" si="4"/>
        <v>2.6923956134157325E-3</v>
      </c>
      <c r="K12" s="5">
        <f t="shared" si="5"/>
        <v>-7.9947128017085877E-3</v>
      </c>
      <c r="L12" s="2"/>
    </row>
    <row r="13" spans="1:12" x14ac:dyDescent="0.25">
      <c r="A13" s="1">
        <v>45583</v>
      </c>
      <c r="B13">
        <v>207.2</v>
      </c>
      <c r="C13">
        <v>196.7</v>
      </c>
      <c r="D13">
        <v>1638</v>
      </c>
      <c r="E13">
        <v>89.02</v>
      </c>
      <c r="F13">
        <v>602.79999999999995</v>
      </c>
      <c r="G13" s="5">
        <f t="shared" si="1"/>
        <v>-4.8250905640607317E-4</v>
      </c>
      <c r="H13" s="5">
        <f t="shared" si="2"/>
        <v>2.1064226030988117E-2</v>
      </c>
      <c r="I13" s="5">
        <f t="shared" si="3"/>
        <v>-3.047853624253321E-3</v>
      </c>
      <c r="J13" s="5">
        <f t="shared" si="4"/>
        <v>1.7222270224139542E-2</v>
      </c>
      <c r="K13" s="5">
        <f t="shared" si="5"/>
        <v>-1.4493007302566977E-2</v>
      </c>
      <c r="L13" s="2"/>
    </row>
    <row r="14" spans="1:12" x14ac:dyDescent="0.25">
      <c r="A14" s="1">
        <v>45582</v>
      </c>
      <c r="B14">
        <v>207.3</v>
      </c>
      <c r="C14">
        <v>192.6</v>
      </c>
      <c r="D14">
        <v>1643</v>
      </c>
      <c r="E14">
        <v>87.5</v>
      </c>
      <c r="F14">
        <v>611.6</v>
      </c>
      <c r="G14" s="5">
        <f t="shared" si="1"/>
        <v>1.5067113711168777E-2</v>
      </c>
      <c r="H14" s="5">
        <f t="shared" si="2"/>
        <v>6.2500203451713258E-3</v>
      </c>
      <c r="I14" s="5">
        <f t="shared" si="3"/>
        <v>-1.5204503461265361E-3</v>
      </c>
      <c r="J14" s="5">
        <f t="shared" si="4"/>
        <v>-9.7805851883477259E-3</v>
      </c>
      <c r="K14" s="5">
        <f t="shared" si="5"/>
        <v>2.3826408389871875E-2</v>
      </c>
    </row>
    <row r="15" spans="1:12" x14ac:dyDescent="0.25">
      <c r="A15" s="1">
        <v>45581</v>
      </c>
      <c r="B15">
        <v>204.2</v>
      </c>
      <c r="C15">
        <v>191.4</v>
      </c>
      <c r="D15">
        <v>1645.5</v>
      </c>
      <c r="E15">
        <v>88.36</v>
      </c>
      <c r="F15">
        <v>597.20000000000005</v>
      </c>
      <c r="G15" s="5">
        <f t="shared" si="1"/>
        <v>-1.0231514346641097E-2</v>
      </c>
      <c r="H15" s="5">
        <f t="shared" si="2"/>
        <v>-1.1428695823622744E-2</v>
      </c>
      <c r="I15" s="5">
        <f t="shared" si="3"/>
        <v>1.9638556891378174E-2</v>
      </c>
      <c r="J15" s="5">
        <f t="shared" si="4"/>
        <v>1.827369259324273E-2</v>
      </c>
      <c r="K15" s="5">
        <f t="shared" si="5"/>
        <v>0</v>
      </c>
      <c r="L15" s="2"/>
    </row>
    <row r="16" spans="1:12" x14ac:dyDescent="0.25">
      <c r="A16" s="1">
        <v>45580</v>
      </c>
      <c r="B16">
        <v>206.3</v>
      </c>
      <c r="C16">
        <v>193.6</v>
      </c>
      <c r="D16">
        <v>1613.5</v>
      </c>
      <c r="E16">
        <v>86.76</v>
      </c>
      <c r="F16">
        <v>597.20000000000005</v>
      </c>
      <c r="G16" s="5">
        <f t="shared" si="1"/>
        <v>1.4552512876251247E-3</v>
      </c>
      <c r="H16" s="5">
        <f t="shared" si="2"/>
        <v>4.7061287637282428E-2</v>
      </c>
      <c r="I16" s="5">
        <f t="shared" si="3"/>
        <v>-5.5624370862284982E-3</v>
      </c>
      <c r="J16" s="5">
        <f t="shared" si="4"/>
        <v>0.10234268773641875</v>
      </c>
      <c r="K16" s="5">
        <f t="shared" si="5"/>
        <v>-1.9566202044861657E-2</v>
      </c>
      <c r="L16" s="2"/>
    </row>
    <row r="17" spans="1:12" x14ac:dyDescent="0.25">
      <c r="A17" s="1">
        <v>45579</v>
      </c>
      <c r="B17">
        <v>206</v>
      </c>
      <c r="C17">
        <v>184.7</v>
      </c>
      <c r="D17">
        <v>1622.5</v>
      </c>
      <c r="E17">
        <v>78.319999999999993</v>
      </c>
      <c r="F17">
        <v>609</v>
      </c>
      <c r="G17" s="5">
        <f t="shared" si="1"/>
        <v>-7.2551708811719098E-3</v>
      </c>
      <c r="H17" s="5">
        <f t="shared" si="2"/>
        <v>1.4176900471631913E-2</v>
      </c>
      <c r="I17" s="5">
        <f t="shared" si="3"/>
        <v>1.6467670568490949E-2</v>
      </c>
      <c r="J17" s="5">
        <f t="shared" si="4"/>
        <v>8.9778722814944454E-3</v>
      </c>
      <c r="K17" s="5">
        <f t="shared" si="5"/>
        <v>1.1228651662263446E-2</v>
      </c>
    </row>
    <row r="18" spans="1:12" x14ac:dyDescent="0.25">
      <c r="A18" s="1">
        <v>45576</v>
      </c>
      <c r="B18">
        <v>207.5</v>
      </c>
      <c r="C18">
        <v>182.1</v>
      </c>
      <c r="D18">
        <v>1596</v>
      </c>
      <c r="E18">
        <v>77.62</v>
      </c>
      <c r="F18">
        <v>602.20000000000005</v>
      </c>
      <c r="G18" s="5">
        <f t="shared" si="1"/>
        <v>2.4125464053839259E-3</v>
      </c>
      <c r="H18" s="5">
        <f t="shared" si="2"/>
        <v>-3.2894766503987574E-3</v>
      </c>
      <c r="I18" s="5">
        <f t="shared" si="3"/>
        <v>-3.1323414508267479E-4</v>
      </c>
      <c r="J18" s="5">
        <f t="shared" si="4"/>
        <v>2.0634518541543011E-3</v>
      </c>
      <c r="K18" s="5">
        <f t="shared" si="5"/>
        <v>6.6644698517859067E-3</v>
      </c>
      <c r="L18" s="2"/>
    </row>
    <row r="19" spans="1:12" x14ac:dyDescent="0.25">
      <c r="A19" s="1">
        <v>45575</v>
      </c>
      <c r="B19">
        <v>207</v>
      </c>
      <c r="C19">
        <v>182.7</v>
      </c>
      <c r="D19">
        <v>1596.5</v>
      </c>
      <c r="E19">
        <v>77.459999999999994</v>
      </c>
      <c r="F19">
        <v>598.20000000000005</v>
      </c>
      <c r="G19" s="5">
        <f t="shared" si="1"/>
        <v>4.8426244757879908E-3</v>
      </c>
      <c r="H19" s="5">
        <f t="shared" si="2"/>
        <v>-1.7901210329240289E-2</v>
      </c>
      <c r="I19" s="5">
        <f t="shared" si="3"/>
        <v>9.3999693589173305E-4</v>
      </c>
      <c r="J19" s="5">
        <f t="shared" si="4"/>
        <v>-2.5786502169151864E-3</v>
      </c>
      <c r="K19" s="5">
        <f t="shared" si="5"/>
        <v>-7.9920505313376914E-3</v>
      </c>
      <c r="L19" s="2"/>
    </row>
    <row r="20" spans="1:12" x14ac:dyDescent="0.25">
      <c r="A20" s="1">
        <v>45574</v>
      </c>
      <c r="B20">
        <v>206</v>
      </c>
      <c r="C20">
        <v>186</v>
      </c>
      <c r="D20">
        <v>1595</v>
      </c>
      <c r="E20">
        <v>77.66</v>
      </c>
      <c r="F20">
        <v>603</v>
      </c>
      <c r="G20" s="5">
        <f t="shared" si="1"/>
        <v>-4.8426244757880151E-3</v>
      </c>
      <c r="H20" s="5">
        <f t="shared" si="2"/>
        <v>5.390848634876373E-3</v>
      </c>
      <c r="I20" s="5">
        <f t="shared" si="3"/>
        <v>6.2893289075639184E-3</v>
      </c>
      <c r="J20" s="5">
        <f t="shared" si="4"/>
        <v>3.611975031154329E-3</v>
      </c>
      <c r="K20" s="5">
        <f t="shared" si="5"/>
        <v>8.9955629085777828E-3</v>
      </c>
      <c r="L20" s="2"/>
    </row>
    <row r="21" spans="1:12" x14ac:dyDescent="0.25">
      <c r="A21" s="1">
        <v>45573</v>
      </c>
      <c r="B21">
        <v>207</v>
      </c>
      <c r="C21">
        <v>185</v>
      </c>
      <c r="D21">
        <v>1585</v>
      </c>
      <c r="E21">
        <v>77.38</v>
      </c>
      <c r="F21">
        <v>597.6</v>
      </c>
      <c r="G21" s="5">
        <f t="shared" si="1"/>
        <v>5.8139698654198161E-3</v>
      </c>
      <c r="H21" s="5">
        <f t="shared" si="2"/>
        <v>0</v>
      </c>
      <c r="I21" s="5">
        <f t="shared" si="3"/>
        <v>-8.7940265225732294E-3</v>
      </c>
      <c r="J21" s="5">
        <f t="shared" si="4"/>
        <v>4.4035817824966319E-3</v>
      </c>
      <c r="K21" s="5">
        <f t="shared" si="5"/>
        <v>9.4149989346018828E-3</v>
      </c>
      <c r="L21" s="2"/>
    </row>
    <row r="22" spans="1:12" x14ac:dyDescent="0.25">
      <c r="A22" s="1">
        <v>45572</v>
      </c>
      <c r="B22">
        <v>205.8</v>
      </c>
      <c r="C22">
        <v>185</v>
      </c>
      <c r="D22">
        <v>1599</v>
      </c>
      <c r="E22">
        <v>77.040000000000006</v>
      </c>
      <c r="F22">
        <v>592</v>
      </c>
      <c r="G22" s="5">
        <f t="shared" si="1"/>
        <v>3.8948442615410572E-3</v>
      </c>
      <c r="H22" s="5">
        <f t="shared" si="2"/>
        <v>4.3337012571183506E-3</v>
      </c>
      <c r="I22" s="5">
        <f t="shared" si="3"/>
        <v>3.1274433405811011E-4</v>
      </c>
      <c r="J22" s="5">
        <f t="shared" si="4"/>
        <v>7.5570392216035695E-3</v>
      </c>
      <c r="K22" s="5">
        <f t="shared" si="5"/>
        <v>-3.0359274456536424E-3</v>
      </c>
      <c r="L22" s="2"/>
    </row>
    <row r="23" spans="1:12" x14ac:dyDescent="0.25">
      <c r="A23" s="1">
        <v>45569</v>
      </c>
      <c r="B23">
        <v>205</v>
      </c>
      <c r="C23">
        <v>184.2</v>
      </c>
      <c r="D23">
        <v>1598.5</v>
      </c>
      <c r="E23">
        <v>76.459999999999994</v>
      </c>
      <c r="F23">
        <v>593.79999999999995</v>
      </c>
      <c r="G23" s="5">
        <f t="shared" si="1"/>
        <v>1.4644864711644719E-3</v>
      </c>
      <c r="H23" s="5">
        <f t="shared" si="2"/>
        <v>4.8979689755469348E-3</v>
      </c>
      <c r="I23" s="5">
        <f t="shared" si="3"/>
        <v>-1.0888270581144588E-2</v>
      </c>
      <c r="J23" s="5">
        <f t="shared" si="4"/>
        <v>1.0253803524643655E-2</v>
      </c>
      <c r="K23" s="5">
        <f t="shared" si="5"/>
        <v>3.3738223635500827E-3</v>
      </c>
      <c r="L23" s="2"/>
    </row>
    <row r="24" spans="1:12" x14ac:dyDescent="0.25">
      <c r="A24" s="1">
        <v>45568</v>
      </c>
      <c r="B24">
        <v>204.7</v>
      </c>
      <c r="C24">
        <v>183.3</v>
      </c>
      <c r="D24">
        <v>1616</v>
      </c>
      <c r="E24">
        <v>75.680000000000007</v>
      </c>
      <c r="F24">
        <v>591.79999999999995</v>
      </c>
      <c r="G24" s="5">
        <f t="shared" si="1"/>
        <v>-3.1260059164862547E-2</v>
      </c>
      <c r="H24" s="5">
        <f t="shared" si="2"/>
        <v>5.470473161042072E-3</v>
      </c>
      <c r="I24" s="5">
        <f t="shared" si="3"/>
        <v>-8.3192591965755049E-3</v>
      </c>
      <c r="J24" s="5">
        <f t="shared" si="4"/>
        <v>-1.2866135208786076E-2</v>
      </c>
      <c r="K24" s="5">
        <f t="shared" si="5"/>
        <v>-7.742842924474109E-3</v>
      </c>
      <c r="L24" s="2"/>
    </row>
    <row r="25" spans="1:12" x14ac:dyDescent="0.25">
      <c r="A25" s="1">
        <v>45567</v>
      </c>
      <c r="B25">
        <v>211.2</v>
      </c>
      <c r="C25">
        <v>182.3</v>
      </c>
      <c r="D25">
        <v>1629.5</v>
      </c>
      <c r="E25">
        <v>76.66</v>
      </c>
      <c r="F25">
        <v>596.4</v>
      </c>
      <c r="G25" s="5">
        <f t="shared" si="1"/>
        <v>6.6508558699095895E-3</v>
      </c>
      <c r="H25" s="5">
        <f t="shared" si="2"/>
        <v>3.2967062824920245E-3</v>
      </c>
      <c r="I25" s="5">
        <f t="shared" si="3"/>
        <v>1.4837984748047548E-2</v>
      </c>
      <c r="J25" s="5">
        <f t="shared" si="4"/>
        <v>1.3394816162152169E-2</v>
      </c>
      <c r="K25" s="5">
        <f t="shared" si="5"/>
        <v>2.3501773449534514E-3</v>
      </c>
      <c r="L25" s="2"/>
    </row>
    <row r="26" spans="1:12" x14ac:dyDescent="0.25">
      <c r="A26" s="1">
        <v>45566</v>
      </c>
      <c r="B26">
        <v>209.8</v>
      </c>
      <c r="C26">
        <v>181.7</v>
      </c>
      <c r="D26">
        <v>1605.5</v>
      </c>
      <c r="E26">
        <v>75.64</v>
      </c>
      <c r="F26">
        <v>595</v>
      </c>
      <c r="G26" s="5">
        <f t="shared" si="1"/>
        <v>-2.5877708408120537E-2</v>
      </c>
      <c r="H26" s="5">
        <f t="shared" si="2"/>
        <v>1.0511853364605457E-2</v>
      </c>
      <c r="I26" s="5">
        <f t="shared" si="3"/>
        <v>2.1404657291946329E-2</v>
      </c>
      <c r="J26" s="5">
        <f t="shared" si="4"/>
        <v>-1.4177186784925961E-2</v>
      </c>
      <c r="K26" s="5">
        <f t="shared" si="5"/>
        <v>1.6266031287844322E-2</v>
      </c>
      <c r="L26" s="2"/>
    </row>
    <row r="27" spans="1:12" x14ac:dyDescent="0.25">
      <c r="A27" s="1">
        <v>45565</v>
      </c>
      <c r="B27">
        <v>215.3</v>
      </c>
      <c r="C27">
        <v>179.8</v>
      </c>
      <c r="D27">
        <v>1571.5</v>
      </c>
      <c r="E27">
        <v>76.72</v>
      </c>
      <c r="F27">
        <v>585.4</v>
      </c>
      <c r="G27" s="5">
        <f t="shared" si="1"/>
        <v>-9.7065703167916496E-3</v>
      </c>
      <c r="H27" s="5">
        <f t="shared" si="2"/>
        <v>1.9658032633695453E-2</v>
      </c>
      <c r="I27" s="5">
        <f t="shared" si="3"/>
        <v>-2.2246950221111624E-3</v>
      </c>
      <c r="J27" s="5">
        <f t="shared" si="4"/>
        <v>-1.4236036981224645E-2</v>
      </c>
      <c r="K27" s="5">
        <f t="shared" si="5"/>
        <v>-9.858995376206648E-3</v>
      </c>
      <c r="L27" s="2"/>
    </row>
    <row r="28" spans="1:12" x14ac:dyDescent="0.25">
      <c r="A28" s="1">
        <v>45562</v>
      </c>
      <c r="B28">
        <v>217.4</v>
      </c>
      <c r="C28">
        <v>176.3</v>
      </c>
      <c r="D28">
        <v>1575</v>
      </c>
      <c r="E28">
        <v>77.819999999999993</v>
      </c>
      <c r="F28">
        <v>591.20000000000005</v>
      </c>
      <c r="G28" s="5">
        <f t="shared" si="1"/>
        <v>-2.756088101979969E-3</v>
      </c>
      <c r="H28" s="5">
        <f t="shared" si="2"/>
        <v>3.1693808049355038E-2</v>
      </c>
      <c r="I28" s="5">
        <f t="shared" si="3"/>
        <v>-6.3291350516475123E-3</v>
      </c>
      <c r="J28" s="5">
        <f t="shared" si="4"/>
        <v>-1.1244687866950103E-2</v>
      </c>
      <c r="K28" s="5">
        <f t="shared" si="5"/>
        <v>-1.3107228481457255E-2</v>
      </c>
      <c r="L28" s="2"/>
    </row>
    <row r="29" spans="1:12" x14ac:dyDescent="0.25">
      <c r="A29" s="1">
        <v>45561</v>
      </c>
      <c r="B29">
        <v>218</v>
      </c>
      <c r="C29">
        <v>170.8</v>
      </c>
      <c r="D29">
        <v>1585</v>
      </c>
      <c r="E29">
        <v>78.7</v>
      </c>
      <c r="F29">
        <v>599</v>
      </c>
      <c r="G29" s="5">
        <f t="shared" si="1"/>
        <v>1.5253357904353655E-2</v>
      </c>
      <c r="H29" s="5">
        <f t="shared" si="2"/>
        <v>5.872007477222589E-3</v>
      </c>
      <c r="I29" s="5">
        <f t="shared" si="3"/>
        <v>1.0145933578348306E-2</v>
      </c>
      <c r="J29" s="5">
        <f t="shared" si="4"/>
        <v>4.07436265187224E-3</v>
      </c>
      <c r="K29" s="5">
        <f t="shared" si="5"/>
        <v>7.0363835294495183E-3</v>
      </c>
      <c r="L29" s="2"/>
    </row>
    <row r="30" spans="1:12" x14ac:dyDescent="0.25">
      <c r="A30" s="1">
        <v>45560</v>
      </c>
      <c r="B30">
        <v>214.7</v>
      </c>
      <c r="C30">
        <v>169.8</v>
      </c>
      <c r="D30">
        <v>1569</v>
      </c>
      <c r="E30">
        <v>78.38</v>
      </c>
      <c r="F30">
        <v>594.79999999999995</v>
      </c>
      <c r="G30" s="5">
        <f t="shared" si="1"/>
        <v>-1.5253357904353764E-2</v>
      </c>
      <c r="H30" s="5">
        <f t="shared" si="2"/>
        <v>7.6855240848306364E-3</v>
      </c>
      <c r="I30" s="5">
        <f t="shared" si="3"/>
        <v>4.4714223334012511E-3</v>
      </c>
      <c r="J30" s="5">
        <f t="shared" si="4"/>
        <v>6.3996122674865406E-3</v>
      </c>
      <c r="K30" s="5">
        <f t="shared" si="5"/>
        <v>2.4163162995470357E-2</v>
      </c>
      <c r="L30" s="2"/>
    </row>
    <row r="31" spans="1:12" x14ac:dyDescent="0.25">
      <c r="A31" s="1">
        <v>45559</v>
      </c>
      <c r="B31">
        <v>218</v>
      </c>
      <c r="C31">
        <v>168.5</v>
      </c>
      <c r="D31">
        <v>1562</v>
      </c>
      <c r="E31">
        <v>77.88</v>
      </c>
      <c r="F31">
        <v>580.6</v>
      </c>
      <c r="G31" s="5">
        <f t="shared" si="1"/>
        <v>9.1785229022895971E-4</v>
      </c>
      <c r="H31" s="5">
        <f t="shared" si="2"/>
        <v>-2.0558727021036664E-2</v>
      </c>
      <c r="I31" s="5">
        <f t="shared" si="3"/>
        <v>-9.2401485854841803E-3</v>
      </c>
      <c r="J31" s="5">
        <f t="shared" si="4"/>
        <v>5.1374262624912089E-4</v>
      </c>
      <c r="K31" s="5">
        <f t="shared" si="5"/>
        <v>4.14222200828378E-3</v>
      </c>
      <c r="L31" s="2"/>
    </row>
    <row r="32" spans="1:12" x14ac:dyDescent="0.25">
      <c r="A32" s="1">
        <v>45558</v>
      </c>
      <c r="B32">
        <v>217.8</v>
      </c>
      <c r="C32">
        <v>172</v>
      </c>
      <c r="D32">
        <v>1576.5</v>
      </c>
      <c r="E32">
        <v>77.84</v>
      </c>
      <c r="F32">
        <v>578.20000000000005</v>
      </c>
      <c r="G32" s="5">
        <f t="shared" si="1"/>
        <v>-1.0050335853501338E-2</v>
      </c>
      <c r="H32" s="5">
        <f t="shared" si="2"/>
        <v>1.8779894651596275E-2</v>
      </c>
      <c r="I32" s="5">
        <f t="shared" si="3"/>
        <v>-1.5421234011599172E-2</v>
      </c>
      <c r="J32" s="5">
        <f t="shared" si="4"/>
        <v>7.2202479734870973E-3</v>
      </c>
      <c r="K32" s="5">
        <f t="shared" si="5"/>
        <v>2.0775630741461516E-3</v>
      </c>
      <c r="L32" s="2"/>
    </row>
    <row r="33" spans="1:12" x14ac:dyDescent="0.25">
      <c r="A33" s="1">
        <v>45555</v>
      </c>
      <c r="B33">
        <v>220</v>
      </c>
      <c r="C33">
        <v>168.8</v>
      </c>
      <c r="D33">
        <v>1601</v>
      </c>
      <c r="E33">
        <v>77.28</v>
      </c>
      <c r="F33">
        <v>577</v>
      </c>
      <c r="G33" s="5">
        <f t="shared" si="1"/>
        <v>-1.816530926397894E-3</v>
      </c>
      <c r="H33" s="5">
        <f t="shared" si="2"/>
        <v>2.0952577334878316E-2</v>
      </c>
      <c r="I33" s="5">
        <f t="shared" si="3"/>
        <v>-2.4953225674015089E-3</v>
      </c>
      <c r="J33" s="5">
        <f t="shared" si="4"/>
        <v>1.2762251613851291E-2</v>
      </c>
      <c r="K33" s="5">
        <f t="shared" si="5"/>
        <v>-1.1373550140531027E-2</v>
      </c>
    </row>
    <row r="34" spans="1:12" x14ac:dyDescent="0.25">
      <c r="A34" s="1">
        <v>45554</v>
      </c>
      <c r="B34">
        <v>220.4</v>
      </c>
      <c r="C34">
        <v>165.3</v>
      </c>
      <c r="D34">
        <v>1605</v>
      </c>
      <c r="E34">
        <v>76.3</v>
      </c>
      <c r="F34">
        <v>583.6</v>
      </c>
      <c r="G34" s="5">
        <f t="shared" si="1"/>
        <v>1.6930168736446077E-2</v>
      </c>
      <c r="H34" s="5">
        <f t="shared" si="2"/>
        <v>4.851434621552045E-3</v>
      </c>
      <c r="I34" s="5">
        <f t="shared" si="3"/>
        <v>4.3709092378963182E-3</v>
      </c>
      <c r="J34" s="5">
        <f t="shared" si="4"/>
        <v>1.531989814458848E-2</v>
      </c>
      <c r="K34" s="5">
        <f t="shared" si="5"/>
        <v>1.728352736321994E-2</v>
      </c>
      <c r="L34" s="2"/>
    </row>
    <row r="35" spans="1:12" x14ac:dyDescent="0.25">
      <c r="A35" s="1">
        <v>45553</v>
      </c>
      <c r="B35">
        <v>216.7</v>
      </c>
      <c r="C35">
        <v>164.5</v>
      </c>
      <c r="D35">
        <v>1598</v>
      </c>
      <c r="E35">
        <v>75.14</v>
      </c>
      <c r="F35">
        <v>573.6</v>
      </c>
      <c r="G35" s="5">
        <f t="shared" si="1"/>
        <v>-7.8143353284366932E-3</v>
      </c>
      <c r="H35" s="5">
        <f t="shared" si="2"/>
        <v>6.7093877795240736E-3</v>
      </c>
      <c r="I35" s="5">
        <f t="shared" si="3"/>
        <v>-7.4813316522887403E-3</v>
      </c>
      <c r="J35" s="5">
        <f t="shared" si="4"/>
        <v>2.3984022156562771E-3</v>
      </c>
      <c r="K35" s="5">
        <f t="shared" si="5"/>
        <v>-3.4806857278021118E-3</v>
      </c>
      <c r="L35" s="2"/>
    </row>
    <row r="36" spans="1:12" x14ac:dyDescent="0.25">
      <c r="A36" s="1">
        <v>45552</v>
      </c>
      <c r="B36">
        <v>218.4</v>
      </c>
      <c r="C36">
        <v>163.4</v>
      </c>
      <c r="D36">
        <v>1610</v>
      </c>
      <c r="E36">
        <v>74.959999999999994</v>
      </c>
      <c r="F36">
        <v>575.6</v>
      </c>
      <c r="G36" s="5">
        <f t="shared" si="1"/>
        <v>6.4308903302905526E-3</v>
      </c>
      <c r="H36" s="5">
        <f t="shared" si="2"/>
        <v>1.853048699348828E-2</v>
      </c>
      <c r="I36" s="5">
        <f t="shared" si="3"/>
        <v>-5.2656153877904104E-3</v>
      </c>
      <c r="J36" s="5">
        <f t="shared" si="4"/>
        <v>-4.525496875681231E-3</v>
      </c>
      <c r="K36" s="5">
        <f t="shared" si="5"/>
        <v>1.5406467196687491E-2</v>
      </c>
      <c r="L36" s="2"/>
    </row>
    <row r="37" spans="1:12" x14ac:dyDescent="0.25">
      <c r="A37" s="1">
        <v>45551</v>
      </c>
      <c r="B37">
        <v>217</v>
      </c>
      <c r="C37">
        <v>160.4</v>
      </c>
      <c r="D37">
        <v>1618.5</v>
      </c>
      <c r="E37">
        <v>75.3</v>
      </c>
      <c r="F37">
        <v>566.79999999999995</v>
      </c>
      <c r="G37" s="5">
        <f t="shared" si="1"/>
        <v>-2.3014969882792745E-3</v>
      </c>
      <c r="H37" s="5">
        <f t="shared" si="2"/>
        <v>-8.6903091919771965E-3</v>
      </c>
      <c r="I37" s="5">
        <f t="shared" si="3"/>
        <v>1.1496165138426356E-2</v>
      </c>
      <c r="J37" s="5">
        <f t="shared" si="4"/>
        <v>-7.9365495957364144E-3</v>
      </c>
      <c r="K37" s="5">
        <f t="shared" si="5"/>
        <v>1.0591351387259039E-3</v>
      </c>
    </row>
    <row r="38" spans="1:12" x14ac:dyDescent="0.25">
      <c r="A38" s="1">
        <v>45548</v>
      </c>
      <c r="B38">
        <v>217.5</v>
      </c>
      <c r="C38">
        <v>161.80000000000001</v>
      </c>
      <c r="D38">
        <v>1600</v>
      </c>
      <c r="E38">
        <v>75.900000000000006</v>
      </c>
      <c r="F38">
        <v>566.20000000000005</v>
      </c>
      <c r="G38" s="5">
        <f t="shared" si="1"/>
        <v>-3.6714130271594744E-3</v>
      </c>
      <c r="H38" s="5">
        <f t="shared" si="2"/>
        <v>2.3765971597424638E-2</v>
      </c>
      <c r="I38" s="5">
        <f t="shared" si="3"/>
        <v>-1.7348638334612976E-2</v>
      </c>
      <c r="J38" s="5">
        <f t="shared" si="4"/>
        <v>9.2654534457901911E-3</v>
      </c>
      <c r="K38" s="5">
        <f t="shared" si="5"/>
        <v>-1.7646025401185698E-3</v>
      </c>
      <c r="L38" s="2"/>
    </row>
    <row r="39" spans="1:12" x14ac:dyDescent="0.25">
      <c r="A39" s="1">
        <v>45547</v>
      </c>
      <c r="B39">
        <v>218.3</v>
      </c>
      <c r="C39">
        <v>158</v>
      </c>
      <c r="D39">
        <v>1628</v>
      </c>
      <c r="E39">
        <v>75.2</v>
      </c>
      <c r="F39">
        <v>567.20000000000005</v>
      </c>
      <c r="G39" s="5">
        <f t="shared" si="1"/>
        <v>4.5913762935143156E-3</v>
      </c>
      <c r="H39" s="5">
        <f t="shared" si="2"/>
        <v>-5.6800405157035683E-3</v>
      </c>
      <c r="I39" s="5">
        <f t="shared" si="3"/>
        <v>-2.1270932630442104E-2</v>
      </c>
      <c r="J39" s="5">
        <f t="shared" si="4"/>
        <v>6.1358068984563334E-3</v>
      </c>
      <c r="K39" s="5">
        <f t="shared" si="5"/>
        <v>8.8543167454861287E-3</v>
      </c>
      <c r="L39" s="2"/>
    </row>
    <row r="40" spans="1:12" x14ac:dyDescent="0.25">
      <c r="A40" s="1">
        <v>45546</v>
      </c>
      <c r="B40">
        <v>217.3</v>
      </c>
      <c r="C40">
        <v>158.9</v>
      </c>
      <c r="D40">
        <v>1663</v>
      </c>
      <c r="E40">
        <v>74.739999999999995</v>
      </c>
      <c r="F40">
        <v>562.20000000000005</v>
      </c>
      <c r="G40" s="5">
        <f t="shared" si="1"/>
        <v>1.3815337219245411E-3</v>
      </c>
      <c r="H40" s="5">
        <f t="shared" si="2"/>
        <v>-3.8276277383411932E-2</v>
      </c>
      <c r="I40" s="5">
        <f t="shared" si="3"/>
        <v>-1.2845583653679856E-2</v>
      </c>
      <c r="J40" s="5">
        <f t="shared" si="4"/>
        <v>-1.0911618575971019E-2</v>
      </c>
      <c r="K40" s="5">
        <f t="shared" si="5"/>
        <v>-5.3219923379408691E-3</v>
      </c>
      <c r="L40" s="2"/>
    </row>
    <row r="41" spans="1:12" x14ac:dyDescent="0.25">
      <c r="A41" s="1">
        <v>45545</v>
      </c>
      <c r="B41">
        <v>217</v>
      </c>
      <c r="C41">
        <v>165.1</v>
      </c>
      <c r="D41">
        <v>1684.5</v>
      </c>
      <c r="E41">
        <v>75.56</v>
      </c>
      <c r="F41">
        <v>565.20000000000005</v>
      </c>
      <c r="G41" s="5">
        <f t="shared" si="1"/>
        <v>-1.7359960862480716E-2</v>
      </c>
      <c r="H41" s="5">
        <f t="shared" si="2"/>
        <v>9.0596895352226439E-2</v>
      </c>
      <c r="I41" s="5">
        <f t="shared" si="3"/>
        <v>-2.1146162390927498E-2</v>
      </c>
      <c r="J41" s="5">
        <f t="shared" si="4"/>
        <v>2.1197676193984525E-3</v>
      </c>
      <c r="K41" s="5">
        <f t="shared" si="5"/>
        <v>2.4800721303603781E-3</v>
      </c>
      <c r="L41" s="2"/>
    </row>
    <row r="42" spans="1:12" x14ac:dyDescent="0.25">
      <c r="A42" s="1">
        <v>45544</v>
      </c>
      <c r="B42">
        <v>220.8</v>
      </c>
      <c r="C42">
        <v>150.80000000000001</v>
      </c>
      <c r="D42">
        <v>1720.5</v>
      </c>
      <c r="E42">
        <v>75.400000000000006</v>
      </c>
      <c r="F42">
        <v>563.79999999999995</v>
      </c>
      <c r="G42" s="5">
        <f t="shared" si="1"/>
        <v>1.5978427140556382E-2</v>
      </c>
      <c r="H42" s="5">
        <f t="shared" si="2"/>
        <v>-9.2409898537295608E-3</v>
      </c>
      <c r="I42" s="5">
        <f t="shared" si="3"/>
        <v>8.1704568907733002E-3</v>
      </c>
      <c r="J42" s="5">
        <f t="shared" si="4"/>
        <v>1.0934900263235807E-2</v>
      </c>
      <c r="K42" s="5">
        <f t="shared" si="5"/>
        <v>2.2239080090315663E-2</v>
      </c>
      <c r="L42" s="2"/>
    </row>
    <row r="43" spans="1:12" x14ac:dyDescent="0.25">
      <c r="A43" s="1">
        <v>45541</v>
      </c>
      <c r="B43">
        <v>217.3</v>
      </c>
      <c r="C43">
        <v>152.19999999999999</v>
      </c>
      <c r="D43">
        <v>1706.5</v>
      </c>
      <c r="E43">
        <v>74.58</v>
      </c>
      <c r="F43">
        <v>551.4</v>
      </c>
      <c r="G43" s="5">
        <f t="shared" si="1"/>
        <v>-1.7336200601016576E-2</v>
      </c>
      <c r="H43" s="5">
        <f t="shared" si="2"/>
        <v>1.1232361238654962E-2</v>
      </c>
      <c r="I43" s="5">
        <f t="shared" si="3"/>
        <v>3.8162383024543584E-3</v>
      </c>
      <c r="J43" s="5">
        <f t="shared" si="4"/>
        <v>-1.622591789765122E-2</v>
      </c>
      <c r="K43" s="5">
        <f t="shared" si="5"/>
        <v>-1.7616849638609655E-2</v>
      </c>
      <c r="L43" s="2"/>
    </row>
    <row r="44" spans="1:12" x14ac:dyDescent="0.25">
      <c r="A44" s="1">
        <v>45540</v>
      </c>
      <c r="B44">
        <v>221.1</v>
      </c>
      <c r="C44">
        <v>150.5</v>
      </c>
      <c r="D44">
        <v>1700</v>
      </c>
      <c r="E44">
        <v>75.8</v>
      </c>
      <c r="F44">
        <v>561.20000000000005</v>
      </c>
      <c r="G44" s="5">
        <f t="shared" si="1"/>
        <v>2.0562753296510288E-2</v>
      </c>
      <c r="H44" s="5">
        <f t="shared" si="2"/>
        <v>2.2170877894154613E-2</v>
      </c>
      <c r="I44" s="5">
        <f t="shared" si="3"/>
        <v>-3.4117214693250686E-2</v>
      </c>
      <c r="J44" s="5">
        <f t="shared" si="4"/>
        <v>-2.6350476380051138E-3</v>
      </c>
      <c r="K44" s="5">
        <f t="shared" si="5"/>
        <v>-2.0459267418129829E-2</v>
      </c>
      <c r="L44" s="2"/>
    </row>
    <row r="45" spans="1:12" x14ac:dyDescent="0.25">
      <c r="A45" s="1">
        <v>45539</v>
      </c>
      <c r="B45">
        <v>216.6</v>
      </c>
      <c r="C45">
        <v>147.19999999999999</v>
      </c>
      <c r="D45">
        <v>1759</v>
      </c>
      <c r="E45">
        <v>76</v>
      </c>
      <c r="F45">
        <v>572.79999999999995</v>
      </c>
      <c r="G45" s="5">
        <f t="shared" si="1"/>
        <v>-8.2759093038598224E-3</v>
      </c>
      <c r="H45" s="5">
        <f t="shared" si="2"/>
        <v>1.3596195160394302E-3</v>
      </c>
      <c r="I45" s="5">
        <f t="shared" si="3"/>
        <v>-1.2429538552103457E-2</v>
      </c>
      <c r="J45" s="5">
        <f t="shared" si="4"/>
        <v>-6.8188042857210349E-3</v>
      </c>
      <c r="K45" s="5">
        <f t="shared" si="5"/>
        <v>-2.0391237030709854E-2</v>
      </c>
      <c r="L45" s="2"/>
    </row>
    <row r="46" spans="1:12" x14ac:dyDescent="0.25">
      <c r="A46" s="1">
        <v>45538</v>
      </c>
      <c r="B46">
        <v>218.4</v>
      </c>
      <c r="C46">
        <v>147</v>
      </c>
      <c r="D46">
        <v>1781</v>
      </c>
      <c r="E46">
        <v>76.52</v>
      </c>
      <c r="F46">
        <v>584.6</v>
      </c>
      <c r="G46" s="5">
        <f t="shared" si="1"/>
        <v>-1.0929070532190317E-2</v>
      </c>
      <c r="H46" s="5">
        <f t="shared" si="2"/>
        <v>2.2009141491789848E-2</v>
      </c>
      <c r="I46" s="5">
        <f t="shared" si="3"/>
        <v>-2.5234837448414381E-3</v>
      </c>
      <c r="J46" s="5">
        <f t="shared" si="4"/>
        <v>4.1906818794514257E-3</v>
      </c>
      <c r="K46" s="5">
        <f t="shared" si="5"/>
        <v>-9.8724206091170483E-3</v>
      </c>
      <c r="L46" s="2"/>
    </row>
    <row r="47" spans="1:12" x14ac:dyDescent="0.25">
      <c r="A47" s="1">
        <v>45537</v>
      </c>
      <c r="B47">
        <v>220.8</v>
      </c>
      <c r="C47">
        <v>143.80000000000001</v>
      </c>
      <c r="D47">
        <v>1785.5</v>
      </c>
      <c r="E47">
        <v>76.2</v>
      </c>
      <c r="F47">
        <v>590.4</v>
      </c>
      <c r="G47" s="5">
        <f t="shared" si="1"/>
        <v>6.3607665618104579E-3</v>
      </c>
      <c r="H47" s="5">
        <f t="shared" si="2"/>
        <v>-6.9300346646696317E-3</v>
      </c>
      <c r="I47" s="5">
        <f t="shared" si="3"/>
        <v>1.1207622355568286E-3</v>
      </c>
      <c r="J47" s="5">
        <f t="shared" si="4"/>
        <v>-4.190681879451443E-3</v>
      </c>
      <c r="K47" s="5">
        <f t="shared" si="5"/>
        <v>5.4347959859567746E-3</v>
      </c>
      <c r="L47" s="2"/>
    </row>
    <row r="48" spans="1:12" x14ac:dyDescent="0.25">
      <c r="A48" s="1">
        <v>45534</v>
      </c>
      <c r="B48">
        <v>219.4</v>
      </c>
      <c r="C48">
        <v>144.80000000000001</v>
      </c>
      <c r="D48">
        <v>1783.5</v>
      </c>
      <c r="E48">
        <v>76.52</v>
      </c>
      <c r="F48">
        <v>587.20000000000005</v>
      </c>
      <c r="G48" s="5">
        <f t="shared" si="1"/>
        <v>3.1956201584077623E-3</v>
      </c>
      <c r="H48" s="5">
        <f t="shared" si="2"/>
        <v>4.8099794794411378E-2</v>
      </c>
      <c r="I48" s="5">
        <f t="shared" si="3"/>
        <v>-2.2402697692165555E-3</v>
      </c>
      <c r="J48" s="5">
        <f t="shared" si="4"/>
        <v>5.5038797044120969E-3</v>
      </c>
      <c r="K48" s="5">
        <f t="shared" si="5"/>
        <v>5.4644944720787453E-3</v>
      </c>
      <c r="L48" s="2"/>
    </row>
    <row r="49" spans="1:12" x14ac:dyDescent="0.25">
      <c r="A49" s="1">
        <v>45533</v>
      </c>
      <c r="B49">
        <v>218.7</v>
      </c>
      <c r="C49">
        <v>138</v>
      </c>
      <c r="D49">
        <v>1787.5</v>
      </c>
      <c r="E49">
        <v>76.099999999999994</v>
      </c>
      <c r="F49">
        <v>584</v>
      </c>
      <c r="G49" s="5">
        <f t="shared" si="1"/>
        <v>5.0424127009346589E-3</v>
      </c>
      <c r="H49" s="5">
        <f t="shared" si="2"/>
        <v>-1.6529301951210697E-2</v>
      </c>
      <c r="I49" s="5">
        <f t="shared" si="3"/>
        <v>8.1449684939548603E-3</v>
      </c>
      <c r="J49" s="5">
        <f t="shared" si="4"/>
        <v>3.4224069208736215E-3</v>
      </c>
      <c r="K49" s="5">
        <f t="shared" si="5"/>
        <v>7.2177663406719746E-3</v>
      </c>
      <c r="L49" s="2"/>
    </row>
    <row r="50" spans="1:12" x14ac:dyDescent="0.25">
      <c r="A50" s="1">
        <v>45532</v>
      </c>
      <c r="B50">
        <v>217.6</v>
      </c>
      <c r="C50">
        <v>140.30000000000001</v>
      </c>
      <c r="D50">
        <v>1773</v>
      </c>
      <c r="E50">
        <v>75.84</v>
      </c>
      <c r="F50">
        <v>579.79999999999995</v>
      </c>
      <c r="G50" s="5">
        <f t="shared" si="1"/>
        <v>-4.5945325871412507E-4</v>
      </c>
      <c r="H50" s="5">
        <f t="shared" si="2"/>
        <v>-2.3248669505708426E-2</v>
      </c>
      <c r="I50" s="5">
        <f t="shared" si="3"/>
        <v>1.6934805063331477E-3</v>
      </c>
      <c r="J50" s="5">
        <f t="shared" si="4"/>
        <v>4.7581374464167976E-3</v>
      </c>
      <c r="K50" s="5">
        <f t="shared" si="5"/>
        <v>4.1479492587204467E-3</v>
      </c>
      <c r="L50" s="2"/>
    </row>
    <row r="51" spans="1:12" x14ac:dyDescent="0.25">
      <c r="A51" s="1">
        <v>45531</v>
      </c>
      <c r="B51">
        <v>217.7</v>
      </c>
      <c r="C51">
        <v>143.6</v>
      </c>
      <c r="D51">
        <v>1770</v>
      </c>
      <c r="E51">
        <v>75.48</v>
      </c>
      <c r="F51">
        <v>577.4</v>
      </c>
      <c r="G51" s="5">
        <f t="shared" si="1"/>
        <v>2.7598913562554813E-3</v>
      </c>
      <c r="H51" s="5">
        <f t="shared" si="2"/>
        <v>2.3248669505708454E-2</v>
      </c>
      <c r="I51" s="5">
        <f t="shared" si="3"/>
        <v>3.9626431700045305E-3</v>
      </c>
      <c r="J51" s="5">
        <f t="shared" si="4"/>
        <v>-6.8656197859815887E-3</v>
      </c>
      <c r="K51" s="5">
        <f t="shared" si="5"/>
        <v>-1.0386014435427664E-3</v>
      </c>
      <c r="L51" s="2"/>
    </row>
    <row r="52" spans="1:12" x14ac:dyDescent="0.25">
      <c r="A52" s="1">
        <v>45530</v>
      </c>
      <c r="B52">
        <v>217.1</v>
      </c>
      <c r="C52">
        <v>140.30000000000001</v>
      </c>
      <c r="D52">
        <v>1763</v>
      </c>
      <c r="E52">
        <v>76</v>
      </c>
      <c r="F52">
        <v>578</v>
      </c>
      <c r="G52" s="5">
        <f t="shared" si="1"/>
        <v>9.2165905141746178E-4</v>
      </c>
      <c r="H52" s="5">
        <f t="shared" si="2"/>
        <v>-9.9291595882193846E-3</v>
      </c>
      <c r="I52" s="5">
        <f t="shared" si="3"/>
        <v>2.8401041527479996E-3</v>
      </c>
      <c r="J52" s="5">
        <f t="shared" si="4"/>
        <v>1.1646505386323504E-2</v>
      </c>
      <c r="K52" s="5">
        <f t="shared" si="5"/>
        <v>6.596100985413765E-3</v>
      </c>
    </row>
    <row r="53" spans="1:12" x14ac:dyDescent="0.25">
      <c r="A53" s="1">
        <v>45527</v>
      </c>
      <c r="B53">
        <v>216.9</v>
      </c>
      <c r="C53">
        <v>141.69999999999999</v>
      </c>
      <c r="D53">
        <v>1758</v>
      </c>
      <c r="E53">
        <v>75.12</v>
      </c>
      <c r="F53">
        <v>574.20000000000005</v>
      </c>
      <c r="G53" s="5">
        <f t="shared" si="1"/>
        <v>1.6268078965175743E-2</v>
      </c>
      <c r="H53" s="5">
        <f t="shared" si="2"/>
        <v>-1.4104374693623867E-3</v>
      </c>
      <c r="I53" s="5">
        <f t="shared" si="3"/>
        <v>7.4222436085947981E-3</v>
      </c>
      <c r="J53" s="5">
        <f t="shared" si="4"/>
        <v>8.5562019311957432E-3</v>
      </c>
      <c r="K53" s="5">
        <f t="shared" si="5"/>
        <v>-5.2110592127521992E-3</v>
      </c>
      <c r="L53" s="2"/>
    </row>
    <row r="54" spans="1:12" x14ac:dyDescent="0.25">
      <c r="A54" s="1">
        <v>45526</v>
      </c>
      <c r="B54">
        <v>213.4</v>
      </c>
      <c r="C54">
        <v>141.9</v>
      </c>
      <c r="D54">
        <v>1745</v>
      </c>
      <c r="E54">
        <v>74.48</v>
      </c>
      <c r="F54">
        <v>577.20000000000005</v>
      </c>
      <c r="G54" s="5">
        <f t="shared" si="1"/>
        <v>1.0362787035546658E-2</v>
      </c>
      <c r="H54" s="5">
        <f t="shared" si="2"/>
        <v>1.7775085839573365E-2</v>
      </c>
      <c r="I54" s="5">
        <f t="shared" si="3"/>
        <v>8.0552794603183635E-3</v>
      </c>
      <c r="J54" s="5">
        <f t="shared" si="4"/>
        <v>1.1613905017936486E-2</v>
      </c>
      <c r="K54" s="5">
        <f t="shared" si="5"/>
        <v>7.6522112532800149E-3</v>
      </c>
      <c r="L54" s="2"/>
    </row>
    <row r="55" spans="1:12" x14ac:dyDescent="0.25">
      <c r="A55" s="1">
        <v>45525</v>
      </c>
      <c r="B55">
        <v>211.2</v>
      </c>
      <c r="C55">
        <v>139.4</v>
      </c>
      <c r="D55">
        <v>1731</v>
      </c>
      <c r="E55">
        <v>73.62</v>
      </c>
      <c r="F55">
        <v>572.79999999999995</v>
      </c>
      <c r="G55" s="5">
        <f t="shared" si="1"/>
        <v>3.3198987096702223E-3</v>
      </c>
      <c r="H55" s="5">
        <f t="shared" si="2"/>
        <v>3.5932485661254862E-3</v>
      </c>
      <c r="I55" s="5">
        <f t="shared" si="3"/>
        <v>-1.0630756631533426E-2</v>
      </c>
      <c r="J55" s="5">
        <f t="shared" si="4"/>
        <v>1.3592499034436505E-3</v>
      </c>
      <c r="K55" s="5">
        <f t="shared" si="5"/>
        <v>-3.4910106830376828E-4</v>
      </c>
    </row>
    <row r="56" spans="1:12" x14ac:dyDescent="0.25">
      <c r="A56" s="1">
        <v>45524</v>
      </c>
      <c r="B56">
        <v>210.5</v>
      </c>
      <c r="C56">
        <v>138.9</v>
      </c>
      <c r="D56">
        <v>1749.5</v>
      </c>
      <c r="E56">
        <v>73.52</v>
      </c>
      <c r="F56">
        <v>573</v>
      </c>
      <c r="G56" s="5">
        <f t="shared" si="1"/>
        <v>-1.4151179546243151E-2</v>
      </c>
      <c r="H56" s="5">
        <f t="shared" si="2"/>
        <v>-7.1736319111373971E-3</v>
      </c>
      <c r="I56" s="5">
        <f t="shared" si="3"/>
        <v>-1.9985731134917304E-3</v>
      </c>
      <c r="J56" s="5">
        <f t="shared" si="4"/>
        <v>-8.1279233697274904E-3</v>
      </c>
      <c r="K56" s="5">
        <f t="shared" si="5"/>
        <v>-3.489792392773125E-4</v>
      </c>
    </row>
    <row r="57" spans="1:12" x14ac:dyDescent="0.25">
      <c r="A57" s="1">
        <v>45523</v>
      </c>
      <c r="B57">
        <v>213.5</v>
      </c>
      <c r="C57">
        <v>139.9</v>
      </c>
      <c r="D57">
        <v>1753</v>
      </c>
      <c r="E57">
        <v>74.12</v>
      </c>
      <c r="F57">
        <v>573.20000000000005</v>
      </c>
      <c r="G57" s="5">
        <f t="shared" si="1"/>
        <v>3.2840752011897975E-3</v>
      </c>
      <c r="H57" s="5">
        <f t="shared" si="2"/>
        <v>3.5803833450120501E-3</v>
      </c>
      <c r="I57" s="5">
        <f t="shared" si="3"/>
        <v>-1.1626389292441983E-2</v>
      </c>
      <c r="J57" s="5">
        <f t="shared" si="4"/>
        <v>-2.4255503065544011E-3</v>
      </c>
      <c r="K57" s="5">
        <f t="shared" si="5"/>
        <v>2.4454160658054671E-3</v>
      </c>
      <c r="L57" s="2"/>
    </row>
    <row r="58" spans="1:12" x14ac:dyDescent="0.25">
      <c r="A58" s="1">
        <v>45520</v>
      </c>
      <c r="B58">
        <v>212.8</v>
      </c>
      <c r="C58">
        <v>139.4</v>
      </c>
      <c r="D58">
        <v>1773.5</v>
      </c>
      <c r="E58">
        <v>74.3</v>
      </c>
      <c r="F58">
        <v>571.79999999999995</v>
      </c>
      <c r="G58" s="5">
        <f t="shared" si="1"/>
        <v>3.7664827954768648E-3</v>
      </c>
      <c r="H58" s="5">
        <f t="shared" si="2"/>
        <v>-3.5932009226063329E-2</v>
      </c>
      <c r="I58" s="5">
        <f t="shared" si="3"/>
        <v>-6.1832687165385234E-3</v>
      </c>
      <c r="J58" s="5">
        <f t="shared" si="4"/>
        <v>1.2732123775504018E-2</v>
      </c>
      <c r="K58" s="5">
        <f t="shared" si="5"/>
        <v>2.8021034096396215E-3</v>
      </c>
      <c r="L58" s="2"/>
    </row>
    <row r="59" spans="1:12" x14ac:dyDescent="0.25">
      <c r="A59" s="1">
        <v>45519</v>
      </c>
      <c r="B59">
        <v>212</v>
      </c>
      <c r="C59">
        <v>144.5</v>
      </c>
      <c r="D59">
        <v>1784.5</v>
      </c>
      <c r="E59">
        <v>73.36</v>
      </c>
      <c r="F59">
        <v>570.20000000000005</v>
      </c>
      <c r="G59" s="5">
        <f t="shared" si="1"/>
        <v>1.2339976235575876E-2</v>
      </c>
      <c r="H59" s="5">
        <f t="shared" si="2"/>
        <v>3.5214906291066432E-2</v>
      </c>
      <c r="I59" s="5">
        <f t="shared" si="3"/>
        <v>2.8995777805136954E-2</v>
      </c>
      <c r="J59" s="5">
        <f t="shared" si="4"/>
        <v>2.1494351894030893E-2</v>
      </c>
      <c r="K59" s="5">
        <f t="shared" si="5"/>
        <v>1.5553512550789695E-2</v>
      </c>
    </row>
    <row r="60" spans="1:12" x14ac:dyDescent="0.25">
      <c r="A60" s="1">
        <v>45518</v>
      </c>
      <c r="B60">
        <v>209.4</v>
      </c>
      <c r="C60">
        <v>139.5</v>
      </c>
      <c r="D60">
        <v>1733.5</v>
      </c>
      <c r="E60">
        <v>71.8</v>
      </c>
      <c r="F60">
        <v>561.4</v>
      </c>
      <c r="G60" s="5">
        <f t="shared" si="1"/>
        <v>5.7471422555680713E-3</v>
      </c>
      <c r="H60" s="5">
        <f t="shared" si="2"/>
        <v>-1.6353012836606892E-2</v>
      </c>
      <c r="I60" s="5">
        <f t="shared" si="3"/>
        <v>-6.6120695114494235E-3</v>
      </c>
      <c r="J60" s="5">
        <f t="shared" si="4"/>
        <v>3.6277422233065883E-3</v>
      </c>
      <c r="K60" s="5">
        <f t="shared" si="5"/>
        <v>6.7918044814680072E-3</v>
      </c>
    </row>
    <row r="61" spans="1:12" x14ac:dyDescent="0.25">
      <c r="A61" s="1">
        <v>45517</v>
      </c>
      <c r="B61">
        <v>208.2</v>
      </c>
      <c r="C61">
        <v>141.80000000000001</v>
      </c>
      <c r="D61">
        <v>1745</v>
      </c>
      <c r="E61">
        <v>71.540000000000006</v>
      </c>
      <c r="F61">
        <v>557.6</v>
      </c>
      <c r="G61" s="5">
        <f t="shared" si="1"/>
        <v>5.2973877793300126E-3</v>
      </c>
      <c r="H61" s="5">
        <f t="shared" si="2"/>
        <v>1.8505866197707953E-2</v>
      </c>
      <c r="I61" s="5">
        <f t="shared" si="3"/>
        <v>1.210738341288908E-2</v>
      </c>
      <c r="J61" s="5">
        <f t="shared" si="4"/>
        <v>6.4507305444211098E-3</v>
      </c>
      <c r="K61" s="5">
        <f t="shared" si="5"/>
        <v>8.2838579239793413E-3</v>
      </c>
      <c r="L61" s="2"/>
    </row>
    <row r="62" spans="1:12" x14ac:dyDescent="0.25">
      <c r="A62" s="1">
        <v>45516</v>
      </c>
      <c r="B62">
        <v>207.1</v>
      </c>
      <c r="C62">
        <v>139.19999999999999</v>
      </c>
      <c r="D62">
        <v>1724</v>
      </c>
      <c r="E62">
        <v>71.08</v>
      </c>
      <c r="F62">
        <v>553</v>
      </c>
      <c r="G62" s="5">
        <f t="shared" si="1"/>
        <v>-8.6539001609816334E-3</v>
      </c>
      <c r="H62" s="5">
        <f t="shared" si="2"/>
        <v>-1.1428695823622968E-2</v>
      </c>
      <c r="I62" s="5">
        <f t="shared" si="3"/>
        <v>8.7387681080474608E-3</v>
      </c>
      <c r="J62" s="5">
        <f t="shared" si="4"/>
        <v>1.1318739967554194E-2</v>
      </c>
      <c r="K62" s="5">
        <f t="shared" si="5"/>
        <v>4.7127149032009296E-3</v>
      </c>
      <c r="L62" s="2"/>
    </row>
    <row r="63" spans="1:12" x14ac:dyDescent="0.25">
      <c r="A63" s="1">
        <v>45513</v>
      </c>
      <c r="B63">
        <v>208.9</v>
      </c>
      <c r="C63">
        <v>140.80000000000001</v>
      </c>
      <c r="D63">
        <v>1709</v>
      </c>
      <c r="E63">
        <v>70.28</v>
      </c>
      <c r="F63">
        <v>550.4</v>
      </c>
      <c r="G63" s="5">
        <f t="shared" si="1"/>
        <v>6.2425172707866409E-3</v>
      </c>
      <c r="H63" s="5">
        <f t="shared" si="2"/>
        <v>2.8449521322313448E-3</v>
      </c>
      <c r="I63" s="5">
        <f t="shared" si="3"/>
        <v>8.2256633010402824E-3</v>
      </c>
      <c r="J63" s="5">
        <f t="shared" si="4"/>
        <v>1.1389522871310764E-3</v>
      </c>
      <c r="K63" s="5">
        <f t="shared" si="5"/>
        <v>1.0907108879885381E-3</v>
      </c>
      <c r="L63" s="2"/>
    </row>
    <row r="64" spans="1:12" x14ac:dyDescent="0.25">
      <c r="A64" s="1">
        <v>45512</v>
      </c>
      <c r="B64">
        <v>207.6</v>
      </c>
      <c r="C64">
        <v>140.4</v>
      </c>
      <c r="D64">
        <v>1695</v>
      </c>
      <c r="E64">
        <v>70.2</v>
      </c>
      <c r="F64">
        <v>549.79999999999995</v>
      </c>
      <c r="G64" s="5">
        <f t="shared" si="1"/>
        <v>1.4461318499994918E-3</v>
      </c>
      <c r="H64" s="5">
        <f t="shared" si="2"/>
        <v>-9.2166551049238394E-3</v>
      </c>
      <c r="I64" s="5">
        <f t="shared" si="3"/>
        <v>5.3238812527497967E-3</v>
      </c>
      <c r="J64" s="5">
        <f t="shared" si="4"/>
        <v>2.5673955052459545E-3</v>
      </c>
      <c r="K64" s="5">
        <f t="shared" si="5"/>
        <v>1.0605328875202564E-2</v>
      </c>
      <c r="L64" s="2"/>
    </row>
    <row r="65" spans="1:12" x14ac:dyDescent="0.25">
      <c r="A65" s="1">
        <v>45511</v>
      </c>
      <c r="B65">
        <v>207.3</v>
      </c>
      <c r="C65">
        <v>141.69999999999999</v>
      </c>
      <c r="D65">
        <v>1686</v>
      </c>
      <c r="E65">
        <v>70.02</v>
      </c>
      <c r="F65">
        <v>544</v>
      </c>
      <c r="G65" s="5">
        <f t="shared" si="1"/>
        <v>2.4415275268034151E-2</v>
      </c>
      <c r="H65" s="5">
        <f t="shared" si="2"/>
        <v>-1.3319509917489078E-2</v>
      </c>
      <c r="I65" s="5">
        <f t="shared" si="3"/>
        <v>1.1933315835012817E-2</v>
      </c>
      <c r="J65" s="5">
        <f t="shared" si="4"/>
        <v>1.2647481033040994E-2</v>
      </c>
      <c r="K65" s="5">
        <f t="shared" si="5"/>
        <v>1.1834457647002798E-2</v>
      </c>
      <c r="L65" s="2"/>
    </row>
    <row r="66" spans="1:12" x14ac:dyDescent="0.25">
      <c r="A66" s="1">
        <v>45510</v>
      </c>
      <c r="B66">
        <v>202.3</v>
      </c>
      <c r="C66">
        <v>143.6</v>
      </c>
      <c r="D66">
        <v>1666</v>
      </c>
      <c r="E66">
        <v>69.14</v>
      </c>
      <c r="F66">
        <v>537.6</v>
      </c>
      <c r="G66" s="5">
        <f t="shared" si="1"/>
        <v>-1.7638869860043978E-2</v>
      </c>
      <c r="H66" s="5">
        <f t="shared" si="2"/>
        <v>1.7562797755355474E-2</v>
      </c>
      <c r="I66" s="5">
        <f t="shared" si="3"/>
        <v>-2.0986366569212492E-3</v>
      </c>
      <c r="J66" s="5">
        <f t="shared" si="4"/>
        <v>1.447387718305878E-3</v>
      </c>
      <c r="K66" s="5">
        <f t="shared" si="5"/>
        <v>-5.5648446334073962E-3</v>
      </c>
      <c r="L66" s="2"/>
    </row>
    <row r="67" spans="1:12" x14ac:dyDescent="0.25">
      <c r="A67" s="1">
        <v>45509</v>
      </c>
      <c r="B67">
        <v>205.9</v>
      </c>
      <c r="C67">
        <v>141.1</v>
      </c>
      <c r="D67">
        <v>1669.5</v>
      </c>
      <c r="E67">
        <v>69.040000000000006</v>
      </c>
      <c r="F67">
        <v>540.6</v>
      </c>
      <c r="G67" s="5">
        <f t="shared" si="1"/>
        <v>-4.3247414093919002E-2</v>
      </c>
      <c r="H67" s="5">
        <f t="shared" si="2"/>
        <v>-2.7954301031373897E-2</v>
      </c>
      <c r="I67" s="5">
        <f t="shared" si="3"/>
        <v>-2.5722038940410672E-2</v>
      </c>
      <c r="J67" s="5">
        <f t="shared" si="4"/>
        <v>-3.305144149658136E-2</v>
      </c>
      <c r="K67" s="5">
        <f t="shared" si="5"/>
        <v>-1.3230622986630402E-2</v>
      </c>
      <c r="L67" s="2"/>
    </row>
    <row r="68" spans="1:12" x14ac:dyDescent="0.25">
      <c r="A68" s="1">
        <v>45506</v>
      </c>
      <c r="B68">
        <v>215</v>
      </c>
      <c r="C68">
        <v>145.1</v>
      </c>
      <c r="D68">
        <v>1713</v>
      </c>
      <c r="E68">
        <v>71.36</v>
      </c>
      <c r="F68">
        <v>547.79999999999995</v>
      </c>
      <c r="G68" s="5">
        <f t="shared" ref="G68:G131" si="6">LN(B68/B69)</f>
        <v>-3.1138046788603949E-2</v>
      </c>
      <c r="H68" s="5">
        <f t="shared" ref="H68:H131" si="7">LN(C68/C69)</f>
        <v>-4.0518709388551753E-2</v>
      </c>
      <c r="I68" s="5">
        <f t="shared" ref="I68:I131" si="8">LN(D68/D69)</f>
        <v>8.7604035387981848E-4</v>
      </c>
      <c r="J68" s="5">
        <f t="shared" ref="J68:J131" si="9">LN(E68/E69)</f>
        <v>-2.7095934699750288E-2</v>
      </c>
      <c r="K68" s="5">
        <f t="shared" ref="K68:K131" si="10">LN(F68/F69)</f>
        <v>-4.8459783968372763E-2</v>
      </c>
      <c r="L68" s="2"/>
    </row>
    <row r="69" spans="1:12" x14ac:dyDescent="0.25">
      <c r="A69" s="1">
        <v>45505</v>
      </c>
      <c r="B69">
        <v>221.8</v>
      </c>
      <c r="C69">
        <v>151.1</v>
      </c>
      <c r="D69">
        <v>1711.5</v>
      </c>
      <c r="E69">
        <v>73.319999999999993</v>
      </c>
      <c r="F69">
        <v>575</v>
      </c>
      <c r="G69" s="5">
        <f t="shared" si="6"/>
        <v>-2.7569554038174082E-2</v>
      </c>
      <c r="H69" s="5">
        <f t="shared" si="7"/>
        <v>-1.5758697748558034E-2</v>
      </c>
      <c r="I69" s="5">
        <f t="shared" si="8"/>
        <v>8.8028737459551233E-3</v>
      </c>
      <c r="J69" s="5">
        <f t="shared" si="9"/>
        <v>8.186656208356819E-4</v>
      </c>
      <c r="K69" s="5">
        <f t="shared" si="10"/>
        <v>-3.3855173788649502E-2</v>
      </c>
      <c r="L69" s="2"/>
    </row>
    <row r="70" spans="1:12" x14ac:dyDescent="0.25">
      <c r="A70" s="1">
        <v>45504</v>
      </c>
      <c r="B70">
        <v>228</v>
      </c>
      <c r="C70">
        <v>153.5</v>
      </c>
      <c r="D70">
        <v>1696.5</v>
      </c>
      <c r="E70">
        <v>73.260000000000005</v>
      </c>
      <c r="F70">
        <v>594.79999999999995</v>
      </c>
      <c r="G70" s="5">
        <f t="shared" si="6"/>
        <v>0</v>
      </c>
      <c r="H70" s="5">
        <f t="shared" si="7"/>
        <v>-7.7871905517685651E-3</v>
      </c>
      <c r="I70" s="5">
        <f t="shared" si="8"/>
        <v>-8.8378264700779516E-4</v>
      </c>
      <c r="J70" s="5">
        <f t="shared" si="9"/>
        <v>-1.9091782698015571E-3</v>
      </c>
      <c r="K70" s="5">
        <f t="shared" si="10"/>
        <v>1.3882058042649272E-2</v>
      </c>
      <c r="L70" s="2"/>
    </row>
    <row r="71" spans="1:12" x14ac:dyDescent="0.25">
      <c r="A71" s="1">
        <v>45503</v>
      </c>
      <c r="B71">
        <v>228</v>
      </c>
      <c r="C71">
        <v>154.69999999999999</v>
      </c>
      <c r="D71">
        <v>1698</v>
      </c>
      <c r="E71">
        <v>73.400000000000006</v>
      </c>
      <c r="F71">
        <v>586.6</v>
      </c>
      <c r="G71" s="5">
        <f t="shared" si="6"/>
        <v>6.6006840313520927E-3</v>
      </c>
      <c r="H71" s="5">
        <f t="shared" si="7"/>
        <v>-1.4758047769287729E-2</v>
      </c>
      <c r="I71" s="5">
        <f t="shared" si="8"/>
        <v>-1.1709735672908094E-2</v>
      </c>
      <c r="J71" s="5">
        <f t="shared" si="9"/>
        <v>1.7869891329566717E-2</v>
      </c>
      <c r="K71" s="5">
        <f t="shared" si="10"/>
        <v>5.4700991097296646E-3</v>
      </c>
      <c r="L71" s="2"/>
    </row>
    <row r="72" spans="1:12" x14ac:dyDescent="0.25">
      <c r="A72" s="1">
        <v>45502</v>
      </c>
      <c r="B72">
        <v>226.5</v>
      </c>
      <c r="C72">
        <v>157</v>
      </c>
      <c r="D72">
        <v>1718</v>
      </c>
      <c r="E72">
        <v>72.099999999999994</v>
      </c>
      <c r="F72">
        <v>583.4</v>
      </c>
      <c r="G72" s="5">
        <f t="shared" si="6"/>
        <v>1.3253812410687102E-3</v>
      </c>
      <c r="H72" s="5">
        <f t="shared" si="7"/>
        <v>-1.5798116876591176E-2</v>
      </c>
      <c r="I72" s="5">
        <f t="shared" si="8"/>
        <v>1.2004243111349447E-2</v>
      </c>
      <c r="J72" s="5">
        <f t="shared" si="9"/>
        <v>3.8910554929667217E-3</v>
      </c>
      <c r="K72" s="5">
        <f t="shared" si="10"/>
        <v>-1.0910438947554772E-2</v>
      </c>
      <c r="L72" s="2"/>
    </row>
    <row r="73" spans="1:12" x14ac:dyDescent="0.25">
      <c r="A73" s="1">
        <v>45499</v>
      </c>
      <c r="B73">
        <v>226.2</v>
      </c>
      <c r="C73">
        <v>159.5</v>
      </c>
      <c r="D73">
        <v>1697.5</v>
      </c>
      <c r="E73">
        <v>71.819999999999993</v>
      </c>
      <c r="F73">
        <v>589.79999999999995</v>
      </c>
      <c r="G73" s="5">
        <f t="shared" si="6"/>
        <v>6.6533844907366736E-3</v>
      </c>
      <c r="H73" s="5">
        <f t="shared" si="7"/>
        <v>6.0742183585483063E-2</v>
      </c>
      <c r="I73" s="5">
        <f t="shared" si="8"/>
        <v>1.7831081643072434E-2</v>
      </c>
      <c r="J73" s="5">
        <f t="shared" si="9"/>
        <v>8.6701703800066473E-3</v>
      </c>
      <c r="K73" s="5">
        <f t="shared" si="10"/>
        <v>1.8135655309669152E-2</v>
      </c>
      <c r="L73" s="2"/>
    </row>
    <row r="74" spans="1:12" x14ac:dyDescent="0.25">
      <c r="A74" s="1">
        <v>45498</v>
      </c>
      <c r="B74">
        <v>224.7</v>
      </c>
      <c r="C74">
        <v>150.1</v>
      </c>
      <c r="D74">
        <v>1667.5</v>
      </c>
      <c r="E74">
        <v>71.2</v>
      </c>
      <c r="F74">
        <v>579.20000000000005</v>
      </c>
      <c r="G74" s="5">
        <f t="shared" si="6"/>
        <v>2.2276685532239904E-3</v>
      </c>
      <c r="H74" s="5">
        <f t="shared" si="7"/>
        <v>6.1832879780647984E-2</v>
      </c>
      <c r="I74" s="5">
        <f t="shared" si="8"/>
        <v>-1.8125589081513859E-2</v>
      </c>
      <c r="J74" s="5">
        <f t="shared" si="9"/>
        <v>2.8129413766146577E-3</v>
      </c>
      <c r="K74" s="5">
        <f t="shared" si="10"/>
        <v>-1.4398603228215548E-2</v>
      </c>
      <c r="L74" s="2"/>
    </row>
    <row r="75" spans="1:12" x14ac:dyDescent="0.25">
      <c r="A75" s="1">
        <v>45497</v>
      </c>
      <c r="B75">
        <v>224.2</v>
      </c>
      <c r="C75">
        <v>141.1</v>
      </c>
      <c r="D75">
        <v>1698</v>
      </c>
      <c r="E75">
        <v>71</v>
      </c>
      <c r="F75">
        <v>587.6</v>
      </c>
      <c r="G75" s="5">
        <f t="shared" si="6"/>
        <v>-3.561891566360686E-3</v>
      </c>
      <c r="H75" s="5">
        <f t="shared" si="7"/>
        <v>-2.1238946037041907E-3</v>
      </c>
      <c r="I75" s="5">
        <f t="shared" si="8"/>
        <v>2.6536946134663015E-3</v>
      </c>
      <c r="J75" s="5">
        <f t="shared" si="9"/>
        <v>-1.0089771695616648E-2</v>
      </c>
      <c r="K75" s="5">
        <f t="shared" si="10"/>
        <v>-1.4865138590861023E-2</v>
      </c>
      <c r="L75" s="2"/>
    </row>
    <row r="76" spans="1:12" x14ac:dyDescent="0.25">
      <c r="A76" s="1">
        <v>45496</v>
      </c>
      <c r="B76">
        <v>225</v>
      </c>
      <c r="C76">
        <v>141.4</v>
      </c>
      <c r="D76">
        <v>1693.5</v>
      </c>
      <c r="E76">
        <v>71.72</v>
      </c>
      <c r="F76">
        <v>596.4</v>
      </c>
      <c r="G76" s="5">
        <f t="shared" si="6"/>
        <v>5.7945337083363116E-3</v>
      </c>
      <c r="H76" s="5">
        <f t="shared" si="7"/>
        <v>-9.1517710203182154E-3</v>
      </c>
      <c r="I76" s="5">
        <f t="shared" si="8"/>
        <v>-1.7699119664584693E-3</v>
      </c>
      <c r="J76" s="5">
        <f t="shared" si="9"/>
        <v>2.7890113135742203E-4</v>
      </c>
      <c r="K76" s="5">
        <f t="shared" si="10"/>
        <v>1.7250554613791234E-2</v>
      </c>
      <c r="L76" s="2"/>
    </row>
    <row r="77" spans="1:12" x14ac:dyDescent="0.25">
      <c r="A77" s="1">
        <v>45495</v>
      </c>
      <c r="B77">
        <v>223.7</v>
      </c>
      <c r="C77">
        <v>142.69999999999999</v>
      </c>
      <c r="D77">
        <v>1696.5</v>
      </c>
      <c r="E77">
        <v>71.7</v>
      </c>
      <c r="F77">
        <v>586.20000000000005</v>
      </c>
      <c r="G77" s="5">
        <f t="shared" si="6"/>
        <v>1.5315614687786479E-2</v>
      </c>
      <c r="H77" s="5">
        <f t="shared" si="7"/>
        <v>1.0567199423648969E-2</v>
      </c>
      <c r="I77" s="5">
        <f t="shared" si="8"/>
        <v>1.4546790579637876E-2</v>
      </c>
      <c r="J77" s="5">
        <f t="shared" si="9"/>
        <v>1.8297484441577819E-2</v>
      </c>
      <c r="K77" s="5">
        <f t="shared" si="10"/>
        <v>1.0977811789237036E-2</v>
      </c>
      <c r="L77" s="2"/>
    </row>
    <row r="78" spans="1:12" x14ac:dyDescent="0.25">
      <c r="A78" s="1">
        <v>45492</v>
      </c>
      <c r="B78">
        <v>220.3</v>
      </c>
      <c r="C78">
        <v>141.19999999999999</v>
      </c>
      <c r="D78">
        <v>1672</v>
      </c>
      <c r="E78">
        <v>70.400000000000006</v>
      </c>
      <c r="F78">
        <v>579.79999999999995</v>
      </c>
      <c r="G78" s="5">
        <f t="shared" si="6"/>
        <v>-9.0744107860319322E-4</v>
      </c>
      <c r="H78" s="5">
        <f t="shared" si="7"/>
        <v>-3.3429296649194827E-2</v>
      </c>
      <c r="I78" s="5">
        <f t="shared" si="8"/>
        <v>5.39731445171925E-3</v>
      </c>
      <c r="J78" s="5">
        <f t="shared" si="9"/>
        <v>-1.3824454898017459E-2</v>
      </c>
      <c r="K78" s="5">
        <f t="shared" si="10"/>
        <v>3.109347815177587E-3</v>
      </c>
      <c r="L78" s="2"/>
    </row>
    <row r="79" spans="1:12" x14ac:dyDescent="0.25">
      <c r="A79" s="1">
        <v>45491</v>
      </c>
      <c r="B79">
        <v>220.5</v>
      </c>
      <c r="C79">
        <v>146</v>
      </c>
      <c r="D79">
        <v>1663</v>
      </c>
      <c r="E79">
        <v>71.38</v>
      </c>
      <c r="F79">
        <v>578</v>
      </c>
      <c r="G79" s="5">
        <f t="shared" si="6"/>
        <v>2.5259666759237975E-2</v>
      </c>
      <c r="H79" s="5">
        <f t="shared" si="7"/>
        <v>6.8516617959651059E-4</v>
      </c>
      <c r="I79" s="5">
        <f t="shared" si="8"/>
        <v>-9.575177884613149E-3</v>
      </c>
      <c r="J79" s="5">
        <f t="shared" si="9"/>
        <v>3.6491268563649854E-3</v>
      </c>
      <c r="K79" s="5">
        <f t="shared" si="10"/>
        <v>-5.3229135700059028E-2</v>
      </c>
      <c r="L79" s="2"/>
    </row>
    <row r="80" spans="1:12" x14ac:dyDescent="0.25">
      <c r="A80" s="1">
        <v>45490</v>
      </c>
      <c r="B80">
        <v>215</v>
      </c>
      <c r="C80">
        <v>145.9</v>
      </c>
      <c r="D80">
        <v>1679</v>
      </c>
      <c r="E80">
        <v>71.12</v>
      </c>
      <c r="F80">
        <v>609.6</v>
      </c>
      <c r="G80" s="5">
        <f t="shared" si="6"/>
        <v>5.5970295367178133E-3</v>
      </c>
      <c r="H80" s="5">
        <f t="shared" si="7"/>
        <v>1.5889798914616133E-2</v>
      </c>
      <c r="I80" s="5">
        <f t="shared" si="8"/>
        <v>1.0778547464245941E-2</v>
      </c>
      <c r="J80" s="5">
        <f t="shared" si="9"/>
        <v>2.5341418601734279E-3</v>
      </c>
      <c r="K80" s="5">
        <f t="shared" si="10"/>
        <v>-6.8661378131991621E-3</v>
      </c>
      <c r="L80" s="2"/>
    </row>
    <row r="81" spans="1:12" x14ac:dyDescent="0.25">
      <c r="A81" s="1">
        <v>45489</v>
      </c>
      <c r="B81">
        <v>213.8</v>
      </c>
      <c r="C81">
        <v>143.6</v>
      </c>
      <c r="D81">
        <v>1661</v>
      </c>
      <c r="E81">
        <v>70.94</v>
      </c>
      <c r="F81">
        <v>613.79999999999995</v>
      </c>
      <c r="G81" s="5">
        <f t="shared" si="6"/>
        <v>-1.3011335975945261E-2</v>
      </c>
      <c r="H81" s="5">
        <f t="shared" si="7"/>
        <v>-5.0910212664570027E-2</v>
      </c>
      <c r="I81" s="5">
        <f t="shared" si="8"/>
        <v>-6.0186580209867343E-4</v>
      </c>
      <c r="J81" s="5">
        <f t="shared" si="9"/>
        <v>2.9178271325862763E-2</v>
      </c>
      <c r="K81" s="5">
        <f t="shared" si="10"/>
        <v>4.2449043333248147E-3</v>
      </c>
    </row>
    <row r="82" spans="1:12" x14ac:dyDescent="0.25">
      <c r="A82" s="1">
        <v>45488</v>
      </c>
      <c r="B82">
        <v>216.6</v>
      </c>
      <c r="C82">
        <v>151.1</v>
      </c>
      <c r="D82">
        <v>1662</v>
      </c>
      <c r="E82">
        <v>68.900000000000006</v>
      </c>
      <c r="F82">
        <v>611.20000000000005</v>
      </c>
      <c r="G82" s="5">
        <f t="shared" si="6"/>
        <v>-1.7391742711869222E-2</v>
      </c>
      <c r="H82" s="5">
        <f t="shared" si="7"/>
        <v>1.7356911035939542E-2</v>
      </c>
      <c r="I82" s="5">
        <f t="shared" si="8"/>
        <v>-8.3883056266348555E-3</v>
      </c>
      <c r="J82" s="5">
        <f t="shared" si="9"/>
        <v>-2.8332128277212508E-2</v>
      </c>
      <c r="K82" s="5">
        <f t="shared" si="10"/>
        <v>9.8215755153338298E-4</v>
      </c>
      <c r="L82" s="2"/>
    </row>
    <row r="83" spans="1:12" x14ac:dyDescent="0.25">
      <c r="A83" s="1">
        <v>45485</v>
      </c>
      <c r="B83">
        <v>220.4</v>
      </c>
      <c r="C83">
        <v>148.5</v>
      </c>
      <c r="D83">
        <v>1676</v>
      </c>
      <c r="E83">
        <v>70.88</v>
      </c>
      <c r="F83">
        <v>610.6</v>
      </c>
      <c r="G83" s="5">
        <f t="shared" si="6"/>
        <v>7.2860067309333133E-3</v>
      </c>
      <c r="H83" s="5">
        <f t="shared" si="7"/>
        <v>1.1513842062338969E-2</v>
      </c>
      <c r="I83" s="5">
        <f t="shared" si="8"/>
        <v>2.3544703670893403E-2</v>
      </c>
      <c r="J83" s="5">
        <f t="shared" si="9"/>
        <v>4.2657764293733504E-2</v>
      </c>
      <c r="K83" s="5">
        <f t="shared" si="10"/>
        <v>2.45370400215956E-2</v>
      </c>
      <c r="L83" s="2"/>
    </row>
    <row r="84" spans="1:12" x14ac:dyDescent="0.25">
      <c r="A84" s="1">
        <v>45484</v>
      </c>
      <c r="B84">
        <v>218.8</v>
      </c>
      <c r="C84">
        <v>146.80000000000001</v>
      </c>
      <c r="D84">
        <v>1637</v>
      </c>
      <c r="E84">
        <v>67.92</v>
      </c>
      <c r="F84">
        <v>595.79999999999995</v>
      </c>
      <c r="G84" s="5">
        <f t="shared" si="6"/>
        <v>1.9382240351228087E-2</v>
      </c>
      <c r="H84" s="5">
        <f t="shared" si="7"/>
        <v>-8.1411575836997738E-3</v>
      </c>
      <c r="I84" s="5">
        <f t="shared" si="8"/>
        <v>9.1673039269625153E-4</v>
      </c>
      <c r="J84" s="5">
        <f t="shared" si="9"/>
        <v>-2.9442072934593271E-4</v>
      </c>
      <c r="K84" s="5">
        <f t="shared" si="10"/>
        <v>8.4274896219572355E-3</v>
      </c>
      <c r="L84" s="2"/>
    </row>
    <row r="85" spans="1:12" x14ac:dyDescent="0.25">
      <c r="A85" s="1">
        <v>45483</v>
      </c>
      <c r="B85">
        <v>214.6</v>
      </c>
      <c r="C85">
        <v>148</v>
      </c>
      <c r="D85">
        <v>1635.5</v>
      </c>
      <c r="E85">
        <v>67.94</v>
      </c>
      <c r="F85">
        <v>590.79999999999995</v>
      </c>
      <c r="G85" s="5">
        <f t="shared" si="6"/>
        <v>1.5023756760460851E-2</v>
      </c>
      <c r="H85" s="5">
        <f t="shared" si="7"/>
        <v>0</v>
      </c>
      <c r="I85" s="5">
        <f t="shared" si="8"/>
        <v>1.1994607897397841E-2</v>
      </c>
      <c r="J85" s="5">
        <f t="shared" si="9"/>
        <v>7.97994481417642E-3</v>
      </c>
      <c r="K85" s="5">
        <f t="shared" si="10"/>
        <v>4.0705619299421748E-3</v>
      </c>
      <c r="L85" s="2"/>
    </row>
    <row r="86" spans="1:12" x14ac:dyDescent="0.25">
      <c r="A86" s="1">
        <v>45482</v>
      </c>
      <c r="B86">
        <v>211.4</v>
      </c>
      <c r="C86">
        <v>148</v>
      </c>
      <c r="D86">
        <v>1616</v>
      </c>
      <c r="E86">
        <v>67.400000000000006</v>
      </c>
      <c r="F86">
        <v>588.4</v>
      </c>
      <c r="G86" s="5">
        <f t="shared" si="6"/>
        <v>-2.0599979387896997E-2</v>
      </c>
      <c r="H86" s="5">
        <f t="shared" si="7"/>
        <v>5.4200674693393345E-3</v>
      </c>
      <c r="I86" s="5">
        <f t="shared" si="8"/>
        <v>-7.7053856352474522E-3</v>
      </c>
      <c r="J86" s="5">
        <f t="shared" si="9"/>
        <v>-7.3910166463890667E-3</v>
      </c>
      <c r="K86" s="5">
        <f t="shared" si="10"/>
        <v>-2.3765076538933491E-3</v>
      </c>
      <c r="L86" s="2"/>
    </row>
    <row r="87" spans="1:12" x14ac:dyDescent="0.25">
      <c r="A87" s="1">
        <v>45481</v>
      </c>
      <c r="B87">
        <v>215.8</v>
      </c>
      <c r="C87">
        <v>147.19999999999999</v>
      </c>
      <c r="D87">
        <v>1628.5</v>
      </c>
      <c r="E87">
        <v>67.900000000000006</v>
      </c>
      <c r="F87">
        <v>589.79999999999995</v>
      </c>
      <c r="G87" s="5">
        <f t="shared" si="6"/>
        <v>-1.4262951704782981E-2</v>
      </c>
      <c r="H87" s="5">
        <f t="shared" si="7"/>
        <v>8.1855845864392818E-3</v>
      </c>
      <c r="I87" s="5">
        <f t="shared" si="8"/>
        <v>7.0867651391812933E-3</v>
      </c>
      <c r="J87" s="5">
        <f t="shared" si="9"/>
        <v>3.537539129398188E-2</v>
      </c>
      <c r="K87" s="5">
        <f t="shared" si="10"/>
        <v>1.4344508256400339E-2</v>
      </c>
      <c r="L87" s="2"/>
    </row>
    <row r="88" spans="1:12" x14ac:dyDescent="0.25">
      <c r="A88" s="1">
        <v>45478</v>
      </c>
      <c r="B88">
        <v>218.9</v>
      </c>
      <c r="C88">
        <v>146</v>
      </c>
      <c r="D88">
        <v>1617</v>
      </c>
      <c r="E88">
        <v>65.540000000000006</v>
      </c>
      <c r="F88">
        <v>581.4</v>
      </c>
      <c r="G88" s="5">
        <f t="shared" si="6"/>
        <v>-5.4669840035987023E-3</v>
      </c>
      <c r="H88" s="5">
        <f t="shared" si="7"/>
        <v>1.7968693542816338E-2</v>
      </c>
      <c r="I88" s="5">
        <f t="shared" si="8"/>
        <v>-6.4725145056174788E-3</v>
      </c>
      <c r="J88" s="5">
        <f t="shared" si="9"/>
        <v>4.8944729094956346E-3</v>
      </c>
      <c r="K88" s="5">
        <f t="shared" si="10"/>
        <v>-1.4683548774989579E-2</v>
      </c>
      <c r="L88" s="2"/>
    </row>
    <row r="89" spans="1:12" x14ac:dyDescent="0.25">
      <c r="A89" s="1">
        <v>45477</v>
      </c>
      <c r="B89">
        <v>220.1</v>
      </c>
      <c r="C89">
        <v>143.4</v>
      </c>
      <c r="D89">
        <v>1627.5</v>
      </c>
      <c r="E89">
        <v>65.22</v>
      </c>
      <c r="F89">
        <v>590</v>
      </c>
      <c r="G89" s="5">
        <f t="shared" si="6"/>
        <v>1.5568079990102682E-2</v>
      </c>
      <c r="H89" s="5">
        <f t="shared" si="7"/>
        <v>2.7932979056126536E-3</v>
      </c>
      <c r="I89" s="5">
        <f t="shared" si="8"/>
        <v>1.1743027403643269E-2</v>
      </c>
      <c r="J89" s="5">
        <f t="shared" si="9"/>
        <v>-1.2191556063873789E-2</v>
      </c>
      <c r="K89" s="5">
        <f t="shared" si="10"/>
        <v>8.168867753795871E-3</v>
      </c>
      <c r="L89" s="2"/>
    </row>
    <row r="90" spans="1:12" x14ac:dyDescent="0.25">
      <c r="A90" s="1">
        <v>45476</v>
      </c>
      <c r="B90">
        <v>216.7</v>
      </c>
      <c r="C90">
        <v>143</v>
      </c>
      <c r="D90">
        <v>1608.5</v>
      </c>
      <c r="E90">
        <v>66.02</v>
      </c>
      <c r="F90">
        <v>585.20000000000005</v>
      </c>
      <c r="G90" s="5">
        <f t="shared" si="6"/>
        <v>5.0890695074712281E-3</v>
      </c>
      <c r="H90" s="5">
        <f t="shared" si="7"/>
        <v>3.5590945102702533E-2</v>
      </c>
      <c r="I90" s="5">
        <f t="shared" si="8"/>
        <v>-1.3891255941932842E-2</v>
      </c>
      <c r="J90" s="5">
        <f t="shared" si="9"/>
        <v>-2.722736517915627E-3</v>
      </c>
      <c r="K90" s="5">
        <f t="shared" si="10"/>
        <v>6.8376071040062781E-4</v>
      </c>
      <c r="L90" s="2"/>
    </row>
    <row r="91" spans="1:12" x14ac:dyDescent="0.25">
      <c r="A91" s="1">
        <v>45475</v>
      </c>
      <c r="B91">
        <v>215.6</v>
      </c>
      <c r="C91">
        <v>138</v>
      </c>
      <c r="D91">
        <v>1631</v>
      </c>
      <c r="E91">
        <v>66.2</v>
      </c>
      <c r="F91">
        <v>584.79999999999995</v>
      </c>
      <c r="G91" s="5">
        <f t="shared" si="6"/>
        <v>-3.1951599806602358E-2</v>
      </c>
      <c r="H91" s="5">
        <f t="shared" si="7"/>
        <v>-3.4191364748279426E-2</v>
      </c>
      <c r="I91" s="5">
        <f t="shared" si="8"/>
        <v>-1.7323028539015402E-2</v>
      </c>
      <c r="J91" s="5">
        <f t="shared" si="9"/>
        <v>-1.3503581034673435E-2</v>
      </c>
      <c r="K91" s="5">
        <f t="shared" si="10"/>
        <v>-1.3249726703896202E-2</v>
      </c>
      <c r="L91" s="2"/>
    </row>
    <row r="92" spans="1:12" x14ac:dyDescent="0.25">
      <c r="A92" s="1">
        <v>45474</v>
      </c>
      <c r="B92">
        <v>222.6</v>
      </c>
      <c r="C92">
        <v>142.80000000000001</v>
      </c>
      <c r="D92">
        <v>1659.5</v>
      </c>
      <c r="E92">
        <v>67.099999999999994</v>
      </c>
      <c r="F92">
        <v>592.6</v>
      </c>
      <c r="G92" s="5">
        <f t="shared" si="6"/>
        <v>2.0422765633861143E-2</v>
      </c>
      <c r="H92" s="5">
        <f t="shared" si="7"/>
        <v>5.6179923042232738E-3</v>
      </c>
      <c r="I92" s="5">
        <f t="shared" si="8"/>
        <v>-9.0347845326562543E-4</v>
      </c>
      <c r="J92" s="5">
        <f t="shared" si="9"/>
        <v>1.956420564636447E-2</v>
      </c>
      <c r="K92" s="5">
        <f t="shared" si="10"/>
        <v>7.7926872408380756E-3</v>
      </c>
      <c r="L92" s="2"/>
    </row>
    <row r="93" spans="1:12" x14ac:dyDescent="0.25">
      <c r="A93" s="1">
        <v>45471</v>
      </c>
      <c r="B93">
        <v>218.1</v>
      </c>
      <c r="C93">
        <v>142</v>
      </c>
      <c r="D93">
        <v>1661</v>
      </c>
      <c r="E93">
        <v>65.8</v>
      </c>
      <c r="F93">
        <v>588</v>
      </c>
      <c r="G93" s="5">
        <f t="shared" si="6"/>
        <v>7.3631257650387328E-3</v>
      </c>
      <c r="H93" s="5">
        <f t="shared" si="7"/>
        <v>2.6401818930548101E-2</v>
      </c>
      <c r="I93" s="5">
        <f t="shared" si="8"/>
        <v>1.5062512261877596E-3</v>
      </c>
      <c r="J93" s="5">
        <f t="shared" si="9"/>
        <v>6.0975798681183165E-3</v>
      </c>
      <c r="K93" s="5">
        <f t="shared" si="10"/>
        <v>-3.7345146102122136E-3</v>
      </c>
      <c r="L93" s="2"/>
    </row>
    <row r="94" spans="1:12" x14ac:dyDescent="0.25">
      <c r="A94" s="1">
        <v>45470</v>
      </c>
      <c r="B94">
        <v>216.5</v>
      </c>
      <c r="C94">
        <v>138.30000000000001</v>
      </c>
      <c r="D94">
        <v>1658.5</v>
      </c>
      <c r="E94">
        <v>65.400000000000006</v>
      </c>
      <c r="F94">
        <v>590.20000000000005</v>
      </c>
      <c r="G94" s="5">
        <f t="shared" si="6"/>
        <v>7.8831848078348386E-3</v>
      </c>
      <c r="H94" s="5">
        <f t="shared" si="7"/>
        <v>4.6623316084341782E-2</v>
      </c>
      <c r="I94" s="5">
        <f t="shared" si="8"/>
        <v>-9.3023926623135612E-3</v>
      </c>
      <c r="J94" s="5">
        <f t="shared" si="9"/>
        <v>1.2307847674596993E-2</v>
      </c>
      <c r="K94" s="5">
        <f t="shared" si="10"/>
        <v>1.0560479680612031E-2</v>
      </c>
      <c r="L94" s="2"/>
    </row>
    <row r="95" spans="1:12" x14ac:dyDescent="0.25">
      <c r="A95" s="1">
        <v>45469</v>
      </c>
      <c r="B95">
        <v>214.8</v>
      </c>
      <c r="C95">
        <v>132</v>
      </c>
      <c r="D95">
        <v>1674</v>
      </c>
      <c r="E95">
        <v>64.599999999999994</v>
      </c>
      <c r="F95">
        <v>584</v>
      </c>
      <c r="G95" s="5">
        <f t="shared" si="6"/>
        <v>-1.3956736389746914E-3</v>
      </c>
      <c r="H95" s="5">
        <f t="shared" si="7"/>
        <v>-2.616971773338472E-2</v>
      </c>
      <c r="I95" s="5">
        <f t="shared" si="8"/>
        <v>-1.1940299926076895E-3</v>
      </c>
      <c r="J95" s="5">
        <f t="shared" si="9"/>
        <v>3.7220886643735515E-3</v>
      </c>
      <c r="K95" s="5">
        <f t="shared" si="10"/>
        <v>1.3708021337786216E-3</v>
      </c>
      <c r="L95" s="2"/>
    </row>
    <row r="96" spans="1:12" x14ac:dyDescent="0.25">
      <c r="A96" s="1">
        <v>45468</v>
      </c>
      <c r="B96">
        <v>215.1</v>
      </c>
      <c r="C96">
        <v>135.5</v>
      </c>
      <c r="D96">
        <v>1676</v>
      </c>
      <c r="E96">
        <v>64.36</v>
      </c>
      <c r="F96">
        <v>583.20000000000005</v>
      </c>
      <c r="G96" s="5">
        <f t="shared" si="6"/>
        <v>-1.3392026515404687E-2</v>
      </c>
      <c r="H96" s="5">
        <f t="shared" si="7"/>
        <v>6.6642231091281375E-3</v>
      </c>
      <c r="I96" s="5">
        <f t="shared" si="8"/>
        <v>8.3883056266348208E-3</v>
      </c>
      <c r="J96" s="5">
        <f t="shared" si="9"/>
        <v>-8.971444550517408E-3</v>
      </c>
      <c r="K96" s="5">
        <f t="shared" si="10"/>
        <v>-7.8565732903684311E-3</v>
      </c>
      <c r="L96" s="2"/>
    </row>
    <row r="97" spans="1:12" x14ac:dyDescent="0.25">
      <c r="A97" s="1">
        <v>45467</v>
      </c>
      <c r="B97">
        <v>218</v>
      </c>
      <c r="C97">
        <v>134.6</v>
      </c>
      <c r="D97">
        <v>1662</v>
      </c>
      <c r="E97">
        <v>64.94</v>
      </c>
      <c r="F97">
        <v>587.79999999999995</v>
      </c>
      <c r="G97" s="5">
        <f t="shared" si="6"/>
        <v>1.8986446700729003E-2</v>
      </c>
      <c r="H97" s="5">
        <f t="shared" si="7"/>
        <v>4.2495012848955259E-2</v>
      </c>
      <c r="I97" s="5">
        <f t="shared" si="8"/>
        <v>1.0889399799268317E-2</v>
      </c>
      <c r="J97" s="5">
        <f t="shared" si="9"/>
        <v>3.0329040283167231E-2</v>
      </c>
      <c r="K97" s="5">
        <f t="shared" si="10"/>
        <v>-2.1875346465108067E-2</v>
      </c>
      <c r="L97" s="2"/>
    </row>
    <row r="98" spans="1:12" x14ac:dyDescent="0.25">
      <c r="A98" s="1">
        <v>45463</v>
      </c>
      <c r="B98">
        <v>213.9</v>
      </c>
      <c r="C98">
        <v>129</v>
      </c>
      <c r="D98">
        <v>1644</v>
      </c>
      <c r="E98">
        <v>63</v>
      </c>
      <c r="F98">
        <v>600.79999999999995</v>
      </c>
      <c r="G98" s="5">
        <f t="shared" si="6"/>
        <v>9.3941508141064528E-3</v>
      </c>
      <c r="H98" s="5">
        <f t="shared" si="7"/>
        <v>-3.1288321039393802E-2</v>
      </c>
      <c r="I98" s="5">
        <f t="shared" si="8"/>
        <v>1.8264845260342812E-3</v>
      </c>
      <c r="J98" s="5">
        <f t="shared" si="9"/>
        <v>1.4066728111046391E-2</v>
      </c>
      <c r="K98" s="5">
        <f t="shared" si="10"/>
        <v>3.000502334475495E-3</v>
      </c>
      <c r="L98" s="2"/>
    </row>
    <row r="99" spans="1:12" x14ac:dyDescent="0.25">
      <c r="A99" s="1">
        <v>45462</v>
      </c>
      <c r="B99">
        <v>211.9</v>
      </c>
      <c r="C99">
        <v>133.1</v>
      </c>
      <c r="D99">
        <v>1641</v>
      </c>
      <c r="E99">
        <v>62.12</v>
      </c>
      <c r="F99">
        <v>599</v>
      </c>
      <c r="G99" s="5">
        <f t="shared" si="6"/>
        <v>1.8894667879207287E-3</v>
      </c>
      <c r="H99" s="5">
        <f t="shared" si="7"/>
        <v>3.5171821065791337E-2</v>
      </c>
      <c r="I99" s="5">
        <f t="shared" si="8"/>
        <v>-3.6496390875493927E-3</v>
      </c>
      <c r="J99" s="5">
        <f t="shared" si="9"/>
        <v>-5.4583535744462059E-3</v>
      </c>
      <c r="K99" s="5">
        <f t="shared" si="10"/>
        <v>-7.6501287782445261E-3</v>
      </c>
      <c r="L99" s="2"/>
    </row>
    <row r="100" spans="1:12" x14ac:dyDescent="0.25">
      <c r="A100" s="1">
        <v>45461</v>
      </c>
      <c r="B100">
        <v>211.5</v>
      </c>
      <c r="C100">
        <v>128.5</v>
      </c>
      <c r="D100">
        <v>1647</v>
      </c>
      <c r="E100">
        <v>62.46</v>
      </c>
      <c r="F100">
        <v>603.6</v>
      </c>
      <c r="G100" s="5">
        <f t="shared" si="6"/>
        <v>-2.3612761856798199E-3</v>
      </c>
      <c r="H100" s="5">
        <f t="shared" si="7"/>
        <v>-9.8488709762752716E-2</v>
      </c>
      <c r="I100" s="5">
        <f t="shared" si="8"/>
        <v>-7.5609009823889763E-3</v>
      </c>
      <c r="J100" s="5">
        <f t="shared" si="9"/>
        <v>8.0373363062645996E-3</v>
      </c>
      <c r="K100" s="5">
        <f t="shared" si="10"/>
        <v>1.7717327895968422E-2</v>
      </c>
      <c r="L100" s="2"/>
    </row>
    <row r="101" spans="1:12" x14ac:dyDescent="0.25">
      <c r="A101" s="1">
        <v>45460</v>
      </c>
      <c r="B101">
        <v>212</v>
      </c>
      <c r="C101">
        <v>141.80000000000001</v>
      </c>
      <c r="D101">
        <v>1659.5</v>
      </c>
      <c r="E101">
        <v>61.96</v>
      </c>
      <c r="F101">
        <v>593</v>
      </c>
      <c r="G101" s="5">
        <f t="shared" si="6"/>
        <v>-1.2189555524585565E-2</v>
      </c>
      <c r="H101" s="5">
        <f t="shared" si="7"/>
        <v>1.9224515168630028E-2</v>
      </c>
      <c r="I101" s="5">
        <f t="shared" si="8"/>
        <v>-9.5952760173358322E-3</v>
      </c>
      <c r="J101" s="5">
        <f t="shared" si="9"/>
        <v>2.909328058232272E-3</v>
      </c>
      <c r="K101" s="5">
        <f t="shared" si="10"/>
        <v>5.4109026165495584E-3</v>
      </c>
      <c r="L101" s="2"/>
    </row>
    <row r="102" spans="1:12" x14ac:dyDescent="0.25">
      <c r="A102" s="1">
        <v>45457</v>
      </c>
      <c r="B102">
        <v>214.6</v>
      </c>
      <c r="C102">
        <v>139.1</v>
      </c>
      <c r="D102">
        <v>1675.5</v>
      </c>
      <c r="E102">
        <v>61.78</v>
      </c>
      <c r="F102">
        <v>589.79999999999995</v>
      </c>
      <c r="G102" s="5">
        <f t="shared" si="6"/>
        <v>-4.6490088382440172E-3</v>
      </c>
      <c r="H102" s="5">
        <f t="shared" si="7"/>
        <v>-2.1543993970263254E-3</v>
      </c>
      <c r="I102" s="5">
        <f t="shared" si="8"/>
        <v>1.2915031593728473E-2</v>
      </c>
      <c r="J102" s="5">
        <f t="shared" si="9"/>
        <v>-6.4537171401720592E-3</v>
      </c>
      <c r="K102" s="5">
        <f t="shared" si="10"/>
        <v>-5.4109026165496451E-3</v>
      </c>
      <c r="L102" s="2"/>
    </row>
    <row r="103" spans="1:12" x14ac:dyDescent="0.25">
      <c r="A103" s="1">
        <v>45456</v>
      </c>
      <c r="B103">
        <v>215.6</v>
      </c>
      <c r="C103">
        <v>139.4</v>
      </c>
      <c r="D103">
        <v>1654</v>
      </c>
      <c r="E103">
        <v>62.18</v>
      </c>
      <c r="F103">
        <v>593</v>
      </c>
      <c r="G103" s="5">
        <f t="shared" si="6"/>
        <v>-1.7927393480383979E-2</v>
      </c>
      <c r="H103" s="5">
        <f t="shared" si="7"/>
        <v>4.3134502537193475E-3</v>
      </c>
      <c r="I103" s="5">
        <f t="shared" si="8"/>
        <v>1.2099215027131511E-3</v>
      </c>
      <c r="J103" s="5">
        <f t="shared" si="9"/>
        <v>-2.8849678729064108E-2</v>
      </c>
      <c r="K103" s="5">
        <f t="shared" si="10"/>
        <v>-5.0462680676242721E-3</v>
      </c>
      <c r="L103" s="2"/>
    </row>
    <row r="104" spans="1:12" x14ac:dyDescent="0.25">
      <c r="A104" s="1">
        <v>45455</v>
      </c>
      <c r="B104">
        <v>219.5</v>
      </c>
      <c r="C104">
        <v>138.80000000000001</v>
      </c>
      <c r="D104">
        <v>1652</v>
      </c>
      <c r="E104">
        <v>64</v>
      </c>
      <c r="F104">
        <v>596</v>
      </c>
      <c r="G104" s="5">
        <f t="shared" si="6"/>
        <v>1.6073824831061054E-2</v>
      </c>
      <c r="H104" s="5">
        <f t="shared" si="7"/>
        <v>-1.2884931303860288E-2</v>
      </c>
      <c r="I104" s="5">
        <f t="shared" si="8"/>
        <v>-6.035021334470138E-3</v>
      </c>
      <c r="J104" s="5">
        <f t="shared" si="9"/>
        <v>-6.2480476884219582E-4</v>
      </c>
      <c r="K104" s="5">
        <f t="shared" si="10"/>
        <v>1.9312814388204175E-2</v>
      </c>
      <c r="L104" s="2"/>
    </row>
    <row r="105" spans="1:12" x14ac:dyDescent="0.25">
      <c r="A105" s="1">
        <v>45454</v>
      </c>
      <c r="B105">
        <v>216</v>
      </c>
      <c r="C105">
        <v>140.6</v>
      </c>
      <c r="D105">
        <v>1662</v>
      </c>
      <c r="E105">
        <v>64.040000000000006</v>
      </c>
      <c r="F105">
        <v>584.6</v>
      </c>
      <c r="G105" s="5">
        <f t="shared" si="6"/>
        <v>1.8535686493228347E-3</v>
      </c>
      <c r="H105" s="5">
        <f t="shared" si="7"/>
        <v>-7.1098474377882326E-4</v>
      </c>
      <c r="I105" s="5">
        <f t="shared" si="8"/>
        <v>-1.6410930738951175E-2</v>
      </c>
      <c r="J105" s="5">
        <f t="shared" si="9"/>
        <v>-1.6723833565770934E-2</v>
      </c>
      <c r="K105" s="5">
        <f t="shared" si="10"/>
        <v>-6.8189831222268656E-3</v>
      </c>
      <c r="L105" s="2"/>
    </row>
    <row r="106" spans="1:12" x14ac:dyDescent="0.25">
      <c r="A106" s="1">
        <v>45453</v>
      </c>
      <c r="B106">
        <v>215.6</v>
      </c>
      <c r="C106">
        <v>140.69999999999999</v>
      </c>
      <c r="D106">
        <v>1689.5</v>
      </c>
      <c r="E106">
        <v>65.12</v>
      </c>
      <c r="F106">
        <v>588.6</v>
      </c>
      <c r="G106" s="5">
        <f t="shared" si="6"/>
        <v>-2.1111385253737475E-2</v>
      </c>
      <c r="H106" s="5">
        <f t="shared" si="7"/>
        <v>-3.8345583195334793E-2</v>
      </c>
      <c r="I106" s="5">
        <f t="shared" si="8"/>
        <v>-5.9171599359604196E-4</v>
      </c>
      <c r="J106" s="5">
        <f t="shared" si="9"/>
        <v>-1.6448741248677665E-2</v>
      </c>
      <c r="K106" s="5">
        <f t="shared" si="10"/>
        <v>-5.0838950372722848E-3</v>
      </c>
      <c r="L106" s="2"/>
    </row>
    <row r="107" spans="1:12" x14ac:dyDescent="0.25">
      <c r="A107" s="1">
        <v>45450</v>
      </c>
      <c r="B107">
        <v>220.2</v>
      </c>
      <c r="C107">
        <v>146.19999999999999</v>
      </c>
      <c r="D107">
        <v>1690.5</v>
      </c>
      <c r="E107">
        <v>66.2</v>
      </c>
      <c r="F107">
        <v>591.6</v>
      </c>
      <c r="G107" s="5">
        <f t="shared" si="6"/>
        <v>2.4828861653869966E-2</v>
      </c>
      <c r="H107" s="5">
        <f t="shared" si="7"/>
        <v>-8.8526284641964707E-3</v>
      </c>
      <c r="I107" s="5">
        <f t="shared" si="8"/>
        <v>8.3160562416573856E-3</v>
      </c>
      <c r="J107" s="5">
        <f t="shared" si="9"/>
        <v>6.0606246116911748E-3</v>
      </c>
      <c r="K107" s="5">
        <f t="shared" si="10"/>
        <v>1.2245050960100387E-2</v>
      </c>
      <c r="L107" s="2"/>
    </row>
    <row r="108" spans="1:12" x14ac:dyDescent="0.25">
      <c r="A108" s="1">
        <v>45448</v>
      </c>
      <c r="B108">
        <v>214.8</v>
      </c>
      <c r="C108">
        <v>147.5</v>
      </c>
      <c r="D108">
        <v>1676.5</v>
      </c>
      <c r="E108">
        <v>65.8</v>
      </c>
      <c r="F108">
        <v>584.4</v>
      </c>
      <c r="G108" s="5">
        <f t="shared" si="6"/>
        <v>1.8639334380627327E-3</v>
      </c>
      <c r="H108" s="5">
        <f t="shared" si="7"/>
        <v>-4.0595454938785053E-3</v>
      </c>
      <c r="I108" s="5">
        <f t="shared" si="8"/>
        <v>8.0850867133555448E-3</v>
      </c>
      <c r="J108" s="5">
        <f t="shared" si="9"/>
        <v>4.5696956900652683E-3</v>
      </c>
      <c r="K108" s="5">
        <f t="shared" si="10"/>
        <v>1.2743413368444836E-2</v>
      </c>
      <c r="L108" s="2"/>
    </row>
    <row r="109" spans="1:12" x14ac:dyDescent="0.25">
      <c r="A109" s="1">
        <v>45447</v>
      </c>
      <c r="B109">
        <v>214.4</v>
      </c>
      <c r="C109">
        <v>148.1</v>
      </c>
      <c r="D109">
        <v>1663</v>
      </c>
      <c r="E109">
        <v>65.5</v>
      </c>
      <c r="F109">
        <v>577</v>
      </c>
      <c r="G109" s="5">
        <f t="shared" si="6"/>
        <v>-2.5784117155714555E-2</v>
      </c>
      <c r="H109" s="5">
        <f t="shared" si="7"/>
        <v>-8.7395514249639424E-3</v>
      </c>
      <c r="I109" s="5">
        <f t="shared" si="8"/>
        <v>6.3339074670863867E-3</v>
      </c>
      <c r="J109" s="5">
        <f t="shared" si="9"/>
        <v>1.5278841780531714E-3</v>
      </c>
      <c r="K109" s="5">
        <f t="shared" si="10"/>
        <v>-6.9300072073509155E-4</v>
      </c>
      <c r="L109" s="2"/>
    </row>
    <row r="110" spans="1:12" x14ac:dyDescent="0.25">
      <c r="A110" s="1">
        <v>45446</v>
      </c>
      <c r="B110">
        <v>220</v>
      </c>
      <c r="C110">
        <v>149.4</v>
      </c>
      <c r="D110">
        <v>1652.5</v>
      </c>
      <c r="E110">
        <v>65.400000000000006</v>
      </c>
      <c r="F110">
        <v>577.4</v>
      </c>
      <c r="G110" s="5">
        <f t="shared" si="6"/>
        <v>8.6738731447782783E-3</v>
      </c>
      <c r="H110" s="5">
        <f t="shared" si="7"/>
        <v>0</v>
      </c>
      <c r="I110" s="5">
        <f t="shared" si="8"/>
        <v>5.7654536885733661E-3</v>
      </c>
      <c r="J110" s="5">
        <f t="shared" si="9"/>
        <v>1.2617493133024E-2</v>
      </c>
      <c r="K110" s="5">
        <f t="shared" si="10"/>
        <v>3.1222922156218568E-3</v>
      </c>
      <c r="L110" s="2"/>
    </row>
    <row r="111" spans="1:12" x14ac:dyDescent="0.25">
      <c r="A111" s="1">
        <v>45443</v>
      </c>
      <c r="B111">
        <v>218.1</v>
      </c>
      <c r="C111">
        <v>149.4</v>
      </c>
      <c r="D111">
        <v>1643</v>
      </c>
      <c r="E111">
        <v>64.58</v>
      </c>
      <c r="F111">
        <v>575.6</v>
      </c>
      <c r="G111" s="5">
        <f t="shared" si="6"/>
        <v>8.7497680024754988E-3</v>
      </c>
      <c r="H111" s="5">
        <f t="shared" si="7"/>
        <v>-4.0080213975388218E-3</v>
      </c>
      <c r="I111" s="5">
        <f t="shared" si="8"/>
        <v>1.0708378293308047E-2</v>
      </c>
      <c r="J111" s="5">
        <f t="shared" si="9"/>
        <v>-6.1919506622313007E-4</v>
      </c>
      <c r="K111" s="5">
        <f t="shared" si="10"/>
        <v>-3.8148130189220226E-3</v>
      </c>
      <c r="L111" s="2"/>
    </row>
    <row r="112" spans="1:12" x14ac:dyDescent="0.25">
      <c r="A112" s="1">
        <v>45442</v>
      </c>
      <c r="B112">
        <v>216.2</v>
      </c>
      <c r="C112">
        <v>150</v>
      </c>
      <c r="D112">
        <v>1625.5</v>
      </c>
      <c r="E112">
        <v>64.62</v>
      </c>
      <c r="F112">
        <v>577.79999999999995</v>
      </c>
      <c r="G112" s="5">
        <f t="shared" si="6"/>
        <v>6.9622003203724534E-3</v>
      </c>
      <c r="H112" s="5">
        <f t="shared" si="7"/>
        <v>1.4098924379501675E-2</v>
      </c>
      <c r="I112" s="5">
        <f t="shared" si="8"/>
        <v>5.2428801668532223E-3</v>
      </c>
      <c r="J112" s="5">
        <f t="shared" si="9"/>
        <v>2.5706744723473767E-2</v>
      </c>
      <c r="K112" s="5">
        <f t="shared" si="10"/>
        <v>4.5099816252978557E-3</v>
      </c>
      <c r="L112" s="2"/>
    </row>
    <row r="113" spans="1:12" x14ac:dyDescent="0.25">
      <c r="A113" s="1">
        <v>45441</v>
      </c>
      <c r="B113">
        <v>214.7</v>
      </c>
      <c r="C113">
        <v>147.9</v>
      </c>
      <c r="D113">
        <v>1617</v>
      </c>
      <c r="E113">
        <v>62.98</v>
      </c>
      <c r="F113">
        <v>575.20000000000005</v>
      </c>
      <c r="G113" s="5">
        <f t="shared" si="6"/>
        <v>-1.1576883175045027E-2</v>
      </c>
      <c r="H113" s="5">
        <f t="shared" si="7"/>
        <v>-2.0263431452322502E-3</v>
      </c>
      <c r="I113" s="5">
        <f t="shared" si="8"/>
        <v>-2.162163004495237E-3</v>
      </c>
      <c r="J113" s="5">
        <f t="shared" si="9"/>
        <v>-7.5925704821709341E-3</v>
      </c>
      <c r="K113" s="5">
        <f t="shared" si="10"/>
        <v>2.4369028595726009E-3</v>
      </c>
      <c r="L113" s="2"/>
    </row>
    <row r="114" spans="1:12" x14ac:dyDescent="0.25">
      <c r="A114" s="1">
        <v>45440</v>
      </c>
      <c r="B114">
        <v>217.2</v>
      </c>
      <c r="C114">
        <v>148.19999999999999</v>
      </c>
      <c r="D114">
        <v>1620.5</v>
      </c>
      <c r="E114">
        <v>63.46</v>
      </c>
      <c r="F114">
        <v>573.79999999999995</v>
      </c>
      <c r="G114" s="5">
        <f t="shared" si="6"/>
        <v>8.7861836894630018E-3</v>
      </c>
      <c r="H114" s="5">
        <f t="shared" si="7"/>
        <v>-1.4070583896942442E-2</v>
      </c>
      <c r="I114" s="5">
        <f t="shared" si="8"/>
        <v>-2.4082858768986831E-2</v>
      </c>
      <c r="J114" s="5">
        <f t="shared" si="9"/>
        <v>1.8927450445557672E-3</v>
      </c>
      <c r="K114" s="5">
        <f t="shared" si="10"/>
        <v>-7.6389260349813996E-3</v>
      </c>
      <c r="L114" s="2"/>
    </row>
    <row r="115" spans="1:12" x14ac:dyDescent="0.25">
      <c r="A115" s="1">
        <v>45439</v>
      </c>
      <c r="B115">
        <v>215.3</v>
      </c>
      <c r="C115">
        <v>150.30000000000001</v>
      </c>
      <c r="D115">
        <v>1660</v>
      </c>
      <c r="E115">
        <v>63.34</v>
      </c>
      <c r="F115">
        <v>578.20000000000005</v>
      </c>
      <c r="G115" s="5">
        <f t="shared" si="6"/>
        <v>9.2936809663302013E-4</v>
      </c>
      <c r="H115" s="5">
        <f t="shared" si="7"/>
        <v>-2.4968445567141156E-2</v>
      </c>
      <c r="I115" s="5">
        <f t="shared" si="8"/>
        <v>-7.5019106517945451E-3</v>
      </c>
      <c r="J115" s="5">
        <f t="shared" si="9"/>
        <v>-1.5775362160986854E-3</v>
      </c>
      <c r="K115" s="5">
        <f t="shared" si="10"/>
        <v>8.3362761329763089E-3</v>
      </c>
      <c r="L115" s="2"/>
    </row>
    <row r="116" spans="1:12" x14ac:dyDescent="0.25">
      <c r="A116" s="1">
        <v>45436</v>
      </c>
      <c r="B116">
        <v>215.1</v>
      </c>
      <c r="C116">
        <v>154.1</v>
      </c>
      <c r="D116">
        <v>1672.5</v>
      </c>
      <c r="E116">
        <v>63.44</v>
      </c>
      <c r="F116">
        <v>573.4</v>
      </c>
      <c r="G116" s="5">
        <f t="shared" si="6"/>
        <v>-1.5682978261960516E-2</v>
      </c>
      <c r="H116" s="5">
        <f t="shared" si="7"/>
        <v>6.510439662432063E-3</v>
      </c>
      <c r="I116" s="5">
        <f t="shared" si="8"/>
        <v>-1.3363227812167141E-2</v>
      </c>
      <c r="J116" s="5">
        <f t="shared" si="9"/>
        <v>-2.8333089944054457E-3</v>
      </c>
      <c r="K116" s="5">
        <f t="shared" si="10"/>
        <v>-2.7864873480809719E-3</v>
      </c>
      <c r="L116" s="2"/>
    </row>
    <row r="117" spans="1:12" x14ac:dyDescent="0.25">
      <c r="A117" s="1">
        <v>45435</v>
      </c>
      <c r="B117">
        <v>218.5</v>
      </c>
      <c r="C117">
        <v>153.1</v>
      </c>
      <c r="D117">
        <v>1695</v>
      </c>
      <c r="E117">
        <v>63.62</v>
      </c>
      <c r="F117">
        <v>575</v>
      </c>
      <c r="G117" s="5">
        <f t="shared" si="6"/>
        <v>1.1044751022804559E-2</v>
      </c>
      <c r="H117" s="5">
        <f t="shared" si="7"/>
        <v>6.5338127120260483E-4</v>
      </c>
      <c r="I117" s="5">
        <f t="shared" si="8"/>
        <v>7.1048256237445824E-3</v>
      </c>
      <c r="J117" s="5">
        <f t="shared" si="9"/>
        <v>-5.0172573106973947E-3</v>
      </c>
      <c r="K117" s="5">
        <f t="shared" si="10"/>
        <v>1.9670462117338357E-2</v>
      </c>
      <c r="L117" s="2"/>
    </row>
    <row r="118" spans="1:12" x14ac:dyDescent="0.25">
      <c r="A118" s="1">
        <v>45434</v>
      </c>
      <c r="B118">
        <v>216.1</v>
      </c>
      <c r="C118">
        <v>153</v>
      </c>
      <c r="D118">
        <v>1683</v>
      </c>
      <c r="E118">
        <v>63.94</v>
      </c>
      <c r="F118">
        <v>563.79999999999995</v>
      </c>
      <c r="G118" s="5">
        <f t="shared" si="6"/>
        <v>-4.156090027619231E-3</v>
      </c>
      <c r="H118" s="5">
        <f t="shared" si="7"/>
        <v>-3.2626456348163824E-3</v>
      </c>
      <c r="I118" s="5">
        <f t="shared" si="8"/>
        <v>-3.2626456348163824E-3</v>
      </c>
      <c r="J118" s="5">
        <f t="shared" si="9"/>
        <v>2.4379868256313324E-2</v>
      </c>
      <c r="K118" s="5">
        <f t="shared" si="10"/>
        <v>-6.3649436947388451E-3</v>
      </c>
      <c r="L118" s="2"/>
    </row>
    <row r="119" spans="1:12" x14ac:dyDescent="0.25">
      <c r="A119" s="1">
        <v>45433</v>
      </c>
      <c r="B119">
        <v>217</v>
      </c>
      <c r="C119">
        <v>153.5</v>
      </c>
      <c r="D119">
        <v>1688.5</v>
      </c>
      <c r="E119">
        <v>62.4</v>
      </c>
      <c r="F119">
        <v>567.4</v>
      </c>
      <c r="G119" s="5">
        <f t="shared" si="6"/>
        <v>-9.1743762760412694E-3</v>
      </c>
      <c r="H119" s="5">
        <f t="shared" si="7"/>
        <v>-5.9435948580747681E-2</v>
      </c>
      <c r="I119" s="5">
        <f t="shared" si="8"/>
        <v>2.7621089466856725E-2</v>
      </c>
      <c r="J119" s="5">
        <f t="shared" si="9"/>
        <v>6.4308903302903314E-3</v>
      </c>
      <c r="K119" s="5">
        <f t="shared" si="10"/>
        <v>1.4199741606891718E-2</v>
      </c>
      <c r="L119" s="2"/>
    </row>
    <row r="120" spans="1:12" x14ac:dyDescent="0.25">
      <c r="A120" s="1">
        <v>45432</v>
      </c>
      <c r="B120">
        <v>219</v>
      </c>
      <c r="C120">
        <v>162.9</v>
      </c>
      <c r="D120">
        <v>1642.5</v>
      </c>
      <c r="E120">
        <v>62</v>
      </c>
      <c r="F120">
        <v>559.4</v>
      </c>
      <c r="G120" s="5">
        <f t="shared" si="6"/>
        <v>2.7434859457508339E-3</v>
      </c>
      <c r="H120" s="5">
        <f t="shared" si="7"/>
        <v>9.8705304768362655E-3</v>
      </c>
      <c r="I120" s="5">
        <f t="shared" si="8"/>
        <v>-6.0864274550854352E-4</v>
      </c>
      <c r="J120" s="5">
        <f t="shared" si="9"/>
        <v>8.7478283427529346E-3</v>
      </c>
      <c r="K120" s="5">
        <f t="shared" si="10"/>
        <v>1.7892293196966585E-3</v>
      </c>
      <c r="L120" s="2"/>
    </row>
    <row r="121" spans="1:12" x14ac:dyDescent="0.25">
      <c r="A121" s="1">
        <v>45429</v>
      </c>
      <c r="B121">
        <v>218.4</v>
      </c>
      <c r="C121">
        <v>161.30000000000001</v>
      </c>
      <c r="D121">
        <v>1643.5</v>
      </c>
      <c r="E121">
        <v>61.46</v>
      </c>
      <c r="F121">
        <v>558.4</v>
      </c>
      <c r="G121" s="5">
        <f t="shared" si="6"/>
        <v>5.5096558109696998E-3</v>
      </c>
      <c r="H121" s="5">
        <f t="shared" si="7"/>
        <v>-2.8721803225379983E-2</v>
      </c>
      <c r="I121" s="5">
        <f t="shared" si="8"/>
        <v>-6.0827252483754341E-4</v>
      </c>
      <c r="J121" s="5">
        <f t="shared" si="9"/>
        <v>7.5126925290273866E-3</v>
      </c>
      <c r="K121" s="5">
        <f t="shared" si="10"/>
        <v>-8.9143039941095622E-3</v>
      </c>
    </row>
    <row r="122" spans="1:12" x14ac:dyDescent="0.25">
      <c r="A122" s="1">
        <v>45428</v>
      </c>
      <c r="B122">
        <v>217.2</v>
      </c>
      <c r="C122">
        <v>166</v>
      </c>
      <c r="D122">
        <v>1644.5</v>
      </c>
      <c r="E122">
        <v>61</v>
      </c>
      <c r="F122">
        <v>563.4</v>
      </c>
      <c r="G122" s="5">
        <f t="shared" si="6"/>
        <v>4.6051117553415761E-4</v>
      </c>
      <c r="H122" s="5">
        <f t="shared" si="7"/>
        <v>0</v>
      </c>
      <c r="I122" s="5">
        <f t="shared" si="8"/>
        <v>-2.7326569304872311E-3</v>
      </c>
      <c r="J122" s="5">
        <f t="shared" si="9"/>
        <v>1.5529801618127056E-2</v>
      </c>
      <c r="K122" s="5">
        <f t="shared" si="10"/>
        <v>-1.2698583337127431E-2</v>
      </c>
    </row>
    <row r="123" spans="1:12" x14ac:dyDescent="0.25">
      <c r="A123" s="1">
        <v>45427</v>
      </c>
      <c r="B123">
        <v>217.1</v>
      </c>
      <c r="C123">
        <v>166</v>
      </c>
      <c r="D123">
        <v>1649</v>
      </c>
      <c r="E123">
        <v>60.06</v>
      </c>
      <c r="F123">
        <v>570.6</v>
      </c>
      <c r="G123" s="5">
        <f t="shared" si="6"/>
        <v>-7.3428507984760246E-3</v>
      </c>
      <c r="H123" s="5">
        <f t="shared" si="7"/>
        <v>6.0423144559626617E-3</v>
      </c>
      <c r="I123" s="5">
        <f t="shared" si="8"/>
        <v>-1.2055601102236139E-2</v>
      </c>
      <c r="J123" s="5">
        <f t="shared" si="9"/>
        <v>-3.0499166726287399E-2</v>
      </c>
      <c r="K123" s="5">
        <f t="shared" si="10"/>
        <v>3.5112395625001699E-3</v>
      </c>
      <c r="L123" s="2"/>
    </row>
    <row r="124" spans="1:12" x14ac:dyDescent="0.25">
      <c r="A124" s="1">
        <v>45426</v>
      </c>
      <c r="B124">
        <v>218.7</v>
      </c>
      <c r="C124">
        <v>165</v>
      </c>
      <c r="D124">
        <v>1669</v>
      </c>
      <c r="E124">
        <v>61.92</v>
      </c>
      <c r="F124">
        <v>568.6</v>
      </c>
      <c r="G124" s="5">
        <f t="shared" si="6"/>
        <v>-1.3173027190406665E-2</v>
      </c>
      <c r="H124" s="5">
        <f t="shared" si="7"/>
        <v>-1.204833851617448E-2</v>
      </c>
      <c r="I124" s="5">
        <f t="shared" si="8"/>
        <v>-3.5885205973317474E-3</v>
      </c>
      <c r="J124" s="5">
        <f t="shared" si="9"/>
        <v>5.1021333548234959E-2</v>
      </c>
      <c r="K124" s="5">
        <f t="shared" si="10"/>
        <v>-1.4059756270376454E-3</v>
      </c>
      <c r="L124" s="2"/>
    </row>
    <row r="125" spans="1:12" x14ac:dyDescent="0.25">
      <c r="A125" s="1">
        <v>45425</v>
      </c>
      <c r="B125">
        <v>221.6</v>
      </c>
      <c r="C125">
        <v>167</v>
      </c>
      <c r="D125">
        <v>1675</v>
      </c>
      <c r="E125">
        <v>58.84</v>
      </c>
      <c r="F125">
        <v>569.4</v>
      </c>
      <c r="G125" s="5">
        <f t="shared" si="6"/>
        <v>9.9774070319987532E-3</v>
      </c>
      <c r="H125" s="5">
        <f t="shared" si="7"/>
        <v>0</v>
      </c>
      <c r="I125" s="5">
        <f t="shared" si="8"/>
        <v>-2.6829647931806378E-3</v>
      </c>
      <c r="J125" s="5">
        <f t="shared" si="9"/>
        <v>1.0936540995844591E-2</v>
      </c>
      <c r="K125" s="5">
        <f t="shared" si="10"/>
        <v>1.165884960370321E-2</v>
      </c>
      <c r="L125" s="2"/>
    </row>
    <row r="126" spans="1:12" x14ac:dyDescent="0.25">
      <c r="A126" s="1">
        <v>45422</v>
      </c>
      <c r="B126">
        <v>219.4</v>
      </c>
      <c r="C126">
        <v>167</v>
      </c>
      <c r="D126">
        <v>1679.5</v>
      </c>
      <c r="E126">
        <v>58.2</v>
      </c>
      <c r="F126">
        <v>562.79999999999995</v>
      </c>
      <c r="G126" s="5">
        <f t="shared" si="6"/>
        <v>3.1013825634938534E-2</v>
      </c>
      <c r="H126" s="5">
        <f t="shared" si="7"/>
        <v>1.56913297946756E-2</v>
      </c>
      <c r="I126" s="5">
        <f t="shared" si="8"/>
        <v>2.6829647931806656E-3</v>
      </c>
      <c r="J126" s="5">
        <f t="shared" si="9"/>
        <v>2.4083961409082171E-3</v>
      </c>
      <c r="K126" s="5">
        <f t="shared" si="10"/>
        <v>1.2156030989651453E-2</v>
      </c>
      <c r="L126" s="2"/>
    </row>
    <row r="127" spans="1:12" x14ac:dyDescent="0.25">
      <c r="A127" s="1">
        <v>45420</v>
      </c>
      <c r="B127">
        <v>212.7</v>
      </c>
      <c r="C127">
        <v>164.4</v>
      </c>
      <c r="D127">
        <v>1675</v>
      </c>
      <c r="E127">
        <v>58.06</v>
      </c>
      <c r="F127">
        <v>556</v>
      </c>
      <c r="G127" s="5">
        <f t="shared" si="6"/>
        <v>-2.9189007610309365E-2</v>
      </c>
      <c r="H127" s="5">
        <f t="shared" si="7"/>
        <v>-1.5691329794675534E-2</v>
      </c>
      <c r="I127" s="5">
        <f t="shared" si="8"/>
        <v>1.6857714081526552E-2</v>
      </c>
      <c r="J127" s="5">
        <f t="shared" si="9"/>
        <v>-5.4964068294849067E-3</v>
      </c>
      <c r="K127" s="5">
        <f t="shared" si="10"/>
        <v>1.6319491828601186E-2</v>
      </c>
      <c r="L127" s="2"/>
    </row>
    <row r="128" spans="1:12" x14ac:dyDescent="0.25">
      <c r="A128" s="1">
        <v>45419</v>
      </c>
      <c r="B128">
        <v>219</v>
      </c>
      <c r="C128">
        <v>167</v>
      </c>
      <c r="D128">
        <v>1647</v>
      </c>
      <c r="E128">
        <v>58.38</v>
      </c>
      <c r="F128">
        <v>547</v>
      </c>
      <c r="G128" s="5">
        <f t="shared" si="6"/>
        <v>7.3327551293917914E-3</v>
      </c>
      <c r="H128" s="5">
        <f t="shared" si="7"/>
        <v>1.56913297946756E-2</v>
      </c>
      <c r="I128" s="5">
        <f t="shared" si="8"/>
        <v>7.9244547576921912E-3</v>
      </c>
      <c r="J128" s="5">
        <f t="shared" si="9"/>
        <v>1.8323762465997685E-2</v>
      </c>
      <c r="K128" s="5">
        <f t="shared" si="10"/>
        <v>9.1828009823349821E-3</v>
      </c>
      <c r="L128" s="2"/>
    </row>
    <row r="129" spans="1:12" x14ac:dyDescent="0.25">
      <c r="A129" s="1">
        <v>45418</v>
      </c>
      <c r="B129">
        <v>217.4</v>
      </c>
      <c r="C129">
        <v>164.4</v>
      </c>
      <c r="D129">
        <v>1634</v>
      </c>
      <c r="E129">
        <v>57.32</v>
      </c>
      <c r="F129">
        <v>542</v>
      </c>
      <c r="G129" s="5">
        <f t="shared" si="6"/>
        <v>2.4681113116472461E-2</v>
      </c>
      <c r="H129" s="5">
        <f t="shared" si="7"/>
        <v>-3.0367469434736658E-3</v>
      </c>
      <c r="I129" s="5">
        <f t="shared" si="8"/>
        <v>0</v>
      </c>
      <c r="J129" s="5">
        <f t="shared" si="9"/>
        <v>9.4654519151458841E-3</v>
      </c>
      <c r="K129" s="5">
        <f t="shared" si="10"/>
        <v>7.7792576048820649E-3</v>
      </c>
      <c r="L129" s="2"/>
    </row>
    <row r="130" spans="1:12" x14ac:dyDescent="0.25">
      <c r="A130" s="1">
        <v>45415</v>
      </c>
      <c r="B130">
        <v>212.1</v>
      </c>
      <c r="C130">
        <v>164.9</v>
      </c>
      <c r="D130">
        <v>1634</v>
      </c>
      <c r="E130">
        <v>56.78</v>
      </c>
      <c r="F130">
        <v>537.79999999999995</v>
      </c>
      <c r="G130" s="5">
        <f t="shared" si="6"/>
        <v>1.3767129379869025E-2</v>
      </c>
      <c r="H130" s="5">
        <f t="shared" si="7"/>
        <v>4.8632314695081736E-3</v>
      </c>
      <c r="I130" s="5">
        <f t="shared" si="8"/>
        <v>-1.2165600163688476E-2</v>
      </c>
      <c r="J130" s="5">
        <f t="shared" si="9"/>
        <v>1.4904463271011486E-2</v>
      </c>
      <c r="K130" s="5">
        <f t="shared" si="10"/>
        <v>0</v>
      </c>
      <c r="L130" s="2"/>
    </row>
    <row r="131" spans="1:12" x14ac:dyDescent="0.25">
      <c r="A131" s="1">
        <v>45414</v>
      </c>
      <c r="B131">
        <v>209.2</v>
      </c>
      <c r="C131">
        <v>164.1</v>
      </c>
      <c r="D131">
        <v>1654</v>
      </c>
      <c r="E131">
        <v>55.94</v>
      </c>
      <c r="F131">
        <v>537.79999999999995</v>
      </c>
      <c r="G131" s="5">
        <f t="shared" si="6"/>
        <v>-1.5180557177015979E-2</v>
      </c>
      <c r="H131" s="5">
        <f t="shared" si="7"/>
        <v>-2.586610371218117E-2</v>
      </c>
      <c r="I131" s="5">
        <f t="shared" si="8"/>
        <v>-1.0524830276516628E-2</v>
      </c>
      <c r="J131" s="5">
        <f t="shared" si="9"/>
        <v>-4.9928777045721885E-3</v>
      </c>
      <c r="K131" s="5">
        <f t="shared" si="10"/>
        <v>-1.1830082514381762E-2</v>
      </c>
      <c r="L131" s="2"/>
    </row>
    <row r="132" spans="1:12" x14ac:dyDescent="0.25">
      <c r="A132" s="1">
        <v>45412</v>
      </c>
      <c r="B132">
        <v>212.4</v>
      </c>
      <c r="C132">
        <v>168.4</v>
      </c>
      <c r="D132">
        <v>1671.5</v>
      </c>
      <c r="E132">
        <v>56.22</v>
      </c>
      <c r="F132">
        <v>544.20000000000005</v>
      </c>
      <c r="G132" s="5">
        <f t="shared" ref="G132:G195" si="11">LN(B132/B133)</f>
        <v>2.3568240935303002E-3</v>
      </c>
      <c r="H132" s="5">
        <f t="shared" ref="H132:H195" si="12">LN(C132/C133)</f>
        <v>-2.6371290881018424E-2</v>
      </c>
      <c r="I132" s="5">
        <f t="shared" ref="I132:I195" si="13">LN(D132/D133)</f>
        <v>9.6183488728523205E-3</v>
      </c>
      <c r="J132" s="5">
        <f t="shared" ref="J132:J195" si="14">LN(E132/E133)</f>
        <v>-4.6140277066007446E-3</v>
      </c>
      <c r="K132" s="5">
        <f t="shared" ref="K132:K195" si="15">LN(F132/F133)</f>
        <v>1.4711293568987495E-3</v>
      </c>
      <c r="L132" s="2"/>
    </row>
    <row r="133" spans="1:12" x14ac:dyDescent="0.25">
      <c r="A133" s="1">
        <v>45411</v>
      </c>
      <c r="B133">
        <v>211.9</v>
      </c>
      <c r="C133">
        <v>172.9</v>
      </c>
      <c r="D133">
        <v>1655.5</v>
      </c>
      <c r="E133">
        <v>56.48</v>
      </c>
      <c r="F133">
        <v>543.4</v>
      </c>
      <c r="G133" s="5">
        <f t="shared" si="11"/>
        <v>1.1868166837816847E-2</v>
      </c>
      <c r="H133" s="5">
        <f t="shared" si="12"/>
        <v>4.4951387862266268E-2</v>
      </c>
      <c r="I133" s="5">
        <f t="shared" si="13"/>
        <v>5.7549757502859513E-3</v>
      </c>
      <c r="J133" s="5">
        <f t="shared" si="14"/>
        <v>-1.6157710140534146E-2</v>
      </c>
      <c r="K133" s="5">
        <f t="shared" si="15"/>
        <v>7.3882862866177313E-3</v>
      </c>
      <c r="L133" s="2"/>
    </row>
    <row r="134" spans="1:12" x14ac:dyDescent="0.25">
      <c r="A134" s="1">
        <v>45408</v>
      </c>
      <c r="B134">
        <v>209.4</v>
      </c>
      <c r="C134">
        <v>165.3</v>
      </c>
      <c r="D134">
        <v>1646</v>
      </c>
      <c r="E134">
        <v>57.4</v>
      </c>
      <c r="F134">
        <v>539.4</v>
      </c>
      <c r="G134" s="5">
        <f t="shared" si="11"/>
        <v>-2.8612322810321234E-3</v>
      </c>
      <c r="H134" s="5">
        <f t="shared" si="12"/>
        <v>7.8955770027801884E-3</v>
      </c>
      <c r="I134" s="5">
        <f t="shared" si="13"/>
        <v>2.7376442953677507E-3</v>
      </c>
      <c r="J134" s="5">
        <f t="shared" si="14"/>
        <v>3.4849277230188916E-4</v>
      </c>
      <c r="K134" s="5">
        <f t="shared" si="15"/>
        <v>1.3438052162040576E-2</v>
      </c>
      <c r="L134" s="2"/>
    </row>
    <row r="135" spans="1:12" x14ac:dyDescent="0.25">
      <c r="A135" s="1">
        <v>45407</v>
      </c>
      <c r="B135">
        <v>210</v>
      </c>
      <c r="C135">
        <v>164</v>
      </c>
      <c r="D135">
        <v>1641.5</v>
      </c>
      <c r="E135">
        <v>57.38</v>
      </c>
      <c r="F135">
        <v>532.20000000000005</v>
      </c>
      <c r="G135" s="5">
        <f t="shared" si="11"/>
        <v>9.5694510161506725E-3</v>
      </c>
      <c r="H135" s="5">
        <f t="shared" si="12"/>
        <v>-1.93242728264027E-2</v>
      </c>
      <c r="I135" s="5">
        <f t="shared" si="13"/>
        <v>6.1557892999433365E-2</v>
      </c>
      <c r="J135" s="5">
        <f t="shared" si="14"/>
        <v>3.4861426185388186E-4</v>
      </c>
      <c r="K135" s="5">
        <f t="shared" si="15"/>
        <v>3.7586920194450368E-4</v>
      </c>
    </row>
    <row r="136" spans="1:12" x14ac:dyDescent="0.25">
      <c r="A136" s="1">
        <v>45406</v>
      </c>
      <c r="B136">
        <v>208</v>
      </c>
      <c r="C136">
        <v>167.2</v>
      </c>
      <c r="D136">
        <v>1543.5</v>
      </c>
      <c r="E136">
        <v>57.36</v>
      </c>
      <c r="F136">
        <v>532</v>
      </c>
      <c r="G136" s="5">
        <f t="shared" si="11"/>
        <v>-5.2446475372542427E-2</v>
      </c>
      <c r="H136" s="5">
        <f t="shared" si="12"/>
        <v>-1.24815884884885E-2</v>
      </c>
      <c r="I136" s="5">
        <f t="shared" si="13"/>
        <v>1.4027305520582753E-2</v>
      </c>
      <c r="J136" s="5">
        <f t="shared" si="14"/>
        <v>-1.0060796049839418E-2</v>
      </c>
      <c r="K136" s="5">
        <f t="shared" si="15"/>
        <v>6.0332008041679127E-3</v>
      </c>
      <c r="L136" s="2"/>
    </row>
    <row r="137" spans="1:12" x14ac:dyDescent="0.25">
      <c r="A137" s="1">
        <v>45405</v>
      </c>
      <c r="B137">
        <v>219.2</v>
      </c>
      <c r="C137">
        <v>169.3</v>
      </c>
      <c r="D137">
        <v>1522</v>
      </c>
      <c r="E137">
        <v>57.94</v>
      </c>
      <c r="F137">
        <v>528.79999999999995</v>
      </c>
      <c r="G137" s="5">
        <f t="shared" si="11"/>
        <v>1.4243291561020143E-2</v>
      </c>
      <c r="H137" s="5">
        <f t="shared" si="12"/>
        <v>3.3026117720120679E-2</v>
      </c>
      <c r="I137" s="5">
        <f t="shared" si="13"/>
        <v>-4.915625169326969E-3</v>
      </c>
      <c r="J137" s="5">
        <f t="shared" si="14"/>
        <v>1.285409395545206E-2</v>
      </c>
      <c r="K137" s="5">
        <f t="shared" si="15"/>
        <v>3.7828636728749217E-4</v>
      </c>
      <c r="L137" s="2"/>
    </row>
    <row r="138" spans="1:12" x14ac:dyDescent="0.25">
      <c r="A138" s="1">
        <v>45404</v>
      </c>
      <c r="B138">
        <v>216.1</v>
      </c>
      <c r="C138">
        <v>163.80000000000001</v>
      </c>
      <c r="D138">
        <v>1529.5</v>
      </c>
      <c r="E138">
        <v>57.2</v>
      </c>
      <c r="F138">
        <v>528.6</v>
      </c>
      <c r="G138" s="5">
        <f t="shared" si="11"/>
        <v>6.0339008781306481E-3</v>
      </c>
      <c r="H138" s="5">
        <f t="shared" si="12"/>
        <v>-7.126948032454343E-2</v>
      </c>
      <c r="I138" s="5">
        <f t="shared" si="13"/>
        <v>2.3149181866965622E-2</v>
      </c>
      <c r="J138" s="5">
        <f t="shared" si="14"/>
        <v>1.585936324010764E-2</v>
      </c>
      <c r="K138" s="5">
        <f t="shared" si="15"/>
        <v>-1.3528954940319452E-2</v>
      </c>
      <c r="L138" s="2"/>
    </row>
    <row r="139" spans="1:12" x14ac:dyDescent="0.25">
      <c r="A139" s="1">
        <v>45401</v>
      </c>
      <c r="B139">
        <v>214.8</v>
      </c>
      <c r="C139">
        <v>175.9</v>
      </c>
      <c r="D139">
        <v>1494.5</v>
      </c>
      <c r="E139">
        <v>56.3</v>
      </c>
      <c r="F139">
        <v>535.79999999999995</v>
      </c>
      <c r="G139" s="5">
        <f t="shared" si="11"/>
        <v>7.945823530138351E-3</v>
      </c>
      <c r="H139" s="5">
        <f t="shared" si="12"/>
        <v>2.8465718054299289E-3</v>
      </c>
      <c r="I139" s="5">
        <f t="shared" si="13"/>
        <v>-1.6714026956357903E-3</v>
      </c>
      <c r="J139" s="5">
        <f t="shared" si="14"/>
        <v>7.8459746286138523E-3</v>
      </c>
      <c r="K139" s="5">
        <f t="shared" si="15"/>
        <v>7.1174677688639549E-3</v>
      </c>
      <c r="L139" s="2"/>
    </row>
    <row r="140" spans="1:12" x14ac:dyDescent="0.25">
      <c r="A140" s="1">
        <v>45400</v>
      </c>
      <c r="B140">
        <v>213.1</v>
      </c>
      <c r="C140">
        <v>175.4</v>
      </c>
      <c r="D140">
        <v>1497</v>
      </c>
      <c r="E140">
        <v>55.86</v>
      </c>
      <c r="F140">
        <v>532</v>
      </c>
      <c r="G140" s="5">
        <f t="shared" si="11"/>
        <v>8.0094656684341885E-3</v>
      </c>
      <c r="H140" s="5">
        <f t="shared" si="12"/>
        <v>-1.3590243141721577E-2</v>
      </c>
      <c r="I140" s="5">
        <f t="shared" si="13"/>
        <v>-4.0000053333461277E-3</v>
      </c>
      <c r="J140" s="5">
        <f t="shared" si="14"/>
        <v>1.7335212001545686E-2</v>
      </c>
      <c r="K140" s="5">
        <f t="shared" si="15"/>
        <v>5.8441855409322431E-2</v>
      </c>
      <c r="L140" s="2"/>
    </row>
    <row r="141" spans="1:12" x14ac:dyDescent="0.25">
      <c r="A141" s="1">
        <v>45399</v>
      </c>
      <c r="B141">
        <v>211.4</v>
      </c>
      <c r="C141">
        <v>177.8</v>
      </c>
      <c r="D141">
        <v>1503</v>
      </c>
      <c r="E141">
        <v>54.9</v>
      </c>
      <c r="F141">
        <v>501.8</v>
      </c>
      <c r="G141" s="5">
        <f t="shared" si="11"/>
        <v>9.9834439841832052E-3</v>
      </c>
      <c r="H141" s="5">
        <f t="shared" si="12"/>
        <v>-7.8431774610257816E-3</v>
      </c>
      <c r="I141" s="5">
        <f t="shared" si="13"/>
        <v>7.0105444862173022E-3</v>
      </c>
      <c r="J141" s="5">
        <f t="shared" si="14"/>
        <v>6.5789710980425605E-3</v>
      </c>
      <c r="K141" s="5">
        <f t="shared" si="15"/>
        <v>1.0819580601869811E-2</v>
      </c>
      <c r="L141" s="2"/>
    </row>
    <row r="142" spans="1:12" x14ac:dyDescent="0.25">
      <c r="A142" s="1">
        <v>45398</v>
      </c>
      <c r="B142">
        <v>209.3</v>
      </c>
      <c r="C142">
        <v>179.2</v>
      </c>
      <c r="D142">
        <v>1492.5</v>
      </c>
      <c r="E142">
        <v>54.54</v>
      </c>
      <c r="F142">
        <v>496.4</v>
      </c>
      <c r="G142" s="5">
        <f t="shared" si="11"/>
        <v>-2.6404174196510737E-2</v>
      </c>
      <c r="H142" s="5">
        <f t="shared" si="12"/>
        <v>-7.2282772321056012E-3</v>
      </c>
      <c r="I142" s="5">
        <f t="shared" si="13"/>
        <v>-6.6778211426054869E-3</v>
      </c>
      <c r="J142" s="5">
        <f t="shared" si="14"/>
        <v>1.7385309340686165E-2</v>
      </c>
      <c r="K142" s="5">
        <f t="shared" si="15"/>
        <v>-1.1218066361277132E-2</v>
      </c>
      <c r="L142" s="2"/>
    </row>
    <row r="143" spans="1:12" x14ac:dyDescent="0.25">
      <c r="A143" s="1">
        <v>45397</v>
      </c>
      <c r="B143">
        <v>214.9</v>
      </c>
      <c r="C143">
        <v>180.5</v>
      </c>
      <c r="D143">
        <v>1502.5</v>
      </c>
      <c r="E143">
        <v>53.6</v>
      </c>
      <c r="F143">
        <v>502</v>
      </c>
      <c r="G143" s="5">
        <f t="shared" si="11"/>
        <v>-2.7881058953376533E-3</v>
      </c>
      <c r="H143" s="5">
        <f t="shared" si="12"/>
        <v>-8.2759093038597097E-3</v>
      </c>
      <c r="I143" s="5">
        <f t="shared" si="13"/>
        <v>-3.65388215853879E-3</v>
      </c>
      <c r="J143" s="5">
        <f t="shared" si="14"/>
        <v>-7.8052802877132026E-3</v>
      </c>
      <c r="K143" s="5">
        <f t="shared" si="15"/>
        <v>3.5921012482106186E-3</v>
      </c>
      <c r="L143" s="2"/>
    </row>
    <row r="144" spans="1:12" x14ac:dyDescent="0.25">
      <c r="A144" s="1">
        <v>45394</v>
      </c>
      <c r="B144">
        <v>215.5</v>
      </c>
      <c r="C144">
        <v>182</v>
      </c>
      <c r="D144">
        <v>1508</v>
      </c>
      <c r="E144">
        <v>54.02</v>
      </c>
      <c r="F144">
        <v>500.2</v>
      </c>
      <c r="G144" s="5">
        <f t="shared" si="11"/>
        <v>-4.6296378987421049E-3</v>
      </c>
      <c r="H144" s="5">
        <f t="shared" si="12"/>
        <v>1.0995053334168679E-3</v>
      </c>
      <c r="I144" s="5">
        <f t="shared" si="13"/>
        <v>1.267951588389233E-2</v>
      </c>
      <c r="J144" s="5">
        <f t="shared" si="14"/>
        <v>-1.1777832135452301E-2</v>
      </c>
      <c r="K144" s="5">
        <f t="shared" si="15"/>
        <v>5.2114770185489106E-3</v>
      </c>
      <c r="L144" s="2"/>
    </row>
    <row r="145" spans="1:12" x14ac:dyDescent="0.25">
      <c r="A145" s="1">
        <v>45393</v>
      </c>
      <c r="B145">
        <v>216.5</v>
      </c>
      <c r="C145">
        <v>181.8</v>
      </c>
      <c r="D145">
        <v>1489</v>
      </c>
      <c r="E145">
        <v>54.66</v>
      </c>
      <c r="F145">
        <v>497.6</v>
      </c>
      <c r="G145" s="5">
        <f t="shared" si="11"/>
        <v>-2.1928699614459514E-2</v>
      </c>
      <c r="H145" s="5">
        <f t="shared" si="12"/>
        <v>2.2810446582773036E-2</v>
      </c>
      <c r="I145" s="5">
        <f t="shared" si="13"/>
        <v>2.5851779799821062E-2</v>
      </c>
      <c r="J145" s="5">
        <f t="shared" si="14"/>
        <v>-5.4734674141720431E-3</v>
      </c>
      <c r="K145" s="5">
        <f t="shared" si="15"/>
        <v>4.0201005566548926E-4</v>
      </c>
      <c r="L145" s="2"/>
    </row>
    <row r="146" spans="1:12" x14ac:dyDescent="0.25">
      <c r="A146" s="1">
        <v>45392</v>
      </c>
      <c r="B146">
        <v>221.3</v>
      </c>
      <c r="C146">
        <v>177.7</v>
      </c>
      <c r="D146">
        <v>1451</v>
      </c>
      <c r="E146">
        <v>54.96</v>
      </c>
      <c r="F146">
        <v>497.4</v>
      </c>
      <c r="G146" s="5">
        <f t="shared" si="11"/>
        <v>1.3191003186253951E-2</v>
      </c>
      <c r="H146" s="5">
        <f t="shared" si="12"/>
        <v>-3.8094586908146218E-2</v>
      </c>
      <c r="I146" s="5">
        <f t="shared" si="13"/>
        <v>9.3474802126822347E-3</v>
      </c>
      <c r="J146" s="5">
        <f t="shared" si="14"/>
        <v>-1.0137668284455229E-2</v>
      </c>
      <c r="K146" s="5">
        <f t="shared" si="15"/>
        <v>1.4581060275292152E-2</v>
      </c>
      <c r="L146" s="2"/>
    </row>
    <row r="147" spans="1:12" x14ac:dyDescent="0.25">
      <c r="A147" s="1">
        <v>45391</v>
      </c>
      <c r="B147">
        <v>218.4</v>
      </c>
      <c r="C147">
        <v>184.6</v>
      </c>
      <c r="D147">
        <v>1437.5</v>
      </c>
      <c r="E147">
        <v>55.52</v>
      </c>
      <c r="F147">
        <v>490.2</v>
      </c>
      <c r="G147" s="5">
        <f t="shared" si="11"/>
        <v>-1.7699577099400975E-2</v>
      </c>
      <c r="H147" s="5">
        <f t="shared" si="12"/>
        <v>3.2555644597662002E-3</v>
      </c>
      <c r="I147" s="5">
        <f t="shared" si="13"/>
        <v>8.0321716972642527E-3</v>
      </c>
      <c r="J147" s="5">
        <f t="shared" si="14"/>
        <v>7.9566423380949616E-3</v>
      </c>
      <c r="K147" s="5">
        <f t="shared" si="15"/>
        <v>-2.2414680805903516E-3</v>
      </c>
    </row>
    <row r="148" spans="1:12" x14ac:dyDescent="0.25">
      <c r="A148" s="1">
        <v>45390</v>
      </c>
      <c r="B148">
        <v>222.3</v>
      </c>
      <c r="C148">
        <v>184</v>
      </c>
      <c r="D148">
        <v>1426</v>
      </c>
      <c r="E148">
        <v>55.08</v>
      </c>
      <c r="F148">
        <v>491.3</v>
      </c>
      <c r="G148" s="5">
        <f t="shared" si="11"/>
        <v>2.2288846283041768E-2</v>
      </c>
      <c r="H148" s="5">
        <f t="shared" si="12"/>
        <v>1.3680103904080176E-2</v>
      </c>
      <c r="I148" s="5">
        <f t="shared" si="13"/>
        <v>-4.1987465463497161E-3</v>
      </c>
      <c r="J148" s="5">
        <f t="shared" si="14"/>
        <v>8.7527911095947077E-3</v>
      </c>
      <c r="K148" s="5">
        <f t="shared" si="15"/>
        <v>-4.2652649206537012E-3</v>
      </c>
      <c r="L148" s="2"/>
    </row>
    <row r="149" spans="1:12" x14ac:dyDescent="0.25">
      <c r="A149" s="1">
        <v>45387</v>
      </c>
      <c r="B149">
        <v>217.4</v>
      </c>
      <c r="C149">
        <v>181.5</v>
      </c>
      <c r="D149">
        <v>1432</v>
      </c>
      <c r="E149">
        <v>54.6</v>
      </c>
      <c r="F149">
        <v>493.4</v>
      </c>
      <c r="G149" s="5">
        <f t="shared" si="11"/>
        <v>1.3895545490462171E-2</v>
      </c>
      <c r="H149" s="5">
        <f t="shared" si="12"/>
        <v>-3.1455955745137446E-2</v>
      </c>
      <c r="I149" s="5">
        <f t="shared" si="13"/>
        <v>-7.9986515823988191E-3</v>
      </c>
      <c r="J149" s="5">
        <f t="shared" si="14"/>
        <v>-3.1015829098927583E-2</v>
      </c>
      <c r="K149" s="5">
        <f t="shared" si="15"/>
        <v>-2.4291509920595887E-3</v>
      </c>
      <c r="L149" s="2"/>
    </row>
    <row r="150" spans="1:12" x14ac:dyDescent="0.25">
      <c r="A150" s="1">
        <v>45386</v>
      </c>
      <c r="B150">
        <v>214.4</v>
      </c>
      <c r="C150">
        <v>187.3</v>
      </c>
      <c r="D150">
        <v>1443.5</v>
      </c>
      <c r="E150">
        <v>56.32</v>
      </c>
      <c r="F150">
        <v>494.6</v>
      </c>
      <c r="G150" s="5">
        <f t="shared" si="11"/>
        <v>-1.3982756880882895E-3</v>
      </c>
      <c r="H150" s="5">
        <f t="shared" si="12"/>
        <v>2.6509531809811911E-2</v>
      </c>
      <c r="I150" s="5">
        <f t="shared" si="13"/>
        <v>1.079585620346005E-2</v>
      </c>
      <c r="J150" s="5">
        <f t="shared" si="14"/>
        <v>-3.5923653576181769E-2</v>
      </c>
      <c r="K150" s="5">
        <f t="shared" si="15"/>
        <v>1.0114292356114354E-3</v>
      </c>
      <c r="L150" s="2"/>
    </row>
    <row r="151" spans="1:12" x14ac:dyDescent="0.25">
      <c r="A151" s="1">
        <v>45385</v>
      </c>
      <c r="B151">
        <v>214.7</v>
      </c>
      <c r="C151">
        <v>182.4</v>
      </c>
      <c r="D151">
        <v>1428</v>
      </c>
      <c r="E151">
        <v>58.38</v>
      </c>
      <c r="F151">
        <v>494.1</v>
      </c>
      <c r="G151" s="5">
        <f t="shared" si="11"/>
        <v>6.5420794074302823E-3</v>
      </c>
      <c r="H151" s="5">
        <f t="shared" si="12"/>
        <v>-3.2895929247834355E-2</v>
      </c>
      <c r="I151" s="5">
        <f t="shared" si="13"/>
        <v>-8.0209671527008333E-3</v>
      </c>
      <c r="J151" s="5">
        <f t="shared" si="14"/>
        <v>1.136963152029871E-2</v>
      </c>
      <c r="K151" s="5">
        <f t="shared" si="15"/>
        <v>3.6496390875495523E-3</v>
      </c>
      <c r="L151" s="2"/>
    </row>
    <row r="152" spans="1:12" x14ac:dyDescent="0.25">
      <c r="A152" s="1">
        <v>45384</v>
      </c>
      <c r="B152">
        <v>213.3</v>
      </c>
      <c r="C152">
        <v>188.5</v>
      </c>
      <c r="D152">
        <v>1439.5</v>
      </c>
      <c r="E152">
        <v>57.72</v>
      </c>
      <c r="F152">
        <v>492.3</v>
      </c>
      <c r="G152" s="5">
        <f t="shared" si="11"/>
        <v>4.699256768094409E-3</v>
      </c>
      <c r="H152" s="5">
        <f t="shared" si="12"/>
        <v>2.1242705810808112E-3</v>
      </c>
      <c r="I152" s="5">
        <f t="shared" si="13"/>
        <v>-8.9903786738357062E-3</v>
      </c>
      <c r="J152" s="5">
        <f t="shared" si="14"/>
        <v>1.386962774348806E-3</v>
      </c>
      <c r="K152" s="5">
        <f t="shared" si="15"/>
        <v>-4.6610683231609815E-3</v>
      </c>
    </row>
    <row r="153" spans="1:12" x14ac:dyDescent="0.25">
      <c r="A153" s="1">
        <v>45379</v>
      </c>
      <c r="B153">
        <v>212.3</v>
      </c>
      <c r="C153">
        <v>188.1</v>
      </c>
      <c r="D153">
        <v>1452.5</v>
      </c>
      <c r="E153">
        <v>57.64</v>
      </c>
      <c r="F153">
        <v>494.6</v>
      </c>
      <c r="G153" s="5">
        <f t="shared" si="11"/>
        <v>9.465286000556284E-3</v>
      </c>
      <c r="H153" s="5">
        <f t="shared" si="12"/>
        <v>1.1227062593783402E-2</v>
      </c>
      <c r="I153" s="5">
        <f t="shared" si="13"/>
        <v>2.7576715166612261E-3</v>
      </c>
      <c r="J153" s="5">
        <f t="shared" si="14"/>
        <v>-6.7433470711955384E-3</v>
      </c>
      <c r="K153" s="5">
        <f t="shared" si="15"/>
        <v>1.4162875407368334E-3</v>
      </c>
    </row>
    <row r="154" spans="1:12" x14ac:dyDescent="0.25">
      <c r="A154" s="1">
        <v>45378</v>
      </c>
      <c r="B154">
        <v>210.3</v>
      </c>
      <c r="C154">
        <v>186</v>
      </c>
      <c r="D154">
        <v>1448.5</v>
      </c>
      <c r="E154">
        <v>58.03</v>
      </c>
      <c r="F154">
        <v>493.9</v>
      </c>
      <c r="G154" s="5">
        <f t="shared" si="11"/>
        <v>-9.9924942269102091E-2</v>
      </c>
      <c r="H154" s="5">
        <f t="shared" si="12"/>
        <v>-8.0321716972642666E-3</v>
      </c>
      <c r="I154" s="5">
        <f t="shared" si="13"/>
        <v>3.1915737106944182E-2</v>
      </c>
      <c r="J154" s="5">
        <f t="shared" si="14"/>
        <v>1.0219193462548291E-2</v>
      </c>
      <c r="K154" s="5">
        <f t="shared" si="15"/>
        <v>-2.2246950221111624E-3</v>
      </c>
      <c r="L154" s="2"/>
    </row>
    <row r="155" spans="1:12" x14ac:dyDescent="0.25">
      <c r="A155" s="1">
        <v>45377</v>
      </c>
      <c r="B155">
        <v>232.4</v>
      </c>
      <c r="C155">
        <v>187.5</v>
      </c>
      <c r="D155">
        <v>1403</v>
      </c>
      <c r="E155">
        <v>57.44</v>
      </c>
      <c r="F155">
        <v>495</v>
      </c>
      <c r="G155" s="5">
        <f t="shared" si="11"/>
        <v>2.5273676383850252E-2</v>
      </c>
      <c r="H155" s="5">
        <f t="shared" si="12"/>
        <v>2.2654690564806176E-2</v>
      </c>
      <c r="I155" s="5">
        <f t="shared" si="13"/>
        <v>2.8551054369797151E-3</v>
      </c>
      <c r="J155" s="5">
        <f t="shared" si="14"/>
        <v>1.1204599012863062E-2</v>
      </c>
      <c r="K155" s="5">
        <f t="shared" si="15"/>
        <v>7.2993024816115351E-3</v>
      </c>
      <c r="L155" s="2"/>
    </row>
    <row r="156" spans="1:12" x14ac:dyDescent="0.25">
      <c r="A156" s="1">
        <v>45376</v>
      </c>
      <c r="B156">
        <v>226.6</v>
      </c>
      <c r="C156">
        <v>183.3</v>
      </c>
      <c r="D156">
        <v>1399</v>
      </c>
      <c r="E156">
        <v>56.8</v>
      </c>
      <c r="F156">
        <v>491.4</v>
      </c>
      <c r="G156" s="5">
        <f t="shared" si="11"/>
        <v>1.1540296738866158E-2</v>
      </c>
      <c r="H156" s="5">
        <f t="shared" si="12"/>
        <v>1.1522761236780489E-2</v>
      </c>
      <c r="I156" s="5">
        <f t="shared" si="13"/>
        <v>-3.9236718788171893E-3</v>
      </c>
      <c r="J156" s="5">
        <f t="shared" si="14"/>
        <v>-1.0507977598415093E-2</v>
      </c>
      <c r="K156" s="5">
        <f t="shared" si="15"/>
        <v>-2.4523842083113419E-2</v>
      </c>
      <c r="L156" s="2"/>
    </row>
    <row r="157" spans="1:12" x14ac:dyDescent="0.25">
      <c r="A157" s="1">
        <v>45373</v>
      </c>
      <c r="B157">
        <v>224</v>
      </c>
      <c r="C157">
        <v>181.2</v>
      </c>
      <c r="D157">
        <v>1404.5</v>
      </c>
      <c r="E157">
        <v>57.4</v>
      </c>
      <c r="F157">
        <v>503.6</v>
      </c>
      <c r="G157" s="5">
        <f t="shared" si="11"/>
        <v>-2.7736754971599751E-2</v>
      </c>
      <c r="H157" s="5">
        <f t="shared" si="12"/>
        <v>-2.0754431469445875E-2</v>
      </c>
      <c r="I157" s="5">
        <f t="shared" si="13"/>
        <v>7.1454394767547346E-3</v>
      </c>
      <c r="J157" s="5">
        <f t="shared" si="14"/>
        <v>-3.1309818585090704E-3</v>
      </c>
      <c r="K157" s="5">
        <f t="shared" si="15"/>
        <v>7.7743838200327884E-3</v>
      </c>
      <c r="L157" s="2"/>
    </row>
    <row r="158" spans="1:12" x14ac:dyDescent="0.25">
      <c r="A158" s="1">
        <v>45372</v>
      </c>
      <c r="B158">
        <v>230.3</v>
      </c>
      <c r="C158">
        <v>185</v>
      </c>
      <c r="D158">
        <v>1394.5</v>
      </c>
      <c r="E158">
        <v>57.58</v>
      </c>
      <c r="F158">
        <v>499.7</v>
      </c>
      <c r="G158" s="5">
        <f t="shared" si="11"/>
        <v>1.6637861903550929E-2</v>
      </c>
      <c r="H158" s="5">
        <f t="shared" si="12"/>
        <v>5.4200674693391133E-3</v>
      </c>
      <c r="I158" s="5">
        <f t="shared" si="13"/>
        <v>1.8455381779094664E-2</v>
      </c>
      <c r="J158" s="5">
        <f t="shared" si="14"/>
        <v>9.7732016995037696E-3</v>
      </c>
      <c r="K158" s="5">
        <f t="shared" si="15"/>
        <v>4.6133869808549933E-3</v>
      </c>
      <c r="L158" s="2"/>
    </row>
    <row r="159" spans="1:12" x14ac:dyDescent="0.25">
      <c r="A159" s="1">
        <v>45371</v>
      </c>
      <c r="B159">
        <v>226.5</v>
      </c>
      <c r="C159">
        <v>184</v>
      </c>
      <c r="D159">
        <v>1369</v>
      </c>
      <c r="E159">
        <v>57.02</v>
      </c>
      <c r="F159">
        <v>497.4</v>
      </c>
      <c r="G159" s="5">
        <f t="shared" si="11"/>
        <v>-2.2050725583139812E-3</v>
      </c>
      <c r="H159" s="5">
        <f t="shared" si="12"/>
        <v>-2.1715535135079069E-3</v>
      </c>
      <c r="I159" s="5">
        <f t="shared" si="13"/>
        <v>-7.3019353372167641E-4</v>
      </c>
      <c r="J159" s="5">
        <f t="shared" si="14"/>
        <v>7.7465176111048677E-3</v>
      </c>
      <c r="K159" s="5">
        <f t="shared" si="15"/>
        <v>9.9000707571606471E-3</v>
      </c>
    </row>
    <row r="160" spans="1:12" x14ac:dyDescent="0.25">
      <c r="A160" s="1">
        <v>45370</v>
      </c>
      <c r="B160">
        <v>227</v>
      </c>
      <c r="C160">
        <v>184.4</v>
      </c>
      <c r="D160">
        <v>1370</v>
      </c>
      <c r="E160">
        <v>56.58</v>
      </c>
      <c r="F160">
        <v>492.5</v>
      </c>
      <c r="G160" s="5">
        <f t="shared" si="11"/>
        <v>8.8496152769826E-3</v>
      </c>
      <c r="H160" s="5">
        <f t="shared" si="12"/>
        <v>-3.7889084569582626E-3</v>
      </c>
      <c r="I160" s="5">
        <f t="shared" si="13"/>
        <v>-7.6350125480385148E-3</v>
      </c>
      <c r="J160" s="5">
        <f t="shared" si="14"/>
        <v>7.8069949396846828E-3</v>
      </c>
      <c r="K160" s="5">
        <f t="shared" si="15"/>
        <v>-1.2710753193737817E-2</v>
      </c>
      <c r="L160" s="2"/>
    </row>
    <row r="161" spans="1:12" x14ac:dyDescent="0.25">
      <c r="A161" s="1">
        <v>45369</v>
      </c>
      <c r="B161">
        <v>225</v>
      </c>
      <c r="C161">
        <v>185.1</v>
      </c>
      <c r="D161">
        <v>1380.5</v>
      </c>
      <c r="E161">
        <v>56.14</v>
      </c>
      <c r="F161">
        <v>498.8</v>
      </c>
      <c r="G161" s="5">
        <f t="shared" si="11"/>
        <v>-1.4998075577435009E-2</v>
      </c>
      <c r="H161" s="5">
        <f t="shared" si="12"/>
        <v>6.5040879691762622E-3</v>
      </c>
      <c r="I161" s="5">
        <f t="shared" si="13"/>
        <v>7.270115627368734E-3</v>
      </c>
      <c r="J161" s="5">
        <f t="shared" si="14"/>
        <v>-5.5603550121940633E-2</v>
      </c>
      <c r="K161" s="5">
        <f t="shared" si="15"/>
        <v>3.212854169325343E-3</v>
      </c>
      <c r="L161" s="2"/>
    </row>
    <row r="162" spans="1:12" x14ac:dyDescent="0.25">
      <c r="A162" s="1">
        <v>45366</v>
      </c>
      <c r="B162">
        <v>228.4</v>
      </c>
      <c r="C162">
        <v>183.9</v>
      </c>
      <c r="D162">
        <v>1370.5</v>
      </c>
      <c r="E162">
        <v>59.35</v>
      </c>
      <c r="F162">
        <v>497.2</v>
      </c>
      <c r="G162" s="5">
        <f t="shared" si="11"/>
        <v>-1.4776453123796258E-2</v>
      </c>
      <c r="H162" s="5">
        <f t="shared" si="12"/>
        <v>-2.1727330655022187E-3</v>
      </c>
      <c r="I162" s="5">
        <f t="shared" si="13"/>
        <v>-9.8022204347743853E-3</v>
      </c>
      <c r="J162" s="5">
        <f t="shared" si="14"/>
        <v>1.2888087498979772E-2</v>
      </c>
      <c r="K162" s="5">
        <f t="shared" si="15"/>
        <v>4.6366376787157831E-3</v>
      </c>
    </row>
    <row r="163" spans="1:12" x14ac:dyDescent="0.25">
      <c r="A163" s="1">
        <v>45365</v>
      </c>
      <c r="B163">
        <v>231.8</v>
      </c>
      <c r="C163">
        <v>184.3</v>
      </c>
      <c r="D163">
        <v>1384</v>
      </c>
      <c r="E163">
        <v>58.59</v>
      </c>
      <c r="F163">
        <v>494.9</v>
      </c>
      <c r="G163" s="5">
        <f t="shared" si="11"/>
        <v>-4.3047849516314081E-3</v>
      </c>
      <c r="H163" s="5">
        <f t="shared" si="12"/>
        <v>-3.7909604025471821E-3</v>
      </c>
      <c r="I163" s="5">
        <f t="shared" si="13"/>
        <v>1.8079918141436491E-3</v>
      </c>
      <c r="J163" s="5">
        <f t="shared" si="14"/>
        <v>1.3663537565526903E-3</v>
      </c>
      <c r="K163" s="5">
        <f t="shared" si="15"/>
        <v>9.7462700423383997E-3</v>
      </c>
      <c r="L163" s="2"/>
    </row>
    <row r="164" spans="1:12" x14ac:dyDescent="0.25">
      <c r="A164" s="1">
        <v>45364</v>
      </c>
      <c r="B164">
        <v>232.8</v>
      </c>
      <c r="C164">
        <v>185</v>
      </c>
      <c r="D164">
        <v>1381.5</v>
      </c>
      <c r="E164">
        <v>58.51</v>
      </c>
      <c r="F164">
        <v>490.1</v>
      </c>
      <c r="G164" s="5">
        <f t="shared" si="11"/>
        <v>1.719690879526679E-3</v>
      </c>
      <c r="H164" s="5">
        <f t="shared" si="12"/>
        <v>-1.0752791776261849E-2</v>
      </c>
      <c r="I164" s="5">
        <f t="shared" si="13"/>
        <v>3.6199095417921472E-4</v>
      </c>
      <c r="J164" s="5">
        <f t="shared" si="14"/>
        <v>4.7969939511162008E-3</v>
      </c>
      <c r="K164" s="5">
        <f t="shared" si="15"/>
        <v>1.1698440236564821E-2</v>
      </c>
      <c r="L164" s="2"/>
    </row>
    <row r="165" spans="1:12" x14ac:dyDescent="0.25">
      <c r="A165" s="1">
        <v>45363</v>
      </c>
      <c r="B165">
        <v>232.4</v>
      </c>
      <c r="C165">
        <v>187</v>
      </c>
      <c r="D165">
        <v>1381</v>
      </c>
      <c r="E165">
        <v>58.23</v>
      </c>
      <c r="F165">
        <v>484.4</v>
      </c>
      <c r="G165" s="5">
        <f t="shared" si="11"/>
        <v>1.6923814643496696E-2</v>
      </c>
      <c r="H165" s="5">
        <f t="shared" si="12"/>
        <v>7.514796502486364E-3</v>
      </c>
      <c r="I165" s="5">
        <f t="shared" si="13"/>
        <v>2.1747018356882979E-3</v>
      </c>
      <c r="J165" s="5">
        <f t="shared" si="14"/>
        <v>1.6100062128334699E-2</v>
      </c>
      <c r="K165" s="5">
        <f t="shared" si="15"/>
        <v>1.3718776787227872E-2</v>
      </c>
      <c r="L165" s="2"/>
    </row>
    <row r="166" spans="1:12" x14ac:dyDescent="0.25">
      <c r="A166" s="1">
        <v>45362</v>
      </c>
      <c r="B166">
        <v>228.5</v>
      </c>
      <c r="C166">
        <v>185.6</v>
      </c>
      <c r="D166">
        <v>1378</v>
      </c>
      <c r="E166">
        <v>57.3</v>
      </c>
      <c r="F166">
        <v>477.8</v>
      </c>
      <c r="G166" s="5">
        <f t="shared" si="11"/>
        <v>-1.1314306946075638E-2</v>
      </c>
      <c r="H166" s="5">
        <f t="shared" si="12"/>
        <v>1.0781672203454449E-3</v>
      </c>
      <c r="I166" s="5">
        <f t="shared" si="13"/>
        <v>2.0528580141128731E-2</v>
      </c>
      <c r="J166" s="5">
        <f t="shared" si="14"/>
        <v>5.4248098737855457E-3</v>
      </c>
      <c r="K166" s="5">
        <f t="shared" si="15"/>
        <v>1.0470108798581958E-3</v>
      </c>
      <c r="L166" s="2"/>
    </row>
    <row r="167" spans="1:12" x14ac:dyDescent="0.25">
      <c r="A167" s="1">
        <v>45359</v>
      </c>
      <c r="B167">
        <v>231.1</v>
      </c>
      <c r="C167">
        <v>185.4</v>
      </c>
      <c r="D167">
        <v>1350</v>
      </c>
      <c r="E167">
        <v>56.99</v>
      </c>
      <c r="F167">
        <v>477.3</v>
      </c>
      <c r="G167" s="5">
        <f t="shared" si="11"/>
        <v>-4.3261951788734084E-4</v>
      </c>
      <c r="H167" s="5">
        <f t="shared" si="12"/>
        <v>2.1598280534299379E-3</v>
      </c>
      <c r="I167" s="5">
        <f t="shared" si="13"/>
        <v>-2.2197567383128881E-3</v>
      </c>
      <c r="J167" s="5">
        <f t="shared" si="14"/>
        <v>1.7548477714594767E-4</v>
      </c>
      <c r="K167" s="5">
        <f t="shared" si="15"/>
        <v>3.5680591952241582E-3</v>
      </c>
      <c r="L167" s="2"/>
    </row>
    <row r="168" spans="1:12" x14ac:dyDescent="0.25">
      <c r="A168" s="1">
        <v>45358</v>
      </c>
      <c r="B168">
        <v>231.2</v>
      </c>
      <c r="C168">
        <v>185</v>
      </c>
      <c r="D168">
        <v>1353</v>
      </c>
      <c r="E168">
        <v>56.98</v>
      </c>
      <c r="F168">
        <v>475.6</v>
      </c>
      <c r="G168" s="5">
        <f t="shared" si="11"/>
        <v>6.5090271031699159E-3</v>
      </c>
      <c r="H168" s="5">
        <f t="shared" si="12"/>
        <v>-2.6990569691650581E-3</v>
      </c>
      <c r="I168" s="5">
        <f t="shared" si="13"/>
        <v>7.790801787768223E-3</v>
      </c>
      <c r="J168" s="5">
        <f t="shared" si="14"/>
        <v>-2.629043666609081E-3</v>
      </c>
      <c r="K168" s="5">
        <f t="shared" si="15"/>
        <v>3.7918730919416291E-3</v>
      </c>
    </row>
    <row r="169" spans="1:12" x14ac:dyDescent="0.25">
      <c r="A169" s="1">
        <v>45357</v>
      </c>
      <c r="B169">
        <v>229.7</v>
      </c>
      <c r="C169">
        <v>185.5</v>
      </c>
      <c r="D169">
        <v>1342.5</v>
      </c>
      <c r="E169">
        <v>57.13</v>
      </c>
      <c r="F169">
        <v>473.8</v>
      </c>
      <c r="G169" s="5">
        <f t="shared" si="11"/>
        <v>-2.6086971315870816E-3</v>
      </c>
      <c r="H169" s="5">
        <f t="shared" si="12"/>
        <v>5.4054185669079819E-3</v>
      </c>
      <c r="I169" s="5">
        <f t="shared" si="13"/>
        <v>-1.1166947000750686E-3</v>
      </c>
      <c r="J169" s="5">
        <f t="shared" si="14"/>
        <v>1.3037534917280366E-2</v>
      </c>
      <c r="K169" s="5">
        <f t="shared" si="15"/>
        <v>4.2220815488923271E-4</v>
      </c>
      <c r="L169" s="2"/>
    </row>
    <row r="170" spans="1:12" x14ac:dyDescent="0.25">
      <c r="A170" s="1">
        <v>45356</v>
      </c>
      <c r="B170">
        <v>230.3</v>
      </c>
      <c r="C170">
        <v>184.5</v>
      </c>
      <c r="D170">
        <v>1344</v>
      </c>
      <c r="E170">
        <v>56.39</v>
      </c>
      <c r="F170">
        <v>473.6</v>
      </c>
      <c r="G170" s="5">
        <f t="shared" si="11"/>
        <v>4.7878219860550235E-3</v>
      </c>
      <c r="H170" s="5">
        <f t="shared" si="12"/>
        <v>-7.5594312468164736E-3</v>
      </c>
      <c r="I170" s="5">
        <f t="shared" si="13"/>
        <v>7.4682946075257444E-3</v>
      </c>
      <c r="J170" s="5">
        <f t="shared" si="14"/>
        <v>-3.0101837692265987E-3</v>
      </c>
      <c r="K170" s="5">
        <f t="shared" si="15"/>
        <v>-7.7821404420549628E-3</v>
      </c>
      <c r="L170" s="2"/>
    </row>
    <row r="171" spans="1:12" x14ac:dyDescent="0.25">
      <c r="A171" s="1">
        <v>45355</v>
      </c>
      <c r="B171">
        <v>229.2</v>
      </c>
      <c r="C171">
        <v>185.9</v>
      </c>
      <c r="D171">
        <v>1334</v>
      </c>
      <c r="E171">
        <v>56.56</v>
      </c>
      <c r="F171">
        <v>477.3</v>
      </c>
      <c r="G171" s="5">
        <f t="shared" si="11"/>
        <v>4.3639538113459514E-4</v>
      </c>
      <c r="H171" s="5">
        <f t="shared" si="12"/>
        <v>-3.0722755324200397E-2</v>
      </c>
      <c r="I171" s="5">
        <f t="shared" si="13"/>
        <v>2.6271360578251513E-3</v>
      </c>
      <c r="J171" s="5">
        <f t="shared" si="14"/>
        <v>4.2523097385304756E-3</v>
      </c>
      <c r="K171" s="5">
        <f t="shared" si="15"/>
        <v>4.6199158189751703E-3</v>
      </c>
      <c r="L171" s="2"/>
    </row>
    <row r="172" spans="1:12" x14ac:dyDescent="0.25">
      <c r="A172" s="1">
        <v>45352</v>
      </c>
      <c r="B172">
        <v>229.1</v>
      </c>
      <c r="C172">
        <v>191.7</v>
      </c>
      <c r="D172">
        <v>1330.5</v>
      </c>
      <c r="E172">
        <v>56.32</v>
      </c>
      <c r="F172">
        <v>475.1</v>
      </c>
      <c r="G172" s="5">
        <f t="shared" si="11"/>
        <v>7.4480081430141117E-3</v>
      </c>
      <c r="H172" s="5">
        <f t="shared" si="12"/>
        <v>1.0438414308981804E-3</v>
      </c>
      <c r="I172" s="5">
        <f t="shared" si="13"/>
        <v>2.2573373016498643E-3</v>
      </c>
      <c r="J172" s="5">
        <f t="shared" si="14"/>
        <v>1.5992895456765934E-3</v>
      </c>
      <c r="K172" s="5">
        <f t="shared" si="15"/>
        <v>-7.3398672813972804E-3</v>
      </c>
      <c r="L172" s="2"/>
    </row>
    <row r="173" spans="1:12" x14ac:dyDescent="0.25">
      <c r="A173" s="1">
        <v>45351</v>
      </c>
      <c r="B173">
        <v>227.4</v>
      </c>
      <c r="C173">
        <v>191.5</v>
      </c>
      <c r="D173">
        <v>1327.5</v>
      </c>
      <c r="E173">
        <v>56.23</v>
      </c>
      <c r="F173">
        <v>478.6</v>
      </c>
      <c r="G173" s="5">
        <f t="shared" si="11"/>
        <v>1.3726139790272965E-2</v>
      </c>
      <c r="H173" s="5">
        <f t="shared" si="12"/>
        <v>-6.2467667996200082E-3</v>
      </c>
      <c r="I173" s="5">
        <f t="shared" si="13"/>
        <v>-1.5695389463690774E-2</v>
      </c>
      <c r="J173" s="5">
        <f t="shared" si="14"/>
        <v>3.563160726917116E-3</v>
      </c>
      <c r="K173" s="5">
        <f t="shared" si="15"/>
        <v>9.4469055662003525E-3</v>
      </c>
      <c r="L173" s="2"/>
    </row>
    <row r="174" spans="1:12" x14ac:dyDescent="0.25">
      <c r="A174" s="1">
        <v>45350</v>
      </c>
      <c r="B174">
        <v>224.3</v>
      </c>
      <c r="C174">
        <v>192.7</v>
      </c>
      <c r="D174">
        <v>1348.5</v>
      </c>
      <c r="E174">
        <v>56.03</v>
      </c>
      <c r="F174">
        <v>474.1</v>
      </c>
      <c r="G174" s="5">
        <f t="shared" si="11"/>
        <v>8.9566205560118236E-3</v>
      </c>
      <c r="H174" s="5">
        <f t="shared" si="12"/>
        <v>-7.7539804369038167E-3</v>
      </c>
      <c r="I174" s="5">
        <f t="shared" si="13"/>
        <v>-1.1062059705858546E-2</v>
      </c>
      <c r="J174" s="5">
        <f t="shared" si="14"/>
        <v>-1.0121723631944144E-2</v>
      </c>
      <c r="K174" s="5">
        <f t="shared" si="15"/>
        <v>5.2871012448566816E-3</v>
      </c>
      <c r="L174" s="2"/>
    </row>
    <row r="175" spans="1:12" x14ac:dyDescent="0.25">
      <c r="A175" s="1">
        <v>45349</v>
      </c>
      <c r="B175">
        <v>222.3</v>
      </c>
      <c r="C175">
        <v>194.2</v>
      </c>
      <c r="D175">
        <v>1363.5</v>
      </c>
      <c r="E175">
        <v>56.6</v>
      </c>
      <c r="F175">
        <v>471.6</v>
      </c>
      <c r="G175" s="5">
        <f t="shared" si="11"/>
        <v>9.0009006976919778E-4</v>
      </c>
      <c r="H175" s="5">
        <f t="shared" si="12"/>
        <v>-1.5436072012765287E-3</v>
      </c>
      <c r="I175" s="5">
        <f t="shared" si="13"/>
        <v>6.6225407604934569E-3</v>
      </c>
      <c r="J175" s="5">
        <f t="shared" si="14"/>
        <v>8.5167299748771831E-3</v>
      </c>
      <c r="K175" s="5">
        <f t="shared" si="15"/>
        <v>-2.1181960895916272E-3</v>
      </c>
      <c r="L175" s="2"/>
    </row>
    <row r="176" spans="1:12" x14ac:dyDescent="0.25">
      <c r="A176" s="1">
        <v>45348</v>
      </c>
      <c r="B176">
        <v>222.1</v>
      </c>
      <c r="C176">
        <v>194.5</v>
      </c>
      <c r="D176">
        <v>1354.5</v>
      </c>
      <c r="E176">
        <v>56.12</v>
      </c>
      <c r="F176">
        <v>472.6</v>
      </c>
      <c r="G176" s="5">
        <f t="shared" si="11"/>
        <v>3.156710625845291E-3</v>
      </c>
      <c r="H176" s="5">
        <f t="shared" si="12"/>
        <v>-3.088071246933417E-2</v>
      </c>
      <c r="I176" s="5">
        <f t="shared" si="13"/>
        <v>3.6920805292958058E-4</v>
      </c>
      <c r="J176" s="5">
        <f t="shared" si="14"/>
        <v>-5.8630353614109332E-3</v>
      </c>
      <c r="K176" s="5">
        <f t="shared" si="15"/>
        <v>-1.4800721593948376E-3</v>
      </c>
      <c r="L176" s="2"/>
    </row>
    <row r="177" spans="1:12" x14ac:dyDescent="0.25">
      <c r="A177" s="1">
        <v>45345</v>
      </c>
      <c r="B177">
        <v>221.4</v>
      </c>
      <c r="C177">
        <v>200.6</v>
      </c>
      <c r="D177">
        <v>1354</v>
      </c>
      <c r="E177">
        <v>56.45</v>
      </c>
      <c r="F177">
        <v>473.3</v>
      </c>
      <c r="G177" s="5">
        <f t="shared" si="11"/>
        <v>-5.854553988785401E-3</v>
      </c>
      <c r="H177" s="5">
        <f t="shared" si="12"/>
        <v>-1.9920325312406525E-3</v>
      </c>
      <c r="I177" s="5">
        <f t="shared" si="13"/>
        <v>2.2405716975266762E-2</v>
      </c>
      <c r="J177" s="5">
        <f t="shared" si="14"/>
        <v>6.9327448590287433E-3</v>
      </c>
      <c r="K177" s="5">
        <f t="shared" si="15"/>
        <v>-8.8347230085825661E-3</v>
      </c>
      <c r="L177" s="2"/>
    </row>
    <row r="178" spans="1:12" x14ac:dyDescent="0.25">
      <c r="A178" s="1">
        <v>45344</v>
      </c>
      <c r="B178">
        <v>222.7</v>
      </c>
      <c r="C178">
        <v>201</v>
      </c>
      <c r="D178">
        <v>1324</v>
      </c>
      <c r="E178">
        <v>56.06</v>
      </c>
      <c r="F178">
        <v>477.5</v>
      </c>
      <c r="G178" s="5">
        <f t="shared" si="11"/>
        <v>2.0413500864351494E-2</v>
      </c>
      <c r="H178" s="5">
        <f t="shared" si="12"/>
        <v>1.0000083334583399E-2</v>
      </c>
      <c r="I178" s="5">
        <f t="shared" si="13"/>
        <v>-9.7708406049896931E-3</v>
      </c>
      <c r="J178" s="5">
        <f t="shared" si="14"/>
        <v>1.4554205338780147E-2</v>
      </c>
      <c r="K178" s="5">
        <f t="shared" si="15"/>
        <v>7.5678309472424418E-3</v>
      </c>
      <c r="L178" s="2"/>
    </row>
    <row r="179" spans="1:12" x14ac:dyDescent="0.25">
      <c r="A179" s="1">
        <v>45343</v>
      </c>
      <c r="B179">
        <v>218.2</v>
      </c>
      <c r="C179">
        <v>199</v>
      </c>
      <c r="D179">
        <v>1337</v>
      </c>
      <c r="E179">
        <v>55.25</v>
      </c>
      <c r="F179">
        <v>473.9</v>
      </c>
      <c r="G179" s="5">
        <f t="shared" si="11"/>
        <v>9.1701060988140645E-4</v>
      </c>
      <c r="H179" s="5">
        <f t="shared" si="12"/>
        <v>5.5429721159723335E-3</v>
      </c>
      <c r="I179" s="5">
        <f t="shared" si="13"/>
        <v>-9.6762943305319805E-3</v>
      </c>
      <c r="J179" s="5">
        <f t="shared" si="14"/>
        <v>-1.4197381070944089E-2</v>
      </c>
      <c r="K179" s="5">
        <f t="shared" si="15"/>
        <v>3.3819520714711768E-3</v>
      </c>
    </row>
    <row r="180" spans="1:12" x14ac:dyDescent="0.25">
      <c r="A180" s="1">
        <v>45342</v>
      </c>
      <c r="B180">
        <v>218</v>
      </c>
      <c r="C180">
        <v>197.9</v>
      </c>
      <c r="D180">
        <v>1350</v>
      </c>
      <c r="E180">
        <v>56.04</v>
      </c>
      <c r="F180">
        <v>472.3</v>
      </c>
      <c r="G180" s="5">
        <f t="shared" si="11"/>
        <v>-1.8331810816609605E-3</v>
      </c>
      <c r="H180" s="5">
        <f t="shared" si="12"/>
        <v>-1.1555014272600054E-2</v>
      </c>
      <c r="I180" s="5">
        <f t="shared" si="13"/>
        <v>-2.0165669594594413E-2</v>
      </c>
      <c r="J180" s="5">
        <f t="shared" si="14"/>
        <v>-8.9182205143940646E-4</v>
      </c>
      <c r="K180" s="5">
        <f t="shared" si="15"/>
        <v>-1.9037552021602849E-3</v>
      </c>
      <c r="L180" s="2"/>
    </row>
    <row r="181" spans="1:12" x14ac:dyDescent="0.25">
      <c r="A181" s="1">
        <v>45341</v>
      </c>
      <c r="B181">
        <v>218.4</v>
      </c>
      <c r="C181">
        <v>200.2</v>
      </c>
      <c r="D181">
        <v>1377.5</v>
      </c>
      <c r="E181">
        <v>56.09</v>
      </c>
      <c r="F181">
        <v>473.2</v>
      </c>
      <c r="G181" s="5">
        <f t="shared" si="11"/>
        <v>2.2920019201757608E-3</v>
      </c>
      <c r="H181" s="5">
        <f t="shared" si="12"/>
        <v>-9.9850232958966032E-4</v>
      </c>
      <c r="I181" s="5">
        <f t="shared" si="13"/>
        <v>2.7600648082112551E-2</v>
      </c>
      <c r="J181" s="5">
        <f t="shared" si="14"/>
        <v>8.2349194330437626E-3</v>
      </c>
      <c r="K181" s="5">
        <f t="shared" si="15"/>
        <v>-4.2176359442034688E-3</v>
      </c>
      <c r="L181" s="2"/>
    </row>
    <row r="182" spans="1:12" x14ac:dyDescent="0.25">
      <c r="A182" s="1">
        <v>45338</v>
      </c>
      <c r="B182">
        <v>217.9</v>
      </c>
      <c r="C182">
        <v>200.4</v>
      </c>
      <c r="D182">
        <v>1340</v>
      </c>
      <c r="E182">
        <v>55.63</v>
      </c>
      <c r="F182">
        <v>475.2</v>
      </c>
      <c r="G182" s="5">
        <f t="shared" si="11"/>
        <v>8.7578342664093051E-3</v>
      </c>
      <c r="H182" s="5">
        <f t="shared" si="12"/>
        <v>1.407058389694237E-2</v>
      </c>
      <c r="I182" s="5">
        <f t="shared" si="13"/>
        <v>2.3788170974756568E-2</v>
      </c>
      <c r="J182" s="5">
        <f t="shared" si="14"/>
        <v>-4.8417560738515178E-3</v>
      </c>
      <c r="K182" s="5">
        <f t="shared" si="15"/>
        <v>1.3772863119774782E-2</v>
      </c>
      <c r="L182" s="2"/>
    </row>
    <row r="183" spans="1:12" x14ac:dyDescent="0.25">
      <c r="A183" s="1">
        <v>45337</v>
      </c>
      <c r="B183">
        <v>216</v>
      </c>
      <c r="C183">
        <v>197.6</v>
      </c>
      <c r="D183">
        <v>1308.5</v>
      </c>
      <c r="E183">
        <v>55.9</v>
      </c>
      <c r="F183">
        <v>468.7</v>
      </c>
      <c r="G183" s="5">
        <f t="shared" si="11"/>
        <v>9.7697915958050302E-3</v>
      </c>
      <c r="H183" s="5">
        <f t="shared" si="12"/>
        <v>-4.0404095370050862E-3</v>
      </c>
      <c r="I183" s="5">
        <f t="shared" si="13"/>
        <v>8.056824706165323E-3</v>
      </c>
      <c r="J183" s="5">
        <f t="shared" si="14"/>
        <v>1.1696039763191236E-2</v>
      </c>
      <c r="K183" s="5">
        <f t="shared" si="15"/>
        <v>1.2019891441954002E-2</v>
      </c>
      <c r="L183" s="2"/>
    </row>
    <row r="184" spans="1:12" x14ac:dyDescent="0.25">
      <c r="A184" s="1">
        <v>45336</v>
      </c>
      <c r="B184">
        <v>213.9</v>
      </c>
      <c r="C184">
        <v>198.4</v>
      </c>
      <c r="D184">
        <v>1298</v>
      </c>
      <c r="E184">
        <v>55.25</v>
      </c>
      <c r="F184">
        <v>463.1</v>
      </c>
      <c r="G184" s="5">
        <f t="shared" si="11"/>
        <v>2.3402772207068638E-3</v>
      </c>
      <c r="H184" s="5">
        <f t="shared" si="12"/>
        <v>5.0530678513912011E-3</v>
      </c>
      <c r="I184" s="5">
        <f t="shared" si="13"/>
        <v>4.6332129214881985E-3</v>
      </c>
      <c r="J184" s="5">
        <f t="shared" si="14"/>
        <v>-5.0550748556536015E-3</v>
      </c>
      <c r="K184" s="5">
        <f t="shared" si="15"/>
        <v>1.9405383815248294E-2</v>
      </c>
      <c r="L184" s="2"/>
    </row>
    <row r="185" spans="1:12" x14ac:dyDescent="0.25">
      <c r="A185" s="1">
        <v>45335</v>
      </c>
      <c r="B185">
        <v>213.4</v>
      </c>
      <c r="C185">
        <v>197.4</v>
      </c>
      <c r="D185">
        <v>1292</v>
      </c>
      <c r="E185">
        <v>55.53</v>
      </c>
      <c r="F185">
        <v>454.2</v>
      </c>
      <c r="G185" s="5">
        <f t="shared" si="11"/>
        <v>-3.741819145995277E-3</v>
      </c>
      <c r="H185" s="5">
        <f t="shared" si="12"/>
        <v>-2.7973852042406065E-2</v>
      </c>
      <c r="I185" s="5">
        <f t="shared" si="13"/>
        <v>1.8750549345376028E-2</v>
      </c>
      <c r="J185" s="5">
        <f t="shared" si="14"/>
        <v>-2.5952398593392344E-2</v>
      </c>
      <c r="K185" s="5">
        <f t="shared" si="15"/>
        <v>-7.6763179881382789E-3</v>
      </c>
      <c r="L185" s="2"/>
    </row>
    <row r="186" spans="1:12" x14ac:dyDescent="0.25">
      <c r="A186" s="1">
        <v>45334</v>
      </c>
      <c r="B186">
        <v>214.2</v>
      </c>
      <c r="C186">
        <v>203</v>
      </c>
      <c r="D186">
        <v>1268</v>
      </c>
      <c r="E186">
        <v>56.99</v>
      </c>
      <c r="F186">
        <v>457.7</v>
      </c>
      <c r="G186" s="5">
        <f t="shared" si="11"/>
        <v>2.4097551579060524E-2</v>
      </c>
      <c r="H186" s="5">
        <f t="shared" si="12"/>
        <v>2.1913227430715079E-2</v>
      </c>
      <c r="I186" s="5">
        <f t="shared" si="13"/>
        <v>-2.9528174839205175E-2</v>
      </c>
      <c r="J186" s="5">
        <f t="shared" si="14"/>
        <v>-3.1534714289716912E-3</v>
      </c>
      <c r="K186" s="5">
        <f t="shared" si="15"/>
        <v>3.7211381452102511E-3</v>
      </c>
      <c r="L186" s="2"/>
    </row>
    <row r="187" spans="1:12" x14ac:dyDescent="0.25">
      <c r="A187" s="1">
        <v>45331</v>
      </c>
      <c r="B187">
        <v>209.1</v>
      </c>
      <c r="C187">
        <v>198.6</v>
      </c>
      <c r="D187">
        <v>1306</v>
      </c>
      <c r="E187">
        <v>57.17</v>
      </c>
      <c r="F187">
        <v>456</v>
      </c>
      <c r="G187" s="5">
        <f t="shared" si="11"/>
        <v>-5.7224762740663215E-3</v>
      </c>
      <c r="H187" s="5">
        <f t="shared" si="12"/>
        <v>0</v>
      </c>
      <c r="I187" s="5">
        <f t="shared" si="13"/>
        <v>-4.9646846294024178E-3</v>
      </c>
      <c r="J187" s="5">
        <f t="shared" si="14"/>
        <v>1.0196994121447471E-2</v>
      </c>
      <c r="K187" s="5">
        <f t="shared" si="15"/>
        <v>-2.1905813798185863E-3</v>
      </c>
      <c r="L187" s="2"/>
    </row>
    <row r="188" spans="1:12" x14ac:dyDescent="0.25">
      <c r="A188" s="1">
        <v>45330</v>
      </c>
      <c r="B188">
        <v>210.3</v>
      </c>
      <c r="C188">
        <v>198.6</v>
      </c>
      <c r="D188">
        <v>1312.5</v>
      </c>
      <c r="E188">
        <v>56.59</v>
      </c>
      <c r="F188">
        <v>457</v>
      </c>
      <c r="G188" s="5">
        <f t="shared" si="11"/>
        <v>-1.1347639497537278E-2</v>
      </c>
      <c r="H188" s="5">
        <f t="shared" si="12"/>
        <v>2.5498576768595682E-2</v>
      </c>
      <c r="I188" s="5">
        <f t="shared" si="13"/>
        <v>-6.1677288856538934E-2</v>
      </c>
      <c r="J188" s="5">
        <f t="shared" si="14"/>
        <v>1.459620075297014E-2</v>
      </c>
      <c r="K188" s="5">
        <f t="shared" si="15"/>
        <v>5.0455300632398295E-3</v>
      </c>
      <c r="L188" s="2"/>
    </row>
    <row r="189" spans="1:12" x14ac:dyDescent="0.25">
      <c r="A189" s="1">
        <v>45329</v>
      </c>
      <c r="B189">
        <v>212.7</v>
      </c>
      <c r="C189">
        <v>193.6</v>
      </c>
      <c r="D189">
        <v>1396</v>
      </c>
      <c r="E189">
        <v>55.77</v>
      </c>
      <c r="F189">
        <v>454.7</v>
      </c>
      <c r="G189" s="5">
        <f t="shared" si="11"/>
        <v>6.6037975841803376E-3</v>
      </c>
      <c r="H189" s="5">
        <f t="shared" si="12"/>
        <v>-3.7510733216599118E-2</v>
      </c>
      <c r="I189" s="5">
        <f t="shared" si="13"/>
        <v>-3.9320872825251907E-3</v>
      </c>
      <c r="J189" s="5">
        <f t="shared" si="14"/>
        <v>-1.2650502783524234E-2</v>
      </c>
      <c r="K189" s="5">
        <f t="shared" si="15"/>
        <v>-1.5382927986743334E-3</v>
      </c>
    </row>
    <row r="190" spans="1:12" x14ac:dyDescent="0.25">
      <c r="A190" s="1">
        <v>45328</v>
      </c>
      <c r="B190">
        <v>211.3</v>
      </c>
      <c r="C190">
        <v>201</v>
      </c>
      <c r="D190">
        <v>1401.5</v>
      </c>
      <c r="E190">
        <v>56.48</v>
      </c>
      <c r="F190">
        <v>455.4</v>
      </c>
      <c r="G190" s="5">
        <f t="shared" si="11"/>
        <v>-3.7789369486256187E-3</v>
      </c>
      <c r="H190" s="5">
        <f t="shared" si="12"/>
        <v>3.8027395589239323E-2</v>
      </c>
      <c r="I190" s="5">
        <f t="shared" si="13"/>
        <v>1.0760505549010264E-2</v>
      </c>
      <c r="J190" s="5">
        <f t="shared" si="14"/>
        <v>-4.5928361957187167E-3</v>
      </c>
      <c r="K190" s="5">
        <f t="shared" si="15"/>
        <v>5.2840281466052059E-3</v>
      </c>
      <c r="L190" s="2"/>
    </row>
    <row r="191" spans="1:12" x14ac:dyDescent="0.25">
      <c r="A191" s="1">
        <v>45327</v>
      </c>
      <c r="B191">
        <v>212.1</v>
      </c>
      <c r="C191">
        <v>193.5</v>
      </c>
      <c r="D191">
        <v>1386.5</v>
      </c>
      <c r="E191">
        <v>56.74</v>
      </c>
      <c r="F191">
        <v>453</v>
      </c>
      <c r="G191" s="5">
        <f t="shared" si="11"/>
        <v>-7.9831370203082112E-3</v>
      </c>
      <c r="H191" s="5">
        <f t="shared" si="12"/>
        <v>-8.7471615091555613E-3</v>
      </c>
      <c r="I191" s="5">
        <f t="shared" si="13"/>
        <v>4.6990869045823065E-3</v>
      </c>
      <c r="J191" s="5">
        <f t="shared" si="14"/>
        <v>-1.4089470453366106E-3</v>
      </c>
      <c r="K191" s="5">
        <f t="shared" si="15"/>
        <v>-9.4475051809754865E-3</v>
      </c>
      <c r="L191" s="2"/>
    </row>
    <row r="192" spans="1:12" x14ac:dyDescent="0.25">
      <c r="A192" s="1">
        <v>45324</v>
      </c>
      <c r="B192">
        <v>213.8</v>
      </c>
      <c r="C192">
        <v>195.2</v>
      </c>
      <c r="D192">
        <v>1380</v>
      </c>
      <c r="E192">
        <v>56.82</v>
      </c>
      <c r="F192">
        <v>457.3</v>
      </c>
      <c r="G192" s="5">
        <f t="shared" si="11"/>
        <v>9.3985654236387849E-3</v>
      </c>
      <c r="H192" s="5">
        <f t="shared" si="12"/>
        <v>-1.0193768189542944E-2</v>
      </c>
      <c r="I192" s="5">
        <f t="shared" si="13"/>
        <v>3.6238449390957306E-4</v>
      </c>
      <c r="J192" s="5">
        <f t="shared" si="14"/>
        <v>-2.63643706626234E-3</v>
      </c>
      <c r="K192" s="5">
        <f t="shared" si="15"/>
        <v>1.2764257806969489E-2</v>
      </c>
      <c r="L192" s="2"/>
    </row>
    <row r="193" spans="1:12" x14ac:dyDescent="0.25">
      <c r="A193" s="1">
        <v>45323</v>
      </c>
      <c r="B193">
        <v>211.8</v>
      </c>
      <c r="C193">
        <v>197.2</v>
      </c>
      <c r="D193">
        <v>1379.5</v>
      </c>
      <c r="E193">
        <v>56.97</v>
      </c>
      <c r="F193">
        <v>451.5</v>
      </c>
      <c r="G193" s="5">
        <f t="shared" si="11"/>
        <v>-4.7103243001832412E-3</v>
      </c>
      <c r="H193" s="5">
        <f t="shared" si="12"/>
        <v>-3.4881463562030181E-2</v>
      </c>
      <c r="I193" s="5">
        <f t="shared" si="13"/>
        <v>-9.738580122464896E-3</v>
      </c>
      <c r="J193" s="5">
        <f t="shared" si="14"/>
        <v>-1.3252155580537961E-2</v>
      </c>
      <c r="K193" s="5">
        <f t="shared" si="15"/>
        <v>2.171808187102325E-2</v>
      </c>
      <c r="L193" s="2"/>
    </row>
    <row r="194" spans="1:12" x14ac:dyDescent="0.25">
      <c r="A194" s="1">
        <v>45322</v>
      </c>
      <c r="B194">
        <v>212.8</v>
      </c>
      <c r="C194">
        <v>204.2</v>
      </c>
      <c r="D194">
        <v>1393</v>
      </c>
      <c r="E194">
        <v>57.73</v>
      </c>
      <c r="F194">
        <v>441.8</v>
      </c>
      <c r="G194" s="5">
        <f t="shared" si="11"/>
        <v>-1.0285270660173425E-2</v>
      </c>
      <c r="H194" s="5">
        <f t="shared" si="12"/>
        <v>2.5292694660414502E-2</v>
      </c>
      <c r="I194" s="5">
        <f t="shared" si="13"/>
        <v>-5.7265725572013086E-3</v>
      </c>
      <c r="J194" s="5">
        <f t="shared" si="14"/>
        <v>-2.4468668769756816E-2</v>
      </c>
      <c r="K194" s="5">
        <f t="shared" si="15"/>
        <v>-1.8834637486614979E-2</v>
      </c>
      <c r="L194" s="2"/>
    </row>
    <row r="195" spans="1:12" x14ac:dyDescent="0.25">
      <c r="A195" s="1">
        <v>45321</v>
      </c>
      <c r="B195">
        <v>215</v>
      </c>
      <c r="C195">
        <v>199.1</v>
      </c>
      <c r="D195">
        <v>1401</v>
      </c>
      <c r="E195">
        <v>59.16</v>
      </c>
      <c r="F195">
        <v>450.2</v>
      </c>
      <c r="G195" s="5">
        <f t="shared" si="11"/>
        <v>9.345862418237599E-3</v>
      </c>
      <c r="H195" s="5">
        <f t="shared" si="12"/>
        <v>1.3653815149785116E-2</v>
      </c>
      <c r="I195" s="5">
        <f t="shared" si="13"/>
        <v>-3.5625260336031978E-3</v>
      </c>
      <c r="J195" s="5">
        <f t="shared" si="14"/>
        <v>-2.0577890477210811E-2</v>
      </c>
      <c r="K195" s="5">
        <f t="shared" si="15"/>
        <v>4.6755066805343653E-3</v>
      </c>
      <c r="L195" s="2"/>
    </row>
    <row r="196" spans="1:12" x14ac:dyDescent="0.25">
      <c r="A196" s="1">
        <v>45320</v>
      </c>
      <c r="B196">
        <v>213</v>
      </c>
      <c r="C196">
        <v>196.4</v>
      </c>
      <c r="D196">
        <v>1406</v>
      </c>
      <c r="E196">
        <v>60.39</v>
      </c>
      <c r="F196">
        <v>448.1</v>
      </c>
      <c r="G196" s="5">
        <f t="shared" ref="G196:G252" si="16">LN(B196/B197)</f>
        <v>3.2917970002146117E-3</v>
      </c>
      <c r="H196" s="5">
        <f t="shared" ref="H196:H252" si="17">LN(C196/C197)</f>
        <v>-1.4155949230132298E-2</v>
      </c>
      <c r="I196" s="5">
        <f t="shared" ref="I196:I252" si="18">LN(D196/D197)</f>
        <v>1.4234877848537057E-3</v>
      </c>
      <c r="J196" s="5">
        <f t="shared" ref="J196:J252" si="19">LN(E196/E197)</f>
        <v>-4.6258136343967022E-3</v>
      </c>
      <c r="K196" s="5">
        <f t="shared" ref="K196:K252" si="20">LN(F196/F197)</f>
        <v>9.6424112936038323E-3</v>
      </c>
      <c r="L196" s="2"/>
    </row>
    <row r="197" spans="1:12" x14ac:dyDescent="0.25">
      <c r="A197" s="1">
        <v>45317</v>
      </c>
      <c r="B197">
        <v>212.3</v>
      </c>
      <c r="C197">
        <v>199.2</v>
      </c>
      <c r="D197">
        <v>1404</v>
      </c>
      <c r="E197">
        <v>60.67</v>
      </c>
      <c r="F197">
        <v>443.8</v>
      </c>
      <c r="G197" s="5">
        <f t="shared" si="16"/>
        <v>-1.4120971986370766E-3</v>
      </c>
      <c r="H197" s="5">
        <f t="shared" si="17"/>
        <v>8.0645598367304946E-3</v>
      </c>
      <c r="I197" s="5">
        <f t="shared" si="18"/>
        <v>9.6619109117368901E-3</v>
      </c>
      <c r="J197" s="5">
        <f t="shared" si="19"/>
        <v>-8.2379113316791641E-4</v>
      </c>
      <c r="K197" s="5">
        <f t="shared" si="20"/>
        <v>9.5087879690271358E-3</v>
      </c>
      <c r="L197" s="2"/>
    </row>
    <row r="198" spans="1:12" x14ac:dyDescent="0.25">
      <c r="A198" s="1">
        <v>45316</v>
      </c>
      <c r="B198">
        <v>212.6</v>
      </c>
      <c r="C198">
        <v>197.6</v>
      </c>
      <c r="D198">
        <v>1390.5</v>
      </c>
      <c r="E198">
        <v>60.72</v>
      </c>
      <c r="F198">
        <v>439.6</v>
      </c>
      <c r="G198" s="5">
        <f t="shared" si="16"/>
        <v>5.2631020947681489E-2</v>
      </c>
      <c r="H198" s="5">
        <f t="shared" si="17"/>
        <v>2.5335711550928657E-3</v>
      </c>
      <c r="I198" s="5">
        <f t="shared" si="18"/>
        <v>3.5964754928218088E-4</v>
      </c>
      <c r="J198" s="5">
        <f t="shared" si="19"/>
        <v>5.2840281466052059E-3</v>
      </c>
      <c r="K198" s="5">
        <f t="shared" si="20"/>
        <v>5.7032206601974333E-3</v>
      </c>
      <c r="L198" s="2"/>
    </row>
    <row r="199" spans="1:12" x14ac:dyDescent="0.25">
      <c r="A199" s="1">
        <v>45315</v>
      </c>
      <c r="B199">
        <v>201.7</v>
      </c>
      <c r="C199">
        <v>197.1</v>
      </c>
      <c r="D199">
        <v>1390</v>
      </c>
      <c r="E199">
        <v>60.4</v>
      </c>
      <c r="F199">
        <v>437.1</v>
      </c>
      <c r="G199" s="5">
        <f t="shared" si="16"/>
        <v>6.9652022883935124E-3</v>
      </c>
      <c r="H199" s="5">
        <f t="shared" si="17"/>
        <v>-9.5936105658179071E-3</v>
      </c>
      <c r="I199" s="5">
        <f t="shared" si="18"/>
        <v>-7.1916579870548534E-4</v>
      </c>
      <c r="J199" s="5">
        <f t="shared" si="19"/>
        <v>-5.0523130337672709E-2</v>
      </c>
      <c r="K199" s="5">
        <f t="shared" si="20"/>
        <v>9.1933536486877802E-3</v>
      </c>
      <c r="L199" s="2"/>
    </row>
    <row r="200" spans="1:12" x14ac:dyDescent="0.25">
      <c r="A200" s="1">
        <v>45314</v>
      </c>
      <c r="B200">
        <v>200.3</v>
      </c>
      <c r="C200">
        <v>199</v>
      </c>
      <c r="D200">
        <v>1391</v>
      </c>
      <c r="E200">
        <v>63.53</v>
      </c>
      <c r="F200">
        <v>433.1</v>
      </c>
      <c r="G200" s="5">
        <f>LN(B200/B201)</f>
        <v>2.4993764573194243E-3</v>
      </c>
      <c r="H200" s="5">
        <f t="shared" si="17"/>
        <v>-9.0045630930818393E-3</v>
      </c>
      <c r="I200" s="5">
        <f t="shared" si="18"/>
        <v>-1.2147344794544811E-2</v>
      </c>
      <c r="J200" s="5">
        <f t="shared" si="19"/>
        <v>3.6221908540878742E-2</v>
      </c>
      <c r="K200" s="5">
        <f t="shared" si="20"/>
        <v>-4.1474713830116465E-3</v>
      </c>
    </row>
    <row r="201" spans="1:12" x14ac:dyDescent="0.25">
      <c r="A201" s="1">
        <v>45313</v>
      </c>
      <c r="B201">
        <v>199.8</v>
      </c>
      <c r="C201">
        <v>200.8</v>
      </c>
      <c r="D201">
        <v>1408</v>
      </c>
      <c r="E201">
        <v>61.27</v>
      </c>
      <c r="F201">
        <v>434.9</v>
      </c>
      <c r="G201" s="5">
        <f t="shared" si="16"/>
        <v>1.4366976797538289E-2</v>
      </c>
      <c r="H201" s="5">
        <f t="shared" si="17"/>
        <v>-1.1881327886752563E-2</v>
      </c>
      <c r="I201" s="5">
        <f t="shared" si="18"/>
        <v>7.4853316887335559E-3</v>
      </c>
      <c r="J201" s="5">
        <f t="shared" si="19"/>
        <v>-6.3450957204409658E-3</v>
      </c>
      <c r="K201" s="5">
        <f t="shared" si="20"/>
        <v>2.5382664371634799E-2</v>
      </c>
      <c r="L201" s="2"/>
    </row>
    <row r="202" spans="1:12" x14ac:dyDescent="0.25">
      <c r="A202" s="1">
        <v>45310</v>
      </c>
      <c r="B202">
        <v>196.95</v>
      </c>
      <c r="C202">
        <v>203.2</v>
      </c>
      <c r="D202">
        <v>1397.5</v>
      </c>
      <c r="E202">
        <v>61.66</v>
      </c>
      <c r="F202">
        <v>424</v>
      </c>
      <c r="G202" s="5">
        <f t="shared" si="16"/>
        <v>-8.3428621941573477E-3</v>
      </c>
      <c r="H202" s="5">
        <f t="shared" si="17"/>
        <v>-7.8431774610260054E-3</v>
      </c>
      <c r="I202" s="5">
        <f t="shared" si="18"/>
        <v>6.4608982823999303E-3</v>
      </c>
      <c r="J202" s="5">
        <f t="shared" si="19"/>
        <v>-4.067926620336363E-2</v>
      </c>
      <c r="K202" s="5">
        <f t="shared" si="20"/>
        <v>-4.0444564812056986E-2</v>
      </c>
      <c r="L202" s="2"/>
    </row>
    <row r="203" spans="1:12" x14ac:dyDescent="0.25">
      <c r="A203" s="1">
        <v>45309</v>
      </c>
      <c r="B203">
        <v>198.6</v>
      </c>
      <c r="C203">
        <v>204.8</v>
      </c>
      <c r="D203">
        <v>1388.5</v>
      </c>
      <c r="E203">
        <v>64.22</v>
      </c>
      <c r="F203">
        <v>441.5</v>
      </c>
      <c r="G203" s="5">
        <f t="shared" si="16"/>
        <v>5.0365148382708531E-4</v>
      </c>
      <c r="H203" s="5">
        <f t="shared" si="17"/>
        <v>1.1787955752042173E-2</v>
      </c>
      <c r="I203" s="5">
        <f t="shared" si="18"/>
        <v>-2.5175341475106969E-3</v>
      </c>
      <c r="J203" s="5">
        <f t="shared" si="19"/>
        <v>1.1117314846484433E-2</v>
      </c>
      <c r="K203" s="5">
        <f t="shared" si="20"/>
        <v>1.2765160799667894E-2</v>
      </c>
      <c r="L203" s="2"/>
    </row>
    <row r="204" spans="1:12" x14ac:dyDescent="0.25">
      <c r="A204" s="1">
        <v>45308</v>
      </c>
      <c r="B204">
        <v>198.5</v>
      </c>
      <c r="C204">
        <v>202.4</v>
      </c>
      <c r="D204">
        <v>1392</v>
      </c>
      <c r="E204">
        <v>63.51</v>
      </c>
      <c r="F204">
        <v>435.9</v>
      </c>
      <c r="G204" s="5">
        <f t="shared" si="16"/>
        <v>-2.5185745001541504E-4</v>
      </c>
      <c r="H204" s="5">
        <f t="shared" si="17"/>
        <v>-9.832920916238946E-3</v>
      </c>
      <c r="I204" s="5">
        <f t="shared" si="18"/>
        <v>-8.9398056499334043E-3</v>
      </c>
      <c r="J204" s="5">
        <f t="shared" si="19"/>
        <v>-6.9041542099682555E-3</v>
      </c>
      <c r="K204" s="5">
        <f t="shared" si="20"/>
        <v>-6.8587374498414256E-3</v>
      </c>
      <c r="L204" s="2"/>
    </row>
    <row r="205" spans="1:12" x14ac:dyDescent="0.25">
      <c r="A205" s="1">
        <v>45307</v>
      </c>
      <c r="B205">
        <v>198.55</v>
      </c>
      <c r="C205">
        <v>204.4</v>
      </c>
      <c r="D205">
        <v>1404.5</v>
      </c>
      <c r="E205">
        <v>63.95</v>
      </c>
      <c r="F205">
        <v>438.9</v>
      </c>
      <c r="G205" s="5">
        <f t="shared" si="16"/>
        <v>-4.1194627174236796E-2</v>
      </c>
      <c r="H205" s="5">
        <f t="shared" si="17"/>
        <v>-7.7973104600317297E-3</v>
      </c>
      <c r="I205" s="5">
        <f t="shared" si="18"/>
        <v>-1.4139507393664678E-2</v>
      </c>
      <c r="J205" s="5">
        <f t="shared" si="19"/>
        <v>-1.5625003178914457E-3</v>
      </c>
      <c r="K205" s="5">
        <f t="shared" si="20"/>
        <v>0</v>
      </c>
      <c r="L205" s="2"/>
    </row>
    <row r="206" spans="1:12" x14ac:dyDescent="0.25">
      <c r="A206" s="1">
        <v>45306</v>
      </c>
      <c r="B206">
        <v>206.9</v>
      </c>
      <c r="C206">
        <v>206</v>
      </c>
      <c r="D206">
        <v>1424.5</v>
      </c>
      <c r="E206">
        <v>64.05</v>
      </c>
      <c r="F206">
        <v>438.9</v>
      </c>
      <c r="G206" s="5">
        <f t="shared" si="16"/>
        <v>-3.3775665402362015E-3</v>
      </c>
      <c r="H206" s="5">
        <f t="shared" si="17"/>
        <v>-1.4458083175229888E-2</v>
      </c>
      <c r="I206" s="5">
        <f t="shared" si="18"/>
        <v>7.0224721987072842E-4</v>
      </c>
      <c r="J206" s="5">
        <f t="shared" si="19"/>
        <v>-1.8717834196807367E-3</v>
      </c>
      <c r="K206" s="5">
        <f t="shared" si="20"/>
        <v>-4.0927751537530362E-3</v>
      </c>
      <c r="L206" s="2"/>
    </row>
    <row r="207" spans="1:12" x14ac:dyDescent="0.25">
      <c r="A207" s="1">
        <v>45303</v>
      </c>
      <c r="B207">
        <v>207.6</v>
      </c>
      <c r="C207">
        <v>209</v>
      </c>
      <c r="D207">
        <v>1423.5</v>
      </c>
      <c r="E207">
        <v>64.17</v>
      </c>
      <c r="F207">
        <v>440.7</v>
      </c>
      <c r="G207" s="5">
        <f t="shared" si="16"/>
        <v>7.7369825021524011E-3</v>
      </c>
      <c r="H207" s="5">
        <f t="shared" si="17"/>
        <v>-4.6737477851689815E-2</v>
      </c>
      <c r="I207" s="5">
        <f t="shared" si="18"/>
        <v>3.5130862823990107E-4</v>
      </c>
      <c r="J207" s="5">
        <f t="shared" si="19"/>
        <v>1.6815042215256527E-2</v>
      </c>
      <c r="K207" s="5">
        <f t="shared" si="20"/>
        <v>9.8051178890255341E-3</v>
      </c>
      <c r="L207" s="2"/>
    </row>
    <row r="208" spans="1:12" x14ac:dyDescent="0.25">
      <c r="A208" s="1">
        <v>45302</v>
      </c>
      <c r="B208">
        <v>206</v>
      </c>
      <c r="C208">
        <v>219</v>
      </c>
      <c r="D208">
        <v>1423</v>
      </c>
      <c r="E208">
        <v>63.1</v>
      </c>
      <c r="F208">
        <v>436.4</v>
      </c>
      <c r="G208" s="5">
        <f t="shared" si="16"/>
        <v>0</v>
      </c>
      <c r="H208" s="5">
        <f t="shared" si="17"/>
        <v>-2.1681066061324052E-2</v>
      </c>
      <c r="I208" s="5">
        <f t="shared" si="18"/>
        <v>1.406469992751825E-3</v>
      </c>
      <c r="J208" s="5">
        <f t="shared" si="19"/>
        <v>-1.5835316056442737E-3</v>
      </c>
      <c r="K208" s="5">
        <f t="shared" si="20"/>
        <v>-1.3739411366744598E-3</v>
      </c>
    </row>
    <row r="209" spans="1:12" x14ac:dyDescent="0.25">
      <c r="A209" s="1">
        <v>45301</v>
      </c>
      <c r="B209">
        <v>206</v>
      </c>
      <c r="C209">
        <v>223.8</v>
      </c>
      <c r="D209">
        <v>1421</v>
      </c>
      <c r="E209">
        <v>63.2</v>
      </c>
      <c r="F209">
        <v>437</v>
      </c>
      <c r="G209" s="5">
        <f t="shared" si="16"/>
        <v>3.4038447646930728E-3</v>
      </c>
      <c r="H209" s="5">
        <f t="shared" si="17"/>
        <v>0</v>
      </c>
      <c r="I209" s="5">
        <f t="shared" si="18"/>
        <v>-1.7577786209915882E-3</v>
      </c>
      <c r="J209" s="5">
        <f t="shared" si="19"/>
        <v>9.3792913955926763E-3</v>
      </c>
      <c r="K209" s="5">
        <f t="shared" si="20"/>
        <v>2.5203358512433742E-3</v>
      </c>
      <c r="L209" s="2"/>
    </row>
    <row r="210" spans="1:12" x14ac:dyDescent="0.25">
      <c r="A210" s="1">
        <v>45300</v>
      </c>
      <c r="B210">
        <v>205.3</v>
      </c>
      <c r="C210">
        <v>223.8</v>
      </c>
      <c r="D210">
        <v>1423.5</v>
      </c>
      <c r="E210">
        <v>62.61</v>
      </c>
      <c r="F210">
        <v>435.9</v>
      </c>
      <c r="G210" s="5">
        <f t="shared" si="16"/>
        <v>-7.7632607266094368E-3</v>
      </c>
      <c r="H210" s="5">
        <f t="shared" si="17"/>
        <v>8.9767209615581253E-3</v>
      </c>
      <c r="I210" s="5">
        <f t="shared" si="18"/>
        <v>1.1303546704246839E-2</v>
      </c>
      <c r="J210" s="5">
        <f t="shared" si="19"/>
        <v>-3.1892867090703939E-3</v>
      </c>
      <c r="K210" s="5">
        <f t="shared" si="20"/>
        <v>-5.0343355755059797E-3</v>
      </c>
      <c r="L210" s="2"/>
    </row>
    <row r="211" spans="1:12" x14ac:dyDescent="0.25">
      <c r="A211" s="1">
        <v>45299</v>
      </c>
      <c r="B211">
        <v>206.9</v>
      </c>
      <c r="C211">
        <v>221.8</v>
      </c>
      <c r="D211">
        <v>1407.5</v>
      </c>
      <c r="E211">
        <v>62.81</v>
      </c>
      <c r="F211">
        <v>438.1</v>
      </c>
      <c r="G211" s="5">
        <f t="shared" si="16"/>
        <v>6.7895508152081736E-3</v>
      </c>
      <c r="H211" s="5">
        <f t="shared" si="17"/>
        <v>1.3618004368440496E-2</v>
      </c>
      <c r="I211" s="5">
        <f t="shared" si="18"/>
        <v>-2.1291704282054872E-3</v>
      </c>
      <c r="J211" s="5">
        <f t="shared" si="19"/>
        <v>2.5506151242122403E-3</v>
      </c>
      <c r="K211" s="5">
        <f t="shared" si="20"/>
        <v>1.5875175225065392E-2</v>
      </c>
      <c r="L211" s="2"/>
    </row>
    <row r="212" spans="1:12" x14ac:dyDescent="0.25">
      <c r="A212" s="1">
        <v>45296</v>
      </c>
      <c r="B212">
        <v>205.5</v>
      </c>
      <c r="C212">
        <v>218.8</v>
      </c>
      <c r="D212">
        <v>1410.5</v>
      </c>
      <c r="E212">
        <v>62.65</v>
      </c>
      <c r="F212">
        <v>431.2</v>
      </c>
      <c r="G212" s="5">
        <f t="shared" si="16"/>
        <v>-8.2384764490386515E-3</v>
      </c>
      <c r="H212" s="5">
        <f t="shared" si="17"/>
        <v>-5.4694758045353209E-3</v>
      </c>
      <c r="I212" s="5">
        <f t="shared" si="18"/>
        <v>-3.5385741099033616E-3</v>
      </c>
      <c r="J212" s="5">
        <f t="shared" si="19"/>
        <v>-8.5823794432865561E-3</v>
      </c>
      <c r="K212" s="5">
        <f t="shared" si="20"/>
        <v>-1.6331587829976152E-2</v>
      </c>
      <c r="L212" s="2"/>
    </row>
    <row r="213" spans="1:12" x14ac:dyDescent="0.25">
      <c r="A213" s="1">
        <v>45295</v>
      </c>
      <c r="B213">
        <v>207.2</v>
      </c>
      <c r="C213">
        <v>220</v>
      </c>
      <c r="D213">
        <v>1415.5</v>
      </c>
      <c r="E213">
        <v>63.19</v>
      </c>
      <c r="F213">
        <v>438.3</v>
      </c>
      <c r="G213" s="5">
        <f t="shared" si="16"/>
        <v>2.393276621162814E-2</v>
      </c>
      <c r="H213" s="5">
        <f t="shared" si="17"/>
        <v>-1.0850016024065818E-2</v>
      </c>
      <c r="I213" s="5">
        <f t="shared" si="18"/>
        <v>1.1367795596446019E-2</v>
      </c>
      <c r="J213" s="5">
        <f t="shared" si="19"/>
        <v>4.2819825952867046E-3</v>
      </c>
      <c r="K213" s="5">
        <f t="shared" si="20"/>
        <v>6.1792163659581184E-3</v>
      </c>
      <c r="L213" s="2"/>
    </row>
    <row r="214" spans="1:12" x14ac:dyDescent="0.25">
      <c r="A214" s="1">
        <v>45294</v>
      </c>
      <c r="B214">
        <v>202.3</v>
      </c>
      <c r="C214">
        <v>222.4</v>
      </c>
      <c r="D214">
        <v>1399.5</v>
      </c>
      <c r="E214">
        <v>62.92</v>
      </c>
      <c r="F214">
        <v>435.6</v>
      </c>
      <c r="G214" s="5">
        <f t="shared" si="16"/>
        <v>-9.3481615568652768E-3</v>
      </c>
      <c r="H214" s="5">
        <f t="shared" si="17"/>
        <v>-1.7825783952600573E-2</v>
      </c>
      <c r="I214" s="5">
        <f t="shared" si="18"/>
        <v>6.8112828307708567E-3</v>
      </c>
      <c r="J214" s="5">
        <f t="shared" si="19"/>
        <v>-1.341878213710323E-2</v>
      </c>
      <c r="K214" s="5">
        <f t="shared" si="20"/>
        <v>-2.067550645784523E-2</v>
      </c>
      <c r="L214" s="2"/>
    </row>
    <row r="215" spans="1:12" x14ac:dyDescent="0.25">
      <c r="A215" s="1">
        <v>45293</v>
      </c>
      <c r="B215">
        <v>204.2</v>
      </c>
      <c r="C215">
        <v>226.4</v>
      </c>
      <c r="D215">
        <v>1390</v>
      </c>
      <c r="E215">
        <v>63.77</v>
      </c>
      <c r="F215">
        <v>444.7</v>
      </c>
      <c r="G215" s="5">
        <f t="shared" si="16"/>
        <v>4.4171850962641569E-3</v>
      </c>
      <c r="H215" s="5">
        <f t="shared" si="17"/>
        <v>4.4267447233519667E-3</v>
      </c>
      <c r="I215" s="5">
        <f t="shared" si="18"/>
        <v>2.6609917070381586E-2</v>
      </c>
      <c r="J215" s="5">
        <f t="shared" si="19"/>
        <v>1.0403624731032193E-2</v>
      </c>
      <c r="K215" s="5">
        <f t="shared" si="20"/>
        <v>-1.3483148110060225E-3</v>
      </c>
      <c r="L215" s="2"/>
    </row>
    <row r="216" spans="1:12" x14ac:dyDescent="0.25">
      <c r="A216" s="1">
        <v>45289</v>
      </c>
      <c r="B216">
        <v>203.3</v>
      </c>
      <c r="C216">
        <v>225.4</v>
      </c>
      <c r="D216">
        <v>1353.5</v>
      </c>
      <c r="E216">
        <v>63.11</v>
      </c>
      <c r="F216">
        <v>445.3</v>
      </c>
      <c r="G216" s="5">
        <f t="shared" si="16"/>
        <v>7.901275674134893E-3</v>
      </c>
      <c r="H216" s="5">
        <f t="shared" si="17"/>
        <v>1.7905581331139373E-2</v>
      </c>
      <c r="I216" s="5">
        <f t="shared" si="18"/>
        <v>3.7009664745713067E-3</v>
      </c>
      <c r="J216" s="5">
        <f t="shared" si="19"/>
        <v>-2.6900878632502819E-3</v>
      </c>
      <c r="K216" s="5">
        <f t="shared" si="20"/>
        <v>1.0837766951422627E-2</v>
      </c>
    </row>
    <row r="217" spans="1:12" x14ac:dyDescent="0.25">
      <c r="A217" s="1">
        <v>45288</v>
      </c>
      <c r="B217">
        <v>201.7</v>
      </c>
      <c r="C217">
        <v>221.4</v>
      </c>
      <c r="D217">
        <v>1348.5</v>
      </c>
      <c r="E217">
        <v>63.28</v>
      </c>
      <c r="F217">
        <v>440.5</v>
      </c>
      <c r="G217" s="5">
        <f t="shared" si="16"/>
        <v>-9.9108035862583116E-4</v>
      </c>
      <c r="H217" s="5">
        <f t="shared" si="17"/>
        <v>-9.8877210064074877E-3</v>
      </c>
      <c r="I217" s="5">
        <f t="shared" si="18"/>
        <v>7.8169018916108626E-3</v>
      </c>
      <c r="J217" s="5">
        <f t="shared" si="19"/>
        <v>1.2650223065867022E-3</v>
      </c>
      <c r="K217" s="5">
        <f t="shared" si="20"/>
        <v>5.2350182148679699E-3</v>
      </c>
      <c r="L217" s="2"/>
    </row>
    <row r="218" spans="1:12" x14ac:dyDescent="0.25">
      <c r="A218" s="1">
        <v>45287</v>
      </c>
      <c r="B218">
        <v>201.9</v>
      </c>
      <c r="C218">
        <v>223.6</v>
      </c>
      <c r="D218">
        <v>1338</v>
      </c>
      <c r="E218">
        <v>63.2</v>
      </c>
      <c r="F218">
        <v>438.2</v>
      </c>
      <c r="G218" s="5">
        <f t="shared" si="16"/>
        <v>1.2710451491427816E-2</v>
      </c>
      <c r="H218" s="5">
        <f t="shared" si="17"/>
        <v>-1.8609309732137799E-2</v>
      </c>
      <c r="I218" s="5">
        <f t="shared" si="18"/>
        <v>3.7376191801215085E-4</v>
      </c>
      <c r="J218" s="5">
        <f t="shared" si="19"/>
        <v>7.9428535139367314E-3</v>
      </c>
      <c r="K218" s="5">
        <f t="shared" si="20"/>
        <v>5.2625679170191552E-3</v>
      </c>
      <c r="L218" s="2"/>
    </row>
    <row r="219" spans="1:12" x14ac:dyDescent="0.25">
      <c r="A219" s="1">
        <v>45282</v>
      </c>
      <c r="B219">
        <v>199.35</v>
      </c>
      <c r="C219">
        <v>227.8</v>
      </c>
      <c r="D219">
        <v>1337.5</v>
      </c>
      <c r="E219">
        <v>62.7</v>
      </c>
      <c r="F219">
        <v>435.9</v>
      </c>
      <c r="G219" s="5">
        <f t="shared" si="16"/>
        <v>1.059011410138045E-2</v>
      </c>
      <c r="H219" s="5">
        <f t="shared" si="17"/>
        <v>0</v>
      </c>
      <c r="I219" s="5">
        <f t="shared" si="18"/>
        <v>-8.1906638096229927E-3</v>
      </c>
      <c r="J219" s="5">
        <f t="shared" si="19"/>
        <v>1.1872432090207191E-2</v>
      </c>
      <c r="K219" s="5">
        <f t="shared" si="20"/>
        <v>-6.6308691567283414E-3</v>
      </c>
      <c r="L219" s="2"/>
    </row>
    <row r="220" spans="1:12" x14ac:dyDescent="0.25">
      <c r="A220" s="1">
        <v>45281</v>
      </c>
      <c r="B220">
        <v>197.25</v>
      </c>
      <c r="C220">
        <v>227.8</v>
      </c>
      <c r="D220">
        <v>1348.5</v>
      </c>
      <c r="E220">
        <v>61.96</v>
      </c>
      <c r="F220">
        <v>438.8</v>
      </c>
      <c r="G220" s="5">
        <f t="shared" si="16"/>
        <v>-2.2787704505876005E-3</v>
      </c>
      <c r="H220" s="5">
        <f t="shared" si="17"/>
        <v>0</v>
      </c>
      <c r="I220" s="5">
        <f t="shared" si="18"/>
        <v>-2.9618681408519025E-3</v>
      </c>
      <c r="J220" s="5">
        <f t="shared" si="19"/>
        <v>-1.0276262557384916E-2</v>
      </c>
      <c r="K220" s="5">
        <f t="shared" si="20"/>
        <v>-6.3607665618103468E-3</v>
      </c>
      <c r="L220" s="2"/>
    </row>
    <row r="221" spans="1:12" x14ac:dyDescent="0.25">
      <c r="A221" s="1">
        <v>45280</v>
      </c>
      <c r="B221">
        <v>197.7</v>
      </c>
      <c r="C221">
        <v>227.8</v>
      </c>
      <c r="D221">
        <v>1352.5</v>
      </c>
      <c r="E221">
        <v>62.6</v>
      </c>
      <c r="F221">
        <v>441.6</v>
      </c>
      <c r="G221" s="5">
        <f t="shared" si="16"/>
        <v>-1.3564639034138586E-2</v>
      </c>
      <c r="H221" s="5">
        <f t="shared" si="17"/>
        <v>8.7834876090595862E-4</v>
      </c>
      <c r="I221" s="5">
        <f t="shared" si="18"/>
        <v>4.0748343102726776E-3</v>
      </c>
      <c r="J221" s="5">
        <f t="shared" si="19"/>
        <v>1.6103407566578673E-2</v>
      </c>
      <c r="K221" s="5">
        <f t="shared" si="20"/>
        <v>-3.6166404701884389E-3</v>
      </c>
      <c r="L221" s="2"/>
    </row>
    <row r="222" spans="1:12" x14ac:dyDescent="0.25">
      <c r="A222" s="1">
        <v>45279</v>
      </c>
      <c r="B222">
        <v>200.4</v>
      </c>
      <c r="C222">
        <v>227.6</v>
      </c>
      <c r="D222">
        <v>1347</v>
      </c>
      <c r="E222">
        <v>61.6</v>
      </c>
      <c r="F222">
        <v>443.2</v>
      </c>
      <c r="G222" s="5">
        <f t="shared" si="16"/>
        <v>-1.3383099375629197E-2</v>
      </c>
      <c r="H222" s="5">
        <f t="shared" si="17"/>
        <v>-4.3840491085344298E-3</v>
      </c>
      <c r="I222" s="5">
        <f t="shared" si="18"/>
        <v>2.2296553272690683E-3</v>
      </c>
      <c r="J222" s="5">
        <f t="shared" si="19"/>
        <v>8.1500043619244077E-3</v>
      </c>
      <c r="K222" s="5">
        <f t="shared" si="20"/>
        <v>4.9762599862279485E-3</v>
      </c>
    </row>
    <row r="223" spans="1:12" x14ac:dyDescent="0.25">
      <c r="A223" s="1">
        <v>45278</v>
      </c>
      <c r="B223">
        <v>203.1</v>
      </c>
      <c r="C223">
        <v>228.6</v>
      </c>
      <c r="D223">
        <v>1344</v>
      </c>
      <c r="E223">
        <v>61.1</v>
      </c>
      <c r="F223">
        <v>441</v>
      </c>
      <c r="G223" s="5">
        <f t="shared" si="16"/>
        <v>-2.9498546464211237E-3</v>
      </c>
      <c r="H223" s="5">
        <f t="shared" si="17"/>
        <v>8.7527357885517471E-4</v>
      </c>
      <c r="I223" s="5">
        <f t="shared" si="18"/>
        <v>8.9686699827603161E-3</v>
      </c>
      <c r="J223" s="5">
        <f t="shared" si="19"/>
        <v>-8.4746269909721211E-3</v>
      </c>
      <c r="K223" s="5">
        <f t="shared" si="20"/>
        <v>-1.3066191748199632E-2</v>
      </c>
      <c r="L223" s="2"/>
    </row>
    <row r="224" spans="1:12" x14ac:dyDescent="0.25">
      <c r="A224" s="1">
        <v>45275</v>
      </c>
      <c r="B224">
        <v>203.7</v>
      </c>
      <c r="C224">
        <v>228.4</v>
      </c>
      <c r="D224">
        <v>1332</v>
      </c>
      <c r="E224">
        <v>61.62</v>
      </c>
      <c r="F224">
        <v>446.8</v>
      </c>
      <c r="G224" s="5">
        <f t="shared" si="16"/>
        <v>8.380625831555381E-3</v>
      </c>
      <c r="H224" s="5">
        <f t="shared" si="17"/>
        <v>5.2677909348590258E-3</v>
      </c>
      <c r="I224" s="5">
        <f t="shared" si="18"/>
        <v>-2.1905461013479868E-2</v>
      </c>
      <c r="J224" s="5">
        <f t="shared" si="19"/>
        <v>-2.1074823395648098E-3</v>
      </c>
      <c r="K224" s="5">
        <f t="shared" si="20"/>
        <v>1.080118511734748E-2</v>
      </c>
      <c r="L224" s="2"/>
    </row>
    <row r="225" spans="1:12" x14ac:dyDescent="0.25">
      <c r="A225" s="1">
        <v>45274</v>
      </c>
      <c r="B225">
        <v>202</v>
      </c>
      <c r="C225">
        <v>227.2</v>
      </c>
      <c r="D225">
        <v>1361.5</v>
      </c>
      <c r="E225">
        <v>61.75</v>
      </c>
      <c r="F225">
        <v>442</v>
      </c>
      <c r="G225" s="5">
        <f t="shared" si="16"/>
        <v>2.4783160144670005E-3</v>
      </c>
      <c r="H225" s="5">
        <f t="shared" si="17"/>
        <v>2.3153304974716821E-2</v>
      </c>
      <c r="I225" s="5">
        <f t="shared" si="18"/>
        <v>-3.6717459564333463E-4</v>
      </c>
      <c r="J225" s="5">
        <f t="shared" si="19"/>
        <v>4.1159433362667357E-2</v>
      </c>
      <c r="K225" s="5">
        <f t="shared" si="20"/>
        <v>1.3583882550620725E-3</v>
      </c>
      <c r="L225" s="2"/>
    </row>
    <row r="226" spans="1:12" x14ac:dyDescent="0.25">
      <c r="A226" s="1">
        <v>45273</v>
      </c>
      <c r="B226">
        <v>201.5</v>
      </c>
      <c r="C226">
        <v>222</v>
      </c>
      <c r="D226">
        <v>1362</v>
      </c>
      <c r="E226">
        <v>59.26</v>
      </c>
      <c r="F226">
        <v>441.4</v>
      </c>
      <c r="G226" s="5">
        <f t="shared" si="16"/>
        <v>8.9731409649681931E-3</v>
      </c>
      <c r="H226" s="5">
        <f t="shared" si="17"/>
        <v>1.7265308473309048E-2</v>
      </c>
      <c r="I226" s="5">
        <f t="shared" si="18"/>
        <v>1.6284593764500515E-2</v>
      </c>
      <c r="J226" s="5">
        <f t="shared" si="19"/>
        <v>-1.2410020076681589E-2</v>
      </c>
      <c r="K226" s="5">
        <f t="shared" si="20"/>
        <v>2.0410484464016988E-3</v>
      </c>
      <c r="L226" s="2"/>
    </row>
    <row r="227" spans="1:12" x14ac:dyDescent="0.25">
      <c r="A227" s="1">
        <v>45272</v>
      </c>
      <c r="B227">
        <v>199.7</v>
      </c>
      <c r="C227">
        <v>218.2</v>
      </c>
      <c r="D227">
        <v>1340</v>
      </c>
      <c r="E227">
        <v>60</v>
      </c>
      <c r="F227">
        <v>440.5</v>
      </c>
      <c r="G227" s="5">
        <f t="shared" si="16"/>
        <v>-4.9950153805229649E-3</v>
      </c>
      <c r="H227" s="5">
        <f t="shared" si="17"/>
        <v>-1.7265308473309048E-2</v>
      </c>
      <c r="I227" s="5">
        <f t="shared" si="18"/>
        <v>2.9895388483659859E-3</v>
      </c>
      <c r="J227" s="5">
        <f t="shared" si="19"/>
        <v>7.5282664207915878E-3</v>
      </c>
      <c r="K227" s="5">
        <f t="shared" si="20"/>
        <v>-4.0779394980469171E-3</v>
      </c>
      <c r="L227" s="2"/>
    </row>
    <row r="228" spans="1:12" x14ac:dyDescent="0.25">
      <c r="A228" s="1">
        <v>45271</v>
      </c>
      <c r="B228">
        <v>200.7</v>
      </c>
      <c r="C228">
        <v>222</v>
      </c>
      <c r="D228">
        <v>1336</v>
      </c>
      <c r="E228">
        <v>59.55</v>
      </c>
      <c r="F228">
        <v>442.3</v>
      </c>
      <c r="G228" s="5">
        <f t="shared" si="16"/>
        <v>1.0770298225031944E-2</v>
      </c>
      <c r="H228" s="5">
        <f t="shared" si="17"/>
        <v>1.3605652055778678E-2</v>
      </c>
      <c r="I228" s="5">
        <f t="shared" si="18"/>
        <v>3.7495357014793104E-3</v>
      </c>
      <c r="J228" s="5">
        <f t="shared" si="19"/>
        <v>4.2069897976293796E-3</v>
      </c>
      <c r="K228" s="5">
        <f t="shared" si="20"/>
        <v>3.2631571723380708E-2</v>
      </c>
      <c r="L228" s="2"/>
    </row>
    <row r="229" spans="1:12" x14ac:dyDescent="0.25">
      <c r="A229" s="1">
        <v>45268</v>
      </c>
      <c r="B229">
        <v>198.55</v>
      </c>
      <c r="C229">
        <v>219</v>
      </c>
      <c r="D229">
        <v>1331</v>
      </c>
      <c r="E229">
        <v>59.3</v>
      </c>
      <c r="F229">
        <v>428.1</v>
      </c>
      <c r="G229" s="5">
        <f t="shared" si="16"/>
        <v>4.5431678345659223E-3</v>
      </c>
      <c r="H229" s="5">
        <f t="shared" si="17"/>
        <v>2.2161571802852567E-2</v>
      </c>
      <c r="I229" s="5">
        <f t="shared" si="18"/>
        <v>3.7636476493038019E-3</v>
      </c>
      <c r="J229" s="5">
        <f t="shared" si="19"/>
        <v>2.4237404240396603E-2</v>
      </c>
      <c r="K229" s="5">
        <f t="shared" si="20"/>
        <v>1.5299815923747821E-2</v>
      </c>
      <c r="L229" s="2"/>
    </row>
    <row r="230" spans="1:12" x14ac:dyDescent="0.25">
      <c r="A230" s="1">
        <v>45267</v>
      </c>
      <c r="B230">
        <v>197.65</v>
      </c>
      <c r="C230">
        <v>214.2</v>
      </c>
      <c r="D230">
        <v>1326</v>
      </c>
      <c r="E230">
        <v>57.88</v>
      </c>
      <c r="F230">
        <v>421.6</v>
      </c>
      <c r="G230" s="5">
        <f t="shared" si="16"/>
        <v>1.3754674314088253E-2</v>
      </c>
      <c r="H230" s="5">
        <f t="shared" si="17"/>
        <v>3.7418191459953486E-3</v>
      </c>
      <c r="I230" s="5">
        <f t="shared" si="18"/>
        <v>-1.2366655637211978E-2</v>
      </c>
      <c r="J230" s="5">
        <f t="shared" si="19"/>
        <v>-7.744639002263019E-3</v>
      </c>
      <c r="K230" s="5">
        <f t="shared" si="20"/>
        <v>-6.1480449034294173E-3</v>
      </c>
      <c r="L230" s="2"/>
    </row>
    <row r="231" spans="1:12" x14ac:dyDescent="0.25">
      <c r="A231" s="1">
        <v>45266</v>
      </c>
      <c r="B231">
        <v>194.95</v>
      </c>
      <c r="C231">
        <v>213.4</v>
      </c>
      <c r="D231">
        <v>1342.5</v>
      </c>
      <c r="E231">
        <v>58.33</v>
      </c>
      <c r="F231">
        <v>424.2</v>
      </c>
      <c r="G231" s="5">
        <f t="shared" si="16"/>
        <v>-7.6648305758624108E-3</v>
      </c>
      <c r="H231" s="5">
        <f t="shared" si="17"/>
        <v>1.606080815018443E-2</v>
      </c>
      <c r="I231" s="5">
        <f t="shared" si="18"/>
        <v>-3.7174764001324202E-3</v>
      </c>
      <c r="J231" s="5">
        <f t="shared" si="19"/>
        <v>1.2593973063700564E-2</v>
      </c>
      <c r="K231" s="5">
        <f t="shared" si="20"/>
        <v>0</v>
      </c>
      <c r="L231" s="2"/>
    </row>
    <row r="232" spans="1:12" x14ac:dyDescent="0.25">
      <c r="A232" s="1">
        <v>45265</v>
      </c>
      <c r="B232">
        <v>196.45</v>
      </c>
      <c r="C232">
        <v>210</v>
      </c>
      <c r="D232">
        <v>1347.5</v>
      </c>
      <c r="E232">
        <v>57.6</v>
      </c>
      <c r="F232">
        <v>424.2</v>
      </c>
      <c r="G232" s="5">
        <f t="shared" si="16"/>
        <v>3.3142159080586753E-3</v>
      </c>
      <c r="H232" s="5">
        <f t="shared" si="17"/>
        <v>1.1494379425735212E-2</v>
      </c>
      <c r="I232" s="5">
        <f t="shared" si="18"/>
        <v>-1.033600933066206E-2</v>
      </c>
      <c r="J232" s="5">
        <f t="shared" si="19"/>
        <v>5.8998340761955967E-2</v>
      </c>
      <c r="K232" s="5">
        <f t="shared" si="20"/>
        <v>1.5681005562153075E-2</v>
      </c>
    </row>
    <row r="233" spans="1:12" x14ac:dyDescent="0.25">
      <c r="A233" s="1">
        <v>45264</v>
      </c>
      <c r="B233">
        <v>195.8</v>
      </c>
      <c r="C233">
        <v>207.6</v>
      </c>
      <c r="D233">
        <v>1361.5</v>
      </c>
      <c r="E233">
        <v>54.3</v>
      </c>
      <c r="F233">
        <v>417.6</v>
      </c>
      <c r="G233" s="5">
        <f t="shared" si="16"/>
        <v>7.1758380700714117E-3</v>
      </c>
      <c r="H233" s="5">
        <f t="shared" si="17"/>
        <v>-2.3799314616114006E-2</v>
      </c>
      <c r="I233" s="5">
        <f t="shared" si="18"/>
        <v>9.5941695340296864E-3</v>
      </c>
      <c r="J233" s="5">
        <f t="shared" si="19"/>
        <v>4.5012777100752084E-2</v>
      </c>
      <c r="K233" s="5">
        <f t="shared" si="20"/>
        <v>-5.7306747089849834E-3</v>
      </c>
    </row>
    <row r="234" spans="1:12" x14ac:dyDescent="0.25">
      <c r="A234" s="1">
        <v>45261</v>
      </c>
      <c r="B234">
        <v>194.4</v>
      </c>
      <c r="C234">
        <v>212.6</v>
      </c>
      <c r="D234">
        <v>1348.5</v>
      </c>
      <c r="E234">
        <v>51.91</v>
      </c>
      <c r="F234">
        <v>420</v>
      </c>
      <c r="G234" s="5">
        <f t="shared" si="16"/>
        <v>1.0601262828034681E-2</v>
      </c>
      <c r="H234" s="5">
        <f t="shared" si="17"/>
        <v>1.2304935190378874E-2</v>
      </c>
      <c r="I234" s="5">
        <f t="shared" si="18"/>
        <v>5.9501849037706988E-3</v>
      </c>
      <c r="J234" s="5">
        <f t="shared" si="19"/>
        <v>-9.6274196326118482E-4</v>
      </c>
      <c r="K234" s="5">
        <f t="shared" si="20"/>
        <v>6.9287100745143472E-3</v>
      </c>
      <c r="L234" s="2"/>
    </row>
    <row r="235" spans="1:12" x14ac:dyDescent="0.25">
      <c r="A235" s="1">
        <v>45260</v>
      </c>
      <c r="B235">
        <v>192.35</v>
      </c>
      <c r="C235">
        <v>210</v>
      </c>
      <c r="D235">
        <v>1340.5</v>
      </c>
      <c r="E235">
        <v>51.96</v>
      </c>
      <c r="F235">
        <v>417.1</v>
      </c>
      <c r="G235" s="5">
        <f t="shared" si="16"/>
        <v>-4.6680582692272318E-3</v>
      </c>
      <c r="H235" s="5">
        <f t="shared" si="17"/>
        <v>-1.5123161574220773E-2</v>
      </c>
      <c r="I235" s="5">
        <f t="shared" si="18"/>
        <v>1.049878409821957E-2</v>
      </c>
      <c r="J235" s="5">
        <f t="shared" si="19"/>
        <v>-1.1861627499336348E-2</v>
      </c>
      <c r="K235" s="5">
        <f t="shared" si="20"/>
        <v>3.2901712723445622E-2</v>
      </c>
      <c r="L235" s="2"/>
    </row>
    <row r="236" spans="1:12" x14ac:dyDescent="0.25">
      <c r="A236" s="1">
        <v>45259</v>
      </c>
      <c r="B236">
        <v>193.25</v>
      </c>
      <c r="C236">
        <v>213.2</v>
      </c>
      <c r="D236">
        <v>1326.5</v>
      </c>
      <c r="E236">
        <v>52.58</v>
      </c>
      <c r="F236">
        <v>403.6</v>
      </c>
      <c r="G236" s="5">
        <f t="shared" si="16"/>
        <v>7.5315250181935151E-3</v>
      </c>
      <c r="H236" s="5">
        <f t="shared" si="17"/>
        <v>5.6444176196769101E-3</v>
      </c>
      <c r="I236" s="5">
        <f t="shared" si="18"/>
        <v>1.1372374270866018E-2</v>
      </c>
      <c r="J236" s="5">
        <f t="shared" si="19"/>
        <v>1.5911387156256732E-2</v>
      </c>
      <c r="K236" s="5">
        <f t="shared" si="20"/>
        <v>8.2100224809258781E-3</v>
      </c>
      <c r="L236" s="2"/>
    </row>
    <row r="237" spans="1:12" x14ac:dyDescent="0.25">
      <c r="A237" s="1">
        <v>45258</v>
      </c>
      <c r="B237">
        <v>191.8</v>
      </c>
      <c r="C237">
        <v>212</v>
      </c>
      <c r="D237">
        <v>1311.5</v>
      </c>
      <c r="E237">
        <v>51.75</v>
      </c>
      <c r="F237">
        <v>400.3</v>
      </c>
      <c r="G237" s="5">
        <f t="shared" si="16"/>
        <v>-7.7902237649473587E-3</v>
      </c>
      <c r="H237" s="5">
        <f t="shared" si="17"/>
        <v>-2.6990935826847653E-2</v>
      </c>
      <c r="I237" s="5">
        <f t="shared" si="18"/>
        <v>-1.5134605947058573E-2</v>
      </c>
      <c r="J237" s="5">
        <f t="shared" si="19"/>
        <v>-9.8068279469879505E-3</v>
      </c>
      <c r="K237" s="5">
        <f t="shared" si="20"/>
        <v>-3.7401863823060917E-3</v>
      </c>
      <c r="L237" s="2"/>
    </row>
    <row r="238" spans="1:12" x14ac:dyDescent="0.25">
      <c r="A238" s="1">
        <v>45257</v>
      </c>
      <c r="B238">
        <v>193.3</v>
      </c>
      <c r="C238">
        <v>217.8</v>
      </c>
      <c r="D238">
        <v>1331.5</v>
      </c>
      <c r="E238">
        <v>52.26</v>
      </c>
      <c r="F238">
        <v>401.8</v>
      </c>
      <c r="G238" s="5">
        <f t="shared" si="16"/>
        <v>-3.6147728490429055E-3</v>
      </c>
      <c r="H238" s="5">
        <f t="shared" si="17"/>
        <v>-4.5808600489660361E-3</v>
      </c>
      <c r="I238" s="5">
        <f t="shared" si="18"/>
        <v>-1.4538932706211923E-2</v>
      </c>
      <c r="J238" s="5">
        <f t="shared" si="19"/>
        <v>-4.7723675573015057E-3</v>
      </c>
      <c r="K238" s="5">
        <f t="shared" si="20"/>
        <v>-4.4698360986198905E-3</v>
      </c>
      <c r="L238" s="2"/>
    </row>
    <row r="239" spans="1:12" x14ac:dyDescent="0.25">
      <c r="A239" s="1">
        <v>45254</v>
      </c>
      <c r="B239">
        <v>194</v>
      </c>
      <c r="C239">
        <v>218.8</v>
      </c>
      <c r="D239">
        <v>1351</v>
      </c>
      <c r="E239">
        <v>52.51</v>
      </c>
      <c r="F239">
        <v>403.6</v>
      </c>
      <c r="G239" s="5">
        <f t="shared" si="16"/>
        <v>1.0623237616521496E-2</v>
      </c>
      <c r="H239" s="5">
        <f t="shared" si="17"/>
        <v>-9.0992438551141461E-3</v>
      </c>
      <c r="I239" s="5">
        <f t="shared" si="18"/>
        <v>-7.3991864271057497E-4</v>
      </c>
      <c r="J239" s="5">
        <f t="shared" si="19"/>
        <v>4.5810349249372478E-3</v>
      </c>
      <c r="K239" s="5">
        <f t="shared" si="20"/>
        <v>2.9776696939245338E-3</v>
      </c>
      <c r="L239" s="2"/>
    </row>
    <row r="240" spans="1:12" x14ac:dyDescent="0.25">
      <c r="A240" s="1">
        <v>45253</v>
      </c>
      <c r="B240">
        <v>191.95</v>
      </c>
      <c r="C240">
        <v>220.8</v>
      </c>
      <c r="D240">
        <v>1352</v>
      </c>
      <c r="E240">
        <v>52.27</v>
      </c>
      <c r="F240">
        <v>402.4</v>
      </c>
      <c r="G240" s="5">
        <f t="shared" si="16"/>
        <v>2.6393720023684061E-2</v>
      </c>
      <c r="H240" s="5">
        <f t="shared" si="17"/>
        <v>-1.0810916104215506E-2</v>
      </c>
      <c r="I240" s="5">
        <f t="shared" si="18"/>
        <v>1.4152936424200622E-2</v>
      </c>
      <c r="J240" s="5">
        <f t="shared" si="19"/>
        <v>-9.5611442411275901E-4</v>
      </c>
      <c r="K240" s="5">
        <f t="shared" si="20"/>
        <v>-1.2417734117721225E-3</v>
      </c>
      <c r="L240" s="2"/>
    </row>
    <row r="241" spans="1:12" x14ac:dyDescent="0.25">
      <c r="A241" s="1">
        <v>45252</v>
      </c>
      <c r="B241">
        <v>186.95</v>
      </c>
      <c r="C241">
        <v>223.2</v>
      </c>
      <c r="D241">
        <v>1333</v>
      </c>
      <c r="E241">
        <v>52.32</v>
      </c>
      <c r="F241">
        <v>402.9</v>
      </c>
      <c r="G241" s="5">
        <f t="shared" si="16"/>
        <v>1.2649879354370832E-2</v>
      </c>
      <c r="H241" s="5">
        <f t="shared" si="17"/>
        <v>3.59066813072854E-3</v>
      </c>
      <c r="I241" s="5">
        <f t="shared" si="18"/>
        <v>-4.8643688059547838E-3</v>
      </c>
      <c r="J241" s="5">
        <f t="shared" si="19"/>
        <v>-5.7323016760257644E-4</v>
      </c>
      <c r="K241" s="5">
        <f t="shared" si="20"/>
        <v>9.2258477599926961E-3</v>
      </c>
      <c r="L241" s="2"/>
    </row>
    <row r="242" spans="1:12" x14ac:dyDescent="0.25">
      <c r="A242" s="1">
        <v>45251</v>
      </c>
      <c r="B242">
        <v>184.6</v>
      </c>
      <c r="C242">
        <v>222.4</v>
      </c>
      <c r="D242">
        <v>1339.5</v>
      </c>
      <c r="E242">
        <v>52.35</v>
      </c>
      <c r="F242">
        <v>399.2</v>
      </c>
      <c r="G242" s="5">
        <f t="shared" si="16"/>
        <v>5.4185858816993072E-4</v>
      </c>
      <c r="H242" s="5">
        <f t="shared" si="17"/>
        <v>-1.870878621747863E-2</v>
      </c>
      <c r="I242" s="5">
        <f t="shared" si="18"/>
        <v>6.7415985669194529E-3</v>
      </c>
      <c r="J242" s="5">
        <f t="shared" si="19"/>
        <v>-8.9379695524402763E-3</v>
      </c>
      <c r="K242" s="5">
        <f t="shared" si="20"/>
        <v>3.261827004426043E-3</v>
      </c>
      <c r="L242" s="2"/>
    </row>
    <row r="243" spans="1:12" x14ac:dyDescent="0.25">
      <c r="A243" s="1">
        <v>45250</v>
      </c>
      <c r="B243">
        <v>184.5</v>
      </c>
      <c r="C243">
        <v>226.6</v>
      </c>
      <c r="D243">
        <v>1330.5</v>
      </c>
      <c r="E243">
        <v>52.82</v>
      </c>
      <c r="F243">
        <v>397.9</v>
      </c>
      <c r="G243" s="5">
        <f t="shared" si="16"/>
        <v>8.1333880042828099E-4</v>
      </c>
      <c r="H243" s="5">
        <f t="shared" si="17"/>
        <v>2.6513493216200001E-3</v>
      </c>
      <c r="I243" s="5">
        <f t="shared" si="18"/>
        <v>-1.7139018636611953E-2</v>
      </c>
      <c r="J243" s="5">
        <f t="shared" si="19"/>
        <v>1.1615859446525089E-2</v>
      </c>
      <c r="K243" s="5">
        <f t="shared" si="20"/>
        <v>-1.0251371186138111E-2</v>
      </c>
      <c r="L243" s="2"/>
    </row>
    <row r="244" spans="1:12" x14ac:dyDescent="0.25">
      <c r="A244" s="1">
        <v>45247</v>
      </c>
      <c r="B244">
        <v>184.35</v>
      </c>
      <c r="C244">
        <v>226</v>
      </c>
      <c r="D244">
        <v>1353.5</v>
      </c>
      <c r="E244">
        <v>52.21</v>
      </c>
      <c r="F244">
        <v>402</v>
      </c>
      <c r="G244" s="5">
        <f t="shared" si="16"/>
        <v>6.8036729996884173E-3</v>
      </c>
      <c r="H244" s="5">
        <f t="shared" si="17"/>
        <v>2.4183892452883746E-2</v>
      </c>
      <c r="I244" s="5">
        <f t="shared" si="18"/>
        <v>2.9596765962966167E-3</v>
      </c>
      <c r="J244" s="5">
        <f t="shared" si="19"/>
        <v>1.310988508232804E-2</v>
      </c>
      <c r="K244" s="5">
        <f t="shared" si="20"/>
        <v>-9.9453016650834724E-4</v>
      </c>
    </row>
    <row r="245" spans="1:12" x14ac:dyDescent="0.25">
      <c r="A245" s="1">
        <v>45246</v>
      </c>
      <c r="B245">
        <v>183.1</v>
      </c>
      <c r="C245">
        <v>220.6</v>
      </c>
      <c r="D245">
        <v>1349.5</v>
      </c>
      <c r="E245">
        <v>51.53</v>
      </c>
      <c r="F245">
        <v>402.4</v>
      </c>
      <c r="G245" s="5">
        <f t="shared" si="16"/>
        <v>-8.188890862958903E-4</v>
      </c>
      <c r="H245" s="5">
        <f t="shared" si="17"/>
        <v>-1.9749295385018028E-2</v>
      </c>
      <c r="I245" s="5">
        <f t="shared" si="18"/>
        <v>1.0802861623709489E-2</v>
      </c>
      <c r="J245" s="5">
        <f t="shared" si="19"/>
        <v>-8.6948668732111743E-3</v>
      </c>
      <c r="K245" s="5">
        <f t="shared" si="20"/>
        <v>8.4852018956658951E-3</v>
      </c>
    </row>
    <row r="246" spans="1:12" x14ac:dyDescent="0.25">
      <c r="A246" s="1">
        <v>45245</v>
      </c>
      <c r="B246">
        <v>183.25</v>
      </c>
      <c r="C246">
        <v>225</v>
      </c>
      <c r="D246">
        <v>1335</v>
      </c>
      <c r="E246">
        <v>51.98</v>
      </c>
      <c r="F246">
        <v>399</v>
      </c>
      <c r="G246" s="5">
        <f t="shared" si="16"/>
        <v>-5.4555375057409436E-4</v>
      </c>
      <c r="H246" s="5">
        <f t="shared" si="17"/>
        <v>-3.4079313652862618E-2</v>
      </c>
      <c r="I246" s="5">
        <f t="shared" si="18"/>
        <v>-2.4783957646383824E-2</v>
      </c>
      <c r="J246" s="5">
        <f t="shared" si="19"/>
        <v>1.1610037531606665E-2</v>
      </c>
      <c r="K246" s="5">
        <f t="shared" si="20"/>
        <v>4.5214847188460574E-3</v>
      </c>
    </row>
    <row r="247" spans="1:12" x14ac:dyDescent="0.25">
      <c r="A247" s="1">
        <v>45244</v>
      </c>
      <c r="B247">
        <v>183.35</v>
      </c>
      <c r="C247">
        <v>232.8</v>
      </c>
      <c r="D247">
        <v>1368.5</v>
      </c>
      <c r="E247">
        <v>51.38</v>
      </c>
      <c r="F247">
        <v>397.2</v>
      </c>
      <c r="G247" s="5">
        <f t="shared" si="16"/>
        <v>6.5663710627621996E-3</v>
      </c>
      <c r="H247" s="5">
        <f t="shared" si="17"/>
        <v>3.4079313652862583E-2</v>
      </c>
      <c r="I247" s="5">
        <f t="shared" si="18"/>
        <v>-4.0109443015608265E-3</v>
      </c>
      <c r="J247" s="5">
        <f t="shared" si="19"/>
        <v>2.1840513977253673E-2</v>
      </c>
      <c r="K247" s="5">
        <f t="shared" si="20"/>
        <v>1.4965402954650734E-2</v>
      </c>
      <c r="L247" s="2"/>
    </row>
    <row r="248" spans="1:12" x14ac:dyDescent="0.25">
      <c r="A248" s="1">
        <v>45243</v>
      </c>
      <c r="B248">
        <v>182.15</v>
      </c>
      <c r="C248">
        <v>225</v>
      </c>
      <c r="D248">
        <v>1374</v>
      </c>
      <c r="E248">
        <v>50.27</v>
      </c>
      <c r="F248">
        <v>391.3</v>
      </c>
      <c r="G248" s="5">
        <f t="shared" si="16"/>
        <v>1.1595933359688589E-2</v>
      </c>
      <c r="H248" s="5">
        <f t="shared" si="17"/>
        <v>1.8843087801479915E-2</v>
      </c>
      <c r="I248" s="5">
        <f t="shared" si="18"/>
        <v>6.9381326339014102E-3</v>
      </c>
      <c r="J248" s="5">
        <f t="shared" si="19"/>
        <v>-1.1928430837846156E-3</v>
      </c>
      <c r="K248" s="5">
        <f t="shared" si="20"/>
        <v>5.8951855979204682E-3</v>
      </c>
      <c r="L248" s="2"/>
    </row>
    <row r="249" spans="1:12" x14ac:dyDescent="0.25">
      <c r="A249" s="1">
        <v>45240</v>
      </c>
      <c r="B249">
        <v>180.05</v>
      </c>
      <c r="C249">
        <v>220.8</v>
      </c>
      <c r="D249">
        <v>1364.5</v>
      </c>
      <c r="E249">
        <v>50.33</v>
      </c>
      <c r="F249">
        <v>389</v>
      </c>
      <c r="G249" s="5">
        <f t="shared" si="16"/>
        <v>-5.5524709921793696E-4</v>
      </c>
      <c r="H249" s="5">
        <f t="shared" si="17"/>
        <v>-2.7137058715962729E-3</v>
      </c>
      <c r="I249" s="5">
        <f t="shared" si="18"/>
        <v>-3.0671716965995858E-2</v>
      </c>
      <c r="J249" s="5">
        <f t="shared" si="19"/>
        <v>-1.047543920570501E-2</v>
      </c>
      <c r="K249" s="5">
        <f t="shared" si="20"/>
        <v>-8.7023840727616479E-3</v>
      </c>
      <c r="L249" s="2"/>
    </row>
    <row r="250" spans="1:12" x14ac:dyDescent="0.25">
      <c r="A250" s="1">
        <v>45239</v>
      </c>
      <c r="B250">
        <v>180.15</v>
      </c>
      <c r="C250">
        <v>221.4</v>
      </c>
      <c r="D250">
        <v>1407</v>
      </c>
      <c r="E250">
        <v>50.86</v>
      </c>
      <c r="F250">
        <v>392.4</v>
      </c>
      <c r="G250" s="5">
        <f t="shared" si="16"/>
        <v>8.3298630389199292E-4</v>
      </c>
      <c r="H250" s="5">
        <f t="shared" si="17"/>
        <v>2.933299214687379E-2</v>
      </c>
      <c r="I250" s="5">
        <f t="shared" si="18"/>
        <v>1.5759638492950187E-2</v>
      </c>
      <c r="J250" s="5">
        <f t="shared" si="19"/>
        <v>-1.1790136952322316E-3</v>
      </c>
      <c r="K250" s="5">
        <f t="shared" si="20"/>
        <v>3.2636929313022527E-2</v>
      </c>
      <c r="L250" s="2"/>
    </row>
    <row r="251" spans="1:12" x14ac:dyDescent="0.25">
      <c r="A251" s="1">
        <v>45238</v>
      </c>
      <c r="B251">
        <v>180</v>
      </c>
      <c r="C251">
        <v>215</v>
      </c>
      <c r="D251">
        <v>1385</v>
      </c>
      <c r="E251">
        <v>50.92</v>
      </c>
      <c r="F251">
        <v>379.8</v>
      </c>
      <c r="G251" s="5">
        <f t="shared" si="16"/>
        <v>-8.3298630389188461E-4</v>
      </c>
      <c r="H251" s="5">
        <f t="shared" si="17"/>
        <v>1.7832476295556458E-2</v>
      </c>
      <c r="I251" s="5">
        <f t="shared" si="18"/>
        <v>-7.910864700878947E-3</v>
      </c>
      <c r="J251" s="5">
        <f t="shared" si="19"/>
        <v>-1.9619390244596181E-3</v>
      </c>
      <c r="K251" s="5">
        <f t="shared" si="20"/>
        <v>6.0742296891060348E-3</v>
      </c>
    </row>
    <row r="252" spans="1:12" x14ac:dyDescent="0.25">
      <c r="A252" s="1">
        <v>45237</v>
      </c>
      <c r="B252">
        <v>180.15</v>
      </c>
      <c r="C252">
        <v>211.2</v>
      </c>
      <c r="D252">
        <v>1396</v>
      </c>
      <c r="E252">
        <v>51.02</v>
      </c>
      <c r="F252">
        <v>377.5</v>
      </c>
      <c r="G252" s="5">
        <f t="shared" si="16"/>
        <v>-1.4876307401287946E-2</v>
      </c>
      <c r="H252" s="5">
        <f t="shared" si="17"/>
        <v>-6.6069140757411748E-3</v>
      </c>
      <c r="I252" s="5">
        <f t="shared" si="18"/>
        <v>-6.0703632219805646E-3</v>
      </c>
      <c r="J252" s="5">
        <f t="shared" si="19"/>
        <v>1.5692431623545466E-3</v>
      </c>
      <c r="K252" s="5">
        <f t="shared" si="20"/>
        <v>2.3869524660273568E-3</v>
      </c>
      <c r="L252" s="2"/>
    </row>
    <row r="253" spans="1:12" x14ac:dyDescent="0.25">
      <c r="A253" s="1">
        <v>45236</v>
      </c>
      <c r="B253">
        <v>182.85</v>
      </c>
      <c r="C253">
        <v>212.6</v>
      </c>
      <c r="D253">
        <v>1404.5</v>
      </c>
      <c r="E253">
        <v>50.94</v>
      </c>
      <c r="F253">
        <v>376.6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2"/>
    </row>
    <row r="254" spans="1:12" x14ac:dyDescent="0.25">
      <c r="F254" s="3" t="s">
        <v>6136</v>
      </c>
      <c r="G254" s="4">
        <f>SUM(G3:G253)</f>
        <v>0.17994885993342749</v>
      </c>
      <c r="H254" s="3">
        <f t="shared" ref="H254:K254" si="21">SUM(H3:H253)</f>
        <v>-6.1095099359810452E-2</v>
      </c>
      <c r="I254" s="3">
        <f t="shared" si="21"/>
        <v>8.2968565300103853E-2</v>
      </c>
      <c r="J254" s="3">
        <f t="shared" si="21"/>
        <v>0.56359015572949833</v>
      </c>
      <c r="K254" s="3">
        <f t="shared" si="21"/>
        <v>0.46039843266649771</v>
      </c>
    </row>
    <row r="255" spans="1:12" x14ac:dyDescent="0.25">
      <c r="F255" s="3" t="s">
        <v>6137</v>
      </c>
      <c r="G255" s="4">
        <f>AVERAGE(G3:G253)</f>
        <v>7.1692772881843617E-4</v>
      </c>
      <c r="H255" s="4">
        <f t="shared" ref="H255:K255" si="22">AVERAGE(H3:H253)</f>
        <v>-2.4340677035781058E-4</v>
      </c>
      <c r="I255" s="4">
        <f t="shared" si="22"/>
        <v>3.3055205298846156E-4</v>
      </c>
      <c r="J255" s="4">
        <f t="shared" si="22"/>
        <v>2.2453791064920253E-3</v>
      </c>
      <c r="K255" s="4">
        <f t="shared" si="22"/>
        <v>1.8342567038505885E-3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>
      <selection activeCell="E26" sqref="E26"/>
    </sheetView>
  </sheetViews>
  <sheetFormatPr defaultRowHeight="15" x14ac:dyDescent="0.25"/>
  <cols>
    <col min="1" max="1" width="15" customWidth="1"/>
    <col min="2" max="2" width="17.5703125" customWidth="1"/>
    <col min="3" max="3" width="15.7109375" customWidth="1"/>
    <col min="4" max="4" width="15.140625" customWidth="1"/>
    <col min="5" max="5" width="16" customWidth="1"/>
    <col min="6" max="6" width="16.85546875" customWidth="1"/>
    <col min="7" max="7" width="18.85546875" customWidth="1"/>
    <col min="8" max="8" width="14.85546875" bestFit="1" customWidth="1"/>
    <col min="9" max="11" width="9.5703125" bestFit="1" customWidth="1"/>
    <col min="12" max="12" width="16.85546875" customWidth="1"/>
  </cols>
  <sheetData>
    <row r="1" spans="1:9" x14ac:dyDescent="0.25">
      <c r="A1" s="6"/>
      <c r="B1" s="9" t="s">
        <v>6129</v>
      </c>
      <c r="C1" s="9" t="s">
        <v>6130</v>
      </c>
      <c r="D1" s="9" t="s">
        <v>6133</v>
      </c>
      <c r="E1" s="9" t="s">
        <v>6131</v>
      </c>
      <c r="F1" s="9" t="s">
        <v>6132</v>
      </c>
      <c r="G1" s="11" t="s">
        <v>6138</v>
      </c>
      <c r="H1" s="11"/>
    </row>
    <row r="2" spans="1:9" x14ac:dyDescent="0.25">
      <c r="A2" s="7" t="s">
        <v>6129</v>
      </c>
      <c r="B2" s="10">
        <f>VARP('SEK portfelis'!$G$3:$G$253)</f>
        <v>2.2147176654948951E-4</v>
      </c>
      <c r="C2" s="10">
        <v>4.0430642913006013E-5</v>
      </c>
      <c r="D2" s="10">
        <v>1.7139040130655744E-6</v>
      </c>
      <c r="E2" s="10">
        <v>4.4153065133803247E-5</v>
      </c>
      <c r="F2" s="10">
        <v>3.7003588154081026E-5</v>
      </c>
      <c r="G2" s="12">
        <v>7.1692772881843617E-4</v>
      </c>
      <c r="H2" s="10"/>
    </row>
    <row r="3" spans="1:9" x14ac:dyDescent="0.25">
      <c r="A3" s="7" t="s">
        <v>6130</v>
      </c>
      <c r="B3" s="10">
        <v>4.0430642913006013E-5</v>
      </c>
      <c r="C3" s="10">
        <f>VARP('SEK portfelis'!$H$3:$H$253)</f>
        <v>4.5207879176585629E-4</v>
      </c>
      <c r="D3" s="10">
        <v>-1.6709553598921223E-5</v>
      </c>
      <c r="E3" s="10">
        <v>4.2185880526036982E-5</v>
      </c>
      <c r="F3" s="10">
        <v>1.9781654637370704E-6</v>
      </c>
      <c r="G3" s="12">
        <v>-2.4340677035781058E-4</v>
      </c>
      <c r="H3" s="10"/>
    </row>
    <row r="4" spans="1:9" x14ac:dyDescent="0.25">
      <c r="A4" s="7" t="s">
        <v>6133</v>
      </c>
      <c r="B4" s="10">
        <v>1.7139040130655744E-6</v>
      </c>
      <c r="C4" s="10">
        <v>-1.6709553598921223E-5</v>
      </c>
      <c r="D4" s="10">
        <f>VARP('SEK portfelis'!$I$3:$I$253)</f>
        <v>1.5622909509547953E-4</v>
      </c>
      <c r="E4" s="10">
        <v>1.0672232635639499E-5</v>
      </c>
      <c r="F4" s="10">
        <v>2.5733682166200514E-5</v>
      </c>
      <c r="G4" s="12">
        <v>3.3055205298846156E-4</v>
      </c>
      <c r="H4" s="10"/>
    </row>
    <row r="5" spans="1:9" x14ac:dyDescent="0.25">
      <c r="A5" s="7" t="s">
        <v>6131</v>
      </c>
      <c r="B5" s="10">
        <v>4.4153065133803247E-5</v>
      </c>
      <c r="C5" s="10">
        <v>4.2185880526036982E-5</v>
      </c>
      <c r="D5" s="10">
        <v>1.0672232635639499E-5</v>
      </c>
      <c r="E5" s="10">
        <f>VARP('SEK portfelis'!$J$3:$J$253)</f>
        <v>2.457296390483813E-4</v>
      </c>
      <c r="F5" s="10">
        <v>2.8106026251784724E-5</v>
      </c>
      <c r="G5" s="12">
        <v>2.2453791064920253E-3</v>
      </c>
      <c r="H5" s="10"/>
    </row>
    <row r="6" spans="1:9" ht="15.75" thickBot="1" x14ac:dyDescent="0.3">
      <c r="A6" s="8" t="s">
        <v>6132</v>
      </c>
      <c r="B6" s="10">
        <v>3.7003588154081026E-5</v>
      </c>
      <c r="C6" s="10">
        <v>1.9781654637370704E-6</v>
      </c>
      <c r="D6" s="10">
        <v>2.5733682166200514E-5</v>
      </c>
      <c r="E6" s="10">
        <v>2.8106026251784724E-5</v>
      </c>
      <c r="F6" s="10">
        <f>VARP('SEK portfelis'!$K$3:$K$253)</f>
        <v>1.4700543170366047E-4</v>
      </c>
      <c r="G6" s="12">
        <v>1.8342567038505885E-3</v>
      </c>
      <c r="H6" s="10"/>
    </row>
    <row r="7" spans="1:9" x14ac:dyDescent="0.25">
      <c r="A7" s="7" t="s">
        <v>6138</v>
      </c>
      <c r="B7">
        <v>7.1692772881843617E-4</v>
      </c>
      <c r="C7">
        <v>-2.4340677035781058E-4</v>
      </c>
      <c r="D7">
        <v>3.3055205298846156E-4</v>
      </c>
      <c r="E7">
        <v>2.2453791064920253E-3</v>
      </c>
      <c r="F7">
        <v>1.8342567038505885E-3</v>
      </c>
    </row>
    <row r="8" spans="1:9" x14ac:dyDescent="0.25">
      <c r="B8" s="3" t="s">
        <v>6148</v>
      </c>
      <c r="C8" s="3" t="s">
        <v>6149</v>
      </c>
    </row>
    <row r="9" spans="1:9" x14ac:dyDescent="0.25">
      <c r="A9" s="7" t="s">
        <v>6139</v>
      </c>
      <c r="B9" s="10">
        <v>0</v>
      </c>
      <c r="C9" s="10">
        <v>0</v>
      </c>
    </row>
    <row r="10" spans="1:9" x14ac:dyDescent="0.25">
      <c r="A10" s="7" t="s">
        <v>6140</v>
      </c>
      <c r="B10" s="10">
        <v>0</v>
      </c>
      <c r="C10" s="10">
        <v>0</v>
      </c>
      <c r="F10" s="3" t="s">
        <v>6144</v>
      </c>
      <c r="G10" s="13">
        <f t="array" ref="G10">MMULT(TRANSPOSE(B9:B13),TRANSPOSE(B7:F7))</f>
        <v>1.7058627314476085E-3</v>
      </c>
      <c r="H10" s="13"/>
    </row>
    <row r="11" spans="1:9" x14ac:dyDescent="0.25">
      <c r="A11" s="7" t="s">
        <v>6141</v>
      </c>
      <c r="B11" s="10">
        <v>1.9009545699015907E-2</v>
      </c>
      <c r="C11" s="10">
        <v>0</v>
      </c>
      <c r="F11" s="3" t="s">
        <v>6145</v>
      </c>
      <c r="G11" s="13" t="e">
        <f>MMULT(MMULT(TRANSPOSE(B9:B13),B2:F6),B9:B13)</f>
        <v>#VALUE!</v>
      </c>
      <c r="I11">
        <v>2.2453791064920249E-3</v>
      </c>
    </row>
    <row r="12" spans="1:9" x14ac:dyDescent="0.25">
      <c r="A12" s="7" t="s">
        <v>6142</v>
      </c>
      <c r="B12" s="10">
        <v>0.35276858008907797</v>
      </c>
      <c r="C12" s="10">
        <v>0.99999999999999989</v>
      </c>
      <c r="I12">
        <v>2.4572963904838119E-4</v>
      </c>
    </row>
    <row r="13" spans="1:9" x14ac:dyDescent="0.25">
      <c r="A13" s="7" t="s">
        <v>6143</v>
      </c>
      <c r="B13" s="10">
        <v>0.49473985076707461</v>
      </c>
      <c r="C13" s="10">
        <v>0</v>
      </c>
      <c r="F13" s="3" t="s">
        <v>6147</v>
      </c>
    </row>
    <row r="14" spans="1:9" x14ac:dyDescent="0.25">
      <c r="A14" s="7" t="s">
        <v>6146</v>
      </c>
      <c r="B14" s="13">
        <f>SUM(B9:B13)</f>
        <v>0.86651797655516849</v>
      </c>
      <c r="C14" s="13">
        <f>SUM(C9:C13)</f>
        <v>0.99999999999999989</v>
      </c>
    </row>
    <row r="15" spans="1:9" x14ac:dyDescent="0.25">
      <c r="E15" s="3" t="s">
        <v>6144</v>
      </c>
      <c r="F15">
        <f t="array" ref="F15">MMULT(TRANSPOSE(C9:C13),TRANSPOSE(B7:F7))</f>
        <v>2.2453791064920249E-3</v>
      </c>
    </row>
    <row r="16" spans="1:9" x14ac:dyDescent="0.25">
      <c r="E16" s="3" t="s">
        <v>6145</v>
      </c>
      <c r="F16">
        <f t="array" ref="F16">MMULT(MMULT(TRANSPOSE(C9:C13),B2:F6),C9:C13)</f>
        <v>2.4572963904838119E-4</v>
      </c>
    </row>
    <row r="17" spans="1:13" x14ac:dyDescent="0.25">
      <c r="G17">
        <f>(I12-B20)/10</f>
        <v>1.8852583210374063E-5</v>
      </c>
    </row>
    <row r="18" spans="1:13" x14ac:dyDescent="0.25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</row>
    <row r="19" spans="1:13" x14ac:dyDescent="0.25">
      <c r="A19" s="3" t="s">
        <v>6144</v>
      </c>
      <c r="B19">
        <v>9.9531910428242443E-4</v>
      </c>
      <c r="C19">
        <v>2.2453791064920249E-3</v>
      </c>
      <c r="D19">
        <v>1.7058627314476085E-3</v>
      </c>
      <c r="F19" s="3"/>
      <c r="M19">
        <v>2.2453791064920249E-3</v>
      </c>
    </row>
    <row r="20" spans="1:13" x14ac:dyDescent="0.25">
      <c r="A20" s="3" t="s">
        <v>6145</v>
      </c>
      <c r="B20" s="17">
        <v>5.7203806944640551E-5</v>
      </c>
      <c r="C20" s="16">
        <f>$B$20+C18*$G$17</f>
        <v>7.605639015501461E-5</v>
      </c>
      <c r="D20" s="16">
        <f t="shared" ref="D20:M20" si="0">$B$20+D18*$G$17</f>
        <v>9.4908973365388677E-5</v>
      </c>
      <c r="E20" s="16">
        <f t="shared" si="0"/>
        <v>1.1376155657576273E-4</v>
      </c>
      <c r="F20" s="16">
        <f t="shared" si="0"/>
        <v>1.326141397861368E-4</v>
      </c>
      <c r="G20" s="16">
        <f t="shared" si="0"/>
        <v>1.5146672299651086E-4</v>
      </c>
      <c r="H20" s="16">
        <f t="shared" si="0"/>
        <v>1.7031930620688493E-4</v>
      </c>
      <c r="I20" s="16">
        <f t="shared" si="0"/>
        <v>1.8917188941725899E-4</v>
      </c>
      <c r="J20" s="16">
        <f t="shared" si="0"/>
        <v>2.0802447262763306E-4</v>
      </c>
      <c r="K20" s="16">
        <f t="shared" si="0"/>
        <v>2.2687705583800713E-4</v>
      </c>
      <c r="L20" s="16">
        <f t="shared" si="0"/>
        <v>2.4572963904838119E-4</v>
      </c>
      <c r="M20">
        <v>2.4572963904838119E-4</v>
      </c>
    </row>
    <row r="21" spans="1:13" x14ac:dyDescent="0.25">
      <c r="A21" s="7" t="s">
        <v>6139</v>
      </c>
      <c r="B21" s="10">
        <v>0</v>
      </c>
      <c r="C21">
        <v>0</v>
      </c>
    </row>
    <row r="22" spans="1:13" x14ac:dyDescent="0.25">
      <c r="A22" s="7" t="s">
        <v>6140</v>
      </c>
      <c r="B22" s="10">
        <v>0</v>
      </c>
      <c r="C22">
        <v>0</v>
      </c>
    </row>
    <row r="23" spans="1:13" x14ac:dyDescent="0.25">
      <c r="A23" s="7" t="s">
        <v>6141</v>
      </c>
      <c r="B23" s="10">
        <v>0</v>
      </c>
      <c r="C23">
        <v>1.9009545699015907E-2</v>
      </c>
    </row>
    <row r="24" spans="1:13" x14ac:dyDescent="0.25">
      <c r="A24" s="7" t="s">
        <v>6142</v>
      </c>
      <c r="B24" s="10">
        <v>0.99999999999999989</v>
      </c>
      <c r="C24">
        <v>0.35276858008907797</v>
      </c>
    </row>
    <row r="25" spans="1:13" x14ac:dyDescent="0.25">
      <c r="A25" s="7" t="s">
        <v>6143</v>
      </c>
      <c r="B25" s="10">
        <v>0</v>
      </c>
      <c r="C25">
        <v>0.49473985076707461</v>
      </c>
    </row>
    <row r="26" spans="1:13" x14ac:dyDescent="0.25">
      <c r="B2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CE22-9B0A-4B32-809B-73873E99D477}">
  <dimension ref="A1:BB26"/>
  <sheetViews>
    <sheetView tabSelected="1" workbookViewId="0">
      <selection activeCell="M13" sqref="M13"/>
    </sheetView>
  </sheetViews>
  <sheetFormatPr defaultRowHeight="15" x14ac:dyDescent="0.25"/>
  <cols>
    <col min="1" max="1" width="15" customWidth="1"/>
    <col min="2" max="2" width="15.42578125" customWidth="1"/>
    <col min="3" max="3" width="16.85546875" customWidth="1"/>
    <col min="4" max="4" width="13.28515625" customWidth="1"/>
    <col min="5" max="5" width="11.85546875" customWidth="1"/>
    <col min="6" max="6" width="12.85546875" customWidth="1"/>
    <col min="7" max="7" width="12.5703125" customWidth="1"/>
    <col min="8" max="8" width="11.5703125" customWidth="1"/>
    <col min="9" max="10" width="9.5703125" bestFit="1" customWidth="1"/>
    <col min="11" max="12" width="11.85546875" customWidth="1"/>
    <col min="13" max="13" width="11.28515625" customWidth="1"/>
    <col min="14" max="14" width="10.140625" customWidth="1"/>
    <col min="15" max="15" width="10.85546875" customWidth="1"/>
    <col min="16" max="16" width="11.140625" customWidth="1"/>
    <col min="17" max="17" width="11.5703125" customWidth="1"/>
    <col min="18" max="18" width="11.140625" customWidth="1"/>
    <col min="19" max="19" width="11.85546875" customWidth="1"/>
  </cols>
  <sheetData>
    <row r="1" spans="1:9" x14ac:dyDescent="0.25">
      <c r="A1" s="6"/>
      <c r="B1" s="9" t="s">
        <v>6129</v>
      </c>
      <c r="C1" s="9" t="s">
        <v>6130</v>
      </c>
      <c r="D1" s="9" t="s">
        <v>6133</v>
      </c>
      <c r="E1" s="9" t="s">
        <v>6131</v>
      </c>
      <c r="F1" s="9" t="s">
        <v>6132</v>
      </c>
      <c r="G1" s="11" t="s">
        <v>6138</v>
      </c>
      <c r="H1" s="11"/>
    </row>
    <row r="2" spans="1:9" x14ac:dyDescent="0.25">
      <c r="A2" s="7" t="s">
        <v>6129</v>
      </c>
      <c r="B2" s="18">
        <f>VARP('SEK portfelis'!$G$3:$G$253)</f>
        <v>2.2147176654948951E-4</v>
      </c>
      <c r="C2" s="18">
        <v>4.0430642913006013E-5</v>
      </c>
      <c r="D2" s="18">
        <v>1.7139040130655744E-6</v>
      </c>
      <c r="E2" s="18">
        <v>4.4153065133803247E-5</v>
      </c>
      <c r="F2" s="18">
        <v>3.7003588154081026E-5</v>
      </c>
      <c r="G2" s="12">
        <v>7.1692772881843617E-4</v>
      </c>
      <c r="H2" s="10"/>
    </row>
    <row r="3" spans="1:9" x14ac:dyDescent="0.25">
      <c r="A3" s="7" t="s">
        <v>6130</v>
      </c>
      <c r="B3" s="18">
        <v>4.0430642913006013E-5</v>
      </c>
      <c r="C3" s="18">
        <f>VARP('SEK portfelis'!$H$3:$H$253)</f>
        <v>4.5207879176585629E-4</v>
      </c>
      <c r="D3" s="18">
        <v>-1.6709553598921223E-5</v>
      </c>
      <c r="E3" s="18">
        <v>4.2185880526036982E-5</v>
      </c>
      <c r="F3" s="18">
        <v>1.9781654637370704E-6</v>
      </c>
      <c r="G3" s="12">
        <v>-2.4340677035781058E-4</v>
      </c>
      <c r="H3" s="10"/>
    </row>
    <row r="4" spans="1:9" x14ac:dyDescent="0.25">
      <c r="A4" s="7" t="s">
        <v>6133</v>
      </c>
      <c r="B4" s="18">
        <v>1.7139040130655744E-6</v>
      </c>
      <c r="C4" s="18">
        <v>-1.6709553598921223E-5</v>
      </c>
      <c r="D4" s="18">
        <f>VARP('SEK portfelis'!$I$3:$I$253)</f>
        <v>1.5622909509547953E-4</v>
      </c>
      <c r="E4" s="18">
        <v>1.0672232635639499E-5</v>
      </c>
      <c r="F4" s="18">
        <v>2.5733682166200514E-5</v>
      </c>
      <c r="G4" s="12">
        <v>3.3055205298846156E-4</v>
      </c>
      <c r="H4" s="10"/>
    </row>
    <row r="5" spans="1:9" x14ac:dyDescent="0.25">
      <c r="A5" s="7" t="s">
        <v>6131</v>
      </c>
      <c r="B5" s="18">
        <v>4.4153065133803247E-5</v>
      </c>
      <c r="C5" s="18">
        <v>4.2185880526036982E-5</v>
      </c>
      <c r="D5" s="18">
        <v>1.0672232635639499E-5</v>
      </c>
      <c r="E5" s="18">
        <f>VARP('SEK portfelis'!$J$3:$J$253)</f>
        <v>2.457296390483813E-4</v>
      </c>
      <c r="F5" s="18">
        <v>2.8106026251784724E-5</v>
      </c>
      <c r="G5" s="12">
        <v>2.2453791064920253E-3</v>
      </c>
      <c r="H5" s="10"/>
    </row>
    <row r="6" spans="1:9" ht="15.75" thickBot="1" x14ac:dyDescent="0.3">
      <c r="A6" s="8" t="s">
        <v>6132</v>
      </c>
      <c r="B6" s="18">
        <v>3.7003588154081026E-5</v>
      </c>
      <c r="C6" s="18">
        <v>1.9781654637370704E-6</v>
      </c>
      <c r="D6" s="18">
        <v>2.5733682166200514E-5</v>
      </c>
      <c r="E6" s="18">
        <v>2.8106026251784724E-5</v>
      </c>
      <c r="F6" s="18">
        <f>VARP('SEK portfelis'!$K$3:$K$253)</f>
        <v>1.4700543170366047E-4</v>
      </c>
      <c r="G6" s="12">
        <v>1.8342567038505885E-3</v>
      </c>
      <c r="H6" s="10"/>
    </row>
    <row r="7" spans="1:9" x14ac:dyDescent="0.25">
      <c r="A7" s="7" t="s">
        <v>6138</v>
      </c>
      <c r="B7">
        <v>7.1692772881843617E-4</v>
      </c>
      <c r="C7">
        <v>-2.4340677035781058E-4</v>
      </c>
      <c r="D7">
        <v>3.3055205298846156E-4</v>
      </c>
      <c r="E7">
        <v>2.2453791064920253E-3</v>
      </c>
      <c r="F7">
        <v>1.8342567038505885E-3</v>
      </c>
    </row>
    <row r="8" spans="1:9" x14ac:dyDescent="0.25">
      <c r="B8" s="3" t="s">
        <v>6148</v>
      </c>
      <c r="C8" s="3" t="s">
        <v>6149</v>
      </c>
    </row>
    <row r="9" spans="1:9" x14ac:dyDescent="0.25">
      <c r="A9" s="7" t="s">
        <v>6139</v>
      </c>
      <c r="B9" s="19">
        <v>0</v>
      </c>
      <c r="C9" s="20">
        <v>0</v>
      </c>
    </row>
    <row r="10" spans="1:9" x14ac:dyDescent="0.25">
      <c r="A10" s="7" t="s">
        <v>6140</v>
      </c>
      <c r="B10" s="19">
        <v>0</v>
      </c>
      <c r="C10" s="20">
        <v>0</v>
      </c>
      <c r="F10" s="3" t="s">
        <v>6144</v>
      </c>
      <c r="G10" s="16">
        <f t="array" ref="G10">MMULT(TRANSPOSE(B9:B13),TRANSPOSE(B7:F7))</f>
        <v>1.7058627314476085E-3</v>
      </c>
      <c r="H10" s="13"/>
    </row>
    <row r="11" spans="1:9" x14ac:dyDescent="0.25">
      <c r="A11" s="7" t="s">
        <v>6141</v>
      </c>
      <c r="B11" s="19">
        <v>1.9009545699015907E-2</v>
      </c>
      <c r="C11" s="20">
        <v>0</v>
      </c>
      <c r="F11" s="3" t="s">
        <v>6145</v>
      </c>
      <c r="G11" s="16">
        <f t="array" ref="G11">MMULT(MMULT(TRANSPOSE(B9:B13),B2:F6),B9:B13)</f>
        <v>7.7056389768667065E-5</v>
      </c>
      <c r="I11">
        <v>2.2453791064920249E-3</v>
      </c>
    </row>
    <row r="12" spans="1:9" x14ac:dyDescent="0.25">
      <c r="A12" s="7" t="s">
        <v>6142</v>
      </c>
      <c r="B12" s="19">
        <v>0.35276858008907797</v>
      </c>
      <c r="C12" s="20">
        <v>0.99999999999999989</v>
      </c>
      <c r="I12">
        <v>2.4572963904838119E-4</v>
      </c>
    </row>
    <row r="13" spans="1:9" x14ac:dyDescent="0.25">
      <c r="A13" s="7" t="s">
        <v>6143</v>
      </c>
      <c r="B13" s="19">
        <v>0.49473985076707461</v>
      </c>
      <c r="C13" s="20">
        <v>0</v>
      </c>
      <c r="F13" s="3" t="s">
        <v>6147</v>
      </c>
    </row>
    <row r="14" spans="1:9" x14ac:dyDescent="0.25">
      <c r="A14" s="7" t="s">
        <v>6146</v>
      </c>
      <c r="B14" s="16">
        <f>SUM(B9:B13)</f>
        <v>0.86651797655516849</v>
      </c>
      <c r="C14" s="15">
        <f>SUM(C9:C13)</f>
        <v>0.99999999999999989</v>
      </c>
    </row>
    <row r="15" spans="1:9" x14ac:dyDescent="0.25">
      <c r="E15" s="3" t="s">
        <v>6144</v>
      </c>
      <c r="F15">
        <f t="array" ref="F15">MMULT(TRANSPOSE(C9:C13),TRANSPOSE(B7:F7))</f>
        <v>2.2453791064920249E-3</v>
      </c>
    </row>
    <row r="16" spans="1:9" x14ac:dyDescent="0.25">
      <c r="E16" s="3" t="s">
        <v>6145</v>
      </c>
      <c r="F16">
        <f t="array" ref="F16">MMULT(MMULT(TRANSPOSE(C9:C13),B2:F6),C9:C13)</f>
        <v>2.4572963904838119E-4</v>
      </c>
    </row>
    <row r="18" spans="1:54" x14ac:dyDescent="0.25">
      <c r="A18" s="3" t="s">
        <v>6144</v>
      </c>
      <c r="B18">
        <f t="array" ref="B18">MMULT(TRANSPOSE(B20:B24),TRANSPOSE($B$7:$F$7))</f>
        <v>2.2453791064920253E-3</v>
      </c>
      <c r="C18">
        <f t="array" aca="1" ref="C18" ca="1">MMULT(TRANSPOSE(C20:C24),TRANSPOSE($B$7:$F$7))</f>
        <v>1.6991982735645313E-3</v>
      </c>
      <c r="D18">
        <f t="array" aca="1" ref="D18" ca="1">MMULT(TRANSPOSE(D20:D24),TRANSPOSE($B$7:$F$7))</f>
        <v>1.7757602449794115E-3</v>
      </c>
      <c r="E18">
        <f t="array" aca="1" ref="E18" ca="1">MMULT(TRANSPOSE(E20:E24),TRANSPOSE($B$7:$F$7))</f>
        <v>5.688956096010756E-4</v>
      </c>
      <c r="F18">
        <f t="array" aca="1" ref="F18" ca="1">MMULT(TRANSPOSE(F20:F24),TRANSPOSE($B$7:$F$7))</f>
        <v>1.5752072278711149E-3</v>
      </c>
      <c r="G18">
        <f t="array" aca="1" ref="G18" ca="1">MMULT(TRANSPOSE(G20:G24),TRANSPOSE($B$7:$F$7))</f>
        <v>1.0589823734815423E-3</v>
      </c>
      <c r="H18">
        <f t="array" aca="1" ref="H18" ca="1">MMULT(TRANSPOSE(H20:H24),TRANSPOSE($B$7:$F$7))</f>
        <v>1.8574711598589545E-3</v>
      </c>
      <c r="I18">
        <f t="array" aca="1" ref="I18" ca="1">MMULT(TRANSPOSE(I20:I24),TRANSPOSE($B$7:$F$7))</f>
        <v>1.727751442492777E-3</v>
      </c>
      <c r="J18">
        <f t="array" aca="1" ref="J18" ca="1">MMULT(TRANSPOSE(J20:J24),TRANSPOSE($B$7:$F$7))</f>
        <v>2.1334241866384214E-3</v>
      </c>
      <c r="K18">
        <f t="array" aca="1" ref="K18" ca="1">MMULT(TRANSPOSE(K20:K24),TRANSPOSE($B$7:$F$7))</f>
        <v>7.2950905424196881E-4</v>
      </c>
      <c r="L18">
        <f t="array" aca="1" ref="L18" ca="1">MMULT(TRANSPOSE(L20:L24),TRANSPOSE($B$7:$F$7))</f>
        <v>1.8860167380266426E-4</v>
      </c>
      <c r="M18">
        <f t="array" aca="1" ref="M18" ca="1">MMULT(TRANSPOSE(M20:M24),TRANSPOSE($B$7:$F$7))</f>
        <v>8.8838043899314926E-4</v>
      </c>
      <c r="N18">
        <f t="array" aca="1" ref="N18" ca="1">MMULT(TRANSPOSE(N20:N24),TRANSPOSE($B$7:$F$7))</f>
        <v>9.161545347018663E-4</v>
      </c>
      <c r="O18">
        <f t="array" aca="1" ref="O18" ca="1">MMULT(TRANSPOSE(O20:O24),TRANSPOSE($B$7:$F$7))</f>
        <v>1.7709264375851761E-3</v>
      </c>
      <c r="P18">
        <f t="array" aca="1" ref="P18" ca="1">MMULT(TRANSPOSE(P20:P24),TRANSPOSE($B$7:$F$7))</f>
        <v>8.9384609712141638E-4</v>
      </c>
      <c r="Q18">
        <f t="array" aca="1" ref="Q18" ca="1">MMULT(TRANSPOSE(Q20:Q24),TRANSPOSE($B$7:$F$7))</f>
        <v>2.1400053093132677E-3</v>
      </c>
      <c r="R18">
        <f t="array" aca="1" ref="R18" ca="1">MMULT(TRANSPOSE(R20:R24),TRANSPOSE($B$7:$F$7))</f>
        <v>8.4834039274869625E-4</v>
      </c>
      <c r="S18">
        <f t="array" aca="1" ref="S18" ca="1">MMULT(TRANSPOSE(S20:S24),TRANSPOSE($B$7:$F$7))</f>
        <v>3.7615438254069689E-4</v>
      </c>
      <c r="T18">
        <f t="array" aca="1" ref="T18" ca="1">MMULT(TRANSPOSE(T20:T24),TRANSPOSE($B$7:$F$7))</f>
        <v>1.380735495741275E-3</v>
      </c>
      <c r="U18">
        <f t="array" aca="1" ref="U18" ca="1">MMULT(TRANSPOSE(U20:U24),TRANSPOSE($B$7:$F$7))</f>
        <v>9.1796777363275611E-5</v>
      </c>
      <c r="V18">
        <f t="array" aca="1" ref="V18" ca="1">MMULT(TRANSPOSE(V20:V24),TRANSPOSE($B$7:$F$7))</f>
        <v>3.8337977593541102E-4</v>
      </c>
      <c r="W18">
        <f t="array" aca="1" ref="W18" ca="1">MMULT(TRANSPOSE(W20:W24),TRANSPOSE($B$7:$F$7))</f>
        <v>8.9434031454540359E-4</v>
      </c>
      <c r="X18">
        <f t="array" aca="1" ref="X18" ca="1">MMULT(TRANSPOSE(X20:X24),TRANSPOSE($B$7:$F$7))</f>
        <v>1.5722936899305606E-3</v>
      </c>
      <c r="Y18">
        <f t="array" aca="1" ref="Y18" ca="1">MMULT(TRANSPOSE(Y20:Y24),TRANSPOSE($B$7:$F$7))</f>
        <v>5.4813372452053365E-4</v>
      </c>
      <c r="Z18">
        <f t="array" aca="1" ref="Z18" ca="1">MMULT(TRANSPOSE(Z20:Z24),TRANSPOSE($B$7:$F$7))</f>
        <v>2.0451693148254382E-3</v>
      </c>
      <c r="AA18">
        <f t="array" aca="1" ref="AA18" ca="1">MMULT(TRANSPOSE(AA20:AA24),TRANSPOSE($B$7:$F$7))</f>
        <v>4.8311714302828651E-4</v>
      </c>
      <c r="AB18">
        <f t="array" aca="1" ref="AB18" ca="1">MMULT(TRANSPOSE(AB20:AB24),TRANSPOSE($B$7:$F$7))</f>
        <v>2.0478401989669375E-3</v>
      </c>
      <c r="AC18">
        <f t="array" aca="1" ref="AC18" ca="1">MMULT(TRANSPOSE(AC20:AC24),TRANSPOSE($B$7:$F$7))</f>
        <v>1.6752996353242636E-3</v>
      </c>
      <c r="AD18">
        <f t="array" aca="1" ref="AD18" ca="1">MMULT(TRANSPOSE(AD20:AD24),TRANSPOSE($B$7:$F$7))</f>
        <v>1.0197715953542228E-3</v>
      </c>
      <c r="AE18">
        <f t="array" aca="1" ref="AE18" ca="1">MMULT(TRANSPOSE(AE20:AE24),TRANSPOSE($B$7:$F$7))</f>
        <v>1.6375530592423835E-3</v>
      </c>
      <c r="AF18">
        <f t="array" aca="1" ref="AF18" ca="1">MMULT(TRANSPOSE(AF20:AF24),TRANSPOSE($B$7:$F$7))</f>
        <v>1.5739699521028039E-3</v>
      </c>
      <c r="AG18">
        <f t="array" aca="1" ref="AG18" ca="1">MMULT(TRANSPOSE(AG20:AG24),TRANSPOSE($B$7:$F$7))</f>
        <v>1.0761312750854582E-3</v>
      </c>
      <c r="AH18">
        <f t="array" aca="1" ref="AH18" ca="1">MMULT(TRANSPOSE(AH20:AH24),TRANSPOSE($B$7:$F$7))</f>
        <v>1.2133091033913429E-3</v>
      </c>
      <c r="AI18">
        <f t="array" aca="1" ref="AI18" ca="1">MMULT(TRANSPOSE(AI20:AI24),TRANSPOSE($B$7:$F$7))</f>
        <v>2.2169858944490689E-3</v>
      </c>
      <c r="AJ18">
        <f t="array" aca="1" ref="AJ18" ca="1">MMULT(TRANSPOSE(AJ20:AJ24),TRANSPOSE($B$7:$F$7))</f>
        <v>1.4401192530702621E-3</v>
      </c>
      <c r="AK18">
        <f t="array" aca="1" ref="AK18" ca="1">MMULT(TRANSPOSE(AK20:AK24),TRANSPOSE($B$7:$F$7))</f>
        <v>2.7695875351444284E-4</v>
      </c>
      <c r="AL18">
        <f t="array" aca="1" ref="AL18" ca="1">MMULT(TRANSPOSE(AL20:AL24),TRANSPOSE($B$7:$F$7))</f>
        <v>1.9836870945402303E-3</v>
      </c>
      <c r="AM18">
        <f t="array" aca="1" ref="AM18" ca="1">MMULT(TRANSPOSE(AM20:AM24),TRANSPOSE($B$7:$F$7))</f>
        <v>2.2914690832427862E-4</v>
      </c>
      <c r="AN18">
        <f t="array" aca="1" ref="AN18" ca="1">MMULT(TRANSPOSE(AN20:AN24),TRANSPOSE($B$7:$F$7))</f>
        <v>2.222254184132784E-3</v>
      </c>
      <c r="AO18">
        <f t="array" aca="1" ref="AO18" ca="1">MMULT(TRANSPOSE(AO20:AO24),TRANSPOSE($B$7:$F$7))</f>
        <v>1.1463338733999594E-3</v>
      </c>
      <c r="AP18">
        <f t="array" aca="1" ref="AP18" ca="1">MMULT(TRANSPOSE(AP20:AP24),TRANSPOSE($B$7:$F$7))</f>
        <v>1.838075831659236E-3</v>
      </c>
      <c r="AQ18">
        <f t="array" aca="1" ref="AQ18" ca="1">MMULT(TRANSPOSE(AQ20:AQ24),TRANSPOSE($B$7:$F$7))</f>
        <v>1.1017056803927032E-3</v>
      </c>
      <c r="AR18">
        <f t="array" aca="1" ref="AR18" ca="1">MMULT(TRANSPOSE(AR20:AR24),TRANSPOSE($B$7:$F$7))</f>
        <v>1.1689809019667027E-3</v>
      </c>
      <c r="AS18">
        <f t="array" aca="1" ref="AS18" ca="1">MMULT(TRANSPOSE(AS20:AS24),TRANSPOSE($B$7:$F$7))</f>
        <v>1.0012607868536277E-3</v>
      </c>
      <c r="AT18">
        <f t="array" aca="1" ref="AT18" ca="1">MMULT(TRANSPOSE(AT20:AT24),TRANSPOSE($B$7:$F$7))</f>
        <v>2.082333544772635E-3</v>
      </c>
      <c r="AU18">
        <f t="array" aca="1" ref="AU18" ca="1">MMULT(TRANSPOSE(AU20:AU24),TRANSPOSE($B$7:$F$7))</f>
        <v>8.2414752319824526E-4</v>
      </c>
      <c r="AV18">
        <f t="array" aca="1" ref="AV18" ca="1">MMULT(TRANSPOSE(AV20:AV24),TRANSPOSE($B$7:$F$7))</f>
        <v>1.3334717448593716E-3</v>
      </c>
      <c r="AW18">
        <f t="array" aca="1" ref="AW18" ca="1">MMULT(TRANSPOSE(AW20:AW24),TRANSPOSE($B$7:$F$7))</f>
        <v>1.5831242281608164E-3</v>
      </c>
      <c r="AX18">
        <f t="array" aca="1" ref="AX18" ca="1">MMULT(TRANSPOSE(AX20:AX24),TRANSPOSE($B$7:$F$7))</f>
        <v>6.6562059687722528E-4</v>
      </c>
      <c r="AY18">
        <f t="array" aca="1" ref="AY18" ca="1">MMULT(TRANSPOSE(AY20:AY24),TRANSPOSE($B$7:$F$7))</f>
        <v>1.5840214873500274E-3</v>
      </c>
      <c r="AZ18">
        <f t="array" aca="1" ref="AZ18" ca="1">MMULT(TRANSPOSE(AZ20:AZ24),TRANSPOSE($B$7:$F$7))</f>
        <v>2.0382784368202758E-3</v>
      </c>
      <c r="BA18">
        <f t="array" aca="1" ref="BA18" ca="1">MMULT(TRANSPOSE(BA20:BA24),TRANSPOSE($B$7:$F$7))</f>
        <v>9.5131273518297824E-4</v>
      </c>
      <c r="BB18">
        <f t="array" aca="1" ref="BB18" ca="1">MMULT(TRANSPOSE(BB20:BB24),TRANSPOSE($B$7:$F$7))</f>
        <v>1.6866474164964607E-3</v>
      </c>
    </row>
    <row r="19" spans="1:54" x14ac:dyDescent="0.25">
      <c r="A19" s="3" t="s">
        <v>6145</v>
      </c>
      <c r="B19">
        <f t="array" ref="B19">MMULT(MMULT(TRANSPOSE(B20:B24),$B$2:$F$6),B20:B24)</f>
        <v>2.457296390483813E-4</v>
      </c>
      <c r="C19">
        <f t="array" aca="1" ref="C19" ca="1">MMULT(MMULT(TRANSPOSE(C20:C24),$B$2:$F$6),C20:C24)</f>
        <v>1.3209236940029949E-4</v>
      </c>
      <c r="D19">
        <f t="array" aca="1" ref="D19" ca="1">MMULT(MMULT(TRANSPOSE(D20:D24),$B$2:$F$6),D20:D24)</f>
        <v>1.3780753676509482E-4</v>
      </c>
      <c r="E19">
        <f t="array" aca="1" ref="E19" ca="1">MMULT(MMULT(TRANSPOSE(E20:E24),$B$2:$F$6),E20:E24)</f>
        <v>1.6740390960473045E-4</v>
      </c>
      <c r="F19">
        <f t="array" aca="1" ref="F19" ca="1">MMULT(MMULT(TRANSPOSE(F20:F24),$B$2:$F$6),F20:F24)</f>
        <v>9.7424639212847917E-5</v>
      </c>
      <c r="G19">
        <f t="array" aca="1" ref="G19" ca="1">MMULT(MMULT(TRANSPOSE(G20:G24),$B$2:$F$6),G20:G24)</f>
        <v>1.2219548835596555E-4</v>
      </c>
      <c r="H19">
        <f t="array" aca="1" ref="H19" ca="1">MMULT(MMULT(TRANSPOSE(H20:H24),$B$2:$F$6),H20:H24)</f>
        <v>1.8808433131998727E-4</v>
      </c>
      <c r="I19">
        <f t="array" aca="1" ref="I19" ca="1">MMULT(MMULT(TRANSPOSE(I20:I24),$B$2:$F$6),I20:I24)</f>
        <v>1.7016961782569354E-4</v>
      </c>
      <c r="J19">
        <f t="array" aca="1" ref="J19" ca="1">MMULT(MMULT(TRANSPOSE(J20:J24),$B$2:$F$6),J20:J24)</f>
        <v>2.2218300896808022E-4</v>
      </c>
      <c r="K19">
        <f t="array" aca="1" ref="K19" ca="1">MMULT(MMULT(TRANSPOSE(K20:K24),$B$2:$F$6),K20:K24)</f>
        <v>2.1381465944405104E-4</v>
      </c>
      <c r="L19">
        <f t="array" aca="1" ref="L19" ca="1">MMULT(MMULT(TRANSPOSE(L20:L24),$B$2:$F$6),L20:L24)</f>
        <v>1.9590786037603549E-4</v>
      </c>
      <c r="M19">
        <f t="array" aca="1" ref="M19" ca="1">MMULT(MMULT(TRANSPOSE(M20:M24),$B$2:$F$6),M20:M24)</f>
        <v>7.3549803767104533E-5</v>
      </c>
      <c r="N19">
        <f t="array" aca="1" ref="N19" ca="1">MMULT(MMULT(TRANSPOSE(N20:N24),$B$2:$F$6),N20:N24)</f>
        <v>6.1808871909991203E-5</v>
      </c>
      <c r="O19">
        <f t="array" aca="1" ref="O19" ca="1">MMULT(MMULT(TRANSPOSE(O20:O24),$B$2:$F$6),O20:O24)</f>
        <v>1.528188996052322E-4</v>
      </c>
      <c r="P19">
        <f t="array" aca="1" ref="P19" ca="1">MMULT(MMULT(TRANSPOSE(P20:P24),$B$2:$F$6),P20:P24)</f>
        <v>1.4070580142048532E-4</v>
      </c>
      <c r="Q19">
        <f t="array" aca="1" ref="Q19" ca="1">MMULT(MMULT(TRANSPOSE(Q20:Q24),$B$2:$F$6),Q20:Q24)</f>
        <v>2.2642582960518431E-4</v>
      </c>
      <c r="R19">
        <f t="array" aca="1" ref="R19" ca="1">MMULT(MMULT(TRANSPOSE(R20:R24),$B$2:$F$6),R20:R24)</f>
        <v>7.4940910594672945E-5</v>
      </c>
      <c r="S19">
        <f t="array" aca="1" ref="S19" ca="1">MMULT(MMULT(TRANSPOSE(S20:S24),$B$2:$F$6),S20:S24)</f>
        <v>1.6653508488637228E-4</v>
      </c>
      <c r="T19">
        <f t="array" aca="1" ref="T19" ca="1">MMULT(MMULT(TRANSPOSE(T20:T24),$B$2:$F$6),T20:T24)</f>
        <v>8.1622884717897086E-5</v>
      </c>
      <c r="U19">
        <f t="array" aca="1" ref="U19" ca="1">MMULT(MMULT(TRANSPOSE(U20:U24),$B$2:$F$6),U20:U24)</f>
        <v>2.5283901331068766E-4</v>
      </c>
      <c r="V19">
        <f t="array" aca="1" ref="V19" ca="1">MMULT(MMULT(TRANSPOSE(V20:V24),$B$2:$F$6),V20:V24)</f>
        <v>9.7607822222372926E-5</v>
      </c>
      <c r="W19">
        <f t="array" aca="1" ref="W19" ca="1">MMULT(MMULT(TRANSPOSE(W20:W24),$B$2:$F$6),W20:W24)</f>
        <v>6.4042848872903957E-5</v>
      </c>
      <c r="X19">
        <f t="array" aca="1" ref="X19" ca="1">MMULT(MMULT(TRANSPOSE(X20:X24),$B$2:$F$6),X20:X24)</f>
        <v>8.2166804114571342E-5</v>
      </c>
      <c r="Y19">
        <f t="array" aca="1" ref="Y19" ca="1">MMULT(MMULT(TRANSPOSE(Y20:Y24),$B$2:$F$6),Y20:Y24)</f>
        <v>2.086055738411465E-4</v>
      </c>
      <c r="Z19">
        <f t="array" aca="1" ref="Z19" ca="1">MMULT(MMULT(TRANSPOSE(Z20:Z24),$B$2:$F$6),Z20:Z24)</f>
        <v>2.0032036272441984E-4</v>
      </c>
      <c r="AA19">
        <f t="array" aca="1" ref="AA19" ca="1">MMULT(MMULT(TRANSPOSE(AA20:AA24),$B$2:$F$6),AA20:AA24)</f>
        <v>1.0785909601326243E-4</v>
      </c>
      <c r="AB19">
        <f t="array" aca="1" ref="AB19" ca="1">MMULT(MMULT(TRANSPOSE(AB20:AB24),$B$2:$F$6),AB20:AB24)</f>
        <v>2.1417494331314925E-4</v>
      </c>
      <c r="AC19">
        <f t="array" aca="1" ref="AC19" ca="1">MMULT(MMULT(TRANSPOSE(AC20:AC24),$B$2:$F$6),AC20:AC24)</f>
        <v>1.5414357000170705E-4</v>
      </c>
      <c r="AD19">
        <f t="array" aca="1" ref="AD19" ca="1">MMULT(MMULT(TRANSPOSE(AD20:AD24),$B$2:$F$6),AD20:AD24)</f>
        <v>1.2482555284465453E-4</v>
      </c>
      <c r="AE19">
        <f t="array" aca="1" ref="AE19" ca="1">MMULT(MMULT(TRANSPOSE(AE20:AE24),$B$2:$F$6),AE20:AE24)</f>
        <v>1.5751637224166361E-4</v>
      </c>
      <c r="AF19">
        <f t="array" aca="1" ref="AF19" ca="1">MMULT(MMULT(TRANSPOSE(AF20:AF24),$B$2:$F$6),AF20:AF24)</f>
        <v>9.4986402177754629E-5</v>
      </c>
      <c r="AG19">
        <f t="array" aca="1" ref="AG19" ca="1">MMULT(MMULT(TRANSPOSE(AG20:AG24),$B$2:$F$6),AG20:AG24)</f>
        <v>6.5790106623331345E-5</v>
      </c>
      <c r="AH19">
        <f t="array" aca="1" ref="AH19" ca="1">MMULT(MMULT(TRANSPOSE(AH20:AH24),$B$2:$F$6),AH20:AH24)</f>
        <v>1.3916504784441795E-4</v>
      </c>
      <c r="AI19">
        <f t="array" aca="1" ref="AI19" ca="1">MMULT(MMULT(TRANSPOSE(AI20:AI24),$B$2:$F$6),AI20:AI24)</f>
        <v>2.3834766667468537E-4</v>
      </c>
      <c r="AJ19">
        <f t="array" aca="1" ref="AJ19" ca="1">MMULT(MMULT(TRANSPOSE(AJ20:AJ24),$B$2:$F$6),AJ20:AJ24)</f>
        <v>1.408698103711565E-4</v>
      </c>
      <c r="AK19">
        <f t="array" aca="1" ref="AK19" ca="1">MMULT(MMULT(TRANSPOSE(AK20:AK24),$B$2:$F$6),AK20:AK24)</f>
        <v>1.7786625814954094E-4</v>
      </c>
      <c r="AL19">
        <f t="array" aca="1" ref="AL19" ca="1">MMULT(MMULT(TRANSPOSE(AL20:AL24),$B$2:$F$6),AL20:AL24)</f>
        <v>1.992278600429782E-4</v>
      </c>
      <c r="AM19">
        <f t="array" aca="1" ref="AM19" ca="1">MMULT(MMULT(TRANSPOSE(AM20:AM24),$B$2:$F$6),AM20:AM24)</f>
        <v>2.0942563415760391E-4</v>
      </c>
      <c r="AN19">
        <f t="array" aca="1" ref="AN19" ca="1">MMULT(MMULT(TRANSPOSE(AN20:AN24),$B$2:$F$6),AN20:AN24)</f>
        <v>2.4031076526335207E-4</v>
      </c>
      <c r="AO19">
        <f t="array" aca="1" ref="AO19" ca="1">MMULT(MMULT(TRANSPOSE(AO20:AO24),$B$2:$F$6),AO20:AO24)</f>
        <v>1.0929179410942422E-4</v>
      </c>
      <c r="AP19">
        <f t="array" aca="1" ref="AP19" ca="1">MMULT(MMULT(TRANSPOSE(AP20:AP24),$B$2:$F$6),AP20:AP24)</f>
        <v>1.6596602386268974E-4</v>
      </c>
      <c r="AQ19">
        <f t="array" aca="1" ref="AQ19" ca="1">MMULT(MMULT(TRANSPOSE(AQ20:AQ24),$B$2:$F$6),AQ20:AQ24)</f>
        <v>1.0431964172396395E-4</v>
      </c>
      <c r="AR19">
        <f t="array" aca="1" ref="AR19" ca="1">MMULT(MMULT(TRANSPOSE(AR20:AR24),$B$2:$F$6),AR20:AR24)</f>
        <v>1.4876719352389849E-4</v>
      </c>
      <c r="AS19">
        <f t="array" aca="1" ref="AS19" ca="1">MMULT(MMULT(TRANSPOSE(AS20:AS24),$B$2:$F$6),AS20:AS24)</f>
        <v>8.9470380086386283E-5</v>
      </c>
      <c r="AT19">
        <f t="array" aca="1" ref="AT19" ca="1">MMULT(MMULT(TRANSPOSE(AT20:AT24),$B$2:$F$6),AT20:AT24)</f>
        <v>2.2074353842872264E-4</v>
      </c>
      <c r="AU19">
        <f t="array" aca="1" ref="AU19" ca="1">MMULT(MMULT(TRANSPOSE(AU20:AU24),$B$2:$F$6),AU20:AU24)</f>
        <v>1.2803375881216544E-4</v>
      </c>
      <c r="AV19">
        <f t="array" aca="1" ref="AV19" ca="1">MMULT(MMULT(TRANSPOSE(AV20:AV24),$B$2:$F$6),AV20:AV24)</f>
        <v>9.5384890123918198E-5</v>
      </c>
      <c r="AW19">
        <f t="array" aca="1" ref="AW19" ca="1">MMULT(MMULT(TRANSPOSE(AW20:AW24),$B$2:$F$6),AW20:AW24)</f>
        <v>8.3789643637988495E-5</v>
      </c>
      <c r="AX19">
        <f t="array" aca="1" ref="AX19" ca="1">MMULT(MMULT(TRANSPOSE(AX20:AX24),$B$2:$F$6),AX20:AX24)</f>
        <v>1.4888291741772504E-4</v>
      </c>
      <c r="AY19">
        <f t="array" aca="1" ref="AY19" ca="1">MMULT(MMULT(TRANSPOSE(AY20:AY24),$B$2:$F$6),AY20:AY24)</f>
        <v>1.3854414742679556E-4</v>
      </c>
      <c r="AZ19">
        <f t="array" aca="1" ref="AZ19" ca="1">MMULT(MMULT(TRANSPOSE(AZ20:AZ24),$B$2:$F$6),AZ20:AZ24)</f>
        <v>1.7671522626889902E-4</v>
      </c>
      <c r="BA19">
        <f t="array" aca="1" ref="BA19" ca="1">MMULT(MMULT(TRANSPOSE(BA20:BA24),$B$2:$F$6),BA20:BA24)</f>
        <v>6.9871141151892931E-5</v>
      </c>
      <c r="BB19">
        <f t="array" aca="1" ref="BB19" ca="1">MMULT(MMULT(TRANSPOSE(BB20:BB24),$B$2:$F$6),BB20:BB24)</f>
        <v>1.4662689145264021E-4</v>
      </c>
    </row>
    <row r="20" spans="1:54" x14ac:dyDescent="0.25">
      <c r="A20" s="3" t="s">
        <v>6139</v>
      </c>
      <c r="B20" s="17">
        <v>0</v>
      </c>
      <c r="C20" s="16">
        <f ca="1">(1-C23)*RAND()/2</f>
        <v>2.5321547991193679E-2</v>
      </c>
      <c r="D20" s="16">
        <f t="shared" ref="D20:BB20" ca="1" si="0">(1-D23)*RAND()/2</f>
        <v>0.14388308198862754</v>
      </c>
      <c r="E20" s="16">
        <f t="shared" ca="1" si="0"/>
        <v>0.10536904629938883</v>
      </c>
      <c r="F20" s="16">
        <f t="shared" ca="1" si="0"/>
        <v>0.24823709627963367</v>
      </c>
      <c r="G20" s="16">
        <f t="shared" ca="1" si="0"/>
        <v>0.23383565640591042</v>
      </c>
      <c r="H20" s="16">
        <f t="shared" ca="1" si="0"/>
        <v>1.100077540324918E-2</v>
      </c>
      <c r="I20" s="16">
        <f t="shared" ca="1" si="0"/>
        <v>7.279544673871087E-2</v>
      </c>
      <c r="J20" s="16">
        <f t="shared" ca="1" si="0"/>
        <v>2.966958990109092E-2</v>
      </c>
      <c r="K20" s="16">
        <f t="shared" ca="1" si="0"/>
        <v>7.7194471765688853E-3</v>
      </c>
      <c r="L20" s="16">
        <f t="shared" ca="1" si="0"/>
        <v>4.6053831657985426E-2</v>
      </c>
      <c r="M20" s="16">
        <f t="shared" ca="1" si="0"/>
        <v>0.37815880763198068</v>
      </c>
      <c r="N20" s="16">
        <f t="shared" ca="1" si="0"/>
        <v>0.11486734551337643</v>
      </c>
      <c r="O20" s="16">
        <f t="shared" ca="1" si="0"/>
        <v>2.0860249889036401E-2</v>
      </c>
      <c r="P20" s="16">
        <f t="shared" ca="1" si="0"/>
        <v>5.6898206726397532E-2</v>
      </c>
      <c r="Q20" s="16">
        <f t="shared" ca="1" si="0"/>
        <v>2.0014536718506617E-3</v>
      </c>
      <c r="R20" s="16">
        <f t="shared" ca="1" si="0"/>
        <v>0.36850204744078824</v>
      </c>
      <c r="S20" s="16">
        <f t="shared" ca="1" si="0"/>
        <v>0.2989690587628942</v>
      </c>
      <c r="T20" s="16">
        <f t="shared" ca="1" si="0"/>
        <v>0.19832512118597737</v>
      </c>
      <c r="U20" s="16">
        <f t="shared" ca="1" si="0"/>
        <v>0.2764122110326373</v>
      </c>
      <c r="V20" s="16">
        <f t="shared" ca="1" si="0"/>
        <v>0.42169171096044883</v>
      </c>
      <c r="W20" s="16">
        <f t="shared" ca="1" si="0"/>
        <v>3.2279861379432312E-2</v>
      </c>
      <c r="X20" s="16">
        <f t="shared" ca="1" si="0"/>
        <v>2.8875461368370672E-2</v>
      </c>
      <c r="Y20" s="16">
        <f t="shared" ca="1" si="0"/>
        <v>0.102290986334216</v>
      </c>
      <c r="Z20" s="16">
        <f t="shared" ca="1" si="0"/>
        <v>5.568246501061249E-2</v>
      </c>
      <c r="AA20" s="16">
        <f t="shared" ca="1" si="0"/>
        <v>0.34374488011539706</v>
      </c>
      <c r="AB20" s="16">
        <f t="shared" ca="1" si="0"/>
        <v>1.4978177545868148E-2</v>
      </c>
      <c r="AC20" s="16">
        <f t="shared" ca="1" si="0"/>
        <v>7.0283996887190829E-3</v>
      </c>
      <c r="AD20" s="16">
        <f t="shared" ca="1" si="0"/>
        <v>0.26537498446765434</v>
      </c>
      <c r="AE20" s="16">
        <f t="shared" ca="1" si="0"/>
        <v>0.1243179807733631</v>
      </c>
      <c r="AF20" s="16">
        <f t="shared" ca="1" si="0"/>
        <v>0.25402573723759314</v>
      </c>
      <c r="AG20" s="16">
        <f t="shared" ca="1" si="0"/>
        <v>0.10785571032336658</v>
      </c>
      <c r="AH20" s="16">
        <f t="shared" ca="1" si="0"/>
        <v>0.10952497320116118</v>
      </c>
      <c r="AI20" s="16">
        <f t="shared" ca="1" si="0"/>
        <v>5.5079562729455937E-3</v>
      </c>
      <c r="AJ20" s="16">
        <f t="shared" ca="1" si="0"/>
        <v>0.11950729583800716</v>
      </c>
      <c r="AK20" s="16">
        <f t="shared" ca="1" si="0"/>
        <v>0.20007507138704378</v>
      </c>
      <c r="AL20" s="16">
        <f t="shared" ca="1" si="0"/>
        <v>4.5228043329279655E-2</v>
      </c>
      <c r="AM20" s="16">
        <f t="shared" ca="1" si="0"/>
        <v>0.34849239760459078</v>
      </c>
      <c r="AN20" s="16">
        <f t="shared" ca="1" si="0"/>
        <v>4.6155100292778767E-3</v>
      </c>
      <c r="AO20" s="16">
        <f t="shared" ca="1" si="0"/>
        <v>0.11490567026377506</v>
      </c>
      <c r="AP20" s="16">
        <f t="shared" ca="1" si="0"/>
        <v>6.6863054526148352E-2</v>
      </c>
      <c r="AQ20" s="16">
        <f t="shared" ca="1" si="0"/>
        <v>3.4294768360440049E-2</v>
      </c>
      <c r="AR20" s="16">
        <f t="shared" ca="1" si="0"/>
        <v>5.7944443385727865E-2</v>
      </c>
      <c r="AS20" s="16">
        <f t="shared" ca="1" si="0"/>
        <v>9.0553848307469917E-2</v>
      </c>
      <c r="AT20" s="16">
        <f t="shared" ca="1" si="0"/>
        <v>1.4900199247481064E-3</v>
      </c>
      <c r="AU20" s="16">
        <f t="shared" ca="1" si="0"/>
        <v>0.13722989558568829</v>
      </c>
      <c r="AV20" s="16">
        <f t="shared" ca="1" si="0"/>
        <v>0.16421411792212104</v>
      </c>
      <c r="AW20" s="16">
        <f t="shared" ca="1" si="0"/>
        <v>9.4173887838887249E-2</v>
      </c>
      <c r="AX20" s="16">
        <f t="shared" ca="1" si="0"/>
        <v>0.31650504478697022</v>
      </c>
      <c r="AY20" s="16">
        <f t="shared" ca="1" si="0"/>
        <v>0.13743389342953005</v>
      </c>
      <c r="AZ20" s="16">
        <f t="shared" ca="1" si="0"/>
        <v>4.7431526861676183E-2</v>
      </c>
      <c r="BA20" s="16">
        <f t="shared" ca="1" si="0"/>
        <v>0.30805471996450939</v>
      </c>
      <c r="BB20" s="16">
        <f t="shared" ca="1" si="0"/>
        <v>1.0035230955128237E-3</v>
      </c>
    </row>
    <row r="21" spans="1:54" x14ac:dyDescent="0.25">
      <c r="A21" s="7" t="s">
        <v>6140</v>
      </c>
      <c r="B21" s="10">
        <v>0</v>
      </c>
      <c r="C21">
        <f ca="1">(1-C20-C23)*RAND()</f>
        <v>5.5622436118650679E-3</v>
      </c>
      <c r="D21">
        <f t="shared" ref="D21:BB21" ca="1" si="1">(1-D20-D23)*RAND()</f>
        <v>4.9913552951950282E-2</v>
      </c>
      <c r="E21">
        <f t="shared" ca="1" si="1"/>
        <v>0.5591304184760576</v>
      </c>
      <c r="F21">
        <f t="shared" ca="1" si="1"/>
        <v>1.0648573212643656E-2</v>
      </c>
      <c r="G21">
        <f t="shared" ca="1" si="1"/>
        <v>0.30941437621068552</v>
      </c>
      <c r="H21">
        <f t="shared" ca="1" si="1"/>
        <v>0.13793342110105475</v>
      </c>
      <c r="I21">
        <f t="shared" ca="1" si="1"/>
        <v>0.15982615505476236</v>
      </c>
      <c r="J21">
        <f t="shared" ca="1" si="1"/>
        <v>2.4446890643522689E-2</v>
      </c>
      <c r="K21">
        <f t="shared" ca="1" si="1"/>
        <v>0.59734609303222186</v>
      </c>
      <c r="L21">
        <f t="shared" ca="1" si="1"/>
        <v>0.64268504208260946</v>
      </c>
      <c r="M21">
        <f t="shared" ca="1" si="1"/>
        <v>0.1559106407833932</v>
      </c>
      <c r="N21">
        <f t="shared" ca="1" si="1"/>
        <v>0.12437964660295663</v>
      </c>
      <c r="O21">
        <f t="shared" ca="1" si="1"/>
        <v>4.3874898342901474E-2</v>
      </c>
      <c r="P21">
        <f t="shared" ca="1" si="1"/>
        <v>0.46471706337650504</v>
      </c>
      <c r="Q21">
        <f t="shared" ca="1" si="1"/>
        <v>3.4437241324903771E-2</v>
      </c>
      <c r="R21">
        <f t="shared" ca="1" si="1"/>
        <v>1.0923073417516823E-2</v>
      </c>
      <c r="S21">
        <f t="shared" ca="1" si="1"/>
        <v>0.52731262902231779</v>
      </c>
      <c r="T21">
        <f t="shared" ca="1" si="1"/>
        <v>1.8064778801560596E-2</v>
      </c>
      <c r="U21">
        <f t="shared" ca="1" si="1"/>
        <v>0.694461228679918</v>
      </c>
      <c r="V21">
        <f t="shared" ca="1" si="1"/>
        <v>0.29168023996575387</v>
      </c>
      <c r="W21">
        <f t="shared" ca="1" si="1"/>
        <v>0.16532890141695819</v>
      </c>
      <c r="X21">
        <f t="shared" ca="1" si="1"/>
        <v>0.14124276041871189</v>
      </c>
      <c r="Y21">
        <f t="shared" ca="1" si="1"/>
        <v>0.61185142502891687</v>
      </c>
      <c r="Z21">
        <f t="shared" ca="1" si="1"/>
        <v>2.1748096221904867E-2</v>
      </c>
      <c r="AA21">
        <f t="shared" ca="1" si="1"/>
        <v>0.36797450544090476</v>
      </c>
      <c r="AB21">
        <f t="shared" ca="1" si="1"/>
        <v>6.9174908852206327E-2</v>
      </c>
      <c r="AC21">
        <f t="shared" ca="1" si="1"/>
        <v>0.1497582556334246</v>
      </c>
      <c r="AD21">
        <f t="shared" ca="1" si="1"/>
        <v>0.31936139285353971</v>
      </c>
      <c r="AE21">
        <f t="shared" ca="1" si="1"/>
        <v>0.16605802446892529</v>
      </c>
      <c r="AF21">
        <f t="shared" ca="1" si="1"/>
        <v>6.1024683321218423E-2</v>
      </c>
      <c r="AG21">
        <f t="shared" ca="1" si="1"/>
        <v>1.4610660842498981E-2</v>
      </c>
      <c r="AH21">
        <f t="shared" ca="1" si="1"/>
        <v>0.32421184308363665</v>
      </c>
      <c r="AI21">
        <f t="shared" ca="1" si="1"/>
        <v>9.4579582971123215E-5</v>
      </c>
      <c r="AJ21">
        <f t="shared" ca="1" si="1"/>
        <v>0.23443926945981308</v>
      </c>
      <c r="AK21">
        <f t="shared" ca="1" si="1"/>
        <v>0.58331535001529256</v>
      </c>
      <c r="AL21">
        <f t="shared" ca="1" si="1"/>
        <v>7.1590995781624658E-2</v>
      </c>
      <c r="AM21">
        <f t="shared" ca="1" si="1"/>
        <v>0.59590199620901074</v>
      </c>
      <c r="AN21">
        <f t="shared" ca="1" si="1"/>
        <v>3.6914288805523594E-3</v>
      </c>
      <c r="AO21">
        <f t="shared" ca="1" si="1"/>
        <v>0.30145076369773394</v>
      </c>
      <c r="AP21">
        <f t="shared" ca="1" si="1"/>
        <v>0.10201915156057881</v>
      </c>
      <c r="AQ21">
        <f t="shared" ca="1" si="1"/>
        <v>0.24847594762590758</v>
      </c>
      <c r="AR21">
        <f t="shared" ca="1" si="1"/>
        <v>0.36823664551236529</v>
      </c>
      <c r="AS21">
        <f t="shared" ca="1" si="1"/>
        <v>0.32079178398144459</v>
      </c>
      <c r="AT21">
        <f t="shared" ca="1" si="1"/>
        <v>6.3780932440685265E-2</v>
      </c>
      <c r="AU21">
        <f t="shared" ca="1" si="1"/>
        <v>0.43880231610059695</v>
      </c>
      <c r="AV21">
        <f t="shared" ca="1" si="1"/>
        <v>0.15320715784376099</v>
      </c>
      <c r="AW21">
        <f t="shared" ca="1" si="1"/>
        <v>6.8087731423988832E-3</v>
      </c>
      <c r="AX21">
        <f t="shared" ca="1" si="1"/>
        <v>0.43703293659067277</v>
      </c>
      <c r="AY21">
        <f t="shared" ca="1" si="1"/>
        <v>0.16022297442372657</v>
      </c>
      <c r="AZ21">
        <f t="shared" ca="1" si="1"/>
        <v>1.6561469240813764E-2</v>
      </c>
      <c r="BA21">
        <f t="shared" ca="1" si="1"/>
        <v>0.13227597471548294</v>
      </c>
      <c r="BB21">
        <f t="shared" ca="1" si="1"/>
        <v>0.13862457824086261</v>
      </c>
    </row>
    <row r="22" spans="1:54" x14ac:dyDescent="0.25">
      <c r="A22" s="7" t="s">
        <v>6141</v>
      </c>
      <c r="B22" s="10">
        <v>0</v>
      </c>
      <c r="C22">
        <f ca="1">(1-C20-C21-C23)*RAND()</f>
        <v>0.25000584668049453</v>
      </c>
      <c r="D22">
        <f t="shared" ref="D22:BB22" ca="1" si="2">(1-D20-D21-D23)*RAND()</f>
        <v>4.943950286512698E-2</v>
      </c>
      <c r="E22">
        <f t="shared" ca="1" si="2"/>
        <v>2.2993733911942052E-2</v>
      </c>
      <c r="F22">
        <f t="shared" ca="1" si="2"/>
        <v>0.10692107087680512</v>
      </c>
      <c r="G22">
        <f t="shared" ca="1" si="2"/>
        <v>2.5615237832459968E-2</v>
      </c>
      <c r="H22">
        <f t="shared" ca="1" si="2"/>
        <v>1.195511265328923E-2</v>
      </c>
      <c r="I22">
        <f t="shared" ca="1" si="2"/>
        <v>3.0492727250039119E-3</v>
      </c>
      <c r="J22">
        <f t="shared" ca="1" si="2"/>
        <v>2.1442259631181599E-3</v>
      </c>
      <c r="K22">
        <f t="shared" ca="1" si="2"/>
        <v>3.4532290538106716E-3</v>
      </c>
      <c r="L22">
        <f t="shared" ca="1" si="2"/>
        <v>0.17857812749484683</v>
      </c>
      <c r="M22">
        <f t="shared" ca="1" si="2"/>
        <v>0.15372075759895698</v>
      </c>
      <c r="N22">
        <f t="shared" ca="1" si="2"/>
        <v>0.41136674094403258</v>
      </c>
      <c r="O22">
        <f t="shared" ca="1" si="2"/>
        <v>0.17234365064746079</v>
      </c>
      <c r="P22">
        <f t="shared" ca="1" si="2"/>
        <v>1.693561663772479E-2</v>
      </c>
      <c r="Q22">
        <f t="shared" ca="1" si="2"/>
        <v>7.8036005255472879E-3</v>
      </c>
      <c r="R22">
        <f t="shared" ca="1" si="2"/>
        <v>0.41583959474962445</v>
      </c>
      <c r="S22">
        <f t="shared" ca="1" si="2"/>
        <v>3.7236180192157943E-2</v>
      </c>
      <c r="T22">
        <f t="shared" ca="1" si="2"/>
        <v>0.2466066012579117</v>
      </c>
      <c r="U22">
        <f t="shared" ca="1" si="2"/>
        <v>1.0172110175497245E-3</v>
      </c>
      <c r="V22">
        <f t="shared" ca="1" si="2"/>
        <v>0.25213388565367784</v>
      </c>
      <c r="W22">
        <f t="shared" ca="1" si="2"/>
        <v>0.39239089765069896</v>
      </c>
      <c r="X22">
        <f t="shared" ca="1" si="2"/>
        <v>4.3084983372674031E-2</v>
      </c>
      <c r="Y22">
        <f t="shared" ca="1" si="2"/>
        <v>3.2651980311520176E-3</v>
      </c>
      <c r="Z22">
        <f t="shared" ca="1" si="2"/>
        <v>3.0113944038731934E-2</v>
      </c>
      <c r="AA22">
        <f t="shared" ca="1" si="2"/>
        <v>0.14911530164790088</v>
      </c>
      <c r="AB22">
        <f t="shared" ca="1" si="2"/>
        <v>1.1443067992072077E-3</v>
      </c>
      <c r="AC22">
        <f t="shared" ca="1" si="2"/>
        <v>9.3101126289330816E-2</v>
      </c>
      <c r="AD22">
        <f t="shared" ca="1" si="2"/>
        <v>7.608080011686196E-3</v>
      </c>
      <c r="AE22">
        <f t="shared" ca="1" si="2"/>
        <v>1.7879891109087596E-3</v>
      </c>
      <c r="AF22">
        <f t="shared" ca="1" si="2"/>
        <v>2.1057107893968786E-2</v>
      </c>
      <c r="AG22">
        <f t="shared" ca="1" si="2"/>
        <v>0.45713001591540159</v>
      </c>
      <c r="AH22">
        <f t="shared" ca="1" si="2"/>
        <v>2.5101404161570487E-2</v>
      </c>
      <c r="AI22">
        <f t="shared" ca="1" si="2"/>
        <v>1.0079517149849509E-2</v>
      </c>
      <c r="AJ22">
        <f t="shared" ca="1" si="2"/>
        <v>1.5731346225013505E-2</v>
      </c>
      <c r="AK22">
        <f t="shared" ca="1" si="2"/>
        <v>9.1209607568013426E-2</v>
      </c>
      <c r="AL22">
        <f t="shared" ca="1" si="2"/>
        <v>6.681890186223745E-3</v>
      </c>
      <c r="AM22">
        <f t="shared" ca="1" si="2"/>
        <v>1.3526810339588955E-4</v>
      </c>
      <c r="AN22">
        <f t="shared" ca="1" si="2"/>
        <v>3.331616907638721E-3</v>
      </c>
      <c r="AO22">
        <f t="shared" ca="1" si="2"/>
        <v>6.8422251931504571E-2</v>
      </c>
      <c r="AP22">
        <f t="shared" ca="1" si="2"/>
        <v>1.7447074259226012E-2</v>
      </c>
      <c r="AQ22">
        <f t="shared" ca="1" si="2"/>
        <v>0.24675365113712555</v>
      </c>
      <c r="AR22">
        <f t="shared" ca="1" si="2"/>
        <v>3.1338296388243828E-2</v>
      </c>
      <c r="AS22">
        <f t="shared" ca="1" si="2"/>
        <v>7.1960143078271449E-2</v>
      </c>
      <c r="AT22">
        <f t="shared" ca="1" si="2"/>
        <v>7.3282420269876606E-4</v>
      </c>
      <c r="AU22">
        <f t="shared" ca="1" si="2"/>
        <v>2.3657782272837567E-2</v>
      </c>
      <c r="AV22">
        <f t="shared" ca="1" si="2"/>
        <v>0.12982904789492397</v>
      </c>
      <c r="AW22">
        <f t="shared" ca="1" si="2"/>
        <v>0.21146751547710937</v>
      </c>
      <c r="AX22">
        <f t="shared" ca="1" si="2"/>
        <v>2.4400620429653711E-3</v>
      </c>
      <c r="AY22">
        <f t="shared" ca="1" si="2"/>
        <v>1.9185673632925442E-2</v>
      </c>
      <c r="AZ22">
        <f t="shared" ca="1" si="2"/>
        <v>3.0464132758882167E-2</v>
      </c>
      <c r="BA22">
        <f t="shared" ca="1" si="2"/>
        <v>0.24115209946876187</v>
      </c>
      <c r="BB22">
        <f t="shared" ca="1" si="2"/>
        <v>0.10036216428774393</v>
      </c>
    </row>
    <row r="23" spans="1:54" x14ac:dyDescent="0.25">
      <c r="A23" s="7" t="s">
        <v>6142</v>
      </c>
      <c r="B23" s="10">
        <v>1</v>
      </c>
      <c r="C23">
        <f ca="1">RAND()</f>
        <v>0.68282704118464643</v>
      </c>
      <c r="D23">
        <f t="shared" ref="D23:BB23" ca="1" si="3">RAND()</f>
        <v>0.68182675544187776</v>
      </c>
      <c r="E23">
        <f t="shared" ca="1" si="3"/>
        <v>0.11828941052708375</v>
      </c>
      <c r="F23">
        <f t="shared" ca="1" si="3"/>
        <v>0.48942817576412312</v>
      </c>
      <c r="G23">
        <f t="shared" ca="1" si="3"/>
        <v>0.40711409293947753</v>
      </c>
      <c r="H23">
        <f t="shared" ca="1" si="3"/>
        <v>0.82715543673114722</v>
      </c>
      <c r="I23">
        <f t="shared" ca="1" si="3"/>
        <v>0.75763657901222148</v>
      </c>
      <c r="J23">
        <f t="shared" ca="1" si="3"/>
        <v>0.93970765660231403</v>
      </c>
      <c r="K23">
        <f t="shared" ca="1" si="3"/>
        <v>0.36523017712269013</v>
      </c>
      <c r="L23">
        <f t="shared" ca="1" si="3"/>
        <v>2.3385368017897923E-2</v>
      </c>
      <c r="M23">
        <f t="shared" ca="1" si="3"/>
        <v>7.7183801226082704E-2</v>
      </c>
      <c r="N23">
        <f t="shared" ca="1" si="3"/>
        <v>0.21218881278998347</v>
      </c>
      <c r="O23">
        <f t="shared" ca="1" si="3"/>
        <v>0.7547356118645695</v>
      </c>
      <c r="P23">
        <f t="shared" ca="1" si="3"/>
        <v>0.2776672870713921</v>
      </c>
      <c r="Q23">
        <f t="shared" ca="1" si="3"/>
        <v>0.95170731146134557</v>
      </c>
      <c r="R23">
        <f t="shared" ca="1" si="3"/>
        <v>0.17954776166760367</v>
      </c>
      <c r="S23">
        <f t="shared" ca="1" si="3"/>
        <v>6.6926240581783647E-2</v>
      </c>
      <c r="T23">
        <f t="shared" ca="1" si="3"/>
        <v>0.42914037149392725</v>
      </c>
      <c r="U23">
        <f t="shared" ca="1" si="3"/>
        <v>2.6195993949999385E-2</v>
      </c>
      <c r="V23">
        <f t="shared" ca="1" si="3"/>
        <v>1.3231379412623201E-2</v>
      </c>
      <c r="W23">
        <f t="shared" ca="1" si="3"/>
        <v>7.2213706651995557E-2</v>
      </c>
      <c r="X23">
        <f t="shared" ca="1" si="3"/>
        <v>0.31266209067306983</v>
      </c>
      <c r="Y23">
        <f t="shared" ca="1" si="3"/>
        <v>0.25369805635991516</v>
      </c>
      <c r="Z23">
        <f t="shared" ca="1" si="3"/>
        <v>0.88439827909401925</v>
      </c>
      <c r="AA23">
        <f t="shared" ca="1" si="3"/>
        <v>5.2755859586727905E-2</v>
      </c>
      <c r="AB23">
        <f t="shared" ca="1" si="3"/>
        <v>0.9139903964784718</v>
      </c>
      <c r="AC23">
        <f t="shared" ca="1" si="3"/>
        <v>0.72980654534695555</v>
      </c>
      <c r="AD23">
        <f t="shared" ca="1" si="3"/>
        <v>0.38186159691423038</v>
      </c>
      <c r="AE23">
        <f t="shared" ca="1" si="3"/>
        <v>0.70514701982868666</v>
      </c>
      <c r="AF23">
        <f t="shared" ca="1" si="3"/>
        <v>0.44268079369517488</v>
      </c>
      <c r="AG23">
        <f t="shared" ca="1" si="3"/>
        <v>0.19490411695930276</v>
      </c>
      <c r="AH23">
        <f t="shared" ca="1" si="3"/>
        <v>0.51754909652828185</v>
      </c>
      <c r="AI23">
        <f t="shared" ca="1" si="3"/>
        <v>0.98325099410753525</v>
      </c>
      <c r="AJ23">
        <f t="shared" ca="1" si="3"/>
        <v>0.60841422783034882</v>
      </c>
      <c r="AK23">
        <f t="shared" ca="1" si="3"/>
        <v>3.7305269143392716E-2</v>
      </c>
      <c r="AL23">
        <f t="shared" ca="1" si="3"/>
        <v>0.87262230919001882</v>
      </c>
      <c r="AM23">
        <f t="shared" ca="1" si="3"/>
        <v>5.4869481104201201E-2</v>
      </c>
      <c r="AN23">
        <f t="shared" ca="1" si="3"/>
        <v>0.98713627755790001</v>
      </c>
      <c r="AO23">
        <f t="shared" ca="1" si="3"/>
        <v>0.41268659333416058</v>
      </c>
      <c r="AP23">
        <f t="shared" ca="1" si="3"/>
        <v>0.7703882481947375</v>
      </c>
      <c r="AQ23">
        <f t="shared" ca="1" si="3"/>
        <v>0.46959622515488209</v>
      </c>
      <c r="AR23">
        <f t="shared" ca="1" si="3"/>
        <v>0.51484076899809983</v>
      </c>
      <c r="AS23">
        <f t="shared" ca="1" si="3"/>
        <v>0.1043161245166806</v>
      </c>
      <c r="AT23">
        <f t="shared" ca="1" si="3"/>
        <v>0.93246912778070945</v>
      </c>
      <c r="AU23">
        <f t="shared" ca="1" si="3"/>
        <v>0.22007951680050708</v>
      </c>
      <c r="AV23">
        <f t="shared" ca="1" si="3"/>
        <v>0.4773120870757418</v>
      </c>
      <c r="AW23">
        <f t="shared" ca="1" si="3"/>
        <v>0.4529594166576727</v>
      </c>
      <c r="AX23">
        <f t="shared" ca="1" si="3"/>
        <v>0.23516269537411605</v>
      </c>
      <c r="AY23">
        <f t="shared" ca="1" si="3"/>
        <v>0.64472931038950465</v>
      </c>
      <c r="AZ23">
        <f t="shared" ca="1" si="3"/>
        <v>0.82028264071820489</v>
      </c>
      <c r="BA23">
        <f t="shared" ca="1" si="3"/>
        <v>0.24007689663229204</v>
      </c>
      <c r="BB23">
        <f t="shared" ca="1" si="3"/>
        <v>0.71132648633918361</v>
      </c>
    </row>
    <row r="24" spans="1:54" x14ac:dyDescent="0.25">
      <c r="A24" s="7" t="s">
        <v>6143</v>
      </c>
      <c r="B24" s="10">
        <v>0</v>
      </c>
      <c r="C24" s="16">
        <f ca="1">1-C20-C21-C22-C23</f>
        <v>3.6283320531800278E-2</v>
      </c>
      <c r="D24" s="16">
        <f t="shared" ref="D24:BB24" ca="1" si="4">1-D20-D21-D22-D23</f>
        <v>7.4937106752417382E-2</v>
      </c>
      <c r="E24" s="16">
        <f t="shared" ca="1" si="4"/>
        <v>0.1942173907855278</v>
      </c>
      <c r="F24" s="16">
        <f t="shared" ca="1" si="4"/>
        <v>0.14476508386679443</v>
      </c>
      <c r="G24" s="16">
        <f t="shared" ca="1" si="4"/>
        <v>2.4020636611466584E-2</v>
      </c>
      <c r="H24" s="16">
        <f t="shared" ca="1" si="4"/>
        <v>1.1955254111259639E-2</v>
      </c>
      <c r="I24" s="16">
        <f t="shared" ca="1" si="4"/>
        <v>6.692546469301397E-3</v>
      </c>
      <c r="J24" s="16">
        <f t="shared" ca="1" si="4"/>
        <v>4.0316368899542265E-3</v>
      </c>
      <c r="K24" s="16">
        <f t="shared" ca="1" si="4"/>
        <v>2.6251053614708419E-2</v>
      </c>
      <c r="L24" s="16">
        <f t="shared" ca="1" si="4"/>
        <v>0.10929763074666041</v>
      </c>
      <c r="M24" s="16">
        <f t="shared" ca="1" si="4"/>
        <v>0.23502599275958647</v>
      </c>
      <c r="N24" s="16">
        <f t="shared" ca="1" si="4"/>
        <v>0.1371974541496509</v>
      </c>
      <c r="O24" s="16">
        <f t="shared" ca="1" si="4"/>
        <v>8.1855892560317445E-3</v>
      </c>
      <c r="P24" s="16">
        <f t="shared" ca="1" si="4"/>
        <v>0.1837818261879805</v>
      </c>
      <c r="Q24" s="16">
        <f t="shared" ca="1" si="4"/>
        <v>4.0503930163526825E-3</v>
      </c>
      <c r="R24" s="16">
        <f t="shared" ca="1" si="4"/>
        <v>2.5187522724466727E-2</v>
      </c>
      <c r="S24" s="16">
        <f t="shared" ca="1" si="4"/>
        <v>6.9555891440846479E-2</v>
      </c>
      <c r="T24" s="16">
        <f t="shared" ca="1" si="4"/>
        <v>0.10786312726062319</v>
      </c>
      <c r="U24" s="16">
        <f t="shared" ca="1" si="4"/>
        <v>1.9133553198956467E-3</v>
      </c>
      <c r="V24" s="16">
        <f t="shared" ca="1" si="4"/>
        <v>2.1262784007496316E-2</v>
      </c>
      <c r="W24" s="16">
        <f t="shared" ca="1" si="4"/>
        <v>0.33778663290091498</v>
      </c>
      <c r="X24" s="16">
        <f t="shared" ca="1" si="4"/>
        <v>0.47413470416717352</v>
      </c>
      <c r="Y24" s="16">
        <f t="shared" ca="1" si="4"/>
        <v>2.8894334245800013E-2</v>
      </c>
      <c r="Z24" s="16">
        <f t="shared" ca="1" si="4"/>
        <v>8.057215634731496E-3</v>
      </c>
      <c r="AA24" s="16">
        <f t="shared" ca="1" si="4"/>
        <v>8.6409453209069398E-2</v>
      </c>
      <c r="AB24" s="16">
        <f t="shared" ca="1" si="4"/>
        <v>7.1221032424650943E-4</v>
      </c>
      <c r="AC24" s="16">
        <f t="shared" ca="1" si="4"/>
        <v>2.0305673041570049E-2</v>
      </c>
      <c r="AD24" s="16">
        <f t="shared" ca="1" si="4"/>
        <v>2.5793945752889458E-2</v>
      </c>
      <c r="AE24" s="16">
        <f t="shared" ca="1" si="4"/>
        <v>2.688985818116274E-3</v>
      </c>
      <c r="AF24" s="16">
        <f t="shared" ca="1" si="4"/>
        <v>0.22121167785204476</v>
      </c>
      <c r="AG24" s="16">
        <f t="shared" ca="1" si="4"/>
        <v>0.22549949595943009</v>
      </c>
      <c r="AH24" s="16">
        <f t="shared" ca="1" si="4"/>
        <v>2.3612683025349801E-2</v>
      </c>
      <c r="AI24" s="16">
        <f t="shared" ca="1" si="4"/>
        <v>1.0669528866984468E-3</v>
      </c>
      <c r="AJ24" s="16">
        <f t="shared" ca="1" si="4"/>
        <v>2.190786064681749E-2</v>
      </c>
      <c r="AK24" s="16">
        <f t="shared" ca="1" si="4"/>
        <v>8.8094701886257454E-2</v>
      </c>
      <c r="AL24" s="16">
        <f t="shared" ca="1" si="4"/>
        <v>3.8767615128530997E-3</v>
      </c>
      <c r="AM24" s="16">
        <f t="shared" ca="1" si="4"/>
        <v>6.0085697880133543E-4</v>
      </c>
      <c r="AN24" s="16">
        <f t="shared" ca="1" si="4"/>
        <v>1.2251666246310133E-3</v>
      </c>
      <c r="AO24" s="16">
        <f t="shared" ca="1" si="4"/>
        <v>0.10253472077282588</v>
      </c>
      <c r="AP24" s="16">
        <f t="shared" ca="1" si="4"/>
        <v>4.3282471459309302E-2</v>
      </c>
      <c r="AQ24" s="16">
        <f t="shared" ca="1" si="4"/>
        <v>8.7940772164463166E-4</v>
      </c>
      <c r="AR24" s="16">
        <f t="shared" ca="1" si="4"/>
        <v>2.7639845715563105E-2</v>
      </c>
      <c r="AS24" s="16">
        <f t="shared" ca="1" si="4"/>
        <v>0.41237810011613341</v>
      </c>
      <c r="AT24" s="16">
        <f t="shared" ca="1" si="4"/>
        <v>1.5270956511584943E-3</v>
      </c>
      <c r="AU24" s="16">
        <f t="shared" ca="1" si="4"/>
        <v>0.18023048924037011</v>
      </c>
      <c r="AV24" s="16">
        <f t="shared" ca="1" si="4"/>
        <v>7.5437589263452121E-2</v>
      </c>
      <c r="AW24" s="16">
        <f t="shared" ca="1" si="4"/>
        <v>0.23459040688393173</v>
      </c>
      <c r="AX24" s="16">
        <f t="shared" ca="1" si="4"/>
        <v>8.859261205275637E-3</v>
      </c>
      <c r="AY24" s="16">
        <f t="shared" ca="1" si="4"/>
        <v>3.8428148124313277E-2</v>
      </c>
      <c r="AZ24" s="16">
        <f t="shared" ca="1" si="4"/>
        <v>8.5260230420422967E-2</v>
      </c>
      <c r="BA24" s="16">
        <f t="shared" ca="1" si="4"/>
        <v>7.8440309218953785E-2</v>
      </c>
      <c r="BB24" s="16">
        <f t="shared" ca="1" si="4"/>
        <v>4.8683248036697102E-2</v>
      </c>
    </row>
    <row r="25" spans="1:54" x14ac:dyDescent="0.25">
      <c r="A25" s="7"/>
      <c r="B25" s="10"/>
      <c r="C25" s="16"/>
      <c r="D25" s="16"/>
      <c r="E25" s="16"/>
      <c r="F25" s="16"/>
    </row>
    <row r="26" spans="1:54" x14ac:dyDescent="0.25">
      <c r="B2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10</vt:i4>
      </vt:variant>
    </vt:vector>
  </HeadingPairs>
  <TitlesOfParts>
    <vt:vector size="10" baseType="lpstr">
      <vt:lpstr>Swedbank A - SEK</vt:lpstr>
      <vt:lpstr>Carlsberg - DKK</vt:lpstr>
      <vt:lpstr>Sampo - EUR</vt:lpstr>
      <vt:lpstr>PAradox - SEK</vt:lpstr>
      <vt:lpstr>Astrazeneca - SEK</vt:lpstr>
      <vt:lpstr>Ericsson - SEK</vt:lpstr>
      <vt:lpstr>ABB - SEK</vt:lpstr>
      <vt:lpstr>SEK portfelis</vt:lpstr>
      <vt:lpstr>covariance</vt:lpstr>
      <vt:lpstr>covariance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Gunārs Skangals</dc:creator>
  <cp:lastModifiedBy>Gunārs Skangals</cp:lastModifiedBy>
  <dcterms:created xsi:type="dcterms:W3CDTF">2024-11-04T15:46:33Z</dcterms:created>
  <dcterms:modified xsi:type="dcterms:W3CDTF">2024-11-25T17:10:11Z</dcterms:modified>
</cp:coreProperties>
</file>