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0231\Launcher\4 - Personal\"/>
    </mc:Choice>
  </mc:AlternateContent>
  <xr:revisionPtr revIDLastSave="0" documentId="13_ncr:1_{425A49FE-6A5B-4075-ACB1-57857FDF131D}" xr6:coauthVersionLast="45" xr6:coauthVersionMax="45" xr10:uidLastSave="{00000000-0000-0000-0000-000000000000}"/>
  <bookViews>
    <workbookView xWindow="1200" yWindow="-120" windowWidth="19410" windowHeight="11760" tabRatio="500" xr2:uid="{00000000-000D-0000-FFFF-FFFF00000000}"/>
  </bookViews>
  <sheets>
    <sheet name="Sheet1" sheetId="1" r:id="rId1"/>
    <sheet name="SBI Holdings" sheetId="2" r:id="rId2"/>
    <sheet name="Ventura Hold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" l="1"/>
  <c r="E6" i="3"/>
  <c r="F5" i="3"/>
  <c r="E5" i="3"/>
  <c r="F4" i="3"/>
  <c r="E4" i="3"/>
  <c r="F3" i="3"/>
  <c r="E3" i="3"/>
  <c r="F2" i="3"/>
  <c r="E2" i="3"/>
  <c r="F28" i="2"/>
  <c r="E28" i="2"/>
  <c r="C28" i="2"/>
  <c r="F5" i="2"/>
  <c r="E5" i="2"/>
  <c r="F4" i="2"/>
  <c r="E4" i="2"/>
  <c r="F3" i="2"/>
  <c r="E3" i="2"/>
  <c r="F2" i="2"/>
  <c r="E2" i="2"/>
  <c r="G4" i="3" l="1"/>
  <c r="F10" i="3"/>
  <c r="G6" i="3"/>
  <c r="G3" i="3"/>
  <c r="E10" i="2"/>
  <c r="G5" i="3"/>
  <c r="E10" i="3"/>
  <c r="F10" i="2"/>
  <c r="G2" i="3"/>
  <c r="G10" i="3" s="1"/>
</calcChain>
</file>

<file path=xl/sharedStrings.xml><?xml version="1.0" encoding="utf-8"?>
<sst xmlns="http://schemas.openxmlformats.org/spreadsheetml/2006/main" count="61" uniqueCount="52">
  <si>
    <t>Name</t>
  </si>
  <si>
    <t>Details</t>
  </si>
  <si>
    <t>HDFC Bank</t>
  </si>
  <si>
    <t>Account No: 501 002 612 216 64
User Name: sabaspeaks
Customer ID: 126 780 201
MMID: 924 00 36
Password: Mydaughter@10
DC Pin: 1172</t>
  </si>
  <si>
    <t>Evernote</t>
  </si>
  <si>
    <t>gunaspeaks@gmail.com; Mydaughter at three</t>
  </si>
  <si>
    <t>Outlook Email Pwd</t>
  </si>
  <si>
    <t>Mydaughter at first jan 19</t>
  </si>
  <si>
    <t>SBI</t>
  </si>
  <si>
    <t>Databricks Community Edition</t>
  </si>
  <si>
    <t>https://community.cloud.databricks.com/
gunaspeaks@gmail.com : Chandrupa@0219</t>
  </si>
  <si>
    <t>Qty</t>
  </si>
  <si>
    <t>Buy Rate</t>
  </si>
  <si>
    <t>Current Rate</t>
  </si>
  <si>
    <t>Buy Value</t>
  </si>
  <si>
    <t>Current Value</t>
  </si>
  <si>
    <t>Kirloskar</t>
  </si>
  <si>
    <t>Green Power</t>
  </si>
  <si>
    <t>Byke</t>
  </si>
  <si>
    <t>Bpl</t>
  </si>
  <si>
    <t>Total</t>
  </si>
  <si>
    <t xml:space="preserve">byke </t>
  </si>
  <si>
    <t>bpl</t>
  </si>
  <si>
    <t>Difference</t>
  </si>
  <si>
    <t>Confi Petrol</t>
  </si>
  <si>
    <t>Gujrat Gas</t>
  </si>
  <si>
    <t>Kirloskar Engineering</t>
  </si>
  <si>
    <t>Nocil</t>
  </si>
  <si>
    <t>Di</t>
  </si>
  <si>
    <t>SBI Rewards</t>
  </si>
  <si>
    <t xml:space="preserve">User ID: my gmail id
Pwd: Saba@0319
https://www.rewardz.sbi/MemberLogin.aspx
</t>
  </si>
  <si>
    <t>SRI Ram Life Insurance Payment</t>
  </si>
  <si>
    <t>https://shriramlife.in/slp/QuickPayment.aspx
Policy No: NN011901117261</t>
  </si>
  <si>
    <t>AWS</t>
  </si>
  <si>
    <t>gunaspeaks@gmail.com; Mydaughter at 0519</t>
  </si>
  <si>
    <t>Git</t>
  </si>
  <si>
    <t>gunaspeaks
Chandrupa@9</t>
  </si>
  <si>
    <t>Keka</t>
  </si>
  <si>
    <t>Chandrupa@0519</t>
  </si>
  <si>
    <t>Sri Ram Login</t>
  </si>
  <si>
    <t>https://www.shriramlife.in/slp/Website/Pages/Home/Login.aspx
gunaspeaks - Mydaughter@1</t>
  </si>
  <si>
    <t>https://www.tnstc.in/TNSTCOnline
gunaspeaks@gmail.com -- maniraja</t>
  </si>
  <si>
    <t>TNSTC Bus Ticket Booking</t>
  </si>
  <si>
    <t>Property Tax</t>
  </si>
  <si>
    <t>https://etownpanchayat.com/PublicTax/Default.aspx?qType=OP#!
User ID: gunaspeaks maniraja</t>
  </si>
  <si>
    <t>EB</t>
  </si>
  <si>
    <t>https://www.tnebnet.org/awp/login;jsessionid=fCmdvbLt1aOj7jO+NFKJc0q5
gunaspeaks Chandrupaat4</t>
  </si>
  <si>
    <t>Bank Acct: 33375463515
MPIN: 091977
User ID: gunaspeaks1
Pwd: Mydaughter@0320
Profile Pwd: Mydaughter@9
Demat: 60765760 Saba@jan19</t>
  </si>
  <si>
    <t>Aegon Term Plan</t>
  </si>
  <si>
    <t>Application Number: ALI520070397169</t>
  </si>
  <si>
    <t>JioFy Details</t>
  </si>
  <si>
    <t>SSID: JioFi3_433CF8
PWD: zy19e3b41x
u7ef02kwau
8610102959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</si>
</sst>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\-#,##0.00"/>
  </numFmts>
  <fonts count="4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0" fontId="0" fillId="0" borderId="2" xfId="0" applyFont="1" applyBorder="1"/>
    <xf numFmtId="164" fontId="0" fillId="0" borderId="2" xfId="0" applyNumberFormat="1" applyBorder="1"/>
    <xf numFmtId="0" fontId="2" fillId="0" borderId="0" xfId="0" applyFont="1"/>
    <xf numFmtId="164" fontId="2" fillId="0" borderId="0" xfId="0" applyNumberFormat="1" applyFont="1"/>
    <xf numFmtId="0" fontId="2" fillId="0" borderId="2" xfId="0" applyFont="1" applyBorder="1"/>
    <xf numFmtId="164" fontId="2" fillId="0" borderId="2" xfId="0" applyNumberFormat="1" applyFont="1" applyBorder="1"/>
    <xf numFmtId="0" fontId="1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Alignment="1">
      <alignment vertical="top"/>
    </xf>
    <xf numFmtId="0" fontId="3" fillId="0" borderId="1" xfId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1" fillId="0" borderId="3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3" fillId="0" borderId="0" xfId="1" applyFill="1" applyAlignment="1">
      <alignment wrapText="1"/>
    </xf>
    <xf numFmtId="0" fontId="3" fillId="0" borderId="1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riramlife.in/slp/QuickPayment.aspxPolicy%20No:%20NN011901117261" TargetMode="External"/><Relationship Id="rId2" Type="http://schemas.openxmlformats.org/officeDocument/2006/relationships/hyperlink" Target="https://www.tnebnet.org/awp/login;jsessionid=fCmdvbLt1aOj7jO+NFKJc0q5gunaspeaks%20Chandrupaat4" TargetMode="External"/><Relationship Id="rId1" Type="http://schemas.openxmlformats.org/officeDocument/2006/relationships/hyperlink" Target="mailto:Chandrupa@051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topLeftCell="A8" zoomScaleNormal="100" workbookViewId="0">
      <selection activeCell="G14" sqref="G14"/>
    </sheetView>
  </sheetViews>
  <sheetFormatPr defaultRowHeight="15" x14ac:dyDescent="0.25"/>
  <cols>
    <col min="1" max="1" width="32.7109375" style="14" customWidth="1"/>
    <col min="2" max="2" width="68.85546875" style="19" bestFit="1" customWidth="1"/>
    <col min="3" max="1025" width="8.5703125" customWidth="1"/>
  </cols>
  <sheetData>
    <row r="1" spans="1:2" ht="18.75" x14ac:dyDescent="0.25">
      <c r="A1" s="17" t="s">
        <v>0</v>
      </c>
      <c r="B1" s="11" t="s">
        <v>1</v>
      </c>
    </row>
    <row r="2" spans="1:2" ht="18" customHeight="1" x14ac:dyDescent="0.25">
      <c r="A2" s="18" t="s">
        <v>2</v>
      </c>
      <c r="B2" s="12" t="s">
        <v>3</v>
      </c>
    </row>
    <row r="3" spans="1:2" x14ac:dyDescent="0.25">
      <c r="A3" s="18" t="s">
        <v>4</v>
      </c>
      <c r="B3" s="13" t="s">
        <v>5</v>
      </c>
    </row>
    <row r="4" spans="1:2" x14ac:dyDescent="0.25">
      <c r="A4" s="18" t="s">
        <v>6</v>
      </c>
      <c r="B4" s="12" t="s">
        <v>7</v>
      </c>
    </row>
    <row r="5" spans="1:2" ht="90" x14ac:dyDescent="0.25">
      <c r="A5" s="18" t="s">
        <v>8</v>
      </c>
      <c r="B5" s="13" t="s">
        <v>47</v>
      </c>
    </row>
    <row r="6" spans="1:2" ht="30" x14ac:dyDescent="0.25">
      <c r="A6" s="18" t="s">
        <v>9</v>
      </c>
      <c r="B6" s="13" t="s">
        <v>10</v>
      </c>
    </row>
    <row r="7" spans="1:2" ht="60" x14ac:dyDescent="0.25">
      <c r="A7" s="18" t="s">
        <v>29</v>
      </c>
      <c r="B7" s="12" t="s">
        <v>30</v>
      </c>
    </row>
    <row r="8" spans="1:2" ht="40.5" customHeight="1" x14ac:dyDescent="0.25">
      <c r="A8" s="18" t="s">
        <v>31</v>
      </c>
      <c r="B8" s="20" t="s">
        <v>32</v>
      </c>
    </row>
    <row r="9" spans="1:2" x14ac:dyDescent="0.25">
      <c r="A9" s="18" t="s">
        <v>33</v>
      </c>
      <c r="B9" s="16" t="s">
        <v>34</v>
      </c>
    </row>
    <row r="10" spans="1:2" ht="30" x14ac:dyDescent="0.25">
      <c r="A10" s="18" t="s">
        <v>35</v>
      </c>
      <c r="B10" s="12" t="s">
        <v>36</v>
      </c>
    </row>
    <row r="11" spans="1:2" x14ac:dyDescent="0.25">
      <c r="A11" s="18" t="s">
        <v>37</v>
      </c>
      <c r="B11" s="15" t="s">
        <v>38</v>
      </c>
    </row>
    <row r="12" spans="1:2" ht="30" x14ac:dyDescent="0.25">
      <c r="A12" s="18" t="s">
        <v>39</v>
      </c>
      <c r="B12" s="12" t="s">
        <v>40</v>
      </c>
    </row>
    <row r="13" spans="1:2" ht="30" x14ac:dyDescent="0.25">
      <c r="A13" s="18" t="s">
        <v>42</v>
      </c>
      <c r="B13" s="16" t="s">
        <v>41</v>
      </c>
    </row>
    <row r="14" spans="1:2" ht="30" x14ac:dyDescent="0.25">
      <c r="A14" s="18" t="s">
        <v>43</v>
      </c>
      <c r="B14" s="16" t="s">
        <v>44</v>
      </c>
    </row>
    <row r="15" spans="1:2" ht="45" x14ac:dyDescent="0.25">
      <c r="A15" s="18" t="s">
        <v>45</v>
      </c>
      <c r="B15" s="21" t="s">
        <v>46</v>
      </c>
    </row>
    <row r="16" spans="1:2" x14ac:dyDescent="0.25">
      <c r="A16" s="18" t="s">
        <v>48</v>
      </c>
      <c r="B16" s="12" t="s">
        <v>49</v>
      </c>
    </row>
    <row r="17" spans="1:2" ht="60" x14ac:dyDescent="0.25">
      <c r="A17" s="18" t="s">
        <v>50</v>
      </c>
      <c r="B17" s="12" t="s">
        <v>51</v>
      </c>
    </row>
    <row r="18" spans="1:2" x14ac:dyDescent="0.25">
      <c r="A18" s="18"/>
      <c r="B18" s="12"/>
    </row>
    <row r="19" spans="1:2" x14ac:dyDescent="0.25">
      <c r="A19" s="18"/>
      <c r="B19" s="12"/>
    </row>
    <row r="20" spans="1:2" x14ac:dyDescent="0.25">
      <c r="A20" s="18"/>
      <c r="B20" s="12"/>
    </row>
    <row r="21" spans="1:2" x14ac:dyDescent="0.25">
      <c r="A21" s="18"/>
      <c r="B21" s="12"/>
    </row>
    <row r="22" spans="1:2" x14ac:dyDescent="0.25">
      <c r="A22" s="18"/>
      <c r="B22" s="12"/>
    </row>
  </sheetData>
  <hyperlinks>
    <hyperlink ref="B11" r:id="rId1" xr:uid="{90175D58-91D8-4B80-B03B-B3D221CB4498}"/>
    <hyperlink ref="B15" r:id="rId2" xr:uid="{910ADEEC-2746-434B-AC12-B2BD65EBD44D}"/>
    <hyperlink ref="B8" r:id="rId3" xr:uid="{1192F4CE-A646-4A6B-9415-EB1C9CCE3BF4}"/>
  </hyperlinks>
  <pageMargins left="0.7" right="0.7" top="0.75" bottom="0.75" header="0.51180555555555496" footer="0.51180555555555496"/>
  <pageSetup firstPageNumber="0"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zoomScaleNormal="100" workbookViewId="0">
      <selection activeCell="I18" sqref="I18"/>
    </sheetView>
  </sheetViews>
  <sheetFormatPr defaultRowHeight="15" x14ac:dyDescent="0.25"/>
  <cols>
    <col min="1" max="1" width="15" customWidth="1"/>
    <col min="2" max="2" width="9.140625" customWidth="1"/>
    <col min="3" max="3" width="10.85546875" style="1" customWidth="1"/>
    <col min="4" max="4" width="12.7109375" style="1" customWidth="1"/>
    <col min="5" max="5" width="12" style="1" customWidth="1"/>
    <col min="6" max="6" width="14" style="1" customWidth="1"/>
    <col min="7" max="1025" width="9.140625" customWidth="1"/>
  </cols>
  <sheetData>
    <row r="1" spans="1:6" x14ac:dyDescent="0.25">
      <c r="A1" s="2" t="s">
        <v>0</v>
      </c>
      <c r="B1" s="2" t="s">
        <v>11</v>
      </c>
      <c r="C1" s="3" t="s">
        <v>12</v>
      </c>
      <c r="D1" s="3" t="s">
        <v>13</v>
      </c>
      <c r="E1" s="4" t="s">
        <v>14</v>
      </c>
      <c r="F1" s="4" t="s">
        <v>15</v>
      </c>
    </row>
    <row r="2" spans="1:6" x14ac:dyDescent="0.25">
      <c r="A2" s="5" t="s">
        <v>16</v>
      </c>
      <c r="B2" s="5">
        <v>42</v>
      </c>
      <c r="C2" s="6">
        <v>187</v>
      </c>
      <c r="D2" s="6">
        <v>168.25</v>
      </c>
      <c r="E2" s="6">
        <f>B2*C2</f>
        <v>7854</v>
      </c>
      <c r="F2" s="6">
        <f>D2*B2</f>
        <v>7066.5</v>
      </c>
    </row>
    <row r="3" spans="1:6" x14ac:dyDescent="0.25">
      <c r="A3" s="5" t="s">
        <v>17</v>
      </c>
      <c r="B3" s="5">
        <v>20000</v>
      </c>
      <c r="C3" s="6">
        <v>7.05</v>
      </c>
      <c r="D3" s="6">
        <v>3.05</v>
      </c>
      <c r="E3" s="6">
        <f>B3*C3</f>
        <v>141000</v>
      </c>
      <c r="F3" s="6">
        <f>D3*B3</f>
        <v>61000</v>
      </c>
    </row>
    <row r="4" spans="1:6" x14ac:dyDescent="0.25">
      <c r="A4" s="5" t="s">
        <v>18</v>
      </c>
      <c r="B4" s="5">
        <v>1500</v>
      </c>
      <c r="C4" s="6">
        <v>49.9</v>
      </c>
      <c r="D4" s="6">
        <v>28.5</v>
      </c>
      <c r="E4" s="6">
        <f>B4*C4</f>
        <v>74850</v>
      </c>
      <c r="F4" s="6">
        <f>D4*B4</f>
        <v>42750</v>
      </c>
    </row>
    <row r="5" spans="1:6" x14ac:dyDescent="0.25">
      <c r="A5" s="5" t="s">
        <v>19</v>
      </c>
      <c r="B5" s="5">
        <v>828</v>
      </c>
      <c r="C5" s="6">
        <v>35.5</v>
      </c>
      <c r="D5" s="6">
        <v>27.65</v>
      </c>
      <c r="E5" s="6">
        <f>B5*C5</f>
        <v>29394</v>
      </c>
      <c r="F5" s="6">
        <f>D5*B5</f>
        <v>22894.199999999997</v>
      </c>
    </row>
    <row r="6" spans="1:6" x14ac:dyDescent="0.25">
      <c r="A6" s="5"/>
      <c r="B6" s="5"/>
      <c r="C6" s="6"/>
      <c r="D6" s="6"/>
      <c r="E6" s="6"/>
      <c r="F6" s="6"/>
    </row>
    <row r="7" spans="1:6" x14ac:dyDescent="0.25">
      <c r="A7" s="5"/>
      <c r="B7" s="5"/>
      <c r="C7" s="6"/>
      <c r="D7" s="6"/>
      <c r="E7" s="6"/>
      <c r="F7" s="6"/>
    </row>
    <row r="8" spans="1:6" x14ac:dyDescent="0.25">
      <c r="A8" s="5"/>
      <c r="B8" s="5"/>
      <c r="C8" s="6"/>
      <c r="D8" s="6"/>
      <c r="E8" s="6"/>
      <c r="F8" s="6"/>
    </row>
    <row r="9" spans="1:6" x14ac:dyDescent="0.25">
      <c r="A9" s="5"/>
      <c r="B9" s="5"/>
      <c r="C9" s="6"/>
      <c r="D9" s="6"/>
      <c r="E9" s="6"/>
      <c r="F9" s="6"/>
    </row>
    <row r="10" spans="1:6" x14ac:dyDescent="0.25">
      <c r="A10" s="7" t="s">
        <v>20</v>
      </c>
      <c r="B10" s="7"/>
      <c r="C10" s="8"/>
      <c r="D10" s="8"/>
      <c r="E10" s="8">
        <f>SUM(E2:E9)</f>
        <v>253098</v>
      </c>
      <c r="F10" s="8">
        <f>SUM(F2:F9)</f>
        <v>133710.70000000001</v>
      </c>
    </row>
    <row r="25" spans="2:7" x14ac:dyDescent="0.25">
      <c r="B25" t="s">
        <v>21</v>
      </c>
      <c r="C25" s="1">
        <v>755</v>
      </c>
      <c r="E25" s="1">
        <v>26.64</v>
      </c>
      <c r="F25" s="1">
        <v>26.64</v>
      </c>
      <c r="G25">
        <v>73.45</v>
      </c>
    </row>
    <row r="26" spans="2:7" x14ac:dyDescent="0.25">
      <c r="B26" t="s">
        <v>22</v>
      </c>
      <c r="C26" s="1">
        <v>328</v>
      </c>
      <c r="E26" s="1">
        <v>27.2</v>
      </c>
      <c r="F26" s="1">
        <v>27.2</v>
      </c>
      <c r="G26">
        <v>40.880000000000003</v>
      </c>
    </row>
    <row r="28" spans="2:7" x14ac:dyDescent="0.25">
      <c r="C28" s="1">
        <f>((755*26.64)+(745*73.45))/(755+745)</f>
        <v>49.888966666666661</v>
      </c>
      <c r="E28" s="1">
        <f>((328*27.2)+(500*40.88))/(328+500)</f>
        <v>35.460869565217386</v>
      </c>
      <c r="F28" s="1">
        <f>((328*27.2)+(500*40.88))/(328+500)</f>
        <v>35.460869565217386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zoomScaleNormal="100" workbookViewId="0">
      <selection activeCell="D18" sqref="D18"/>
    </sheetView>
  </sheetViews>
  <sheetFormatPr defaultRowHeight="15" x14ac:dyDescent="0.25"/>
  <cols>
    <col min="1" max="1" width="15" customWidth="1"/>
    <col min="2" max="2" width="9.140625" customWidth="1"/>
    <col min="3" max="3" width="10.85546875" style="1" customWidth="1"/>
    <col min="4" max="4" width="12.7109375" style="1" customWidth="1"/>
    <col min="5" max="5" width="12" style="1" customWidth="1"/>
    <col min="6" max="8" width="14" style="1" customWidth="1"/>
    <col min="9" max="1025" width="9.140625" customWidth="1"/>
  </cols>
  <sheetData>
    <row r="1" spans="1:9" x14ac:dyDescent="0.25">
      <c r="A1" s="2" t="s">
        <v>0</v>
      </c>
      <c r="B1" s="2" t="s">
        <v>11</v>
      </c>
      <c r="C1" s="3" t="s">
        <v>12</v>
      </c>
      <c r="D1" s="3" t="s">
        <v>13</v>
      </c>
      <c r="E1" s="4" t="s">
        <v>14</v>
      </c>
      <c r="F1" s="4" t="s">
        <v>15</v>
      </c>
      <c r="G1" s="4" t="s">
        <v>23</v>
      </c>
      <c r="H1" s="4"/>
    </row>
    <row r="2" spans="1:9" x14ac:dyDescent="0.25">
      <c r="A2" s="5" t="s">
        <v>24</v>
      </c>
      <c r="B2" s="5">
        <v>1000</v>
      </c>
      <c r="C2" s="6">
        <v>39</v>
      </c>
      <c r="D2" s="6">
        <v>39.5</v>
      </c>
      <c r="E2" s="6">
        <f>B2*C2</f>
        <v>39000</v>
      </c>
      <c r="F2" s="6">
        <f>D2*B2</f>
        <v>39500</v>
      </c>
      <c r="G2" s="6">
        <f>F2-E2</f>
        <v>500</v>
      </c>
      <c r="H2" s="6"/>
    </row>
    <row r="3" spans="1:9" x14ac:dyDescent="0.25">
      <c r="A3" s="5" t="s">
        <v>17</v>
      </c>
      <c r="B3" s="5">
        <v>20000</v>
      </c>
      <c r="C3" s="6">
        <v>2.95</v>
      </c>
      <c r="D3" s="6">
        <v>3.05</v>
      </c>
      <c r="E3" s="6">
        <f>B3*C3</f>
        <v>59000</v>
      </c>
      <c r="F3" s="6">
        <f>D3*B3</f>
        <v>61000</v>
      </c>
      <c r="G3" s="6">
        <f>F3-E3</f>
        <v>2000</v>
      </c>
      <c r="H3" s="6"/>
    </row>
    <row r="4" spans="1:9" x14ac:dyDescent="0.25">
      <c r="A4" s="5" t="s">
        <v>25</v>
      </c>
      <c r="B4" s="5">
        <v>250</v>
      </c>
      <c r="C4" s="6">
        <v>119</v>
      </c>
      <c r="D4" s="6">
        <v>118.5</v>
      </c>
      <c r="E4" s="6">
        <f>B4*C4</f>
        <v>29750</v>
      </c>
      <c r="F4" s="6">
        <f>D4*B4</f>
        <v>29625</v>
      </c>
      <c r="G4" s="6">
        <f>F4-E4</f>
        <v>-125</v>
      </c>
      <c r="H4" s="6"/>
    </row>
    <row r="5" spans="1:9" x14ac:dyDescent="0.25">
      <c r="A5" s="5" t="s">
        <v>26</v>
      </c>
      <c r="B5" s="5">
        <v>100</v>
      </c>
      <c r="C5" s="6">
        <v>169</v>
      </c>
      <c r="D5" s="6">
        <v>168</v>
      </c>
      <c r="E5" s="6">
        <f>B5*C5</f>
        <v>16900</v>
      </c>
      <c r="F5" s="6">
        <f>D5*B5</f>
        <v>16800</v>
      </c>
      <c r="G5" s="6">
        <f>F5-E5</f>
        <v>-100</v>
      </c>
      <c r="H5" s="6"/>
    </row>
    <row r="6" spans="1:9" x14ac:dyDescent="0.25">
      <c r="A6" s="5" t="s">
        <v>27</v>
      </c>
      <c r="B6" s="5">
        <v>1000</v>
      </c>
      <c r="C6" s="6">
        <v>121.6</v>
      </c>
      <c r="D6" s="6">
        <v>126</v>
      </c>
      <c r="E6" s="6">
        <f>B6*C6</f>
        <v>121600</v>
      </c>
      <c r="F6" s="6">
        <f>D6*B6</f>
        <v>126000</v>
      </c>
      <c r="G6" s="6">
        <f>F6-E6</f>
        <v>4400</v>
      </c>
      <c r="H6" s="6"/>
    </row>
    <row r="7" spans="1:9" x14ac:dyDescent="0.25">
      <c r="A7" s="5"/>
      <c r="B7" s="5"/>
      <c r="C7" s="6"/>
      <c r="D7" s="6"/>
      <c r="E7" s="6"/>
      <c r="F7" s="6"/>
      <c r="G7" s="6"/>
      <c r="H7" s="6"/>
    </row>
    <row r="8" spans="1:9" x14ac:dyDescent="0.25">
      <c r="A8" s="5"/>
      <c r="B8" s="5"/>
      <c r="C8" s="6"/>
      <c r="D8" s="6"/>
      <c r="E8" s="6"/>
      <c r="F8" s="6"/>
      <c r="G8" s="6"/>
      <c r="H8" s="6"/>
    </row>
    <row r="9" spans="1:9" x14ac:dyDescent="0.25">
      <c r="A9" s="5"/>
      <c r="B9" s="5"/>
      <c r="C9" s="6"/>
      <c r="D9" s="6"/>
      <c r="E9" s="6"/>
      <c r="F9" s="6"/>
      <c r="G9" s="6"/>
      <c r="H9" s="6"/>
    </row>
    <row r="10" spans="1:9" x14ac:dyDescent="0.25">
      <c r="A10" s="9" t="s">
        <v>20</v>
      </c>
      <c r="B10" s="9"/>
      <c r="C10" s="10"/>
      <c r="D10" s="10"/>
      <c r="E10" s="10">
        <f>SUM(E2:E9)</f>
        <v>266250</v>
      </c>
      <c r="F10" s="10">
        <f>SUM(F2:F9)</f>
        <v>272925</v>
      </c>
      <c r="G10" s="10">
        <f>SUM(G2:G9)</f>
        <v>6675</v>
      </c>
      <c r="H10" s="10"/>
    </row>
    <row r="13" spans="1:9" x14ac:dyDescent="0.25">
      <c r="I13" t="s">
        <v>28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SBI Holdings</vt:lpstr>
      <vt:lpstr>Ventura Holdings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Gunasekaran Rajagopal</dc:creator>
  <dc:description/>
  <cp:lastModifiedBy>Gunasekaran Rajagopal</cp:lastModifiedBy>
  <cp:revision>8</cp:revision>
  <dcterms:created xsi:type="dcterms:W3CDTF">2015-06-05T18:17:20Z</dcterms:created>
  <dcterms:modified xsi:type="dcterms:W3CDTF">2020-07-27T12:24:02Z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