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BE09FB5-7D30-4B56-8103-6FDC960D86E1}" xr6:coauthVersionLast="47" xr6:coauthVersionMax="47" xr10:uidLastSave="{00000000-0000-0000-0000-000000000000}"/>
  <bookViews>
    <workbookView xWindow="37650" yWindow="705" windowWidth="11325" windowHeight="11385" firstSheet="1" activeTab="4" xr2:uid="{1EA20514-9FB2-4821-9F4D-5FC7CAC191C2}"/>
  </bookViews>
  <sheets>
    <sheet name="query_number_5times" sheetId="1" r:id="rId1"/>
    <sheet name="query_subspace" sheetId="2" r:id="rId2"/>
    <sheet name="query_subsapce_5times" sheetId="3" r:id="rId3"/>
    <sheet name="UPDATED_query_subspace_5times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D33" i="5"/>
  <c r="C33" i="5"/>
  <c r="B33" i="5"/>
  <c r="E32" i="5"/>
  <c r="D32" i="5"/>
  <c r="C32" i="5"/>
  <c r="B32" i="5"/>
  <c r="E25" i="5"/>
  <c r="D25" i="5"/>
  <c r="C25" i="5"/>
  <c r="B25" i="5"/>
  <c r="E24" i="5"/>
  <c r="D24" i="5"/>
  <c r="C24" i="5"/>
  <c r="B24" i="5"/>
  <c r="E17" i="5"/>
  <c r="D17" i="5"/>
  <c r="C17" i="5"/>
  <c r="B17" i="5"/>
  <c r="E16" i="5"/>
  <c r="D16" i="5"/>
  <c r="C16" i="5"/>
  <c r="B16" i="5"/>
  <c r="C9" i="5"/>
  <c r="D9" i="5"/>
  <c r="E9" i="5"/>
  <c r="B9" i="5"/>
  <c r="H23" i="4"/>
  <c r="C8" i="5"/>
  <c r="D8" i="5"/>
  <c r="E8" i="5"/>
  <c r="B8" i="5"/>
  <c r="H22" i="4"/>
  <c r="C64" i="4"/>
  <c r="D64" i="4"/>
  <c r="E64" i="4"/>
  <c r="C65" i="4"/>
  <c r="D65" i="4"/>
  <c r="E65" i="4"/>
  <c r="B65" i="4"/>
  <c r="B64" i="4"/>
  <c r="N51" i="4"/>
  <c r="N44" i="4"/>
  <c r="N37" i="4"/>
  <c r="N30" i="4"/>
  <c r="N23" i="4"/>
  <c r="N16" i="4"/>
  <c r="N9" i="4"/>
  <c r="N50" i="4"/>
  <c r="N43" i="4"/>
  <c r="N36" i="4"/>
  <c r="N29" i="4"/>
  <c r="N22" i="4"/>
  <c r="N15" i="4"/>
  <c r="N8" i="4"/>
  <c r="J29" i="4"/>
  <c r="J30" i="4"/>
  <c r="J23" i="4"/>
  <c r="J16" i="4"/>
  <c r="J9" i="4"/>
  <c r="J22" i="4"/>
  <c r="J15" i="4"/>
  <c r="J8" i="4"/>
  <c r="G51" i="4"/>
  <c r="G50" i="4"/>
  <c r="G44" i="4"/>
  <c r="G43" i="4"/>
  <c r="G37" i="4"/>
  <c r="G36" i="4"/>
  <c r="G30" i="4"/>
  <c r="G29" i="4"/>
  <c r="G23" i="4"/>
  <c r="G22" i="4"/>
  <c r="G16" i="4"/>
  <c r="G15" i="4"/>
  <c r="G9" i="4"/>
  <c r="G8" i="4"/>
  <c r="F51" i="4"/>
  <c r="F50" i="4"/>
  <c r="F44" i="4"/>
  <c r="F43" i="4"/>
  <c r="F37" i="4"/>
  <c r="F36" i="4"/>
  <c r="F30" i="4"/>
  <c r="F29" i="4"/>
  <c r="F23" i="4"/>
  <c r="F22" i="4"/>
  <c r="F16" i="4"/>
  <c r="F15" i="4"/>
  <c r="F9" i="4"/>
  <c r="F8" i="4"/>
  <c r="B15" i="4"/>
  <c r="E23" i="4"/>
  <c r="E36" i="4"/>
  <c r="E51" i="4"/>
  <c r="D51" i="4"/>
  <c r="C51" i="4"/>
  <c r="B51" i="4"/>
  <c r="E44" i="4"/>
  <c r="D44" i="4"/>
  <c r="C44" i="4"/>
  <c r="B44" i="4"/>
  <c r="E37" i="4"/>
  <c r="D37" i="4"/>
  <c r="C37" i="4"/>
  <c r="B37" i="4"/>
  <c r="E30" i="4"/>
  <c r="D30" i="4"/>
  <c r="C30" i="4"/>
  <c r="B30" i="4"/>
  <c r="E16" i="4"/>
  <c r="D16" i="4"/>
  <c r="C16" i="4"/>
  <c r="B16" i="4"/>
  <c r="E9" i="4"/>
  <c r="D9" i="4"/>
  <c r="C9" i="4"/>
  <c r="B9" i="4"/>
  <c r="D23" i="4"/>
  <c r="C23" i="4"/>
  <c r="B23" i="4"/>
  <c r="E50" i="4"/>
  <c r="D50" i="4"/>
  <c r="C50" i="4"/>
  <c r="B50" i="4"/>
  <c r="E43" i="4"/>
  <c r="D43" i="4"/>
  <c r="C43" i="4"/>
  <c r="B43" i="4"/>
  <c r="D36" i="4"/>
  <c r="C36" i="4"/>
  <c r="B36" i="4"/>
  <c r="E29" i="4"/>
  <c r="D29" i="4"/>
  <c r="C29" i="4"/>
  <c r="B29" i="4"/>
  <c r="E22" i="4"/>
  <c r="D22" i="4"/>
  <c r="C22" i="4"/>
  <c r="B22" i="4"/>
  <c r="E15" i="4"/>
  <c r="D15" i="4"/>
  <c r="C15" i="4"/>
  <c r="C8" i="4"/>
  <c r="D8" i="4"/>
  <c r="E8" i="4"/>
  <c r="B8" i="4"/>
  <c r="B64" i="3"/>
  <c r="B63" i="3"/>
  <c r="F57" i="3"/>
  <c r="C57" i="3"/>
  <c r="B57" i="3"/>
  <c r="F50" i="3"/>
  <c r="D50" i="3"/>
  <c r="C50" i="3"/>
  <c r="B50" i="3"/>
  <c r="F43" i="3"/>
  <c r="D43" i="3"/>
  <c r="C43" i="3"/>
  <c r="B43" i="3"/>
  <c r="F36" i="3"/>
  <c r="D36" i="3"/>
  <c r="C36" i="3"/>
  <c r="B36" i="3"/>
  <c r="F29" i="3"/>
  <c r="D29" i="3"/>
  <c r="C29" i="3"/>
  <c r="B29" i="3"/>
  <c r="F22" i="3"/>
  <c r="D22" i="3"/>
  <c r="C22" i="3"/>
  <c r="B22" i="3"/>
  <c r="F15" i="3"/>
  <c r="D15" i="3"/>
  <c r="C15" i="3"/>
  <c r="B15" i="3"/>
  <c r="C8" i="3"/>
  <c r="D8" i="3"/>
  <c r="F8" i="3"/>
  <c r="B8" i="3"/>
  <c r="F56" i="3"/>
  <c r="C56" i="3"/>
  <c r="B56" i="3"/>
  <c r="F49" i="3"/>
  <c r="F42" i="3"/>
  <c r="F35" i="3"/>
  <c r="F28" i="3"/>
  <c r="F21" i="3"/>
  <c r="F14" i="3"/>
  <c r="F7" i="3"/>
  <c r="D49" i="3"/>
  <c r="C49" i="3"/>
  <c r="B49" i="3"/>
  <c r="D42" i="3"/>
  <c r="C42" i="3"/>
  <c r="B42" i="3"/>
  <c r="D35" i="3"/>
  <c r="C35" i="3"/>
  <c r="B35" i="3"/>
  <c r="D28" i="3"/>
  <c r="C28" i="3"/>
  <c r="B28" i="3"/>
  <c r="D21" i="3"/>
  <c r="C21" i="3"/>
  <c r="B21" i="3"/>
  <c r="C14" i="3"/>
  <c r="D14" i="3"/>
  <c r="B14" i="3"/>
  <c r="C7" i="3"/>
  <c r="D7" i="3"/>
  <c r="B7" i="3"/>
  <c r="C12" i="2"/>
  <c r="D12" i="2"/>
  <c r="B12" i="2"/>
  <c r="E3" i="2"/>
  <c r="E4" i="2"/>
  <c r="E5" i="2"/>
  <c r="E6" i="2"/>
  <c r="E7" i="2"/>
  <c r="E8" i="2"/>
  <c r="E9" i="2"/>
  <c r="E10" i="2"/>
  <c r="E11" i="2"/>
  <c r="E2" i="2"/>
  <c r="E10" i="1"/>
  <c r="G10" i="1"/>
  <c r="I10" i="1"/>
  <c r="K10" i="1"/>
  <c r="C10" i="1"/>
  <c r="K9" i="1"/>
  <c r="K8" i="1"/>
  <c r="I9" i="1"/>
  <c r="I8" i="1"/>
  <c r="G9" i="1"/>
  <c r="G8" i="1"/>
  <c r="E9" i="1"/>
  <c r="E8" i="1"/>
  <c r="C9" i="1"/>
  <c r="C8" i="1"/>
</calcChain>
</file>

<file path=xl/sharedStrings.xml><?xml version="1.0" encoding="utf-8"?>
<sst xmlns="http://schemas.openxmlformats.org/spreadsheetml/2006/main" count="146" uniqueCount="63">
  <si>
    <t>query number</t>
    <phoneticPr fontId="1" type="noConversion"/>
  </si>
  <si>
    <t>accuracy</t>
    <phoneticPr fontId="1" type="noConversion"/>
  </si>
  <si>
    <t>mean</t>
  </si>
  <si>
    <t>mean</t>
    <phoneticPr fontId="1" type="noConversion"/>
  </si>
  <si>
    <t>std</t>
    <phoneticPr fontId="1" type="noConversion"/>
  </si>
  <si>
    <t>query=2</t>
    <phoneticPr fontId="1" type="noConversion"/>
  </si>
  <si>
    <t>query=6</t>
    <phoneticPr fontId="1" type="noConversion"/>
  </si>
  <si>
    <t>query=10</t>
    <phoneticPr fontId="1" type="noConversion"/>
  </si>
  <si>
    <t>subspace=10</t>
    <phoneticPr fontId="1" type="noConversion"/>
  </si>
  <si>
    <t>subspace=30</t>
    <phoneticPr fontId="1" type="noConversion"/>
  </si>
  <si>
    <t>subspace=50</t>
    <phoneticPr fontId="1" type="noConversion"/>
  </si>
  <si>
    <t>subspace=100</t>
    <phoneticPr fontId="1" type="noConversion"/>
  </si>
  <si>
    <t>query=4</t>
    <phoneticPr fontId="1" type="noConversion"/>
  </si>
  <si>
    <t>subspace=10_mean</t>
    <phoneticPr fontId="1" type="noConversion"/>
  </si>
  <si>
    <t>subspace=30_mean</t>
    <phoneticPr fontId="1" type="noConversion"/>
  </si>
  <si>
    <t>subspace=50_mean</t>
    <phoneticPr fontId="1" type="noConversion"/>
  </si>
  <si>
    <t>subspace=100_mean</t>
    <phoneticPr fontId="1" type="noConversion"/>
  </si>
  <si>
    <t>subspace=300</t>
    <phoneticPr fontId="1" type="noConversion"/>
  </si>
  <si>
    <t>subspace=300_mean</t>
    <phoneticPr fontId="1" type="noConversion"/>
  </si>
  <si>
    <t>subspace=500</t>
    <phoneticPr fontId="1" type="noConversion"/>
  </si>
  <si>
    <t>subspace=500_mean</t>
    <phoneticPr fontId="1" type="noConversion"/>
  </si>
  <si>
    <t>subspace=1000</t>
    <phoneticPr fontId="1" type="noConversion"/>
  </si>
  <si>
    <t>subspace=1000_mean</t>
    <phoneticPr fontId="1" type="noConversion"/>
  </si>
  <si>
    <t>subspace=3000</t>
    <phoneticPr fontId="1" type="noConversion"/>
  </si>
  <si>
    <t>query=8</t>
    <phoneticPr fontId="1" type="noConversion"/>
  </si>
  <si>
    <t>subspace=3000_mean</t>
    <phoneticPr fontId="1" type="noConversion"/>
  </si>
  <si>
    <t>subspace=5000</t>
    <phoneticPr fontId="1" type="noConversion"/>
  </si>
  <si>
    <t>orig.py</t>
    <phoneticPr fontId="1" type="noConversion"/>
  </si>
  <si>
    <t>tmp3</t>
    <phoneticPr fontId="1" type="noConversion"/>
  </si>
  <si>
    <t>subspace=5000_mean</t>
    <phoneticPr fontId="1" type="noConversion"/>
  </si>
  <si>
    <t>tmp2</t>
    <phoneticPr fontId="1" type="noConversion"/>
  </si>
  <si>
    <t>subspace=1</t>
    <phoneticPr fontId="1" type="noConversion"/>
  </si>
  <si>
    <t>subspace=1_mean</t>
    <phoneticPr fontId="1" type="noConversion"/>
  </si>
  <si>
    <t>subspace=5</t>
    <phoneticPr fontId="1" type="noConversion"/>
  </si>
  <si>
    <t>subspace=5_mean</t>
    <phoneticPr fontId="1" type="noConversion"/>
  </si>
  <si>
    <t>query=5</t>
    <phoneticPr fontId="1" type="noConversion"/>
  </si>
  <si>
    <t>query=15</t>
    <phoneticPr fontId="1" type="noConversion"/>
  </si>
  <si>
    <t>query=20</t>
    <phoneticPr fontId="1" type="noConversion"/>
  </si>
  <si>
    <t>query=25</t>
    <phoneticPr fontId="1" type="noConversion"/>
  </si>
  <si>
    <t>query=50</t>
    <phoneticPr fontId="1" type="noConversion"/>
  </si>
  <si>
    <t>Binary-class</t>
    <phoneticPr fontId="1" type="noConversion"/>
  </si>
  <si>
    <t>Multi-class</t>
    <phoneticPr fontId="1" type="noConversion"/>
  </si>
  <si>
    <t>subspace=10000</t>
    <phoneticPr fontId="1" type="noConversion"/>
  </si>
  <si>
    <t>subspace=10000_mean</t>
    <phoneticPr fontId="1" type="noConversion"/>
  </si>
  <si>
    <t>Detection (F1-score based)</t>
    <phoneticPr fontId="1" type="noConversion"/>
  </si>
  <si>
    <t>subspace_10_mean</t>
    <phoneticPr fontId="1" type="noConversion"/>
  </si>
  <si>
    <t>subspace_50_mean</t>
    <phoneticPr fontId="1" type="noConversion"/>
  </si>
  <si>
    <t>subspace_100_mean</t>
    <phoneticPr fontId="1" type="noConversion"/>
  </si>
  <si>
    <t>subspace_500_mean</t>
    <phoneticPr fontId="1" type="noConversion"/>
  </si>
  <si>
    <t>subspace_1000_mean</t>
    <phoneticPr fontId="1" type="noConversion"/>
  </si>
  <si>
    <t>subspace_5000_mean</t>
    <phoneticPr fontId="1" type="noConversion"/>
  </si>
  <si>
    <t>subspace_10000_mean</t>
    <phoneticPr fontId="1" type="noConversion"/>
  </si>
  <si>
    <t>DBpedia</t>
    <phoneticPr fontId="1" type="noConversion"/>
  </si>
  <si>
    <t>acc</t>
    <phoneticPr fontId="1" type="noConversion"/>
  </si>
  <si>
    <t>f1</t>
    <phoneticPr fontId="1" type="noConversion"/>
  </si>
  <si>
    <t>rec</t>
    <phoneticPr fontId="1" type="noConversion"/>
  </si>
  <si>
    <t>prec</t>
    <phoneticPr fontId="1" type="noConversion"/>
  </si>
  <si>
    <t>query=100</t>
    <phoneticPr fontId="1" type="noConversion"/>
  </si>
  <si>
    <t>Augmentation</t>
    <phoneticPr fontId="1" type="noConversion"/>
  </si>
  <si>
    <t>UCDF</t>
    <phoneticPr fontId="1" type="noConversion"/>
  </si>
  <si>
    <t>BT</t>
    <phoneticPr fontId="1" type="noConversion"/>
  </si>
  <si>
    <t>EDA</t>
    <phoneticPr fontId="1" type="noConversion"/>
  </si>
  <si>
    <t>w/o 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</si>
</sst>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4" fillId="4" borderId="0" xfId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68B0-61F2-4A59-B45F-6769E6B94008}">
  <dimension ref="A1:K10"/>
  <sheetViews>
    <sheetView zoomScale="205" zoomScaleNormal="205" workbookViewId="0">
      <selection activeCell="I15" sqref="I15"/>
    </sheetView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</row>
    <row r="2" spans="1:11" x14ac:dyDescent="0.3">
      <c r="B2">
        <v>2</v>
      </c>
      <c r="D2">
        <v>4</v>
      </c>
      <c r="F2">
        <v>6</v>
      </c>
      <c r="H2">
        <v>8</v>
      </c>
      <c r="J2">
        <v>10</v>
      </c>
    </row>
    <row r="3" spans="1:11" x14ac:dyDescent="0.3">
      <c r="B3">
        <v>1234</v>
      </c>
      <c r="C3">
        <v>75.84</v>
      </c>
      <c r="D3">
        <v>1234</v>
      </c>
      <c r="E3">
        <v>80.87</v>
      </c>
      <c r="F3">
        <v>1234</v>
      </c>
      <c r="G3">
        <v>78.180000000000007</v>
      </c>
      <c r="H3">
        <v>1234</v>
      </c>
      <c r="I3">
        <v>80.11</v>
      </c>
      <c r="J3">
        <v>1234</v>
      </c>
      <c r="K3">
        <v>80.42</v>
      </c>
    </row>
    <row r="4" spans="1:11" x14ac:dyDescent="0.3">
      <c r="B4">
        <v>5678</v>
      </c>
      <c r="C4">
        <v>73</v>
      </c>
      <c r="D4">
        <v>5678</v>
      </c>
      <c r="E4">
        <v>82.16</v>
      </c>
      <c r="F4">
        <v>5678</v>
      </c>
      <c r="G4">
        <v>76.540000000000006</v>
      </c>
      <c r="H4">
        <v>5678</v>
      </c>
      <c r="I4">
        <v>80.09</v>
      </c>
      <c r="J4">
        <v>5678</v>
      </c>
      <c r="K4">
        <v>82.83</v>
      </c>
    </row>
    <row r="5" spans="1:11" x14ac:dyDescent="0.3">
      <c r="B5">
        <v>1004</v>
      </c>
      <c r="C5">
        <v>79.63</v>
      </c>
      <c r="D5">
        <v>1004</v>
      </c>
      <c r="E5">
        <v>80.61</v>
      </c>
      <c r="F5">
        <v>1004</v>
      </c>
      <c r="G5">
        <v>81.11</v>
      </c>
      <c r="H5">
        <v>1004</v>
      </c>
      <c r="I5">
        <v>81.17</v>
      </c>
      <c r="J5">
        <v>1004</v>
      </c>
      <c r="K5">
        <v>81.319999999999993</v>
      </c>
    </row>
    <row r="6" spans="1:11" x14ac:dyDescent="0.3">
      <c r="B6">
        <v>9999</v>
      </c>
      <c r="C6">
        <v>53.8</v>
      </c>
      <c r="D6">
        <v>9999</v>
      </c>
      <c r="E6">
        <v>75.069999999999993</v>
      </c>
      <c r="F6">
        <v>9999</v>
      </c>
      <c r="G6">
        <v>79.88</v>
      </c>
      <c r="H6">
        <v>9999</v>
      </c>
      <c r="I6">
        <v>81.03</v>
      </c>
      <c r="J6">
        <v>9999</v>
      </c>
      <c r="K6">
        <v>79.010000000000005</v>
      </c>
    </row>
    <row r="7" spans="1:11" x14ac:dyDescent="0.3">
      <c r="B7">
        <v>7777</v>
      </c>
      <c r="C7">
        <v>58.04</v>
      </c>
      <c r="D7">
        <v>7777</v>
      </c>
      <c r="E7">
        <v>72.39</v>
      </c>
      <c r="F7">
        <v>7777</v>
      </c>
      <c r="G7">
        <v>73.540000000000006</v>
      </c>
      <c r="H7">
        <v>7777</v>
      </c>
      <c r="I7">
        <v>79.62</v>
      </c>
      <c r="J7">
        <v>7777</v>
      </c>
      <c r="K7">
        <v>80.569999999999993</v>
      </c>
    </row>
    <row r="8" spans="1:11" x14ac:dyDescent="0.3">
      <c r="A8" t="s">
        <v>3</v>
      </c>
      <c r="C8">
        <f>AVERAGE(C3:C7)</f>
        <v>68.061999999999998</v>
      </c>
      <c r="E8">
        <f t="shared" ref="E8" si="0">AVERAGE(E3:E7)</f>
        <v>78.22</v>
      </c>
      <c r="G8">
        <f t="shared" ref="G8" si="1">AVERAGE(G3:G7)</f>
        <v>77.850000000000009</v>
      </c>
      <c r="I8">
        <f t="shared" ref="I8" si="2">AVERAGE(I3:I7)</f>
        <v>80.403999999999996</v>
      </c>
      <c r="K8">
        <f t="shared" ref="K8" si="3">AVERAGE(K3:K7)</f>
        <v>80.83</v>
      </c>
    </row>
    <row r="9" spans="1:11" x14ac:dyDescent="0.3">
      <c r="A9" t="s">
        <v>4</v>
      </c>
      <c r="C9">
        <f>STDEV(C3:C7)</f>
        <v>11.429620291155796</v>
      </c>
      <c r="E9">
        <f t="shared" ref="E9:K9" si="4">STDEV(E3:E7)</f>
        <v>4.2476346358885442</v>
      </c>
      <c r="G9">
        <f t="shared" si="4"/>
        <v>2.9643549045281299</v>
      </c>
      <c r="I9">
        <f t="shared" si="4"/>
        <v>0.66676832558243104</v>
      </c>
      <c r="K9">
        <f t="shared" si="4"/>
        <v>1.3953673351487028</v>
      </c>
    </row>
    <row r="10" spans="1:11" x14ac:dyDescent="0.3">
      <c r="C10">
        <f>MAX(C3:C7)</f>
        <v>79.63</v>
      </c>
      <c r="E10">
        <f t="shared" ref="E10:K10" si="5">MAX(E3:E7)</f>
        <v>82.16</v>
      </c>
      <c r="G10">
        <f t="shared" si="5"/>
        <v>81.11</v>
      </c>
      <c r="I10">
        <f t="shared" si="5"/>
        <v>81.17</v>
      </c>
      <c r="K10">
        <f t="shared" si="5"/>
        <v>82.83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1FEB-D2DA-4A17-9F6F-0D3493B6591E}">
  <dimension ref="A1:E12"/>
  <sheetViews>
    <sheetView zoomScale="190" zoomScaleNormal="190" workbookViewId="0">
      <selection activeCell="C17" sqref="C17"/>
    </sheetView>
  </sheetViews>
  <sheetFormatPr defaultRowHeight="16.5" x14ac:dyDescent="0.3"/>
  <cols>
    <col min="1" max="1" width="12.875" bestFit="1" customWidth="1"/>
  </cols>
  <sheetData>
    <row r="1" spans="1:5" x14ac:dyDescent="0.3">
      <c r="B1" t="s">
        <v>5</v>
      </c>
      <c r="C1" t="s">
        <v>6</v>
      </c>
      <c r="D1" t="s">
        <v>7</v>
      </c>
      <c r="E1" t="s">
        <v>3</v>
      </c>
    </row>
    <row r="2" spans="1:5" x14ac:dyDescent="0.3">
      <c r="A2" t="s">
        <v>8</v>
      </c>
      <c r="B2">
        <v>64.89</v>
      </c>
      <c r="C2">
        <v>73.39</v>
      </c>
      <c r="D2">
        <v>72.510000000000005</v>
      </c>
      <c r="E2">
        <f>AVERAGE(B2:D2)</f>
        <v>70.263333333333335</v>
      </c>
    </row>
    <row r="3" spans="1:5" x14ac:dyDescent="0.3">
      <c r="A3" t="s">
        <v>9</v>
      </c>
      <c r="B3">
        <v>62.22</v>
      </c>
      <c r="C3">
        <v>77.77</v>
      </c>
      <c r="D3">
        <v>80.28</v>
      </c>
      <c r="E3">
        <f t="shared" ref="E3:E11" si="0">AVERAGE(B3:D3)</f>
        <v>73.423333333333332</v>
      </c>
    </row>
    <row r="4" spans="1:5" x14ac:dyDescent="0.3">
      <c r="A4" t="s">
        <v>10</v>
      </c>
      <c r="B4">
        <v>68.83</v>
      </c>
      <c r="C4">
        <v>79.8</v>
      </c>
      <c r="D4">
        <v>80.819999999999993</v>
      </c>
      <c r="E4">
        <f t="shared" si="0"/>
        <v>76.483333333333334</v>
      </c>
    </row>
    <row r="5" spans="1:5" x14ac:dyDescent="0.3">
      <c r="A5" t="s">
        <v>11</v>
      </c>
      <c r="B5">
        <v>76.59</v>
      </c>
      <c r="C5">
        <v>79.86</v>
      </c>
      <c r="D5">
        <v>80.260000000000005</v>
      </c>
      <c r="E5">
        <f t="shared" si="0"/>
        <v>78.903333333333322</v>
      </c>
    </row>
    <row r="6" spans="1:5" x14ac:dyDescent="0.3">
      <c r="A6">
        <v>300</v>
      </c>
      <c r="B6">
        <v>80.78</v>
      </c>
      <c r="C6">
        <v>78.62</v>
      </c>
      <c r="D6">
        <v>80.11</v>
      </c>
      <c r="E6">
        <f t="shared" si="0"/>
        <v>79.836666666666659</v>
      </c>
    </row>
    <row r="7" spans="1:5" x14ac:dyDescent="0.3">
      <c r="A7">
        <v>500</v>
      </c>
      <c r="B7">
        <v>81.05</v>
      </c>
      <c r="C7">
        <v>79.61</v>
      </c>
      <c r="D7">
        <v>79.25</v>
      </c>
      <c r="E7">
        <f t="shared" si="0"/>
        <v>79.97</v>
      </c>
    </row>
    <row r="8" spans="1:5" x14ac:dyDescent="0.3">
      <c r="A8">
        <v>1000</v>
      </c>
      <c r="B8">
        <v>79.709999999999994</v>
      </c>
      <c r="C8">
        <v>77.58</v>
      </c>
      <c r="D8">
        <v>78.489999999999995</v>
      </c>
      <c r="E8">
        <f t="shared" si="0"/>
        <v>78.59333333333332</v>
      </c>
    </row>
    <row r="9" spans="1:5" x14ac:dyDescent="0.3">
      <c r="A9">
        <v>3000</v>
      </c>
      <c r="B9">
        <v>80.12</v>
      </c>
      <c r="C9">
        <v>77.680000000000007</v>
      </c>
      <c r="D9">
        <v>76.87</v>
      </c>
      <c r="E9">
        <f t="shared" si="0"/>
        <v>78.223333333333343</v>
      </c>
    </row>
    <row r="10" spans="1:5" x14ac:dyDescent="0.3">
      <c r="A10">
        <v>5000</v>
      </c>
      <c r="B10">
        <v>79.959999999999994</v>
      </c>
      <c r="C10">
        <v>75.84</v>
      </c>
      <c r="D10">
        <v>77.87</v>
      </c>
      <c r="E10">
        <f t="shared" si="0"/>
        <v>77.89</v>
      </c>
    </row>
    <row r="11" spans="1:5" x14ac:dyDescent="0.3">
      <c r="A11">
        <v>10000</v>
      </c>
      <c r="B11">
        <v>79.59</v>
      </c>
      <c r="C11">
        <v>75.92</v>
      </c>
      <c r="D11">
        <v>76.88</v>
      </c>
      <c r="E11">
        <f t="shared" si="0"/>
        <v>77.463333333333324</v>
      </c>
    </row>
    <row r="12" spans="1:5" x14ac:dyDescent="0.3">
      <c r="A12" t="s">
        <v>2</v>
      </c>
      <c r="B12">
        <f>AVERAGE(B2:B11)</f>
        <v>75.373999999999995</v>
      </c>
      <c r="C12">
        <f t="shared" ref="C12:D12" si="1">AVERAGE(C2:C11)</f>
        <v>77.606999999999999</v>
      </c>
      <c r="D12">
        <f t="shared" si="1"/>
        <v>78.334000000000003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3BCC-1BA6-481C-9FBD-A79FE4A4A1DF}">
  <dimension ref="A1:F64"/>
  <sheetViews>
    <sheetView workbookViewId="0">
      <selection activeCell="B22" sqref="B22:F22"/>
    </sheetView>
  </sheetViews>
  <sheetFormatPr defaultRowHeight="16.5" x14ac:dyDescent="0.3"/>
  <cols>
    <col min="1" max="1" width="21.25" bestFit="1" customWidth="1"/>
  </cols>
  <sheetData>
    <row r="1" spans="1:6" x14ac:dyDescent="0.3">
      <c r="B1" s="1" t="s">
        <v>5</v>
      </c>
      <c r="C1" s="1" t="s">
        <v>12</v>
      </c>
      <c r="D1" s="1" t="s">
        <v>6</v>
      </c>
      <c r="E1" s="1" t="s">
        <v>24</v>
      </c>
      <c r="F1" s="1" t="s">
        <v>7</v>
      </c>
    </row>
    <row r="2" spans="1:6" x14ac:dyDescent="0.3">
      <c r="A2" s="2" t="s">
        <v>8</v>
      </c>
      <c r="B2">
        <v>59.68</v>
      </c>
      <c r="C2">
        <v>75.760000000000005</v>
      </c>
      <c r="D2">
        <v>77.430000000000007</v>
      </c>
      <c r="F2">
        <v>80.36</v>
      </c>
    </row>
    <row r="3" spans="1:6" x14ac:dyDescent="0.3">
      <c r="B3">
        <v>62.7</v>
      </c>
      <c r="C3">
        <v>77.959999999999994</v>
      </c>
      <c r="D3">
        <v>80.069999999999993</v>
      </c>
      <c r="F3">
        <v>81.25</v>
      </c>
    </row>
    <row r="4" spans="1:6" x14ac:dyDescent="0.3">
      <c r="B4">
        <v>72.010000000000005</v>
      </c>
      <c r="C4">
        <v>71.319999999999993</v>
      </c>
      <c r="D4">
        <v>79.290000000000006</v>
      </c>
      <c r="F4">
        <v>80.42</v>
      </c>
    </row>
    <row r="5" spans="1:6" x14ac:dyDescent="0.3">
      <c r="B5">
        <v>62.68</v>
      </c>
      <c r="C5">
        <v>80.459999999999994</v>
      </c>
      <c r="D5">
        <v>76.47</v>
      </c>
      <c r="F5">
        <v>80.180000000000007</v>
      </c>
    </row>
    <row r="6" spans="1:6" x14ac:dyDescent="0.3">
      <c r="B6">
        <v>66</v>
      </c>
      <c r="C6">
        <v>77.55</v>
      </c>
      <c r="D6">
        <v>75.95</v>
      </c>
      <c r="F6">
        <v>80.13</v>
      </c>
    </row>
    <row r="7" spans="1:6" x14ac:dyDescent="0.3">
      <c r="A7" s="1" t="s">
        <v>13</v>
      </c>
      <c r="B7" s="1">
        <f>AVERAGE(B2:B6)</f>
        <v>64.614000000000004</v>
      </c>
      <c r="C7" s="1">
        <f t="shared" ref="C7:F7" si="0">AVERAGE(C2:C6)</f>
        <v>76.61</v>
      </c>
      <c r="D7" s="1">
        <f t="shared" si="0"/>
        <v>77.841999999999999</v>
      </c>
      <c r="F7" s="1">
        <f t="shared" si="0"/>
        <v>80.468000000000004</v>
      </c>
    </row>
    <row r="8" spans="1:6" x14ac:dyDescent="0.3">
      <c r="A8" t="s">
        <v>4</v>
      </c>
      <c r="B8">
        <f>STDEV(B2:B6)</f>
        <v>4.7002638223827411</v>
      </c>
      <c r="C8">
        <f t="shared" ref="C8:F8" si="1">STDEV(C2:C6)</f>
        <v>3.3998235248318402</v>
      </c>
      <c r="D8">
        <f t="shared" si="1"/>
        <v>1.7813253492835028</v>
      </c>
      <c r="F8">
        <f t="shared" si="1"/>
        <v>0.45350854457220519</v>
      </c>
    </row>
    <row r="9" spans="1:6" x14ac:dyDescent="0.3">
      <c r="A9" s="2" t="s">
        <v>9</v>
      </c>
      <c r="B9">
        <v>79.62</v>
      </c>
      <c r="C9">
        <v>79.87</v>
      </c>
      <c r="D9">
        <v>79.760000000000005</v>
      </c>
      <c r="F9">
        <v>79.489999999999995</v>
      </c>
    </row>
    <row r="10" spans="1:6" x14ac:dyDescent="0.3">
      <c r="B10">
        <v>78.739999999999995</v>
      </c>
      <c r="C10">
        <v>81.61</v>
      </c>
      <c r="D10">
        <v>78.239999999999995</v>
      </c>
      <c r="F10">
        <v>78.38</v>
      </c>
    </row>
    <row r="11" spans="1:6" x14ac:dyDescent="0.3">
      <c r="B11">
        <v>79.239999999999995</v>
      </c>
      <c r="C11">
        <v>81.239999999999995</v>
      </c>
      <c r="D11">
        <v>80.75</v>
      </c>
      <c r="F11">
        <v>79.41</v>
      </c>
    </row>
    <row r="12" spans="1:6" x14ac:dyDescent="0.3">
      <c r="B12">
        <v>78.17</v>
      </c>
      <c r="C12">
        <v>82.13</v>
      </c>
      <c r="D12">
        <v>79.75</v>
      </c>
      <c r="F12">
        <v>79.959999999999994</v>
      </c>
    </row>
    <row r="13" spans="1:6" x14ac:dyDescent="0.3">
      <c r="B13">
        <v>78.260000000000005</v>
      </c>
      <c r="C13">
        <v>80.290000000000006</v>
      </c>
      <c r="D13">
        <v>80.34</v>
      </c>
      <c r="F13">
        <v>78.08</v>
      </c>
    </row>
    <row r="14" spans="1:6" x14ac:dyDescent="0.3">
      <c r="A14" s="1" t="s">
        <v>14</v>
      </c>
      <c r="B14" s="1">
        <f>AVERAGE(B9:B13)</f>
        <v>78.806000000000012</v>
      </c>
      <c r="C14" s="1">
        <f t="shared" ref="C14:F14" si="2">AVERAGE(C9:C13)</f>
        <v>81.028000000000006</v>
      </c>
      <c r="D14" s="1">
        <f t="shared" si="2"/>
        <v>79.768000000000001</v>
      </c>
      <c r="F14" s="1">
        <f t="shared" si="2"/>
        <v>79.063999999999993</v>
      </c>
    </row>
    <row r="15" spans="1:6" x14ac:dyDescent="0.3">
      <c r="A15" t="s">
        <v>4</v>
      </c>
      <c r="B15">
        <f>STDEV(B9:B13)</f>
        <v>0.62408332776961684</v>
      </c>
      <c r="C15">
        <f t="shared" ref="C15:F15" si="3">STDEV(C9:C13)</f>
        <v>0.93323094676505014</v>
      </c>
      <c r="D15">
        <f t="shared" si="3"/>
        <v>0.95219220748754552</v>
      </c>
      <c r="F15">
        <f t="shared" si="3"/>
        <v>0.79688769597729259</v>
      </c>
    </row>
    <row r="16" spans="1:6" x14ac:dyDescent="0.3">
      <c r="A16" t="s">
        <v>10</v>
      </c>
      <c r="B16">
        <v>81.16</v>
      </c>
      <c r="C16">
        <v>81.36</v>
      </c>
      <c r="D16">
        <v>80.739999999999995</v>
      </c>
      <c r="F16">
        <v>79.22</v>
      </c>
    </row>
    <row r="17" spans="1:6" x14ac:dyDescent="0.3">
      <c r="B17">
        <v>79.63</v>
      </c>
      <c r="C17">
        <v>80.63</v>
      </c>
      <c r="D17">
        <v>80.209999999999994</v>
      </c>
      <c r="F17">
        <v>78.930000000000007</v>
      </c>
    </row>
    <row r="18" spans="1:6" x14ac:dyDescent="0.3">
      <c r="B18">
        <v>79.5</v>
      </c>
      <c r="C18">
        <v>81</v>
      </c>
      <c r="D18">
        <v>80.78</v>
      </c>
      <c r="F18">
        <v>79.959999999999994</v>
      </c>
    </row>
    <row r="19" spans="1:6" x14ac:dyDescent="0.3">
      <c r="B19">
        <v>80.14</v>
      </c>
      <c r="C19">
        <v>81.290000000000006</v>
      </c>
      <c r="D19">
        <v>79.17</v>
      </c>
      <c r="F19">
        <v>79.5</v>
      </c>
    </row>
    <row r="20" spans="1:6" x14ac:dyDescent="0.3">
      <c r="B20">
        <v>78.95</v>
      </c>
      <c r="C20">
        <v>81.16</v>
      </c>
      <c r="D20">
        <v>80.62</v>
      </c>
      <c r="F20">
        <v>79.930000000000007</v>
      </c>
    </row>
    <row r="21" spans="1:6" x14ac:dyDescent="0.3">
      <c r="A21" s="1" t="s">
        <v>15</v>
      </c>
      <c r="B21" s="1">
        <f>AVERAGE(B16:B20)</f>
        <v>79.876000000000005</v>
      </c>
      <c r="C21" s="1">
        <f t="shared" ref="C21" si="4">AVERAGE(C16:C20)</f>
        <v>81.088000000000008</v>
      </c>
      <c r="D21" s="1">
        <f t="shared" ref="D21:F21" si="5">AVERAGE(D16:D20)</f>
        <v>80.304000000000002</v>
      </c>
      <c r="F21" s="1">
        <f t="shared" si="5"/>
        <v>79.50800000000001</v>
      </c>
    </row>
    <row r="22" spans="1:6" x14ac:dyDescent="0.3">
      <c r="A22" t="s">
        <v>4</v>
      </c>
      <c r="B22">
        <f>STDEV(B16:B20)</f>
        <v>0.83332466662159776</v>
      </c>
      <c r="C22">
        <f t="shared" ref="C22:F22" si="6">STDEV(C16:C20)</f>
        <v>0.2904651442083912</v>
      </c>
      <c r="D22">
        <f t="shared" si="6"/>
        <v>0.67292644471739937</v>
      </c>
      <c r="F22">
        <f t="shared" si="6"/>
        <v>0.44706822745527131</v>
      </c>
    </row>
    <row r="23" spans="1:6" x14ac:dyDescent="0.3">
      <c r="A23" t="s">
        <v>11</v>
      </c>
      <c r="B23">
        <v>80.17</v>
      </c>
      <c r="C23">
        <v>80.47</v>
      </c>
      <c r="D23">
        <v>77.040000000000006</v>
      </c>
      <c r="F23">
        <v>79.16</v>
      </c>
    </row>
    <row r="24" spans="1:6" x14ac:dyDescent="0.3">
      <c r="B24">
        <v>80.66</v>
      </c>
      <c r="C24">
        <v>81.08</v>
      </c>
      <c r="D24">
        <v>78.319999999999993</v>
      </c>
      <c r="F24">
        <v>81.39</v>
      </c>
    </row>
    <row r="25" spans="1:6" x14ac:dyDescent="0.3">
      <c r="B25">
        <v>79.39</v>
      </c>
      <c r="C25">
        <v>81.92</v>
      </c>
      <c r="D25">
        <v>79.83</v>
      </c>
      <c r="F25">
        <v>78.069999999999993</v>
      </c>
    </row>
    <row r="26" spans="1:6" x14ac:dyDescent="0.3">
      <c r="B26">
        <v>79.5</v>
      </c>
      <c r="C26">
        <v>81.99</v>
      </c>
      <c r="D26">
        <v>76.790000000000006</v>
      </c>
      <c r="F26">
        <v>80.3</v>
      </c>
    </row>
    <row r="27" spans="1:6" x14ac:dyDescent="0.3">
      <c r="B27">
        <v>80.03</v>
      </c>
      <c r="C27">
        <v>81.510000000000005</v>
      </c>
      <c r="D27">
        <v>79.260000000000005</v>
      </c>
      <c r="F27">
        <v>79.42</v>
      </c>
    </row>
    <row r="28" spans="1:6" x14ac:dyDescent="0.3">
      <c r="A28" s="1" t="s">
        <v>16</v>
      </c>
      <c r="B28" s="1">
        <f>AVERAGE(B23:B27)</f>
        <v>79.95</v>
      </c>
      <c r="C28" s="1">
        <f t="shared" ref="C28" si="7">AVERAGE(C23:C27)</f>
        <v>81.394000000000005</v>
      </c>
      <c r="D28" s="1">
        <f t="shared" ref="D28:F28" si="8">AVERAGE(D23:D27)</f>
        <v>78.248000000000005</v>
      </c>
      <c r="F28" s="1">
        <f t="shared" si="8"/>
        <v>79.668000000000006</v>
      </c>
    </row>
    <row r="29" spans="1:6" x14ac:dyDescent="0.3">
      <c r="A29" t="s">
        <v>4</v>
      </c>
      <c r="B29">
        <f>STDEV(B23:B27)</f>
        <v>0.51841103383319198</v>
      </c>
      <c r="C29">
        <f t="shared" ref="C29:F29" si="9">STDEV(C23:C27)</f>
        <v>0.63200474681761687</v>
      </c>
      <c r="D29">
        <f t="shared" si="9"/>
        <v>1.3338927992908547</v>
      </c>
      <c r="F29">
        <f t="shared" si="9"/>
        <v>1.2487874118519955</v>
      </c>
    </row>
    <row r="30" spans="1:6" x14ac:dyDescent="0.3">
      <c r="A30" t="s">
        <v>17</v>
      </c>
      <c r="B30">
        <v>79.09</v>
      </c>
      <c r="C30">
        <v>79.62</v>
      </c>
      <c r="D30">
        <v>79.010000000000005</v>
      </c>
      <c r="F30">
        <v>79.12</v>
      </c>
    </row>
    <row r="31" spans="1:6" x14ac:dyDescent="0.3">
      <c r="B31">
        <v>78.819999999999993</v>
      </c>
      <c r="C31">
        <v>79.53</v>
      </c>
      <c r="D31">
        <v>76.260000000000005</v>
      </c>
      <c r="F31">
        <v>79.87</v>
      </c>
    </row>
    <row r="32" spans="1:6" x14ac:dyDescent="0.3">
      <c r="B32">
        <v>80.05</v>
      </c>
      <c r="C32">
        <v>80.42</v>
      </c>
      <c r="D32">
        <v>78.069999999999993</v>
      </c>
      <c r="F32">
        <v>79.83</v>
      </c>
    </row>
    <row r="33" spans="1:6" x14ac:dyDescent="0.3">
      <c r="B33">
        <v>79.510000000000005</v>
      </c>
      <c r="C33">
        <v>77.42</v>
      </c>
      <c r="D33">
        <v>77.569999999999993</v>
      </c>
      <c r="F33">
        <v>78.17</v>
      </c>
    </row>
    <row r="34" spans="1:6" x14ac:dyDescent="0.3">
      <c r="B34">
        <v>80.53</v>
      </c>
      <c r="C34">
        <v>78.28</v>
      </c>
      <c r="D34">
        <v>76.25</v>
      </c>
      <c r="F34">
        <v>79.67</v>
      </c>
    </row>
    <row r="35" spans="1:6" x14ac:dyDescent="0.3">
      <c r="A35" s="1" t="s">
        <v>18</v>
      </c>
      <c r="B35" s="1">
        <f>AVERAGE(B30:B34)</f>
        <v>79.599999999999994</v>
      </c>
      <c r="C35" s="1">
        <f t="shared" ref="C35" si="10">AVERAGE(C30:C34)</f>
        <v>79.054000000000002</v>
      </c>
      <c r="D35" s="1">
        <f t="shared" ref="D35:F35" si="11">AVERAGE(D30:D34)</f>
        <v>77.431999999999988</v>
      </c>
      <c r="F35" s="1">
        <f t="shared" si="11"/>
        <v>79.332000000000008</v>
      </c>
    </row>
    <row r="36" spans="1:6" x14ac:dyDescent="0.3">
      <c r="A36" t="s">
        <v>4</v>
      </c>
      <c r="B36">
        <f>STDEV(B30:B34)</f>
        <v>0.69713700231733611</v>
      </c>
      <c r="C36">
        <f t="shared" ref="C36:F36" si="12">STDEV(C30:C34)</f>
        <v>1.1918389152901498</v>
      </c>
      <c r="D36">
        <f t="shared" si="12"/>
        <v>1.1923590063399523</v>
      </c>
      <c r="F36">
        <f t="shared" si="12"/>
        <v>0.7153460700947476</v>
      </c>
    </row>
    <row r="37" spans="1:6" x14ac:dyDescent="0.3">
      <c r="A37" t="s">
        <v>19</v>
      </c>
      <c r="B37">
        <v>81.38</v>
      </c>
      <c r="C37">
        <v>76.89</v>
      </c>
      <c r="D37">
        <v>76.8</v>
      </c>
      <c r="F37">
        <v>78.13</v>
      </c>
    </row>
    <row r="38" spans="1:6" x14ac:dyDescent="0.3">
      <c r="B38">
        <v>81.45</v>
      </c>
      <c r="C38">
        <v>77.34</v>
      </c>
      <c r="D38">
        <v>75.62</v>
      </c>
      <c r="F38">
        <v>80.3</v>
      </c>
    </row>
    <row r="39" spans="1:6" x14ac:dyDescent="0.3">
      <c r="B39">
        <v>80.62</v>
      </c>
      <c r="C39">
        <v>81.93</v>
      </c>
      <c r="D39">
        <v>74.930000000000007</v>
      </c>
      <c r="F39">
        <v>79.28</v>
      </c>
    </row>
    <row r="40" spans="1:6" x14ac:dyDescent="0.3">
      <c r="B40">
        <v>81</v>
      </c>
      <c r="C40">
        <v>79.28</v>
      </c>
      <c r="D40">
        <v>79.86</v>
      </c>
      <c r="F40">
        <v>78.62</v>
      </c>
    </row>
    <row r="41" spans="1:6" x14ac:dyDescent="0.3">
      <c r="B41">
        <v>80.3</v>
      </c>
      <c r="C41">
        <v>79.37</v>
      </c>
      <c r="D41">
        <v>77.08</v>
      </c>
      <c r="F41">
        <v>78.989999999999995</v>
      </c>
    </row>
    <row r="42" spans="1:6" x14ac:dyDescent="0.3">
      <c r="A42" s="1" t="s">
        <v>20</v>
      </c>
      <c r="B42" s="1">
        <f>AVERAGE(B37:B41)</f>
        <v>80.95</v>
      </c>
      <c r="C42" s="1">
        <f t="shared" ref="C42" si="13">AVERAGE(C37:C41)</f>
        <v>78.962000000000018</v>
      </c>
      <c r="D42" s="1">
        <f t="shared" ref="D42:F42" si="14">AVERAGE(D37:D41)</f>
        <v>76.858000000000004</v>
      </c>
      <c r="F42" s="1">
        <f t="shared" si="14"/>
        <v>79.064000000000007</v>
      </c>
    </row>
    <row r="43" spans="1:6" x14ac:dyDescent="0.3">
      <c r="A43" t="s">
        <v>4</v>
      </c>
      <c r="B43">
        <f>STDEV(B37:B41)</f>
        <v>0.4921381919745712</v>
      </c>
      <c r="C43">
        <f t="shared" ref="C43:F43" si="15">STDEV(C37:C41)</f>
        <v>2.0000424995484489</v>
      </c>
      <c r="D43">
        <f t="shared" si="15"/>
        <v>1.8917240813607012</v>
      </c>
      <c r="F43">
        <f t="shared" si="15"/>
        <v>0.81383659293496979</v>
      </c>
    </row>
    <row r="44" spans="1:6" x14ac:dyDescent="0.3">
      <c r="A44" t="s">
        <v>21</v>
      </c>
      <c r="B44">
        <v>78.8</v>
      </c>
      <c r="C44">
        <v>76.989999999999995</v>
      </c>
      <c r="D44">
        <v>76.459999999999994</v>
      </c>
      <c r="F44">
        <v>75.92</v>
      </c>
    </row>
    <row r="45" spans="1:6" x14ac:dyDescent="0.3">
      <c r="B45">
        <v>80.91</v>
      </c>
      <c r="C45">
        <v>79.36</v>
      </c>
      <c r="D45">
        <v>77.38</v>
      </c>
      <c r="F45">
        <v>77.83</v>
      </c>
    </row>
    <row r="46" spans="1:6" x14ac:dyDescent="0.3">
      <c r="B46">
        <v>80.7</v>
      </c>
      <c r="C46">
        <v>77.11</v>
      </c>
      <c r="D46">
        <v>76.09</v>
      </c>
      <c r="F46">
        <v>78.95</v>
      </c>
    </row>
    <row r="47" spans="1:6" x14ac:dyDescent="0.3">
      <c r="B47">
        <v>80.5</v>
      </c>
      <c r="C47">
        <v>78.84</v>
      </c>
      <c r="D47">
        <v>74.53</v>
      </c>
      <c r="F47">
        <v>76.709999999999994</v>
      </c>
    </row>
    <row r="48" spans="1:6" x14ac:dyDescent="0.3">
      <c r="B48">
        <v>81.680000000000007</v>
      </c>
      <c r="C48">
        <v>78.42</v>
      </c>
      <c r="D48">
        <v>75.2</v>
      </c>
      <c r="F48">
        <v>78.84</v>
      </c>
    </row>
    <row r="49" spans="1:6" x14ac:dyDescent="0.3">
      <c r="A49" s="1" t="s">
        <v>22</v>
      </c>
      <c r="B49" s="1">
        <f>AVERAGE(B44:B48)</f>
        <v>80.518000000000001</v>
      </c>
      <c r="C49" s="1">
        <f t="shared" ref="C49" si="16">AVERAGE(C44:C48)</f>
        <v>78.143999999999991</v>
      </c>
      <c r="D49" s="1">
        <f t="shared" ref="D49:F49" si="17">AVERAGE(D44:D48)</f>
        <v>75.931999999999988</v>
      </c>
      <c r="F49" s="1">
        <f t="shared" si="17"/>
        <v>77.650000000000006</v>
      </c>
    </row>
    <row r="50" spans="1:6" x14ac:dyDescent="0.3">
      <c r="A50" t="s">
        <v>4</v>
      </c>
      <c r="B50">
        <f>STDEV(B44:B48)</f>
        <v>1.0593488566095712</v>
      </c>
      <c r="C50">
        <f t="shared" ref="C50:F50" si="18">STDEV(C44:C48)</f>
        <v>1.0535796125590151</v>
      </c>
      <c r="D50">
        <f t="shared" si="18"/>
        <v>1.1070094850542129</v>
      </c>
      <c r="F50">
        <f t="shared" si="18"/>
        <v>1.3242922638149048</v>
      </c>
    </row>
    <row r="51" spans="1:6" x14ac:dyDescent="0.3">
      <c r="A51" t="s">
        <v>23</v>
      </c>
      <c r="B51">
        <v>77.08</v>
      </c>
      <c r="C51">
        <v>74.47</v>
      </c>
      <c r="D51">
        <v>74.91</v>
      </c>
      <c r="F51">
        <v>75.75</v>
      </c>
    </row>
    <row r="52" spans="1:6" x14ac:dyDescent="0.3">
      <c r="B52">
        <v>80.38</v>
      </c>
      <c r="C52">
        <v>78.87</v>
      </c>
      <c r="D52">
        <v>75.38</v>
      </c>
      <c r="F52">
        <v>75.430000000000007</v>
      </c>
    </row>
    <row r="53" spans="1:6" x14ac:dyDescent="0.3">
      <c r="B53">
        <v>80.33</v>
      </c>
      <c r="C53">
        <v>75.36</v>
      </c>
      <c r="F53">
        <v>77.72</v>
      </c>
    </row>
    <row r="54" spans="1:6" x14ac:dyDescent="0.3">
      <c r="B54">
        <v>80.11</v>
      </c>
      <c r="C54">
        <v>77.540000000000006</v>
      </c>
      <c r="F54">
        <v>75.39</v>
      </c>
    </row>
    <row r="55" spans="1:6" x14ac:dyDescent="0.3">
      <c r="B55">
        <v>78.55</v>
      </c>
      <c r="C55">
        <v>76.760000000000005</v>
      </c>
      <c r="F55">
        <v>78.11</v>
      </c>
    </row>
    <row r="56" spans="1:6" x14ac:dyDescent="0.3">
      <c r="A56" s="1" t="s">
        <v>25</v>
      </c>
      <c r="B56" s="1">
        <f>AVERAGE(B51:B55)</f>
        <v>79.289999999999992</v>
      </c>
      <c r="C56" s="1">
        <f t="shared" ref="C56" si="19">AVERAGE(C51:C55)</f>
        <v>76.599999999999994</v>
      </c>
      <c r="D56" s="1"/>
      <c r="F56" s="1">
        <f t="shared" ref="F56" si="20">AVERAGE(F51:F55)</f>
        <v>76.48</v>
      </c>
    </row>
    <row r="57" spans="1:6" x14ac:dyDescent="0.3">
      <c r="A57" t="s">
        <v>4</v>
      </c>
      <c r="B57">
        <f>STDEV(B51:B55)</f>
        <v>1.4468759449240973</v>
      </c>
      <c r="C57">
        <f t="shared" ref="C57:F57" si="21">STDEV(C51:C55)</f>
        <v>1.7418811670145613</v>
      </c>
      <c r="F57">
        <f t="shared" si="21"/>
        <v>1.3245754036671507</v>
      </c>
    </row>
    <row r="58" spans="1:6" x14ac:dyDescent="0.3">
      <c r="A58" t="s">
        <v>26</v>
      </c>
      <c r="B58">
        <v>80.38</v>
      </c>
      <c r="C58" s="3" t="s">
        <v>28</v>
      </c>
      <c r="D58" s="3" t="s">
        <v>27</v>
      </c>
      <c r="F58">
        <v>81.25</v>
      </c>
    </row>
    <row r="59" spans="1:6" x14ac:dyDescent="0.3">
      <c r="B59">
        <v>80.569999999999993</v>
      </c>
      <c r="C59" s="3"/>
      <c r="F59" s="3" t="s">
        <v>30</v>
      </c>
    </row>
    <row r="60" spans="1:6" x14ac:dyDescent="0.3">
      <c r="B60">
        <v>79.86</v>
      </c>
      <c r="C60" s="3"/>
    </row>
    <row r="61" spans="1:6" x14ac:dyDescent="0.3">
      <c r="B61">
        <v>80.239999999999995</v>
      </c>
      <c r="C61" s="3"/>
    </row>
    <row r="62" spans="1:6" x14ac:dyDescent="0.3">
      <c r="B62">
        <v>81.09</v>
      </c>
      <c r="C62" s="3"/>
    </row>
    <row r="63" spans="1:6" x14ac:dyDescent="0.3">
      <c r="A63" s="1" t="s">
        <v>29</v>
      </c>
      <c r="B63" s="1">
        <f>AVERAGE(B58:B62)</f>
        <v>80.427999999999997</v>
      </c>
      <c r="C63" s="4"/>
      <c r="D63" s="1"/>
      <c r="F63" s="1"/>
    </row>
    <row r="64" spans="1:6" x14ac:dyDescent="0.3">
      <c r="A64" t="s">
        <v>4</v>
      </c>
      <c r="B64">
        <f>STDEV(B58:B62)</f>
        <v>0.45240468609421075</v>
      </c>
      <c r="C6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1A47-5F22-4E94-97F0-819E0C568D0F}">
  <dimension ref="A1:N66"/>
  <sheetViews>
    <sheetView workbookViewId="0">
      <selection activeCell="H23" sqref="H23"/>
    </sheetView>
  </sheetViews>
  <sheetFormatPr defaultRowHeight="16.5" x14ac:dyDescent="0.3"/>
  <cols>
    <col min="1" max="1" width="22.5" bestFit="1" customWidth="1"/>
    <col min="9" max="9" width="22.5" bestFit="1" customWidth="1"/>
    <col min="10" max="12" width="10.375" bestFit="1" customWidth="1"/>
    <col min="13" max="13" width="25.75" bestFit="1" customWidth="1"/>
  </cols>
  <sheetData>
    <row r="1" spans="1:14" x14ac:dyDescent="0.3">
      <c r="A1" t="s">
        <v>41</v>
      </c>
      <c r="I1" t="s">
        <v>40</v>
      </c>
      <c r="M1" t="s">
        <v>44</v>
      </c>
    </row>
    <row r="2" spans="1:14" x14ac:dyDescent="0.3">
      <c r="B2" s="1" t="s">
        <v>35</v>
      </c>
      <c r="C2" s="1" t="s">
        <v>7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57</v>
      </c>
      <c r="J2" s="1" t="s">
        <v>7</v>
      </c>
      <c r="K2" s="1" t="s">
        <v>37</v>
      </c>
      <c r="L2" s="1"/>
      <c r="N2" t="s">
        <v>35</v>
      </c>
    </row>
    <row r="3" spans="1:14" x14ac:dyDescent="0.3">
      <c r="A3" s="5" t="s">
        <v>31</v>
      </c>
      <c r="B3">
        <v>29.87</v>
      </c>
      <c r="C3">
        <v>57.58</v>
      </c>
      <c r="D3">
        <v>35.71</v>
      </c>
      <c r="E3">
        <v>64.97</v>
      </c>
      <c r="F3">
        <v>69.87</v>
      </c>
      <c r="G3">
        <v>80.91</v>
      </c>
      <c r="I3" s="5" t="s">
        <v>8</v>
      </c>
      <c r="J3">
        <v>91.39</v>
      </c>
      <c r="K3">
        <v>96.11</v>
      </c>
      <c r="M3" s="8" t="s">
        <v>8</v>
      </c>
      <c r="N3">
        <v>38.590000000000003</v>
      </c>
    </row>
    <row r="4" spans="1:14" x14ac:dyDescent="0.3">
      <c r="B4">
        <v>36.590000000000003</v>
      </c>
      <c r="C4">
        <v>49.45</v>
      </c>
      <c r="D4">
        <v>64.58</v>
      </c>
      <c r="E4">
        <v>68.39</v>
      </c>
      <c r="F4">
        <v>76.3</v>
      </c>
      <c r="G4">
        <v>77.7</v>
      </c>
      <c r="J4">
        <v>93.87</v>
      </c>
      <c r="K4">
        <v>96.34</v>
      </c>
      <c r="N4">
        <v>2.15</v>
      </c>
    </row>
    <row r="5" spans="1:14" x14ac:dyDescent="0.3">
      <c r="B5">
        <v>36.24</v>
      </c>
      <c r="C5">
        <v>71.87</v>
      </c>
      <c r="D5">
        <v>63.51</v>
      </c>
      <c r="E5">
        <v>76.209999999999994</v>
      </c>
      <c r="F5">
        <v>72.03</v>
      </c>
      <c r="G5">
        <v>80.62</v>
      </c>
      <c r="J5">
        <v>91.34</v>
      </c>
      <c r="N5">
        <v>10.5</v>
      </c>
    </row>
    <row r="6" spans="1:14" x14ac:dyDescent="0.3">
      <c r="B6">
        <v>53.49</v>
      </c>
      <c r="C6">
        <v>47.66</v>
      </c>
      <c r="D6">
        <v>64.459999999999994</v>
      </c>
      <c r="E6">
        <v>48.95</v>
      </c>
      <c r="F6">
        <v>66.97</v>
      </c>
      <c r="G6">
        <v>83.97</v>
      </c>
      <c r="J6">
        <v>92.68</v>
      </c>
      <c r="N6">
        <v>56.8</v>
      </c>
    </row>
    <row r="7" spans="1:14" x14ac:dyDescent="0.3">
      <c r="B7">
        <v>37.9</v>
      </c>
      <c r="C7">
        <v>53.33</v>
      </c>
      <c r="D7">
        <v>73.83</v>
      </c>
      <c r="E7">
        <v>70.680000000000007</v>
      </c>
      <c r="F7">
        <v>58.79</v>
      </c>
      <c r="G7">
        <v>79.510000000000005</v>
      </c>
      <c r="J7">
        <v>57.84</v>
      </c>
      <c r="N7">
        <v>28.49</v>
      </c>
    </row>
    <row r="8" spans="1:14" x14ac:dyDescent="0.3">
      <c r="A8" s="1" t="s">
        <v>32</v>
      </c>
      <c r="B8">
        <f>AVERAGE(B3:B7)</f>
        <v>38.818000000000005</v>
      </c>
      <c r="C8">
        <f t="shared" ref="C8:G8" si="0">AVERAGE(C3:C7)</f>
        <v>55.977999999999994</v>
      </c>
      <c r="D8">
        <f t="shared" si="0"/>
        <v>60.417999999999992</v>
      </c>
      <c r="E8">
        <f t="shared" si="0"/>
        <v>65.84</v>
      </c>
      <c r="F8">
        <f t="shared" si="0"/>
        <v>68.792000000000002</v>
      </c>
      <c r="G8">
        <f t="shared" si="0"/>
        <v>80.542000000000002</v>
      </c>
      <c r="I8" s="1" t="s">
        <v>13</v>
      </c>
      <c r="J8">
        <f>AVERAGE(J3:J7)</f>
        <v>85.424000000000007</v>
      </c>
      <c r="M8" s="1" t="s">
        <v>45</v>
      </c>
      <c r="N8">
        <f>AVERAGE(N3:N7)</f>
        <v>27.306000000000001</v>
      </c>
    </row>
    <row r="9" spans="1:14" x14ac:dyDescent="0.3">
      <c r="A9" t="s">
        <v>4</v>
      </c>
      <c r="B9">
        <f>STDEV(B3:B7)</f>
        <v>8.7719308022806217</v>
      </c>
      <c r="C9">
        <f t="shared" ref="C9:G9" si="1">STDEV(C3:C7)</f>
        <v>9.6687367323762228</v>
      </c>
      <c r="D9">
        <f t="shared" si="1"/>
        <v>14.435957536651335</v>
      </c>
      <c r="E9">
        <f t="shared" si="1"/>
        <v>10.289484923940586</v>
      </c>
      <c r="F9">
        <f t="shared" si="1"/>
        <v>6.5455419943653252</v>
      </c>
      <c r="G9">
        <f t="shared" si="1"/>
        <v>2.2931790161258654</v>
      </c>
      <c r="I9" t="s">
        <v>4</v>
      </c>
      <c r="J9">
        <f>STDEV(J3:J7)</f>
        <v>15.455207213104625</v>
      </c>
      <c r="M9" t="s">
        <v>4</v>
      </c>
      <c r="N9">
        <f>STDEV(N3:N7)</f>
        <v>21.874028664148724</v>
      </c>
    </row>
    <row r="10" spans="1:14" x14ac:dyDescent="0.3">
      <c r="A10" s="5" t="s">
        <v>33</v>
      </c>
      <c r="B10">
        <v>49.68</v>
      </c>
      <c r="C10">
        <v>62.36</v>
      </c>
      <c r="D10">
        <v>65.13</v>
      </c>
      <c r="E10">
        <v>78.47</v>
      </c>
      <c r="F10">
        <v>80.069999999999993</v>
      </c>
      <c r="G10">
        <v>85.62</v>
      </c>
      <c r="I10" s="5" t="s">
        <v>11</v>
      </c>
      <c r="J10">
        <v>98.63</v>
      </c>
      <c r="K10">
        <v>97.63</v>
      </c>
      <c r="M10" s="8" t="s">
        <v>10</v>
      </c>
      <c r="N10">
        <v>5.24</v>
      </c>
    </row>
    <row r="11" spans="1:14" x14ac:dyDescent="0.3">
      <c r="B11">
        <v>49.34</v>
      </c>
      <c r="C11">
        <v>56.61</v>
      </c>
      <c r="D11">
        <v>69.36</v>
      </c>
      <c r="E11">
        <v>72.680000000000007</v>
      </c>
      <c r="F11">
        <v>75.010000000000005</v>
      </c>
      <c r="G11">
        <v>86.18</v>
      </c>
      <c r="J11">
        <v>97.55</v>
      </c>
      <c r="K11">
        <v>97.66</v>
      </c>
      <c r="N11">
        <v>26.99</v>
      </c>
    </row>
    <row r="12" spans="1:14" x14ac:dyDescent="0.3">
      <c r="B12">
        <v>56.5</v>
      </c>
      <c r="C12">
        <v>63.96</v>
      </c>
      <c r="D12">
        <v>79.61</v>
      </c>
      <c r="E12">
        <v>81.540000000000006</v>
      </c>
      <c r="F12">
        <v>77.989999999999995</v>
      </c>
      <c r="G12">
        <v>85.75</v>
      </c>
      <c r="J12">
        <v>97.66</v>
      </c>
      <c r="N12">
        <v>57.39</v>
      </c>
    </row>
    <row r="13" spans="1:14" x14ac:dyDescent="0.3">
      <c r="B13">
        <v>49.57</v>
      </c>
      <c r="C13">
        <v>55.82</v>
      </c>
      <c r="D13">
        <v>74.25</v>
      </c>
      <c r="E13">
        <v>80.78</v>
      </c>
      <c r="F13">
        <v>81.86</v>
      </c>
      <c r="G13">
        <v>87.22</v>
      </c>
      <c r="J13">
        <v>97.87</v>
      </c>
      <c r="N13">
        <v>61.62</v>
      </c>
    </row>
    <row r="14" spans="1:14" x14ac:dyDescent="0.3">
      <c r="B14">
        <v>52.93</v>
      </c>
      <c r="C14">
        <v>73.88</v>
      </c>
      <c r="D14">
        <v>80.11</v>
      </c>
      <c r="E14">
        <v>80.39</v>
      </c>
      <c r="F14">
        <v>81.37</v>
      </c>
      <c r="G14">
        <v>87.26</v>
      </c>
      <c r="J14">
        <v>98.16</v>
      </c>
      <c r="N14">
        <v>23.09</v>
      </c>
    </row>
    <row r="15" spans="1:14" x14ac:dyDescent="0.3">
      <c r="A15" s="1" t="s">
        <v>34</v>
      </c>
      <c r="B15">
        <f>AVERAGE(B10:B14)</f>
        <v>51.603999999999999</v>
      </c>
      <c r="C15">
        <f t="shared" ref="C15" si="2">AVERAGE(C10:C14)</f>
        <v>62.525999999999996</v>
      </c>
      <c r="D15">
        <f t="shared" ref="D15" si="3">AVERAGE(D10:D14)</f>
        <v>73.692000000000007</v>
      </c>
      <c r="E15">
        <f t="shared" ref="E15:G15" si="4">AVERAGE(E10:E14)</f>
        <v>78.772000000000006</v>
      </c>
      <c r="F15">
        <f t="shared" si="4"/>
        <v>79.260000000000005</v>
      </c>
      <c r="G15">
        <f t="shared" si="4"/>
        <v>86.405999999999992</v>
      </c>
      <c r="I15" s="1" t="s">
        <v>16</v>
      </c>
      <c r="J15" s="1">
        <f>AVERAGE(J10:J14)</f>
        <v>97.974000000000004</v>
      </c>
      <c r="M15" s="1" t="s">
        <v>46</v>
      </c>
      <c r="N15">
        <f>AVERAGE(N10:N14)</f>
        <v>34.866</v>
      </c>
    </row>
    <row r="16" spans="1:14" x14ac:dyDescent="0.3">
      <c r="A16" t="s">
        <v>4</v>
      </c>
      <c r="B16">
        <f>STDEV(B10:B14)</f>
        <v>3.1102138190163062</v>
      </c>
      <c r="C16">
        <f t="shared" ref="C16:G16" si="5">STDEV(C10:C14)</f>
        <v>7.2623467281588239</v>
      </c>
      <c r="D16">
        <f t="shared" si="5"/>
        <v>6.4922815712197828</v>
      </c>
      <c r="E16">
        <f t="shared" si="5"/>
        <v>3.588714254437094</v>
      </c>
      <c r="F16">
        <f t="shared" si="5"/>
        <v>2.8081844668753497</v>
      </c>
      <c r="G16">
        <f t="shared" si="5"/>
        <v>0.78916411474420145</v>
      </c>
      <c r="I16" t="s">
        <v>4</v>
      </c>
      <c r="J16">
        <f>STDEV(J10:J14)</f>
        <v>0.43420041455530539</v>
      </c>
      <c r="M16" t="s">
        <v>4</v>
      </c>
      <c r="N16">
        <f>STDEV(N10:N14)</f>
        <v>23.987040876273173</v>
      </c>
    </row>
    <row r="17" spans="1:14" x14ac:dyDescent="0.3">
      <c r="A17" s="6" t="s">
        <v>8</v>
      </c>
      <c r="B17">
        <v>60.96</v>
      </c>
      <c r="C17">
        <v>72.42</v>
      </c>
      <c r="D17">
        <v>77.37</v>
      </c>
      <c r="E17">
        <v>81.319999999999993</v>
      </c>
      <c r="F17">
        <v>84.58</v>
      </c>
      <c r="G17">
        <v>87.82</v>
      </c>
      <c r="H17">
        <v>87.54</v>
      </c>
      <c r="I17" s="6" t="s">
        <v>21</v>
      </c>
      <c r="J17">
        <v>97.87</v>
      </c>
      <c r="K17">
        <v>97.74</v>
      </c>
      <c r="M17" s="8" t="s">
        <v>11</v>
      </c>
      <c r="N17">
        <v>38.39</v>
      </c>
    </row>
    <row r="18" spans="1:14" x14ac:dyDescent="0.3">
      <c r="B18">
        <v>57.34</v>
      </c>
      <c r="C18">
        <v>68.180000000000007</v>
      </c>
      <c r="D18">
        <v>81.33</v>
      </c>
      <c r="E18">
        <v>82.14</v>
      </c>
      <c r="F18">
        <v>84.86</v>
      </c>
      <c r="G18" s="1">
        <v>88.99</v>
      </c>
      <c r="H18">
        <v>88.2</v>
      </c>
      <c r="J18">
        <v>98.21</v>
      </c>
      <c r="K18">
        <v>98.24</v>
      </c>
      <c r="N18">
        <v>43.87</v>
      </c>
    </row>
    <row r="19" spans="1:14" x14ac:dyDescent="0.3">
      <c r="B19">
        <v>69.069999999999993</v>
      </c>
      <c r="C19">
        <v>75.95</v>
      </c>
      <c r="D19">
        <v>79.819999999999993</v>
      </c>
      <c r="E19">
        <v>81.72</v>
      </c>
      <c r="F19">
        <v>84.26</v>
      </c>
      <c r="G19">
        <v>87.21</v>
      </c>
      <c r="H19">
        <v>88.37</v>
      </c>
      <c r="J19">
        <v>96.95</v>
      </c>
      <c r="N19">
        <v>65.75</v>
      </c>
    </row>
    <row r="20" spans="1:14" x14ac:dyDescent="0.3">
      <c r="B20">
        <v>54.74</v>
      </c>
      <c r="C20">
        <v>78.34</v>
      </c>
      <c r="D20">
        <v>74.39</v>
      </c>
      <c r="E20">
        <v>80.17</v>
      </c>
      <c r="F20">
        <v>84.66</v>
      </c>
      <c r="G20">
        <v>88.41</v>
      </c>
      <c r="H20">
        <v>88.38</v>
      </c>
      <c r="J20">
        <v>95.11</v>
      </c>
      <c r="N20">
        <v>64.22</v>
      </c>
    </row>
    <row r="21" spans="1:14" x14ac:dyDescent="0.3">
      <c r="B21">
        <v>62.74</v>
      </c>
      <c r="C21">
        <v>66.86</v>
      </c>
      <c r="D21">
        <v>79.959999999999994</v>
      </c>
      <c r="E21">
        <v>82.47</v>
      </c>
      <c r="F21">
        <v>85.37</v>
      </c>
      <c r="G21">
        <v>88</v>
      </c>
      <c r="H21">
        <v>88.22</v>
      </c>
      <c r="J21">
        <v>97.84</v>
      </c>
      <c r="N21">
        <v>3.41</v>
      </c>
    </row>
    <row r="22" spans="1:14" x14ac:dyDescent="0.3">
      <c r="A22" s="1" t="s">
        <v>13</v>
      </c>
      <c r="B22">
        <f>AVERAGE(B17:B21)</f>
        <v>60.970000000000006</v>
      </c>
      <c r="C22">
        <f t="shared" ref="C22" si="6">AVERAGE(C17:C21)</f>
        <v>72.349999999999994</v>
      </c>
      <c r="D22">
        <f t="shared" ref="D22" si="7">AVERAGE(D17:D21)</f>
        <v>78.573999999999984</v>
      </c>
      <c r="E22">
        <f t="shared" ref="E22:G22" si="8">AVERAGE(E17:E21)</f>
        <v>81.563999999999993</v>
      </c>
      <c r="F22">
        <f t="shared" si="8"/>
        <v>84.746000000000009</v>
      </c>
      <c r="G22">
        <f t="shared" si="8"/>
        <v>88.085999999999984</v>
      </c>
      <c r="H22">
        <f t="shared" ref="H22" si="9">AVERAGE(H17:H21)</f>
        <v>88.14200000000001</v>
      </c>
      <c r="I22" s="1" t="s">
        <v>22</v>
      </c>
      <c r="J22">
        <f>AVERAGE(J17:J21)</f>
        <v>97.195999999999998</v>
      </c>
      <c r="M22" s="1" t="s">
        <v>47</v>
      </c>
      <c r="N22">
        <f>AVERAGE(N17:N21)</f>
        <v>43.128</v>
      </c>
    </row>
    <row r="23" spans="1:14" x14ac:dyDescent="0.3">
      <c r="A23" t="s">
        <v>4</v>
      </c>
      <c r="B23">
        <f t="shared" ref="B23:G23" si="10">STDEV(B17:B21)</f>
        <v>5.4939239164735403</v>
      </c>
      <c r="C23">
        <f t="shared" si="10"/>
        <v>4.9085130131232217</v>
      </c>
      <c r="D23">
        <f t="shared" si="10"/>
        <v>2.7397317386926745</v>
      </c>
      <c r="E23">
        <f t="shared" si="10"/>
        <v>0.8915884700914426</v>
      </c>
      <c r="F23">
        <f t="shared" si="10"/>
        <v>0.41034132134114937</v>
      </c>
      <c r="G23">
        <f t="shared" si="10"/>
        <v>0.66477815848597255</v>
      </c>
      <c r="H23">
        <f t="shared" ref="H23" si="11">STDEV(H17:H21)</f>
        <v>0.34658332331489661</v>
      </c>
      <c r="I23" t="s">
        <v>4</v>
      </c>
      <c r="J23">
        <f>STDEV(J17:J21)</f>
        <v>1.2558980850371577</v>
      </c>
      <c r="M23" t="s">
        <v>4</v>
      </c>
      <c r="N23">
        <f>STDEV(N17:N21)</f>
        <v>25.284115962398204</v>
      </c>
    </row>
    <row r="24" spans="1:14" x14ac:dyDescent="0.3">
      <c r="A24" s="6" t="s">
        <v>10</v>
      </c>
      <c r="B24">
        <v>76.64</v>
      </c>
      <c r="C24">
        <v>80.63</v>
      </c>
      <c r="D24">
        <v>83.33</v>
      </c>
      <c r="E24">
        <v>84.09</v>
      </c>
      <c r="F24">
        <v>83.76</v>
      </c>
      <c r="G24">
        <v>85.62</v>
      </c>
      <c r="I24" s="6" t="s">
        <v>42</v>
      </c>
      <c r="J24">
        <v>96.67</v>
      </c>
      <c r="K24">
        <v>96.58</v>
      </c>
      <c r="M24" s="8" t="s">
        <v>19</v>
      </c>
      <c r="N24">
        <v>1</v>
      </c>
    </row>
    <row r="25" spans="1:14" x14ac:dyDescent="0.3">
      <c r="B25">
        <v>80.75</v>
      </c>
      <c r="C25">
        <v>83.62</v>
      </c>
      <c r="D25">
        <v>81.84</v>
      </c>
      <c r="E25">
        <v>84.33</v>
      </c>
      <c r="F25">
        <v>85.68</v>
      </c>
      <c r="G25">
        <v>85.14</v>
      </c>
      <c r="J25">
        <v>95.97</v>
      </c>
      <c r="N25">
        <v>66.67</v>
      </c>
    </row>
    <row r="26" spans="1:14" x14ac:dyDescent="0.3">
      <c r="B26">
        <v>79.63</v>
      </c>
      <c r="C26">
        <v>83.64</v>
      </c>
      <c r="D26">
        <v>84.84</v>
      </c>
      <c r="E26">
        <v>85.09</v>
      </c>
      <c r="F26">
        <v>85.17</v>
      </c>
      <c r="G26">
        <v>86.66</v>
      </c>
      <c r="J26">
        <v>97.21</v>
      </c>
      <c r="N26">
        <v>65.55</v>
      </c>
    </row>
    <row r="27" spans="1:14" x14ac:dyDescent="0.3">
      <c r="B27">
        <v>72.58</v>
      </c>
      <c r="C27">
        <v>83.54</v>
      </c>
      <c r="D27">
        <v>85.22</v>
      </c>
      <c r="E27">
        <v>84</v>
      </c>
      <c r="F27">
        <v>84.5</v>
      </c>
      <c r="G27">
        <v>86.55</v>
      </c>
      <c r="J27">
        <v>97.47</v>
      </c>
      <c r="N27">
        <v>63.16</v>
      </c>
    </row>
    <row r="28" spans="1:14" x14ac:dyDescent="0.3">
      <c r="B28">
        <v>69.45</v>
      </c>
      <c r="C28">
        <v>82.49</v>
      </c>
      <c r="D28">
        <v>83.13</v>
      </c>
      <c r="E28">
        <v>85.62</v>
      </c>
      <c r="F28">
        <v>84.97</v>
      </c>
      <c r="G28">
        <v>86.38</v>
      </c>
      <c r="J28">
        <v>95.53</v>
      </c>
      <c r="N28">
        <v>56.72</v>
      </c>
    </row>
    <row r="29" spans="1:14" x14ac:dyDescent="0.3">
      <c r="A29" s="1" t="s">
        <v>15</v>
      </c>
      <c r="B29">
        <f>AVERAGE(B24:B28)</f>
        <v>75.809999999999988</v>
      </c>
      <c r="C29">
        <f t="shared" ref="C29" si="12">AVERAGE(C24:C28)</f>
        <v>82.784000000000006</v>
      </c>
      <c r="D29">
        <f t="shared" ref="D29" si="13">AVERAGE(D24:D28)</f>
        <v>83.671999999999997</v>
      </c>
      <c r="E29">
        <f t="shared" ref="E29:G29" si="14">AVERAGE(E24:E28)</f>
        <v>84.626000000000005</v>
      </c>
      <c r="F29">
        <f t="shared" si="14"/>
        <v>84.816000000000003</v>
      </c>
      <c r="G29">
        <f t="shared" si="14"/>
        <v>86.07</v>
      </c>
      <c r="H29" s="1"/>
      <c r="I29" s="1" t="s">
        <v>43</v>
      </c>
      <c r="J29">
        <f>AVERAGE(J24:J28)</f>
        <v>96.569999999999979</v>
      </c>
      <c r="M29" s="1" t="s">
        <v>48</v>
      </c>
      <c r="N29">
        <f>AVERAGE(N24:N28)</f>
        <v>50.62</v>
      </c>
    </row>
    <row r="30" spans="1:14" x14ac:dyDescent="0.3">
      <c r="A30" t="s">
        <v>4</v>
      </c>
      <c r="B30">
        <f>STDEV(B24:B28)</f>
        <v>4.7583453006270977</v>
      </c>
      <c r="C30">
        <f t="shared" ref="C30:G30" si="15">STDEV(C24:C28)</f>
        <v>1.2970466452676288</v>
      </c>
      <c r="D30">
        <f t="shared" si="15"/>
        <v>1.3718126694268424</v>
      </c>
      <c r="E30">
        <f t="shared" si="15"/>
        <v>0.70180481617042378</v>
      </c>
      <c r="F30">
        <f t="shared" si="15"/>
        <v>0.72638144249423142</v>
      </c>
      <c r="G30">
        <f t="shared" si="15"/>
        <v>0.65992423807585388</v>
      </c>
      <c r="I30" t="s">
        <v>4</v>
      </c>
      <c r="J30">
        <f>STDEV(J24:J28)</f>
        <v>0.81719030831257244</v>
      </c>
      <c r="M30" t="s">
        <v>4</v>
      </c>
      <c r="N30">
        <f>STDEV(N24:N28)</f>
        <v>28.004970094609995</v>
      </c>
    </row>
    <row r="31" spans="1:14" x14ac:dyDescent="0.3">
      <c r="A31" s="6" t="s">
        <v>11</v>
      </c>
      <c r="B31">
        <v>76.38</v>
      </c>
      <c r="C31">
        <v>79.2</v>
      </c>
      <c r="D31">
        <v>82.59</v>
      </c>
      <c r="E31">
        <v>83.57</v>
      </c>
      <c r="F31">
        <v>83.45</v>
      </c>
      <c r="G31">
        <v>85.49</v>
      </c>
      <c r="M31" s="8" t="s">
        <v>21</v>
      </c>
      <c r="N31">
        <v>60.79</v>
      </c>
    </row>
    <row r="32" spans="1:14" x14ac:dyDescent="0.3">
      <c r="B32">
        <v>78.64</v>
      </c>
      <c r="C32">
        <v>82.43</v>
      </c>
      <c r="D32">
        <v>79.64</v>
      </c>
      <c r="E32">
        <v>82.51</v>
      </c>
      <c r="F32">
        <v>84.17</v>
      </c>
      <c r="G32">
        <v>85.3</v>
      </c>
      <c r="N32">
        <v>0</v>
      </c>
    </row>
    <row r="33" spans="1:14" x14ac:dyDescent="0.3">
      <c r="B33">
        <v>81.13</v>
      </c>
      <c r="C33">
        <v>81.569999999999993</v>
      </c>
      <c r="D33">
        <v>83.45</v>
      </c>
      <c r="E33">
        <v>83.39</v>
      </c>
      <c r="F33">
        <v>83.14</v>
      </c>
      <c r="G33">
        <v>85.5</v>
      </c>
      <c r="N33">
        <v>57.02</v>
      </c>
    </row>
    <row r="34" spans="1:14" x14ac:dyDescent="0.3">
      <c r="B34">
        <v>77.97</v>
      </c>
      <c r="C34">
        <v>79.58</v>
      </c>
      <c r="D34">
        <v>83.7</v>
      </c>
      <c r="E34">
        <v>82.21</v>
      </c>
      <c r="F34">
        <v>84.07</v>
      </c>
      <c r="G34">
        <v>85.34</v>
      </c>
      <c r="N34">
        <v>18.86</v>
      </c>
    </row>
    <row r="35" spans="1:14" x14ac:dyDescent="0.3">
      <c r="B35">
        <v>70.3</v>
      </c>
      <c r="C35">
        <v>80.05</v>
      </c>
      <c r="D35">
        <v>82.75</v>
      </c>
      <c r="E35">
        <v>83.74</v>
      </c>
      <c r="F35">
        <v>82.96</v>
      </c>
      <c r="G35">
        <v>85.67</v>
      </c>
      <c r="N35">
        <v>0.21</v>
      </c>
    </row>
    <row r="36" spans="1:14" x14ac:dyDescent="0.3">
      <c r="A36" s="1" t="s">
        <v>16</v>
      </c>
      <c r="B36">
        <f>AVERAGE(B31:B35)</f>
        <v>76.884</v>
      </c>
      <c r="C36">
        <f t="shared" ref="C36" si="16">AVERAGE(C31:C35)</f>
        <v>80.566000000000003</v>
      </c>
      <c r="D36">
        <f t="shared" ref="D36:G36" si="17">AVERAGE(D31:D35)</f>
        <v>82.426000000000002</v>
      </c>
      <c r="E36">
        <f t="shared" si="17"/>
        <v>83.083999999999989</v>
      </c>
      <c r="F36">
        <f t="shared" si="17"/>
        <v>83.557999999999993</v>
      </c>
      <c r="G36">
        <f t="shared" si="17"/>
        <v>85.460000000000008</v>
      </c>
      <c r="M36" s="1" t="s">
        <v>49</v>
      </c>
      <c r="N36">
        <f>AVERAGE(N31:N35)</f>
        <v>27.376000000000005</v>
      </c>
    </row>
    <row r="37" spans="1:14" x14ac:dyDescent="0.3">
      <c r="A37" t="s">
        <v>4</v>
      </c>
      <c r="B37">
        <f>STDEV(B31:B35)</f>
        <v>4.0587719817698558</v>
      </c>
      <c r="C37">
        <f t="shared" ref="C37:G37" si="18">STDEV(C31:C35)</f>
        <v>1.3772182107422204</v>
      </c>
      <c r="D37">
        <f t="shared" si="18"/>
        <v>1.6252169086002037</v>
      </c>
      <c r="E37">
        <f t="shared" si="18"/>
        <v>0.68072020683978385</v>
      </c>
      <c r="F37">
        <f t="shared" si="18"/>
        <v>0.54329549970527125</v>
      </c>
      <c r="G37">
        <f t="shared" si="18"/>
        <v>0.14713938969562204</v>
      </c>
      <c r="M37" t="s">
        <v>4</v>
      </c>
      <c r="N37">
        <f>STDEV(N31:N35)</f>
        <v>29.812838341895588</v>
      </c>
    </row>
    <row r="38" spans="1:14" x14ac:dyDescent="0.3">
      <c r="A38" s="6" t="s">
        <v>19</v>
      </c>
      <c r="B38">
        <v>79.42</v>
      </c>
      <c r="C38">
        <v>79.72</v>
      </c>
      <c r="D38">
        <v>81.62</v>
      </c>
      <c r="E38">
        <v>82.22</v>
      </c>
      <c r="F38">
        <v>81.17</v>
      </c>
      <c r="G38">
        <v>84.09</v>
      </c>
      <c r="M38" s="8" t="s">
        <v>26</v>
      </c>
      <c r="N38">
        <v>8</v>
      </c>
    </row>
    <row r="39" spans="1:14" x14ac:dyDescent="0.3">
      <c r="B39">
        <v>75.05</v>
      </c>
      <c r="C39">
        <v>79.180000000000007</v>
      </c>
      <c r="D39">
        <v>75.959999999999994</v>
      </c>
      <c r="E39">
        <v>78.12</v>
      </c>
      <c r="F39">
        <v>80.75</v>
      </c>
      <c r="G39">
        <v>83.18</v>
      </c>
      <c r="N39">
        <v>66.760000000000005</v>
      </c>
    </row>
    <row r="40" spans="1:14" x14ac:dyDescent="0.3">
      <c r="B40">
        <v>79.08</v>
      </c>
      <c r="C40">
        <v>80.34</v>
      </c>
      <c r="D40">
        <v>81.819999999999993</v>
      </c>
      <c r="E40">
        <v>81.93</v>
      </c>
      <c r="F40">
        <v>80.59</v>
      </c>
      <c r="G40">
        <v>83.38</v>
      </c>
      <c r="N40">
        <v>66.739999999999995</v>
      </c>
    </row>
    <row r="41" spans="1:14" x14ac:dyDescent="0.3">
      <c r="B41">
        <v>73.069999999999993</v>
      </c>
      <c r="C41">
        <v>74.739999999999995</v>
      </c>
      <c r="D41">
        <v>79.959999999999994</v>
      </c>
      <c r="E41">
        <v>78.75</v>
      </c>
      <c r="F41">
        <v>80.319999999999993</v>
      </c>
      <c r="G41">
        <v>83.3</v>
      </c>
      <c r="N41">
        <v>66.69</v>
      </c>
    </row>
    <row r="42" spans="1:14" x14ac:dyDescent="0.3">
      <c r="B42">
        <v>72.66</v>
      </c>
      <c r="C42">
        <v>75.95</v>
      </c>
      <c r="D42">
        <v>77.97</v>
      </c>
      <c r="E42">
        <v>82.67</v>
      </c>
      <c r="F42">
        <v>82.14</v>
      </c>
      <c r="G42">
        <v>84.8</v>
      </c>
      <c r="N42">
        <v>0</v>
      </c>
    </row>
    <row r="43" spans="1:14" x14ac:dyDescent="0.3">
      <c r="A43" s="1" t="s">
        <v>20</v>
      </c>
      <c r="B43">
        <f>AVERAGE(B38:B42)</f>
        <v>75.855999999999995</v>
      </c>
      <c r="C43">
        <f t="shared" ref="C43" si="19">AVERAGE(C38:C42)</f>
        <v>77.986000000000004</v>
      </c>
      <c r="D43">
        <f t="shared" ref="D43" si="20">AVERAGE(D38:D42)</f>
        <v>79.46599999999998</v>
      </c>
      <c r="E43">
        <f t="shared" ref="E43:G43" si="21">AVERAGE(E38:E42)</f>
        <v>80.738</v>
      </c>
      <c r="F43">
        <f t="shared" si="21"/>
        <v>80.994</v>
      </c>
      <c r="G43">
        <f t="shared" si="21"/>
        <v>83.75</v>
      </c>
      <c r="M43" s="1" t="s">
        <v>50</v>
      </c>
      <c r="N43">
        <f>AVERAGE(N38:N42)</f>
        <v>41.637999999999998</v>
      </c>
    </row>
    <row r="44" spans="1:14" x14ac:dyDescent="0.3">
      <c r="A44" t="s">
        <v>4</v>
      </c>
      <c r="B44">
        <f>STDEV(B38:B42)</f>
        <v>3.2296331060973502</v>
      </c>
      <c r="C44">
        <f t="shared" ref="C44:G44" si="22">STDEV(C38:C42)</f>
        <v>2.4827162544278014</v>
      </c>
      <c r="D44">
        <f t="shared" si="22"/>
        <v>2.4977549919878066</v>
      </c>
      <c r="E44">
        <f t="shared" si="22"/>
        <v>2.130485860079808</v>
      </c>
      <c r="F44">
        <f t="shared" si="22"/>
        <v>0.71086566944817509</v>
      </c>
      <c r="G44">
        <f t="shared" si="22"/>
        <v>0.6860029154456988</v>
      </c>
      <c r="M44" t="s">
        <v>4</v>
      </c>
      <c r="N44">
        <f>STDEV(N38:N42)</f>
        <v>34.474867947535344</v>
      </c>
    </row>
    <row r="45" spans="1:14" x14ac:dyDescent="0.3">
      <c r="A45" s="6" t="s">
        <v>21</v>
      </c>
      <c r="B45">
        <v>77.58</v>
      </c>
      <c r="C45">
        <v>78.92</v>
      </c>
      <c r="D45">
        <v>79.7</v>
      </c>
      <c r="E45">
        <v>81.03</v>
      </c>
      <c r="F45">
        <v>79.55</v>
      </c>
      <c r="G45">
        <v>83.68</v>
      </c>
      <c r="M45" s="8" t="s">
        <v>42</v>
      </c>
      <c r="N45">
        <v>66.680000000000007</v>
      </c>
    </row>
    <row r="46" spans="1:14" x14ac:dyDescent="0.3">
      <c r="B46">
        <v>73.22</v>
      </c>
      <c r="C46">
        <v>79.09</v>
      </c>
      <c r="D46">
        <v>76.569999999999993</v>
      </c>
      <c r="E46">
        <v>78.87</v>
      </c>
      <c r="F46">
        <v>78.760000000000005</v>
      </c>
      <c r="G46">
        <v>82.53</v>
      </c>
      <c r="N46">
        <v>66.599999999999994</v>
      </c>
    </row>
    <row r="47" spans="1:14" x14ac:dyDescent="0.3">
      <c r="B47">
        <v>78.8</v>
      </c>
      <c r="C47">
        <v>80.040000000000006</v>
      </c>
      <c r="D47">
        <v>81.290000000000006</v>
      </c>
      <c r="E47">
        <v>79.83</v>
      </c>
      <c r="F47">
        <v>80.58</v>
      </c>
      <c r="G47">
        <v>83</v>
      </c>
      <c r="N47">
        <v>14.41</v>
      </c>
    </row>
    <row r="48" spans="1:14" x14ac:dyDescent="0.3">
      <c r="B48">
        <v>71.17</v>
      </c>
      <c r="C48">
        <v>74.010000000000005</v>
      </c>
      <c r="D48">
        <v>78.72</v>
      </c>
      <c r="E48">
        <v>79.41</v>
      </c>
      <c r="F48">
        <v>80.84</v>
      </c>
      <c r="G48">
        <v>82.41</v>
      </c>
      <c r="N48">
        <v>0</v>
      </c>
    </row>
    <row r="49" spans="1:14" x14ac:dyDescent="0.3">
      <c r="B49">
        <v>71.62</v>
      </c>
      <c r="C49">
        <v>75.59</v>
      </c>
      <c r="D49">
        <v>78.64</v>
      </c>
      <c r="E49">
        <v>80.680000000000007</v>
      </c>
      <c r="F49">
        <v>80</v>
      </c>
      <c r="G49">
        <v>84.07</v>
      </c>
      <c r="N49">
        <v>66.16</v>
      </c>
    </row>
    <row r="50" spans="1:14" x14ac:dyDescent="0.3">
      <c r="A50" s="1" t="s">
        <v>22</v>
      </c>
      <c r="B50">
        <f>AVERAGE(B45:B49)</f>
        <v>74.478000000000009</v>
      </c>
      <c r="C50">
        <f t="shared" ref="C50" si="23">AVERAGE(C45:C49)</f>
        <v>77.53</v>
      </c>
      <c r="D50">
        <f>AVERAGE(D45:D49)</f>
        <v>78.983999999999995</v>
      </c>
      <c r="E50">
        <f t="shared" ref="E50:G50" si="24">AVERAGE(E45:E49)</f>
        <v>79.963999999999999</v>
      </c>
      <c r="F50">
        <f t="shared" si="24"/>
        <v>79.945999999999998</v>
      </c>
      <c r="G50">
        <f t="shared" si="24"/>
        <v>83.138000000000005</v>
      </c>
      <c r="M50" s="1" t="s">
        <v>51</v>
      </c>
      <c r="N50">
        <f>AVERAGE(N45:N49)</f>
        <v>42.769999999999996</v>
      </c>
    </row>
    <row r="51" spans="1:14" x14ac:dyDescent="0.3">
      <c r="B51">
        <f>STDEV(B45:B49)</f>
        <v>3.4998457108849785</v>
      </c>
      <c r="C51">
        <f t="shared" ref="C51:G51" si="25">STDEV(C45:C49)</f>
        <v>2.5893918204860382</v>
      </c>
      <c r="D51">
        <f>STDEV(D45:D49)</f>
        <v>1.7208805885360021</v>
      </c>
      <c r="E51">
        <f t="shared" si="25"/>
        <v>0.8903257830704453</v>
      </c>
      <c r="F51">
        <f t="shared" si="25"/>
        <v>0.83179324354072415</v>
      </c>
      <c r="G51">
        <f t="shared" si="25"/>
        <v>0.7212974421138616</v>
      </c>
      <c r="M51" t="s">
        <v>4</v>
      </c>
      <c r="N51">
        <f>STDEV(N45:N49)</f>
        <v>32.864158288323772</v>
      </c>
    </row>
    <row r="57" spans="1:14" x14ac:dyDescent="0.3">
      <c r="A57" s="1"/>
      <c r="B57" s="1"/>
      <c r="C57" s="1"/>
      <c r="D57" s="1"/>
      <c r="F57" s="1"/>
    </row>
    <row r="58" spans="1:14" x14ac:dyDescent="0.3">
      <c r="A58" s="1" t="s">
        <v>52</v>
      </c>
      <c r="B58" s="1" t="s">
        <v>7</v>
      </c>
    </row>
    <row r="59" spans="1:14" x14ac:dyDescent="0.3">
      <c r="A59" s="6" t="s">
        <v>10</v>
      </c>
      <c r="B59">
        <v>93.88</v>
      </c>
      <c r="C59">
        <v>93.75</v>
      </c>
      <c r="D59">
        <v>93.88</v>
      </c>
      <c r="E59">
        <v>94.35</v>
      </c>
    </row>
    <row r="60" spans="1:14" x14ac:dyDescent="0.3">
      <c r="B60">
        <v>92.99</v>
      </c>
      <c r="C60">
        <v>92.84</v>
      </c>
      <c r="D60">
        <v>92.99</v>
      </c>
      <c r="E60">
        <v>93.2</v>
      </c>
    </row>
    <row r="61" spans="1:14" x14ac:dyDescent="0.3">
      <c r="B61">
        <v>96.14</v>
      </c>
      <c r="C61">
        <v>96.12</v>
      </c>
      <c r="D61">
        <v>96.14</v>
      </c>
      <c r="E61">
        <v>96.23</v>
      </c>
    </row>
    <row r="62" spans="1:14" x14ac:dyDescent="0.3">
      <c r="B62">
        <v>95</v>
      </c>
      <c r="C62">
        <v>94.95</v>
      </c>
      <c r="D62">
        <v>95</v>
      </c>
      <c r="E62">
        <v>95.27</v>
      </c>
    </row>
    <row r="63" spans="1:14" x14ac:dyDescent="0.3">
      <c r="B63">
        <v>95.46</v>
      </c>
      <c r="C63">
        <v>95.43</v>
      </c>
      <c r="D63">
        <v>95.46</v>
      </c>
      <c r="E63">
        <v>95.62</v>
      </c>
    </row>
    <row r="64" spans="1:14" x14ac:dyDescent="0.3">
      <c r="A64" s="1"/>
      <c r="B64" s="1">
        <f>AVERAGE(B59:B63)</f>
        <v>94.693999999999988</v>
      </c>
      <c r="C64" s="1">
        <f t="shared" ref="C64:E64" si="26">AVERAGE(C59:C63)</f>
        <v>94.618000000000009</v>
      </c>
      <c r="D64" s="1">
        <f t="shared" si="26"/>
        <v>94.693999999999988</v>
      </c>
      <c r="E64" s="1">
        <f t="shared" si="26"/>
        <v>94.933999999999997</v>
      </c>
      <c r="F64" s="1"/>
    </row>
    <row r="65" spans="2:5" x14ac:dyDescent="0.3">
      <c r="B65">
        <f>STDEV(B59:B63)</f>
        <v>1.258721573661151</v>
      </c>
      <c r="C65">
        <f t="shared" ref="C65:E65" si="27">STDEV(C59:C63)</f>
        <v>1.3172205586005723</v>
      </c>
      <c r="D65">
        <f t="shared" si="27"/>
        <v>1.258721573661151</v>
      </c>
      <c r="E65">
        <f t="shared" si="27"/>
        <v>1.1843690303279644</v>
      </c>
    </row>
    <row r="66" spans="2:5" x14ac:dyDescent="0.3">
      <c r="B66" t="s">
        <v>53</v>
      </c>
      <c r="C66" t="s">
        <v>54</v>
      </c>
      <c r="D66" t="s">
        <v>55</v>
      </c>
      <c r="E66" t="s">
        <v>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672B-1308-468F-B27B-6DDFCE2EC17F}">
  <dimension ref="A1:L38"/>
  <sheetViews>
    <sheetView tabSelected="1" workbookViewId="0">
      <selection activeCell="H14" sqref="H14"/>
    </sheetView>
  </sheetViews>
  <sheetFormatPr defaultRowHeight="16.5" x14ac:dyDescent="0.3"/>
  <cols>
    <col min="1" max="1" width="14.125" bestFit="1" customWidth="1"/>
    <col min="4" max="5" width="10.625" bestFit="1" customWidth="1"/>
  </cols>
  <sheetData>
    <row r="1" spans="1:5" x14ac:dyDescent="0.3">
      <c r="A1" t="s">
        <v>58</v>
      </c>
    </row>
    <row r="2" spans="1:5" x14ac:dyDescent="0.3">
      <c r="B2" t="s">
        <v>35</v>
      </c>
      <c r="C2" t="s">
        <v>38</v>
      </c>
      <c r="D2" t="s">
        <v>39</v>
      </c>
      <c r="E2" t="s">
        <v>57</v>
      </c>
    </row>
    <row r="3" spans="1:5" x14ac:dyDescent="0.3">
      <c r="A3" s="3" t="s">
        <v>59</v>
      </c>
      <c r="B3">
        <v>60.96</v>
      </c>
      <c r="C3">
        <v>84.58</v>
      </c>
      <c r="D3">
        <v>87.82</v>
      </c>
      <c r="E3">
        <v>87.54</v>
      </c>
    </row>
    <row r="4" spans="1:5" x14ac:dyDescent="0.3">
      <c r="B4">
        <v>57.34</v>
      </c>
      <c r="C4">
        <v>84.86</v>
      </c>
      <c r="D4" s="9">
        <v>88.99</v>
      </c>
      <c r="E4">
        <v>88.2</v>
      </c>
    </row>
    <row r="5" spans="1:5" x14ac:dyDescent="0.3">
      <c r="B5">
        <v>69.069999999999993</v>
      </c>
      <c r="C5">
        <v>84.26</v>
      </c>
      <c r="D5">
        <v>87.21</v>
      </c>
      <c r="E5">
        <v>88.37</v>
      </c>
    </row>
    <row r="6" spans="1:5" x14ac:dyDescent="0.3">
      <c r="B6">
        <v>54.74</v>
      </c>
      <c r="C6">
        <v>84.66</v>
      </c>
      <c r="D6">
        <v>88.41</v>
      </c>
      <c r="E6">
        <v>88.38</v>
      </c>
    </row>
    <row r="7" spans="1:5" x14ac:dyDescent="0.3">
      <c r="B7">
        <v>62.74</v>
      </c>
      <c r="C7">
        <v>85.37</v>
      </c>
      <c r="D7">
        <v>88</v>
      </c>
      <c r="E7">
        <v>88.22</v>
      </c>
    </row>
    <row r="8" spans="1:5" x14ac:dyDescent="0.3">
      <c r="A8" s="1" t="s">
        <v>3</v>
      </c>
      <c r="B8" s="1">
        <f>AVERAGE(B3:B7)</f>
        <v>60.970000000000006</v>
      </c>
      <c r="C8">
        <f t="shared" ref="C8:E8" si="0">AVERAGE(C3:C7)</f>
        <v>84.746000000000009</v>
      </c>
      <c r="D8" s="1">
        <f t="shared" si="0"/>
        <v>88.085999999999984</v>
      </c>
      <c r="E8" s="1">
        <f t="shared" si="0"/>
        <v>88.14200000000001</v>
      </c>
    </row>
    <row r="9" spans="1:5" x14ac:dyDescent="0.3">
      <c r="A9" s="1" t="s">
        <v>4</v>
      </c>
      <c r="B9">
        <f>STDEV(B3:B7)</f>
        <v>5.4939239164735403</v>
      </c>
      <c r="C9">
        <f t="shared" ref="C9:E9" si="1">STDEV(C3:C7)</f>
        <v>0.41034132134114937</v>
      </c>
      <c r="D9">
        <f t="shared" si="1"/>
        <v>0.66477815848597255</v>
      </c>
      <c r="E9">
        <f t="shared" si="1"/>
        <v>0.34658332331489661</v>
      </c>
    </row>
    <row r="11" spans="1:5" x14ac:dyDescent="0.3">
      <c r="A11" s="3" t="s">
        <v>60</v>
      </c>
      <c r="B11">
        <v>64.87</v>
      </c>
      <c r="C11">
        <v>83.62</v>
      </c>
      <c r="D11">
        <v>86.89</v>
      </c>
      <c r="E11">
        <v>88.17</v>
      </c>
    </row>
    <row r="12" spans="1:5" x14ac:dyDescent="0.3">
      <c r="B12">
        <v>53.66</v>
      </c>
      <c r="C12">
        <v>88.16</v>
      </c>
      <c r="D12" s="10">
        <v>87.78</v>
      </c>
      <c r="E12">
        <v>88.2</v>
      </c>
    </row>
    <row r="13" spans="1:5" x14ac:dyDescent="0.3">
      <c r="B13">
        <v>61.29</v>
      </c>
      <c r="C13">
        <v>85.12</v>
      </c>
      <c r="D13">
        <v>86.79</v>
      </c>
      <c r="E13">
        <v>88.08</v>
      </c>
    </row>
    <row r="14" spans="1:5" x14ac:dyDescent="0.3">
      <c r="B14">
        <v>53.39</v>
      </c>
      <c r="C14">
        <v>85.47</v>
      </c>
      <c r="D14">
        <v>88</v>
      </c>
      <c r="E14">
        <v>88.18</v>
      </c>
    </row>
    <row r="15" spans="1:5" x14ac:dyDescent="0.3">
      <c r="B15">
        <v>61.74</v>
      </c>
      <c r="C15">
        <v>83.75</v>
      </c>
      <c r="D15">
        <v>88.09</v>
      </c>
      <c r="E15">
        <v>87.59</v>
      </c>
    </row>
    <row r="16" spans="1:5" x14ac:dyDescent="0.3">
      <c r="A16" s="1" t="s">
        <v>3</v>
      </c>
      <c r="B16">
        <f>AVERAGE(B11:B15)</f>
        <v>58.989999999999995</v>
      </c>
      <c r="C16" s="1">
        <f t="shared" ref="C16" si="2">AVERAGE(C11:C15)</f>
        <v>85.224000000000004</v>
      </c>
      <c r="D16">
        <f t="shared" ref="D16" si="3">AVERAGE(D11:D15)</f>
        <v>87.510000000000019</v>
      </c>
      <c r="E16">
        <f t="shared" ref="E16" si="4">AVERAGE(E11:E15)</f>
        <v>88.044000000000011</v>
      </c>
    </row>
    <row r="17" spans="1:5" x14ac:dyDescent="0.3">
      <c r="A17" s="1" t="s">
        <v>4</v>
      </c>
      <c r="B17">
        <f>STDEV(B11:B15)</f>
        <v>5.176770228627114</v>
      </c>
      <c r="C17">
        <f t="shared" ref="C17:E17" si="5">STDEV(C11:C15)</f>
        <v>1.8328202312283632</v>
      </c>
      <c r="D17">
        <f t="shared" si="5"/>
        <v>0.62293659388415989</v>
      </c>
      <c r="E17">
        <f t="shared" si="5"/>
        <v>0.25793410011086165</v>
      </c>
    </row>
    <row r="19" spans="1:5" x14ac:dyDescent="0.3">
      <c r="A19" s="3" t="s">
        <v>61</v>
      </c>
      <c r="B19">
        <v>58.13</v>
      </c>
      <c r="C19">
        <v>80.819999999999993</v>
      </c>
      <c r="D19">
        <v>84.79</v>
      </c>
      <c r="E19">
        <v>83.68</v>
      </c>
    </row>
    <row r="20" spans="1:5" x14ac:dyDescent="0.3">
      <c r="B20">
        <v>56.7</v>
      </c>
      <c r="C20">
        <v>79.510000000000005</v>
      </c>
      <c r="D20" s="10">
        <v>83.86</v>
      </c>
      <c r="E20">
        <v>62.01</v>
      </c>
    </row>
    <row r="21" spans="1:5" x14ac:dyDescent="0.3">
      <c r="B21">
        <v>65.34</v>
      </c>
      <c r="C21">
        <v>82.62</v>
      </c>
      <c r="D21">
        <v>84.32</v>
      </c>
      <c r="E21">
        <v>79.91</v>
      </c>
    </row>
    <row r="22" spans="1:5" x14ac:dyDescent="0.3">
      <c r="B22">
        <v>64.489999999999995</v>
      </c>
      <c r="C22">
        <v>82.07</v>
      </c>
      <c r="D22">
        <v>76.989999999999995</v>
      </c>
      <c r="E22">
        <v>71.97</v>
      </c>
    </row>
    <row r="23" spans="1:5" x14ac:dyDescent="0.3">
      <c r="B23">
        <v>56.75</v>
      </c>
      <c r="C23">
        <v>79.760000000000005</v>
      </c>
      <c r="D23">
        <v>70.03</v>
      </c>
      <c r="E23">
        <v>72.37</v>
      </c>
    </row>
    <row r="24" spans="1:5" x14ac:dyDescent="0.3">
      <c r="A24" s="1" t="s">
        <v>3</v>
      </c>
      <c r="B24">
        <f>AVERAGE(B19:B23)</f>
        <v>60.282000000000004</v>
      </c>
      <c r="C24">
        <f t="shared" ref="C24" si="6">AVERAGE(C19:C23)</f>
        <v>80.955999999999989</v>
      </c>
      <c r="D24">
        <f t="shared" ref="D24" si="7">AVERAGE(D19:D23)</f>
        <v>79.998000000000005</v>
      </c>
      <c r="E24">
        <f t="shared" ref="E24" si="8">AVERAGE(E19:E23)</f>
        <v>73.988</v>
      </c>
    </row>
    <row r="25" spans="1:5" x14ac:dyDescent="0.3">
      <c r="A25" s="1" t="s">
        <v>4</v>
      </c>
      <c r="B25">
        <f>STDEV(B19:B23)</f>
        <v>4.2786528253645431</v>
      </c>
      <c r="C25">
        <f t="shared" ref="C25:E25" si="9">STDEV(C19:C23)</f>
        <v>1.3738376905588205</v>
      </c>
      <c r="D25">
        <f t="shared" si="9"/>
        <v>6.4219755527407614</v>
      </c>
      <c r="E25">
        <f t="shared" si="9"/>
        <v>8.35415585202961</v>
      </c>
    </row>
    <row r="27" spans="1:5" x14ac:dyDescent="0.3">
      <c r="A27" s="3" t="s">
        <v>62</v>
      </c>
      <c r="B27">
        <v>56.45</v>
      </c>
      <c r="C27">
        <v>67.319999999999993</v>
      </c>
      <c r="D27">
        <v>81.680000000000007</v>
      </c>
      <c r="E27">
        <v>85.14</v>
      </c>
    </row>
    <row r="28" spans="1:5" x14ac:dyDescent="0.3">
      <c r="B28">
        <v>28.21</v>
      </c>
      <c r="C28">
        <v>75.180000000000007</v>
      </c>
      <c r="D28" s="10">
        <v>78.95</v>
      </c>
      <c r="E28">
        <v>87.22</v>
      </c>
    </row>
    <row r="29" spans="1:5" x14ac:dyDescent="0.3">
      <c r="B29">
        <v>51.64</v>
      </c>
      <c r="C29">
        <v>68.14</v>
      </c>
      <c r="D29">
        <v>79.37</v>
      </c>
      <c r="E29">
        <v>85.83</v>
      </c>
    </row>
    <row r="30" spans="1:5" x14ac:dyDescent="0.3">
      <c r="B30">
        <v>35.28</v>
      </c>
      <c r="C30">
        <v>72.040000000000006</v>
      </c>
      <c r="D30">
        <v>81.34</v>
      </c>
      <c r="E30">
        <v>86.55</v>
      </c>
    </row>
    <row r="31" spans="1:5" x14ac:dyDescent="0.3">
      <c r="B31">
        <v>29.33</v>
      </c>
      <c r="C31">
        <v>74.39</v>
      </c>
      <c r="D31">
        <v>79.97</v>
      </c>
      <c r="E31">
        <v>85.54</v>
      </c>
    </row>
    <row r="32" spans="1:5" x14ac:dyDescent="0.3">
      <c r="A32" s="1" t="s">
        <v>3</v>
      </c>
      <c r="B32">
        <f>AVERAGE(B27:B31)</f>
        <v>40.182000000000002</v>
      </c>
      <c r="C32">
        <f t="shared" ref="C32" si="10">AVERAGE(C27:C31)</f>
        <v>71.414000000000001</v>
      </c>
      <c r="D32">
        <f t="shared" ref="D32" si="11">AVERAGE(D27:D31)</f>
        <v>80.262000000000015</v>
      </c>
      <c r="E32">
        <f t="shared" ref="E32" si="12">AVERAGE(E27:E31)</f>
        <v>86.056000000000012</v>
      </c>
    </row>
    <row r="33" spans="1:12" x14ac:dyDescent="0.3">
      <c r="A33" s="1" t="s">
        <v>4</v>
      </c>
      <c r="B33">
        <f>STDEV(B27:B31)</f>
        <v>13.048542830523228</v>
      </c>
      <c r="C33">
        <f t="shared" ref="C33:E33" si="13">STDEV(C27:C31)</f>
        <v>3.567601435138184</v>
      </c>
      <c r="D33">
        <f t="shared" si="13"/>
        <v>1.2015698065447562</v>
      </c>
      <c r="E33">
        <f t="shared" si="13"/>
        <v>0.8299578302540418</v>
      </c>
    </row>
    <row r="38" spans="1:12" x14ac:dyDescent="0.3">
      <c r="L3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query_number_5times</vt:lpstr>
      <vt:lpstr>query_subspace</vt:lpstr>
      <vt:lpstr>query_subsapce_5times</vt:lpstr>
      <vt:lpstr>UPDATED_query_subspace_5times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2022-11-23T04:32:41Z</dcterms:created>
  <dcterms:modified xsi:type="dcterms:W3CDTF">2022-12-28T13:01:08Z</dcterms:modified>
</cp:coreProperties>
</file>