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hogen-David\SkyDrive\School\CIS642\"/>
    </mc:Choice>
  </mc:AlternateContent>
  <bookViews>
    <workbookView xWindow="0" yWindow="0" windowWidth="8280" windowHeight="4335" firstSheet="1" activeTab="1"/>
  </bookViews>
  <sheets>
    <sheet name="VelocityChart" sheetId="2" r:id="rId1"/>
    <sheet name="BurndownChart" sheetId="1" r:id="rId2"/>
  </sheets>
  <calcPr calcId="162912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2"/>
  <c r="G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B3" i="2"/>
  <c r="B4" i="2"/>
  <c r="B5" i="2"/>
  <c r="B6" i="2"/>
  <c r="B7" i="2"/>
  <c r="B8" i="2"/>
  <c r="G16" i="1"/>
  <c r="G17" i="1"/>
  <c r="G18" i="1"/>
  <c r="A16" i="1"/>
  <c r="A17" i="1"/>
  <c r="A18" i="1"/>
  <c r="E2" i="1"/>
  <c r="A6" i="1"/>
  <c r="A2" i="2"/>
  <c r="A3" i="2"/>
  <c r="A4" i="2"/>
  <c r="A5" i="2"/>
  <c r="A6" i="2"/>
  <c r="A7" i="2"/>
  <c r="G8" i="1"/>
  <c r="G7" i="1"/>
  <c r="G15" i="1"/>
  <c r="A7" i="1"/>
  <c r="A8" i="1"/>
  <c r="A9" i="1"/>
  <c r="A10" i="1"/>
  <c r="A11" i="1"/>
  <c r="A12" i="1"/>
  <c r="A13" i="1"/>
  <c r="A14" i="1"/>
  <c r="A15" i="1"/>
  <c r="G13" i="1"/>
  <c r="G12" i="1"/>
  <c r="G14" i="1"/>
  <c r="G11" i="1"/>
  <c r="G10" i="1"/>
  <c r="G9" i="1"/>
</calcChain>
</file>

<file path=xl/sharedStrings.xml><?xml version="1.0" encoding="utf-8"?>
<sst xmlns="http://schemas.openxmlformats.org/spreadsheetml/2006/main" count="13" uniqueCount="13">
  <si>
    <t>Sprint Number</t>
  </si>
  <si>
    <t>Sprint Start</t>
  </si>
  <si>
    <t>Points</t>
  </si>
  <si>
    <t>Points in this sprint:</t>
  </si>
  <si>
    <t>Start of this sprint:</t>
  </si>
  <si>
    <t>Points accomplished:</t>
  </si>
  <si>
    <t>Day</t>
  </si>
  <si>
    <t>David Pts</t>
  </si>
  <si>
    <t>Alex Pts</t>
  </si>
  <si>
    <t>Karen Pts</t>
  </si>
  <si>
    <t>Days</t>
  </si>
  <si>
    <t>Points Left</t>
  </si>
  <si>
    <t>Points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</si>
</sst>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14" fontId="2" fillId="0" borderId="0" xfId="0" applyNumberFormat="1" applyFon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VelocityChart!$C$1</c:f>
              <c:strCache>
                <c:ptCount val="1"/>
                <c:pt idx="0">
                  <c:v>Points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VelocityChart!$C$2:$C$8</c:f>
              <c:numCache>
                <c:formatCode>General</c:formatCode>
                <c:ptCount val="7"/>
                <c:pt idx="0">
                  <c:v>17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1FE-81A8-A418A533BE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1851264"/>
        <c:axId val="1681851808"/>
      </c:barChart>
      <c:catAx>
        <c:axId val="168185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51808"/>
        <c:crosses val="autoZero"/>
        <c:auto val="1"/>
        <c:lblAlgn val="ctr"/>
        <c:lblOffset val="100"/>
        <c:noMultiLvlLbl val="0"/>
      </c:catAx>
      <c:valAx>
        <c:axId val="16818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BurndownChart!$E$2</c:f>
          <c:strCache>
            <c:ptCount val="1"/>
            <c:pt idx="0">
              <c:v>Burndown Chart 02/12/15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25311192536573E-2"/>
          <c:y val="0.11902847571189282"/>
          <c:w val="0.92745323666224888"/>
          <c:h val="0.72290349384718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BurndownChart!$F$5</c:f>
              <c:strCache>
                <c:ptCount val="1"/>
                <c:pt idx="0">
                  <c:v>Points Left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BurndownChart!$E$6:$E$18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BurndownChart!$F$6:$F$18</c:f>
              <c:numCache>
                <c:formatCode>General</c:formatCode>
                <c:ptCount val="1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16.5</c:v>
                </c:pt>
                <c:pt idx="5">
                  <c:v>16.5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12.5</c:v>
                </c:pt>
                <c:pt idx="10">
                  <c:v>12.5</c:v>
                </c:pt>
                <c:pt idx="11">
                  <c:v>6.5</c:v>
                </c:pt>
                <c:pt idx="12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D-466E-BAA0-67E2FB2ED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3609184"/>
        <c:axId val="1683599936"/>
      </c:barChart>
      <c:lineChart>
        <c:grouping val="standard"/>
        <c:varyColors val="0"/>
        <c:ser>
          <c:idx val="1"/>
          <c:order val="1"/>
          <c:tx>
            <c:strRef>
              <c:f>BurndownChart!$G$5</c:f>
              <c:strCache>
                <c:ptCount val="1"/>
                <c:pt idx="0">
                  <c:v>Points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BurndownChart!$E$6:$E$18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BurndownChart!$G$6:$G$18</c:f>
              <c:numCache>
                <c:formatCode>General</c:formatCode>
                <c:ptCount val="1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D-466E-BAA0-67E2FB2E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609184"/>
        <c:axId val="1683599936"/>
      </c:lineChart>
      <c:catAx>
        <c:axId val="168360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99936"/>
        <c:crosses val="autoZero"/>
        <c:auto val="1"/>
        <c:lblAlgn val="ctr"/>
        <c:lblOffset val="100"/>
        <c:noMultiLvlLbl val="0"/>
      </c:catAx>
      <c:valAx>
        <c:axId val="168359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0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57150</xdr:rowOff>
    </xdr:from>
    <xdr:to>
      <xdr:col>23</xdr:col>
      <xdr:colOff>85725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</xdr:row>
      <xdr:rowOff>123825</xdr:rowOff>
    </xdr:from>
    <xdr:to>
      <xdr:col>23</xdr:col>
      <xdr:colOff>371475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4" sqref="C4"/>
    </sheetView>
  </sheetViews>
  <sheetFormatPr defaultRowHeight="15"/>
  <cols>
    <col min="1" max="1" width="14.140625" bestFit="1" customWidth="1"/>
    <col min="2" max="2" width="10.855468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1</f>
        <v>1</v>
      </c>
      <c r="B2" s="2">
        <v>42031</v>
      </c>
      <c r="C2">
        <v>17</v>
      </c>
    </row>
    <row r="3" spans="1:3">
      <c r="A3">
        <f>A2+1</f>
        <v>2</v>
      </c>
      <c r="B3" s="2">
        <f>B2+14+2</f>
        <v>42047</v>
      </c>
      <c r="C3">
        <f>BurndownChart!B3</f>
        <v>21</v>
      </c>
    </row>
    <row r="4" spans="1:3">
      <c r="A4">
        <f t="shared" ref="A4:A7" si="0">A3+1</f>
        <v>3</v>
      </c>
      <c r="B4" s="2">
        <f t="shared" ref="B4" si="1">B3+14</f>
        <v>42061</v>
      </c>
      <c r="C4">
        <v>0</v>
      </c>
    </row>
    <row r="5" spans="1:3">
      <c r="A5">
        <f t="shared" si="0"/>
        <v>4</v>
      </c>
      <c r="B5" s="2">
        <f>B4+14</f>
        <v>42075</v>
      </c>
      <c r="C5">
        <v>0</v>
      </c>
    </row>
    <row r="6" spans="1:3">
      <c r="A6">
        <f t="shared" si="0"/>
        <v>5</v>
      </c>
      <c r="B6" s="2">
        <f>B5+14+7</f>
        <v>42096</v>
      </c>
      <c r="C6">
        <v>0</v>
      </c>
    </row>
    <row r="7" spans="1:3">
      <c r="A7">
        <f t="shared" si="0"/>
        <v>6</v>
      </c>
      <c r="B7" s="2">
        <f>B6+7</f>
        <v>42103</v>
      </c>
      <c r="C7">
        <v>0</v>
      </c>
    </row>
    <row r="8" spans="1:3">
      <c r="A8">
        <v>7</v>
      </c>
      <c r="B8" s="2">
        <f>B7+14</f>
        <v>42117</v>
      </c>
      <c r="C8">
        <v>0</v>
      </c>
    </row>
    <row r="9" spans="1:3">
      <c r="B9" s="2"/>
    </row>
    <row r="10" spans="1:3">
      <c r="B10" s="2"/>
    </row>
    <row r="11" spans="1:3">
      <c r="B11" s="2"/>
    </row>
    <row r="12" spans="1:3">
      <c r="B12" s="2"/>
    </row>
    <row r="13" spans="1:3">
      <c r="B13" s="2"/>
    </row>
    <row r="14" spans="1:3">
      <c r="B14" s="2"/>
    </row>
    <row r="15" spans="1:3">
      <c r="B15" s="2"/>
    </row>
    <row r="16" spans="1:3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8" sqref="C18"/>
    </sheetView>
  </sheetViews>
  <sheetFormatPr defaultRowHeight="15"/>
  <cols>
    <col min="1" max="1" width="20" bestFit="1" customWidth="1"/>
    <col min="2" max="2" width="10.85546875" bestFit="1" customWidth="1"/>
    <col min="3" max="3" width="11.42578125" bestFit="1" customWidth="1"/>
  </cols>
  <sheetData>
    <row r="1" spans="1:7">
      <c r="A1" s="1" t="s">
        <v>3</v>
      </c>
      <c r="B1">
        <v>18</v>
      </c>
    </row>
    <row r="2" spans="1:7">
      <c r="A2" s="1" t="s">
        <v>4</v>
      </c>
      <c r="B2" s="2">
        <v>42047</v>
      </c>
      <c r="E2" t="str">
        <f>"Burndown Chart "&amp;TEXT($B$2,"MM/DD/YY")</f>
        <v>Burndown Chart 02/12/15</v>
      </c>
    </row>
    <row r="3" spans="1:7">
      <c r="A3" s="1" t="s">
        <v>5</v>
      </c>
      <c r="B3" s="3">
        <f>SUM(B6:D20)</f>
        <v>21</v>
      </c>
    </row>
    <row r="5" spans="1:7">
      <c r="A5" s="1" t="s">
        <v>6</v>
      </c>
      <c r="B5" s="1" t="s">
        <v>7</v>
      </c>
      <c r="C5" s="1" t="s">
        <v>8</v>
      </c>
      <c r="D5" s="1" t="s">
        <v>9</v>
      </c>
      <c r="E5" t="s">
        <v>10</v>
      </c>
      <c r="F5" t="s">
        <v>11</v>
      </c>
      <c r="G5" t="s">
        <v>12</v>
      </c>
    </row>
    <row r="6" spans="1:7">
      <c r="A6" s="2" t="str">
        <f>E6&amp;" - "&amp;TEXT($B$2+$E6,"MM/DD/YY")</f>
        <v>1 - 02/13/15</v>
      </c>
      <c r="B6">
        <v>0</v>
      </c>
      <c r="C6">
        <v>0</v>
      </c>
      <c r="D6">
        <v>0</v>
      </c>
      <c r="E6">
        <v>1</v>
      </c>
      <c r="F6">
        <f>G6-SUM($B6:$D6)</f>
        <v>18</v>
      </c>
      <c r="G6">
        <f>$B$1</f>
        <v>18</v>
      </c>
    </row>
    <row r="7" spans="1:7">
      <c r="A7" s="6" t="str">
        <f t="shared" ref="A7:A18" si="0">E7&amp;" - "&amp;TEXT($B$2+$E7,"MM/DD/YY")</f>
        <v>2 - 02/14/15</v>
      </c>
      <c r="B7">
        <v>0</v>
      </c>
      <c r="C7">
        <v>0</v>
      </c>
      <c r="D7">
        <v>0</v>
      </c>
      <c r="E7">
        <v>2</v>
      </c>
      <c r="F7">
        <f>F6-SUM($B7:$D7)</f>
        <v>18</v>
      </c>
      <c r="G7">
        <f t="shared" ref="G7:G18" si="1">$B$1</f>
        <v>18</v>
      </c>
    </row>
    <row r="8" spans="1:7">
      <c r="A8" s="2" t="str">
        <f t="shared" si="0"/>
        <v>3 - 02/15/15</v>
      </c>
      <c r="B8">
        <v>0</v>
      </c>
      <c r="C8">
        <v>0</v>
      </c>
      <c r="D8">
        <v>0</v>
      </c>
      <c r="E8">
        <v>3</v>
      </c>
      <c r="F8">
        <f t="shared" ref="F8:F18" si="2">F7-SUM($B8:$D8)</f>
        <v>18</v>
      </c>
      <c r="G8">
        <f t="shared" si="1"/>
        <v>18</v>
      </c>
    </row>
    <row r="9" spans="1:7">
      <c r="A9" s="2" t="str">
        <f t="shared" si="0"/>
        <v>4 - 02/16/15</v>
      </c>
      <c r="B9">
        <v>0</v>
      </c>
      <c r="C9">
        <v>0</v>
      </c>
      <c r="D9">
        <v>0</v>
      </c>
      <c r="E9">
        <v>4</v>
      </c>
      <c r="F9">
        <f t="shared" si="2"/>
        <v>18</v>
      </c>
      <c r="G9">
        <f t="shared" si="1"/>
        <v>18</v>
      </c>
    </row>
    <row r="10" spans="1:7">
      <c r="A10" s="4" t="str">
        <f t="shared" si="0"/>
        <v>5 - 02/17/15</v>
      </c>
      <c r="B10">
        <v>1</v>
      </c>
      <c r="C10">
        <v>0</v>
      </c>
      <c r="D10">
        <v>0.5</v>
      </c>
      <c r="E10">
        <v>5</v>
      </c>
      <c r="F10">
        <f t="shared" si="2"/>
        <v>16.5</v>
      </c>
      <c r="G10">
        <f t="shared" si="1"/>
        <v>18</v>
      </c>
    </row>
    <row r="11" spans="1:7">
      <c r="A11" s="2" t="str">
        <f t="shared" si="0"/>
        <v>6 - 02/18/15</v>
      </c>
      <c r="B11">
        <v>0</v>
      </c>
      <c r="C11">
        <v>0</v>
      </c>
      <c r="D11">
        <v>0</v>
      </c>
      <c r="E11">
        <v>6</v>
      </c>
      <c r="F11">
        <f t="shared" si="2"/>
        <v>16.5</v>
      </c>
      <c r="G11">
        <f t="shared" si="1"/>
        <v>18</v>
      </c>
    </row>
    <row r="12" spans="1:7">
      <c r="A12" s="4" t="str">
        <f t="shared" si="0"/>
        <v>7 - 02/19/15</v>
      </c>
      <c r="B12">
        <v>0.5</v>
      </c>
      <c r="C12">
        <v>1</v>
      </c>
      <c r="D12">
        <v>1</v>
      </c>
      <c r="E12">
        <v>7</v>
      </c>
      <c r="F12">
        <f t="shared" si="2"/>
        <v>14</v>
      </c>
      <c r="G12">
        <f t="shared" si="1"/>
        <v>18</v>
      </c>
    </row>
    <row r="13" spans="1:7">
      <c r="A13" s="2" t="str">
        <f t="shared" si="0"/>
        <v>8 - 02/20/15</v>
      </c>
      <c r="B13">
        <v>0</v>
      </c>
      <c r="C13">
        <v>0</v>
      </c>
      <c r="D13">
        <v>0</v>
      </c>
      <c r="E13">
        <v>8</v>
      </c>
      <c r="F13">
        <f t="shared" si="2"/>
        <v>14</v>
      </c>
      <c r="G13">
        <f t="shared" si="1"/>
        <v>18</v>
      </c>
    </row>
    <row r="14" spans="1:7">
      <c r="A14" s="6" t="str">
        <f t="shared" si="0"/>
        <v>9 - 02/21/15</v>
      </c>
      <c r="B14">
        <v>0</v>
      </c>
      <c r="C14">
        <v>0</v>
      </c>
      <c r="D14">
        <v>0</v>
      </c>
      <c r="E14">
        <v>9</v>
      </c>
      <c r="F14">
        <f t="shared" si="2"/>
        <v>14</v>
      </c>
      <c r="G14">
        <f t="shared" si="1"/>
        <v>18</v>
      </c>
    </row>
    <row r="15" spans="1:7">
      <c r="A15" s="2" t="str">
        <f t="shared" si="0"/>
        <v>10 - 02/22/15</v>
      </c>
      <c r="B15">
        <v>0</v>
      </c>
      <c r="C15">
        <v>0</v>
      </c>
      <c r="D15">
        <v>1.5</v>
      </c>
      <c r="E15">
        <v>10</v>
      </c>
      <c r="F15">
        <f t="shared" si="2"/>
        <v>12.5</v>
      </c>
      <c r="G15">
        <f t="shared" si="1"/>
        <v>18</v>
      </c>
    </row>
    <row r="16" spans="1:7">
      <c r="A16" s="2" t="str">
        <f t="shared" si="0"/>
        <v>11 - 02/23/15</v>
      </c>
      <c r="B16">
        <v>0</v>
      </c>
      <c r="C16">
        <v>0</v>
      </c>
      <c r="D16">
        <v>0</v>
      </c>
      <c r="E16">
        <v>11</v>
      </c>
      <c r="F16">
        <f t="shared" si="2"/>
        <v>12.5</v>
      </c>
      <c r="G16">
        <f t="shared" si="1"/>
        <v>18</v>
      </c>
    </row>
    <row r="17" spans="1:7">
      <c r="A17" s="4" t="str">
        <f t="shared" si="0"/>
        <v>12 - 02/24/15</v>
      </c>
      <c r="B17">
        <v>3</v>
      </c>
      <c r="C17">
        <v>2</v>
      </c>
      <c r="D17">
        <v>1</v>
      </c>
      <c r="E17">
        <v>12</v>
      </c>
      <c r="F17">
        <f t="shared" si="2"/>
        <v>6.5</v>
      </c>
      <c r="G17">
        <f t="shared" si="1"/>
        <v>18</v>
      </c>
    </row>
    <row r="18" spans="1:7">
      <c r="A18" s="2" t="str">
        <f t="shared" si="0"/>
        <v>13 - 02/25/15</v>
      </c>
      <c r="B18">
        <v>6.5</v>
      </c>
      <c r="C18">
        <v>3</v>
      </c>
      <c r="D18">
        <v>0</v>
      </c>
      <c r="E18">
        <v>13</v>
      </c>
      <c r="F18">
        <f t="shared" si="2"/>
        <v>-3</v>
      </c>
      <c r="G18">
        <f t="shared" si="1"/>
        <v>18</v>
      </c>
    </row>
    <row r="19" spans="1:7">
      <c r="A19" s="5"/>
    </row>
    <row r="20" spans="1:7">
      <c r="A20" s="2"/>
    </row>
    <row r="21" spans="1:7">
      <c r="A21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Maas</dc:creator>
  <cp:keywords/>
  <dc:description/>
  <cp:lastModifiedBy>Guest</cp:lastModifiedBy>
  <cp:revision/>
  <dcterms:created xsi:type="dcterms:W3CDTF">2014-10-02T14:37:00Z</dcterms:created>
  <dcterms:modified xsi:type="dcterms:W3CDTF">2015-02-26T18:30:18Z</dcterms:modified>
</cp:coreProperties>
</file>