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keyanomailca-my.sharepoint.com/personal/bill_guo_keyano_ca/Documents/Documents/KPI-Automation/"/>
    </mc:Choice>
  </mc:AlternateContent>
  <xr:revisionPtr revIDLastSave="8" documentId="8_{91B286C1-5E14-4F45-94ED-B1A2180A8F95}" xr6:coauthVersionLast="47" xr6:coauthVersionMax="47" xr10:uidLastSave="{05461200-F83C-4DB7-BF93-A35B5EE85F79}"/>
  <bookViews>
    <workbookView xWindow="28680" yWindow="-120" windowWidth="29040" windowHeight="15840" xr2:uid="{00000000-000D-0000-FFFF-FFFF00000000}"/>
  </bookViews>
  <sheets>
    <sheet name="All FLE " sheetId="1" r:id="rId1"/>
    <sheet name="All Domestic Headcount" sheetId="4" r:id="rId2"/>
    <sheet name="All International Headcount" sheetId="2" r:id="rId3"/>
    <sheet name="All Total Headcount" sheetId="5" r:id="rId4"/>
    <sheet name="Domestic Program Plan" sheetId="19" state="hidden" r:id="rId5"/>
    <sheet name="International Program Plan" sheetId="20" state="hidden" r:id="rId6"/>
    <sheet name="Total Program Plan" sheetId="21" state="hidden" r:id="rId7"/>
    <sheet name="Excluded From All Revenue" sheetId="14" state="hidden" r:id="rId8"/>
  </sheets>
  <definedNames>
    <definedName name="_xlnm._FilterDatabase" localSheetId="3" hidden="1">'All Total Headcount'!#REF!</definedName>
    <definedName name="_xlnm._FilterDatabase" localSheetId="6" hidden="1">'Total Program Plan'!#REF!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6" i="2" l="1"/>
  <c r="D202" i="2" l="1"/>
  <c r="C202" i="2"/>
  <c r="H41" i="4"/>
  <c r="C4" i="4" l="1"/>
  <c r="J4" i="1" l="1"/>
  <c r="I4" i="1"/>
  <c r="H5" i="1"/>
  <c r="G4" i="1"/>
  <c r="F4" i="1"/>
  <c r="C4" i="1"/>
  <c r="D4" i="1"/>
  <c r="E7" i="4"/>
  <c r="D198" i="4" l="1"/>
  <c r="H104" i="4" l="1"/>
  <c r="F146" i="4"/>
  <c r="E7" i="19"/>
  <c r="F25" i="2"/>
  <c r="F50" i="19" l="1"/>
  <c r="F55" i="19" s="1"/>
  <c r="G30" i="20"/>
  <c r="Z197" i="21"/>
  <c r="Y197" i="21"/>
  <c r="X197" i="21"/>
  <c r="W197" i="21"/>
  <c r="V197" i="21"/>
  <c r="U197" i="21"/>
  <c r="T197" i="21"/>
  <c r="S197" i="21"/>
  <c r="R197" i="21"/>
  <c r="Q197" i="21"/>
  <c r="P197" i="21"/>
  <c r="O197" i="21"/>
  <c r="N197" i="21"/>
  <c r="M197" i="21"/>
  <c r="L197" i="21"/>
  <c r="K197" i="21"/>
  <c r="J197" i="21"/>
  <c r="I197" i="21"/>
  <c r="H197" i="21"/>
  <c r="G197" i="21"/>
  <c r="F197" i="21"/>
  <c r="E197" i="21"/>
  <c r="D197" i="21"/>
  <c r="C197" i="21"/>
  <c r="Z196" i="21"/>
  <c r="Y196" i="21"/>
  <c r="X196" i="21"/>
  <c r="W196" i="21"/>
  <c r="V196" i="21"/>
  <c r="U196" i="21"/>
  <c r="T196" i="21"/>
  <c r="S196" i="21"/>
  <c r="R196" i="21"/>
  <c r="Q196" i="21"/>
  <c r="P196" i="21"/>
  <c r="O196" i="21"/>
  <c r="N196" i="21"/>
  <c r="M196" i="21"/>
  <c r="L196" i="21"/>
  <c r="K196" i="21"/>
  <c r="J196" i="21"/>
  <c r="I196" i="21"/>
  <c r="H196" i="21"/>
  <c r="G196" i="21"/>
  <c r="F196" i="21"/>
  <c r="E196" i="21"/>
  <c r="D196" i="21"/>
  <c r="C196" i="21"/>
  <c r="Z194" i="21"/>
  <c r="Y194" i="21"/>
  <c r="X194" i="21"/>
  <c r="W194" i="21"/>
  <c r="V194" i="21"/>
  <c r="U194" i="21"/>
  <c r="T194" i="21"/>
  <c r="S194" i="21"/>
  <c r="R194" i="21"/>
  <c r="Q194" i="21"/>
  <c r="P194" i="21"/>
  <c r="O194" i="21"/>
  <c r="N194" i="21"/>
  <c r="M194" i="21"/>
  <c r="L194" i="21"/>
  <c r="K194" i="21"/>
  <c r="J194" i="21"/>
  <c r="I194" i="21"/>
  <c r="H194" i="21"/>
  <c r="G194" i="21"/>
  <c r="F194" i="21"/>
  <c r="E194" i="21"/>
  <c r="D194" i="21"/>
  <c r="C194" i="21"/>
  <c r="Z193" i="21"/>
  <c r="Y193" i="21"/>
  <c r="X193" i="21"/>
  <c r="W193" i="21"/>
  <c r="V193" i="21"/>
  <c r="U193" i="21"/>
  <c r="T193" i="21"/>
  <c r="S193" i="21"/>
  <c r="R193" i="21"/>
  <c r="Q193" i="21"/>
  <c r="P193" i="21"/>
  <c r="O193" i="21"/>
  <c r="N193" i="21"/>
  <c r="M193" i="21"/>
  <c r="L193" i="21"/>
  <c r="K193" i="21"/>
  <c r="J193" i="21"/>
  <c r="I193" i="21"/>
  <c r="H193" i="21"/>
  <c r="G193" i="21"/>
  <c r="F193" i="21"/>
  <c r="E193" i="21"/>
  <c r="D193" i="21"/>
  <c r="C193" i="21"/>
  <c r="Z192" i="21"/>
  <c r="Y192" i="21"/>
  <c r="X192" i="21"/>
  <c r="W192" i="21"/>
  <c r="V192" i="21"/>
  <c r="U192" i="21"/>
  <c r="T192" i="21"/>
  <c r="S192" i="21"/>
  <c r="R192" i="21"/>
  <c r="Q192" i="21"/>
  <c r="P192" i="21"/>
  <c r="O192" i="21"/>
  <c r="N192" i="21"/>
  <c r="M192" i="21"/>
  <c r="L192" i="21"/>
  <c r="K192" i="21"/>
  <c r="J192" i="21"/>
  <c r="I192" i="21"/>
  <c r="H192" i="21"/>
  <c r="G192" i="21"/>
  <c r="F192" i="21"/>
  <c r="E192" i="21"/>
  <c r="D192" i="21"/>
  <c r="C192" i="21"/>
  <c r="Z190" i="21"/>
  <c r="Y190" i="21"/>
  <c r="X190" i="21"/>
  <c r="W190" i="21"/>
  <c r="V190" i="21"/>
  <c r="U190" i="21"/>
  <c r="T190" i="21"/>
  <c r="S190" i="21"/>
  <c r="R190" i="21"/>
  <c r="Q190" i="21"/>
  <c r="P190" i="21"/>
  <c r="O190" i="21"/>
  <c r="N190" i="21"/>
  <c r="M190" i="21"/>
  <c r="L190" i="21"/>
  <c r="K190" i="21"/>
  <c r="J190" i="21"/>
  <c r="I190" i="21"/>
  <c r="H190" i="21"/>
  <c r="G190" i="21"/>
  <c r="F190" i="21"/>
  <c r="E190" i="21"/>
  <c r="D190" i="21"/>
  <c r="C190" i="21"/>
  <c r="Z189" i="21"/>
  <c r="Y189" i="21"/>
  <c r="X189" i="21"/>
  <c r="W189" i="21"/>
  <c r="V189" i="21"/>
  <c r="U189" i="21"/>
  <c r="T189" i="21"/>
  <c r="S189" i="21"/>
  <c r="R189" i="21"/>
  <c r="Q189" i="21"/>
  <c r="P189" i="21"/>
  <c r="O189" i="21"/>
  <c r="N189" i="21"/>
  <c r="M189" i="21"/>
  <c r="L189" i="21"/>
  <c r="K189" i="21"/>
  <c r="J189" i="21"/>
  <c r="I189" i="21"/>
  <c r="H189" i="21"/>
  <c r="G189" i="21"/>
  <c r="F189" i="21"/>
  <c r="E189" i="21"/>
  <c r="D189" i="21"/>
  <c r="C189" i="21"/>
  <c r="Z187" i="21"/>
  <c r="Y187" i="21"/>
  <c r="X187" i="21"/>
  <c r="W187" i="21"/>
  <c r="V187" i="21"/>
  <c r="U187" i="21"/>
  <c r="T187" i="21"/>
  <c r="S187" i="21"/>
  <c r="R187" i="21"/>
  <c r="Q187" i="21"/>
  <c r="P187" i="21"/>
  <c r="O187" i="21"/>
  <c r="N187" i="21"/>
  <c r="M187" i="21"/>
  <c r="L187" i="21"/>
  <c r="K187" i="21"/>
  <c r="J187" i="21"/>
  <c r="I187" i="21"/>
  <c r="H187" i="21"/>
  <c r="G187" i="21"/>
  <c r="F187" i="21"/>
  <c r="E187" i="21"/>
  <c r="D187" i="21"/>
  <c r="C187" i="21"/>
  <c r="Z186" i="21"/>
  <c r="Y186" i="21"/>
  <c r="X186" i="21"/>
  <c r="W186" i="21"/>
  <c r="V186" i="21"/>
  <c r="U186" i="21"/>
  <c r="T186" i="21"/>
  <c r="S186" i="21"/>
  <c r="R186" i="21"/>
  <c r="Q186" i="21"/>
  <c r="P186" i="21"/>
  <c r="O186" i="21"/>
  <c r="N186" i="21"/>
  <c r="M186" i="21"/>
  <c r="L186" i="21"/>
  <c r="K186" i="21"/>
  <c r="J186" i="21"/>
  <c r="I186" i="21"/>
  <c r="H186" i="21"/>
  <c r="G186" i="21"/>
  <c r="F186" i="21"/>
  <c r="E186" i="21"/>
  <c r="D186" i="21"/>
  <c r="C186" i="21"/>
  <c r="Z184" i="21"/>
  <c r="Y184" i="21"/>
  <c r="X184" i="21"/>
  <c r="W184" i="21"/>
  <c r="V184" i="21"/>
  <c r="U184" i="21"/>
  <c r="T184" i="21"/>
  <c r="S184" i="21"/>
  <c r="R184" i="21"/>
  <c r="Q184" i="21"/>
  <c r="P184" i="21"/>
  <c r="O184" i="21"/>
  <c r="N184" i="21"/>
  <c r="M184" i="21"/>
  <c r="L184" i="21"/>
  <c r="K184" i="21"/>
  <c r="J184" i="21"/>
  <c r="I184" i="21"/>
  <c r="H184" i="21"/>
  <c r="G184" i="21"/>
  <c r="F184" i="21"/>
  <c r="E184" i="21"/>
  <c r="D184" i="21"/>
  <c r="C184" i="21"/>
  <c r="Z183" i="21"/>
  <c r="Y183" i="21"/>
  <c r="X183" i="21"/>
  <c r="W183" i="21"/>
  <c r="V183" i="21"/>
  <c r="U183" i="21"/>
  <c r="T183" i="21"/>
  <c r="S183" i="21"/>
  <c r="R183" i="21"/>
  <c r="Q183" i="21"/>
  <c r="P183" i="21"/>
  <c r="O183" i="21"/>
  <c r="N183" i="21"/>
  <c r="M183" i="21"/>
  <c r="L183" i="21"/>
  <c r="K183" i="21"/>
  <c r="J183" i="21"/>
  <c r="I183" i="21"/>
  <c r="H183" i="21"/>
  <c r="G183" i="21"/>
  <c r="F183" i="21"/>
  <c r="E183" i="21"/>
  <c r="D183" i="21"/>
  <c r="C183" i="21"/>
  <c r="Z181" i="21"/>
  <c r="Y181" i="21"/>
  <c r="X181" i="21"/>
  <c r="W181" i="21"/>
  <c r="V181" i="21"/>
  <c r="U181" i="21"/>
  <c r="T181" i="21"/>
  <c r="S181" i="21"/>
  <c r="R181" i="21"/>
  <c r="Q181" i="21"/>
  <c r="P181" i="21"/>
  <c r="O181" i="21"/>
  <c r="N181" i="21"/>
  <c r="M181" i="21"/>
  <c r="L181" i="21"/>
  <c r="K181" i="21"/>
  <c r="J181" i="21"/>
  <c r="I181" i="21"/>
  <c r="H181" i="21"/>
  <c r="G181" i="21"/>
  <c r="F181" i="21"/>
  <c r="E181" i="21"/>
  <c r="D181" i="21"/>
  <c r="C181" i="21"/>
  <c r="Z180" i="21"/>
  <c r="Y180" i="21"/>
  <c r="X180" i="21"/>
  <c r="W180" i="21"/>
  <c r="V180" i="21"/>
  <c r="U180" i="21"/>
  <c r="T180" i="21"/>
  <c r="S180" i="21"/>
  <c r="R180" i="21"/>
  <c r="Q180" i="21"/>
  <c r="P180" i="21"/>
  <c r="O180" i="21"/>
  <c r="N180" i="21"/>
  <c r="M180" i="21"/>
  <c r="L180" i="21"/>
  <c r="K180" i="21"/>
  <c r="J180" i="21"/>
  <c r="I180" i="21"/>
  <c r="H180" i="21"/>
  <c r="G180" i="21"/>
  <c r="F180" i="21"/>
  <c r="E180" i="21"/>
  <c r="D180" i="21"/>
  <c r="C180" i="21"/>
  <c r="Z178" i="21"/>
  <c r="Y178" i="21"/>
  <c r="X178" i="21"/>
  <c r="W178" i="21"/>
  <c r="V178" i="21"/>
  <c r="U178" i="21"/>
  <c r="T178" i="21"/>
  <c r="S178" i="21"/>
  <c r="R178" i="21"/>
  <c r="Q178" i="21"/>
  <c r="P178" i="21"/>
  <c r="O178" i="21"/>
  <c r="N178" i="21"/>
  <c r="M178" i="21"/>
  <c r="L178" i="21"/>
  <c r="K178" i="21"/>
  <c r="J178" i="21"/>
  <c r="I178" i="21"/>
  <c r="H178" i="21"/>
  <c r="G178" i="21"/>
  <c r="F178" i="21"/>
  <c r="E178" i="21"/>
  <c r="D178" i="21"/>
  <c r="C178" i="21"/>
  <c r="Z177" i="21"/>
  <c r="Y177" i="21"/>
  <c r="X177" i="21"/>
  <c r="W177" i="21"/>
  <c r="V177" i="21"/>
  <c r="U177" i="21"/>
  <c r="T177" i="21"/>
  <c r="S177" i="21"/>
  <c r="R177" i="21"/>
  <c r="Q177" i="21"/>
  <c r="P177" i="21"/>
  <c r="O177" i="21"/>
  <c r="N177" i="21"/>
  <c r="M177" i="21"/>
  <c r="L177" i="21"/>
  <c r="K177" i="21"/>
  <c r="J177" i="21"/>
  <c r="I177" i="21"/>
  <c r="H177" i="21"/>
  <c r="G177" i="21"/>
  <c r="F177" i="21"/>
  <c r="E177" i="21"/>
  <c r="D177" i="21"/>
  <c r="C177" i="21"/>
  <c r="Z174" i="21"/>
  <c r="Y174" i="21"/>
  <c r="X174" i="21"/>
  <c r="W174" i="21"/>
  <c r="V174" i="21"/>
  <c r="U174" i="21"/>
  <c r="T174" i="21"/>
  <c r="S174" i="21"/>
  <c r="R174" i="21"/>
  <c r="Q174" i="21"/>
  <c r="P174" i="21"/>
  <c r="O174" i="21"/>
  <c r="N174" i="21"/>
  <c r="M174" i="21"/>
  <c r="L174" i="21"/>
  <c r="K174" i="21"/>
  <c r="J174" i="21"/>
  <c r="I174" i="21"/>
  <c r="H174" i="21"/>
  <c r="G174" i="21"/>
  <c r="F174" i="21"/>
  <c r="E174" i="21"/>
  <c r="D174" i="21"/>
  <c r="C174" i="21"/>
  <c r="Z173" i="21"/>
  <c r="Y173" i="21"/>
  <c r="X173" i="21"/>
  <c r="W173" i="21"/>
  <c r="V173" i="21"/>
  <c r="U173" i="21"/>
  <c r="T173" i="21"/>
  <c r="S173" i="21"/>
  <c r="R173" i="21"/>
  <c r="Q173" i="21"/>
  <c r="P173" i="21"/>
  <c r="O173" i="21"/>
  <c r="N173" i="21"/>
  <c r="M173" i="21"/>
  <c r="L173" i="21"/>
  <c r="K173" i="21"/>
  <c r="J173" i="21"/>
  <c r="I173" i="21"/>
  <c r="H173" i="21"/>
  <c r="G173" i="21"/>
  <c r="F173" i="21"/>
  <c r="E173" i="21"/>
  <c r="D173" i="21"/>
  <c r="C173" i="21"/>
  <c r="Z172" i="21"/>
  <c r="Y172" i="21"/>
  <c r="X172" i="21"/>
  <c r="W172" i="21"/>
  <c r="V172" i="21"/>
  <c r="U172" i="21"/>
  <c r="T172" i="21"/>
  <c r="S172" i="21"/>
  <c r="R172" i="21"/>
  <c r="Q172" i="21"/>
  <c r="P172" i="21"/>
  <c r="O172" i="21"/>
  <c r="N172" i="21"/>
  <c r="M172" i="21"/>
  <c r="L172" i="21"/>
  <c r="K172" i="21"/>
  <c r="J172" i="21"/>
  <c r="I172" i="21"/>
  <c r="H172" i="21"/>
  <c r="G172" i="21"/>
  <c r="F172" i="21"/>
  <c r="E172" i="21"/>
  <c r="D172" i="21"/>
  <c r="C172" i="21"/>
  <c r="Z171" i="21"/>
  <c r="Y171" i="21"/>
  <c r="X171" i="21"/>
  <c r="W171" i="21"/>
  <c r="V171" i="21"/>
  <c r="U171" i="21"/>
  <c r="T171" i="21"/>
  <c r="S171" i="21"/>
  <c r="R171" i="21"/>
  <c r="Q171" i="21"/>
  <c r="P171" i="21"/>
  <c r="O171" i="21"/>
  <c r="N171" i="21"/>
  <c r="M171" i="21"/>
  <c r="L171" i="21"/>
  <c r="K171" i="21"/>
  <c r="J171" i="21"/>
  <c r="I171" i="21"/>
  <c r="H171" i="21"/>
  <c r="G171" i="21"/>
  <c r="F171" i="21"/>
  <c r="E171" i="21"/>
  <c r="D171" i="21"/>
  <c r="C171" i="21"/>
  <c r="Z170" i="21"/>
  <c r="Y170" i="21"/>
  <c r="X170" i="21"/>
  <c r="W170" i="21"/>
  <c r="V170" i="21"/>
  <c r="U170" i="21"/>
  <c r="T170" i="21"/>
  <c r="S170" i="21"/>
  <c r="R170" i="21"/>
  <c r="Q170" i="21"/>
  <c r="P170" i="21"/>
  <c r="O170" i="21"/>
  <c r="N170" i="21"/>
  <c r="M170" i="21"/>
  <c r="L170" i="21"/>
  <c r="K170" i="21"/>
  <c r="J170" i="21"/>
  <c r="I170" i="21"/>
  <c r="H170" i="21"/>
  <c r="G170" i="21"/>
  <c r="F170" i="21"/>
  <c r="E170" i="21"/>
  <c r="D170" i="21"/>
  <c r="C170" i="21"/>
  <c r="Z167" i="21"/>
  <c r="Y167" i="21"/>
  <c r="X167" i="21"/>
  <c r="W167" i="21"/>
  <c r="V167" i="21"/>
  <c r="U167" i="21"/>
  <c r="T167" i="21"/>
  <c r="S167" i="21"/>
  <c r="R167" i="21"/>
  <c r="Q167" i="21"/>
  <c r="P167" i="21"/>
  <c r="O167" i="21"/>
  <c r="N167" i="21"/>
  <c r="M167" i="21"/>
  <c r="L167" i="21"/>
  <c r="K167" i="21"/>
  <c r="J167" i="21"/>
  <c r="I167" i="21"/>
  <c r="H167" i="21"/>
  <c r="G167" i="21"/>
  <c r="F167" i="21"/>
  <c r="E167" i="21"/>
  <c r="D167" i="21"/>
  <c r="C167" i="21"/>
  <c r="Z166" i="21"/>
  <c r="Y166" i="21"/>
  <c r="X166" i="21"/>
  <c r="W166" i="21"/>
  <c r="V166" i="21"/>
  <c r="U166" i="21"/>
  <c r="T166" i="21"/>
  <c r="S166" i="21"/>
  <c r="R166" i="21"/>
  <c r="Q166" i="21"/>
  <c r="P166" i="21"/>
  <c r="O166" i="21"/>
  <c r="N166" i="21"/>
  <c r="M166" i="21"/>
  <c r="L166" i="21"/>
  <c r="K166" i="21"/>
  <c r="J166" i="21"/>
  <c r="I166" i="21"/>
  <c r="H166" i="21"/>
  <c r="G166" i="21"/>
  <c r="F166" i="21"/>
  <c r="E166" i="21"/>
  <c r="D166" i="21"/>
  <c r="C166" i="21"/>
  <c r="Z165" i="21"/>
  <c r="Y165" i="21"/>
  <c r="X165" i="21"/>
  <c r="W165" i="21"/>
  <c r="V165" i="21"/>
  <c r="U165" i="21"/>
  <c r="T165" i="21"/>
  <c r="S165" i="21"/>
  <c r="R165" i="21"/>
  <c r="Q165" i="21"/>
  <c r="P165" i="21"/>
  <c r="O165" i="21"/>
  <c r="N165" i="21"/>
  <c r="M165" i="21"/>
  <c r="L165" i="21"/>
  <c r="K165" i="21"/>
  <c r="J165" i="21"/>
  <c r="I165" i="21"/>
  <c r="H165" i="21"/>
  <c r="G165" i="21"/>
  <c r="F165" i="21"/>
  <c r="E165" i="21"/>
  <c r="D165" i="21"/>
  <c r="C165" i="21"/>
  <c r="Z164" i="21"/>
  <c r="Y164" i="21"/>
  <c r="X164" i="21"/>
  <c r="W164" i="21"/>
  <c r="V164" i="21"/>
  <c r="U164" i="21"/>
  <c r="T164" i="21"/>
  <c r="S164" i="21"/>
  <c r="R164" i="21"/>
  <c r="Q164" i="21"/>
  <c r="P164" i="21"/>
  <c r="O164" i="21"/>
  <c r="N164" i="21"/>
  <c r="M164" i="21"/>
  <c r="L164" i="21"/>
  <c r="K164" i="21"/>
  <c r="J164" i="21"/>
  <c r="I164" i="21"/>
  <c r="H164" i="21"/>
  <c r="G164" i="21"/>
  <c r="F164" i="21"/>
  <c r="E164" i="21"/>
  <c r="D164" i="21"/>
  <c r="C164" i="21"/>
  <c r="Z163" i="21"/>
  <c r="Y163" i="21"/>
  <c r="X163" i="21"/>
  <c r="W163" i="21"/>
  <c r="V163" i="21"/>
  <c r="U163" i="21"/>
  <c r="T163" i="21"/>
  <c r="S163" i="21"/>
  <c r="R163" i="21"/>
  <c r="Q163" i="21"/>
  <c r="P163" i="21"/>
  <c r="O163" i="21"/>
  <c r="N163" i="21"/>
  <c r="M163" i="21"/>
  <c r="L163" i="21"/>
  <c r="K163" i="21"/>
  <c r="J163" i="21"/>
  <c r="I163" i="21"/>
  <c r="H163" i="21"/>
  <c r="G163" i="21"/>
  <c r="F163" i="21"/>
  <c r="E163" i="21"/>
  <c r="D163" i="21"/>
  <c r="C163" i="21"/>
  <c r="Z162" i="21"/>
  <c r="Y162" i="21"/>
  <c r="X162" i="21"/>
  <c r="W162" i="21"/>
  <c r="V162" i="21"/>
  <c r="U162" i="21"/>
  <c r="T162" i="21"/>
  <c r="S162" i="21"/>
  <c r="R162" i="21"/>
  <c r="Q162" i="21"/>
  <c r="P162" i="21"/>
  <c r="O162" i="21"/>
  <c r="N162" i="21"/>
  <c r="M162" i="21"/>
  <c r="L162" i="21"/>
  <c r="K162" i="21"/>
  <c r="J162" i="21"/>
  <c r="I162" i="21"/>
  <c r="H162" i="21"/>
  <c r="G162" i="21"/>
  <c r="F162" i="21"/>
  <c r="E162" i="21"/>
  <c r="D162" i="21"/>
  <c r="C162" i="21"/>
  <c r="Z161" i="21"/>
  <c r="Y161" i="21"/>
  <c r="X161" i="21"/>
  <c r="W161" i="21"/>
  <c r="V161" i="21"/>
  <c r="U161" i="21"/>
  <c r="T161" i="21"/>
  <c r="S161" i="21"/>
  <c r="R161" i="21"/>
  <c r="Q161" i="21"/>
  <c r="P161" i="21"/>
  <c r="O161" i="21"/>
  <c r="N161" i="21"/>
  <c r="M161" i="21"/>
  <c r="L161" i="21"/>
  <c r="K161" i="21"/>
  <c r="J161" i="21"/>
  <c r="I161" i="21"/>
  <c r="H161" i="21"/>
  <c r="G161" i="21"/>
  <c r="F161" i="21"/>
  <c r="E161" i="21"/>
  <c r="D161" i="21"/>
  <c r="C161" i="21"/>
  <c r="Z160" i="21"/>
  <c r="Y160" i="21"/>
  <c r="X160" i="21"/>
  <c r="W160" i="21"/>
  <c r="V160" i="21"/>
  <c r="U160" i="21"/>
  <c r="T160" i="21"/>
  <c r="S160" i="21"/>
  <c r="R160" i="21"/>
  <c r="Q160" i="21"/>
  <c r="P160" i="21"/>
  <c r="O160" i="21"/>
  <c r="N160" i="21"/>
  <c r="M160" i="21"/>
  <c r="L160" i="21"/>
  <c r="K160" i="21"/>
  <c r="J160" i="21"/>
  <c r="I160" i="21"/>
  <c r="H160" i="21"/>
  <c r="G160" i="21"/>
  <c r="F160" i="21"/>
  <c r="E160" i="21"/>
  <c r="D160" i="21"/>
  <c r="C160" i="21"/>
  <c r="Z159" i="21"/>
  <c r="Y159" i="21"/>
  <c r="X159" i="21"/>
  <c r="W159" i="21"/>
  <c r="V159" i="21"/>
  <c r="U159" i="21"/>
  <c r="T159" i="21"/>
  <c r="S159" i="21"/>
  <c r="R159" i="21"/>
  <c r="Q159" i="21"/>
  <c r="P159" i="21"/>
  <c r="O159" i="21"/>
  <c r="N159" i="21"/>
  <c r="M159" i="21"/>
  <c r="L159" i="21"/>
  <c r="K159" i="21"/>
  <c r="J159" i="21"/>
  <c r="I159" i="21"/>
  <c r="H159" i="21"/>
  <c r="G159" i="21"/>
  <c r="F159" i="21"/>
  <c r="E159" i="21"/>
  <c r="D159" i="21"/>
  <c r="C159" i="21"/>
  <c r="Z158" i="21"/>
  <c r="Y158" i="21"/>
  <c r="X158" i="21"/>
  <c r="W158" i="21"/>
  <c r="V158" i="21"/>
  <c r="U158" i="21"/>
  <c r="T158" i="21"/>
  <c r="S158" i="21"/>
  <c r="R158" i="21"/>
  <c r="Q158" i="21"/>
  <c r="P158" i="21"/>
  <c r="O158" i="21"/>
  <c r="N158" i="21"/>
  <c r="M158" i="21"/>
  <c r="L158" i="21"/>
  <c r="K158" i="21"/>
  <c r="J158" i="21"/>
  <c r="I158" i="21"/>
  <c r="H158" i="21"/>
  <c r="G158" i="21"/>
  <c r="F158" i="21"/>
  <c r="E158" i="21"/>
  <c r="D158" i="21"/>
  <c r="C158" i="21"/>
  <c r="Z157" i="21"/>
  <c r="Y157" i="21"/>
  <c r="X157" i="21"/>
  <c r="W157" i="21"/>
  <c r="V157" i="21"/>
  <c r="U157" i="21"/>
  <c r="T157" i="21"/>
  <c r="S157" i="21"/>
  <c r="R157" i="21"/>
  <c r="Q157" i="21"/>
  <c r="P157" i="21"/>
  <c r="O157" i="21"/>
  <c r="N157" i="21"/>
  <c r="M157" i="21"/>
  <c r="L157" i="21"/>
  <c r="K157" i="21"/>
  <c r="J157" i="21"/>
  <c r="I157" i="21"/>
  <c r="H157" i="21"/>
  <c r="G157" i="21"/>
  <c r="F157" i="21"/>
  <c r="E157" i="21"/>
  <c r="D157" i="21"/>
  <c r="C157" i="21"/>
  <c r="Z156" i="21"/>
  <c r="Y156" i="21"/>
  <c r="X156" i="21"/>
  <c r="W156" i="21"/>
  <c r="V156" i="21"/>
  <c r="U156" i="21"/>
  <c r="T156" i="21"/>
  <c r="S156" i="21"/>
  <c r="R156" i="21"/>
  <c r="Q156" i="21"/>
  <c r="P156" i="21"/>
  <c r="O156" i="21"/>
  <c r="N156" i="21"/>
  <c r="M156" i="21"/>
  <c r="L156" i="21"/>
  <c r="K156" i="21"/>
  <c r="J156" i="21"/>
  <c r="I156" i="21"/>
  <c r="H156" i="21"/>
  <c r="G156" i="21"/>
  <c r="F156" i="21"/>
  <c r="E156" i="21"/>
  <c r="D156" i="21"/>
  <c r="C156"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Z103" i="21"/>
  <c r="Y103" i="21"/>
  <c r="X103" i="21"/>
  <c r="W103" i="21"/>
  <c r="V103" i="21"/>
  <c r="U103" i="21"/>
  <c r="T103" i="21"/>
  <c r="S103" i="21"/>
  <c r="R103" i="21"/>
  <c r="Q103" i="21"/>
  <c r="P103" i="21"/>
  <c r="O103" i="21"/>
  <c r="N103" i="21"/>
  <c r="M103" i="21"/>
  <c r="L103" i="21"/>
  <c r="K103" i="21"/>
  <c r="J103" i="21"/>
  <c r="I103" i="21"/>
  <c r="H103" i="21"/>
  <c r="G103" i="21"/>
  <c r="F103" i="21"/>
  <c r="E103" i="21"/>
  <c r="D103" i="21"/>
  <c r="C103" i="21"/>
  <c r="Z101" i="21"/>
  <c r="Y101" i="21"/>
  <c r="X101" i="21"/>
  <c r="W101" i="21"/>
  <c r="V101" i="21"/>
  <c r="U101" i="21"/>
  <c r="T101" i="21"/>
  <c r="S101" i="21"/>
  <c r="R101" i="21"/>
  <c r="Q101" i="21"/>
  <c r="P101" i="21"/>
  <c r="O101" i="21"/>
  <c r="N101" i="21"/>
  <c r="M101" i="21"/>
  <c r="L101" i="21"/>
  <c r="K101" i="21"/>
  <c r="J101" i="21"/>
  <c r="I101" i="21"/>
  <c r="H101" i="21"/>
  <c r="G101" i="21"/>
  <c r="F101" i="21"/>
  <c r="E101" i="21"/>
  <c r="D101" i="21"/>
  <c r="C101" i="21"/>
  <c r="Z99" i="21"/>
  <c r="Y99" i="21"/>
  <c r="X99" i="21"/>
  <c r="W99" i="21"/>
  <c r="V99" i="21"/>
  <c r="U99" i="21"/>
  <c r="T99" i="21"/>
  <c r="S99" i="21"/>
  <c r="R99" i="21"/>
  <c r="Q99" i="21"/>
  <c r="P99" i="21"/>
  <c r="O99" i="21"/>
  <c r="N99" i="21"/>
  <c r="M99" i="21"/>
  <c r="L99" i="21"/>
  <c r="K99" i="21"/>
  <c r="J99" i="21"/>
  <c r="I99" i="21"/>
  <c r="H99" i="21"/>
  <c r="G99" i="21"/>
  <c r="F99" i="21"/>
  <c r="E99" i="21"/>
  <c r="D99" i="21"/>
  <c r="C99" i="21"/>
  <c r="Z98" i="21"/>
  <c r="Y98" i="21"/>
  <c r="X98" i="21"/>
  <c r="W98" i="21"/>
  <c r="V98" i="21"/>
  <c r="U98" i="21"/>
  <c r="T98" i="21"/>
  <c r="S98" i="21"/>
  <c r="R98" i="21"/>
  <c r="Q98" i="21"/>
  <c r="P98" i="21"/>
  <c r="O98" i="21"/>
  <c r="N98" i="21"/>
  <c r="M98" i="21"/>
  <c r="L98" i="21"/>
  <c r="K98" i="21"/>
  <c r="J98" i="21"/>
  <c r="I98" i="21"/>
  <c r="H98" i="21"/>
  <c r="G98" i="21"/>
  <c r="F98" i="21"/>
  <c r="E98" i="21"/>
  <c r="D98" i="21"/>
  <c r="C98" i="21"/>
  <c r="Z97" i="21"/>
  <c r="Y97" i="21"/>
  <c r="X97" i="21"/>
  <c r="W97" i="21"/>
  <c r="V97" i="21"/>
  <c r="U97" i="21"/>
  <c r="T97" i="21"/>
  <c r="S97" i="21"/>
  <c r="R97" i="21"/>
  <c r="Q97" i="21"/>
  <c r="P97" i="21"/>
  <c r="O97" i="21"/>
  <c r="N97" i="21"/>
  <c r="M97" i="21"/>
  <c r="L97" i="21"/>
  <c r="K97" i="21"/>
  <c r="J97" i="21"/>
  <c r="I97" i="21"/>
  <c r="H97" i="21"/>
  <c r="G97" i="21"/>
  <c r="F97" i="21"/>
  <c r="E97" i="21"/>
  <c r="D97" i="21"/>
  <c r="C97" i="21"/>
  <c r="Z96" i="21"/>
  <c r="Y96" i="21"/>
  <c r="X96" i="21"/>
  <c r="W96" i="21"/>
  <c r="V96" i="21"/>
  <c r="U96" i="21"/>
  <c r="T96" i="21"/>
  <c r="S96" i="21"/>
  <c r="R96" i="21"/>
  <c r="Q96" i="21"/>
  <c r="P96" i="21"/>
  <c r="O96" i="21"/>
  <c r="N96" i="21"/>
  <c r="M96" i="21"/>
  <c r="L96" i="21"/>
  <c r="K96" i="21"/>
  <c r="J96" i="21"/>
  <c r="I96" i="21"/>
  <c r="H96" i="21"/>
  <c r="G96" i="21"/>
  <c r="F96" i="21"/>
  <c r="E96" i="21"/>
  <c r="D96" i="21"/>
  <c r="C96" i="21"/>
  <c r="Z94" i="21"/>
  <c r="Y94" i="21"/>
  <c r="X94" i="21"/>
  <c r="W94" i="21"/>
  <c r="V94" i="21"/>
  <c r="U94" i="21"/>
  <c r="T94" i="21"/>
  <c r="S94" i="21"/>
  <c r="R94" i="21"/>
  <c r="Q94" i="21"/>
  <c r="P94" i="21"/>
  <c r="O94" i="21"/>
  <c r="N94" i="21"/>
  <c r="M94" i="21"/>
  <c r="L94" i="21"/>
  <c r="K94" i="21"/>
  <c r="J94" i="21"/>
  <c r="I94" i="21"/>
  <c r="H94" i="21"/>
  <c r="G94" i="21"/>
  <c r="F94" i="21"/>
  <c r="E94" i="21"/>
  <c r="D94" i="21"/>
  <c r="C94" i="21"/>
  <c r="Z92" i="21"/>
  <c r="Y92" i="21"/>
  <c r="X92" i="21"/>
  <c r="W92" i="21"/>
  <c r="V92" i="21"/>
  <c r="U92" i="21"/>
  <c r="T92" i="21"/>
  <c r="S92" i="21"/>
  <c r="R92" i="21"/>
  <c r="Q92" i="21"/>
  <c r="P92" i="21"/>
  <c r="O92" i="21"/>
  <c r="N92" i="21"/>
  <c r="M92" i="21"/>
  <c r="L92" i="21"/>
  <c r="K92" i="21"/>
  <c r="J92" i="21"/>
  <c r="I92" i="21"/>
  <c r="H92" i="21"/>
  <c r="G92" i="21"/>
  <c r="F92" i="21"/>
  <c r="E92" i="21"/>
  <c r="D92" i="21"/>
  <c r="C92" i="21"/>
  <c r="Z90" i="21"/>
  <c r="Y90" i="21"/>
  <c r="X90" i="21"/>
  <c r="W90" i="21"/>
  <c r="V90" i="21"/>
  <c r="U90" i="21"/>
  <c r="T90" i="21"/>
  <c r="S90" i="21"/>
  <c r="R90" i="21"/>
  <c r="Q90" i="21"/>
  <c r="P90" i="21"/>
  <c r="O90" i="21"/>
  <c r="N90" i="21"/>
  <c r="M90" i="21"/>
  <c r="L90" i="21"/>
  <c r="K90" i="21"/>
  <c r="J90" i="21"/>
  <c r="I90" i="21"/>
  <c r="H90" i="21"/>
  <c r="G90" i="21"/>
  <c r="F90" i="21"/>
  <c r="E90" i="21"/>
  <c r="D90" i="21"/>
  <c r="C90" i="21"/>
  <c r="Z88" i="21"/>
  <c r="Y88" i="21"/>
  <c r="X88" i="21"/>
  <c r="W88" i="21"/>
  <c r="V88" i="21"/>
  <c r="U88" i="21"/>
  <c r="T88" i="21"/>
  <c r="S88" i="21"/>
  <c r="R88" i="21"/>
  <c r="Q88" i="21"/>
  <c r="P88" i="21"/>
  <c r="O88" i="21"/>
  <c r="N88" i="21"/>
  <c r="M88" i="21"/>
  <c r="L88" i="21"/>
  <c r="K88" i="21"/>
  <c r="J88" i="21"/>
  <c r="I88" i="21"/>
  <c r="H88" i="21"/>
  <c r="G88" i="21"/>
  <c r="F88" i="21"/>
  <c r="E88" i="21"/>
  <c r="D88" i="21"/>
  <c r="C88" i="21"/>
  <c r="Z87" i="21"/>
  <c r="Y87" i="21"/>
  <c r="X87" i="21"/>
  <c r="W87" i="21"/>
  <c r="V87" i="21"/>
  <c r="U87" i="21"/>
  <c r="T87" i="21"/>
  <c r="S87" i="21"/>
  <c r="R87" i="21"/>
  <c r="Q87" i="21"/>
  <c r="P87" i="21"/>
  <c r="O87" i="21"/>
  <c r="N87" i="21"/>
  <c r="M87" i="21"/>
  <c r="L87" i="21"/>
  <c r="K87" i="21"/>
  <c r="J87" i="21"/>
  <c r="I87" i="21"/>
  <c r="H87" i="21"/>
  <c r="G87" i="21"/>
  <c r="F87" i="21"/>
  <c r="E87" i="21"/>
  <c r="D87" i="21"/>
  <c r="C87" i="21"/>
  <c r="Z85" i="21"/>
  <c r="Y85" i="21"/>
  <c r="X85" i="21"/>
  <c r="W85" i="21"/>
  <c r="V85" i="21"/>
  <c r="U85" i="21"/>
  <c r="T85" i="21"/>
  <c r="S85" i="21"/>
  <c r="R85" i="21"/>
  <c r="Q85" i="21"/>
  <c r="P85" i="21"/>
  <c r="O85" i="21"/>
  <c r="N85" i="21"/>
  <c r="M85" i="21"/>
  <c r="L85" i="21"/>
  <c r="K85" i="21"/>
  <c r="J85" i="21"/>
  <c r="I85" i="21"/>
  <c r="H85" i="21"/>
  <c r="G85" i="21"/>
  <c r="F85" i="21"/>
  <c r="E85" i="21"/>
  <c r="D85" i="21"/>
  <c r="C85" i="21"/>
  <c r="Z83" i="21"/>
  <c r="Y83" i="21"/>
  <c r="X83" i="21"/>
  <c r="W83" i="21"/>
  <c r="V83" i="21"/>
  <c r="U83" i="21"/>
  <c r="T83" i="21"/>
  <c r="S83" i="21"/>
  <c r="R83" i="21"/>
  <c r="Q83" i="21"/>
  <c r="P83" i="21"/>
  <c r="O83" i="21"/>
  <c r="N83" i="21"/>
  <c r="M83" i="21"/>
  <c r="L83" i="21"/>
  <c r="K83" i="21"/>
  <c r="J83" i="21"/>
  <c r="I83" i="21"/>
  <c r="H83" i="21"/>
  <c r="G83" i="21"/>
  <c r="F83" i="21"/>
  <c r="E83" i="21"/>
  <c r="D83" i="21"/>
  <c r="C83" i="21"/>
  <c r="Z82" i="21"/>
  <c r="Y82" i="21"/>
  <c r="X82" i="21"/>
  <c r="W82" i="21"/>
  <c r="V82" i="21"/>
  <c r="U82" i="21"/>
  <c r="T82" i="21"/>
  <c r="S82" i="21"/>
  <c r="R82" i="21"/>
  <c r="Q82" i="21"/>
  <c r="P82" i="21"/>
  <c r="O82" i="21"/>
  <c r="N82" i="21"/>
  <c r="M82" i="21"/>
  <c r="L82" i="21"/>
  <c r="K82" i="21"/>
  <c r="J82" i="21"/>
  <c r="I82" i="21"/>
  <c r="H82" i="21"/>
  <c r="G82" i="21"/>
  <c r="F82" i="21"/>
  <c r="E82" i="21"/>
  <c r="D82" i="21"/>
  <c r="C82" i="21"/>
  <c r="Z80" i="21"/>
  <c r="Y80" i="21"/>
  <c r="X80" i="21"/>
  <c r="W80" i="21"/>
  <c r="V80" i="21"/>
  <c r="U80" i="21"/>
  <c r="T80" i="21"/>
  <c r="S80" i="21"/>
  <c r="R80" i="21"/>
  <c r="Q80" i="21"/>
  <c r="P80" i="21"/>
  <c r="O80" i="21"/>
  <c r="N80" i="21"/>
  <c r="M80" i="21"/>
  <c r="L80" i="21"/>
  <c r="K80" i="21"/>
  <c r="J80" i="21"/>
  <c r="I80" i="21"/>
  <c r="H80" i="21"/>
  <c r="G80" i="21"/>
  <c r="F80" i="21"/>
  <c r="E80" i="21"/>
  <c r="D80" i="21"/>
  <c r="C80" i="21"/>
  <c r="Z79" i="21"/>
  <c r="Y79" i="21"/>
  <c r="X79" i="21"/>
  <c r="W79" i="21"/>
  <c r="V79" i="21"/>
  <c r="U79" i="21"/>
  <c r="T79" i="21"/>
  <c r="S79" i="21"/>
  <c r="R79" i="21"/>
  <c r="Q79" i="21"/>
  <c r="P79" i="21"/>
  <c r="O79" i="21"/>
  <c r="N79" i="21"/>
  <c r="M79" i="21"/>
  <c r="L79" i="21"/>
  <c r="K79" i="21"/>
  <c r="J79" i="21"/>
  <c r="I79" i="21"/>
  <c r="H79" i="21"/>
  <c r="G79" i="21"/>
  <c r="F79" i="21"/>
  <c r="E79" i="21"/>
  <c r="D79" i="21"/>
  <c r="C79" i="21"/>
  <c r="Z77" i="21"/>
  <c r="Y77" i="21"/>
  <c r="X77" i="21"/>
  <c r="W77" i="21"/>
  <c r="V77" i="21"/>
  <c r="U77" i="21"/>
  <c r="T77" i="21"/>
  <c r="S77" i="21"/>
  <c r="R77" i="21"/>
  <c r="Q77" i="21"/>
  <c r="P77" i="21"/>
  <c r="O77" i="21"/>
  <c r="N77" i="21"/>
  <c r="M77" i="21"/>
  <c r="L77" i="21"/>
  <c r="K77" i="21"/>
  <c r="J77" i="21"/>
  <c r="I77" i="21"/>
  <c r="H77" i="21"/>
  <c r="G77" i="21"/>
  <c r="F77" i="21"/>
  <c r="E77" i="21"/>
  <c r="D77" i="21"/>
  <c r="C77" i="21"/>
  <c r="Z75" i="21"/>
  <c r="Y75" i="21"/>
  <c r="X75" i="21"/>
  <c r="W75" i="21"/>
  <c r="V75" i="21"/>
  <c r="U75" i="21"/>
  <c r="T75" i="21"/>
  <c r="S75" i="21"/>
  <c r="R75" i="21"/>
  <c r="Q75" i="21"/>
  <c r="P75" i="21"/>
  <c r="O75" i="21"/>
  <c r="N75" i="21"/>
  <c r="M75" i="21"/>
  <c r="L75" i="21"/>
  <c r="K75" i="21"/>
  <c r="J75" i="21"/>
  <c r="I75" i="21"/>
  <c r="H75" i="21"/>
  <c r="G75" i="21"/>
  <c r="F75" i="21"/>
  <c r="E75" i="21"/>
  <c r="D75" i="21"/>
  <c r="C75" i="21"/>
  <c r="Z74" i="21"/>
  <c r="Y74" i="21"/>
  <c r="X74" i="21"/>
  <c r="W74" i="21"/>
  <c r="V74" i="21"/>
  <c r="U74" i="21"/>
  <c r="T74" i="21"/>
  <c r="S74" i="21"/>
  <c r="R74" i="21"/>
  <c r="Q74" i="21"/>
  <c r="P74" i="21"/>
  <c r="O74" i="21"/>
  <c r="N74" i="21"/>
  <c r="M74" i="21"/>
  <c r="L74" i="21"/>
  <c r="K74" i="21"/>
  <c r="J74" i="21"/>
  <c r="I74" i="21"/>
  <c r="H74" i="21"/>
  <c r="G74" i="21"/>
  <c r="F74" i="21"/>
  <c r="E74" i="21"/>
  <c r="D74" i="21"/>
  <c r="C74" i="21"/>
  <c r="Z72" i="21"/>
  <c r="Y72" i="21"/>
  <c r="X72" i="21"/>
  <c r="W72" i="21"/>
  <c r="V72" i="21"/>
  <c r="U72" i="21"/>
  <c r="T72" i="21"/>
  <c r="S72" i="21"/>
  <c r="R72" i="21"/>
  <c r="Q72" i="21"/>
  <c r="P72" i="21"/>
  <c r="O72" i="21"/>
  <c r="N72" i="21"/>
  <c r="M72" i="21"/>
  <c r="L72" i="21"/>
  <c r="K72" i="21"/>
  <c r="J72" i="21"/>
  <c r="I72" i="21"/>
  <c r="H72" i="21"/>
  <c r="G72" i="21"/>
  <c r="F72" i="21"/>
  <c r="E72" i="21"/>
  <c r="D72" i="21"/>
  <c r="C72" i="21"/>
  <c r="Z71" i="21"/>
  <c r="Y71" i="21"/>
  <c r="X71" i="21"/>
  <c r="W71" i="21"/>
  <c r="V71" i="21"/>
  <c r="U71" i="21"/>
  <c r="T71" i="21"/>
  <c r="S71" i="21"/>
  <c r="R71" i="21"/>
  <c r="Q71" i="21"/>
  <c r="P71" i="21"/>
  <c r="O71" i="21"/>
  <c r="N71" i="21"/>
  <c r="M71" i="21"/>
  <c r="L71" i="21"/>
  <c r="K71" i="21"/>
  <c r="J71" i="21"/>
  <c r="I71" i="21"/>
  <c r="H71" i="21"/>
  <c r="G71" i="21"/>
  <c r="F71" i="21"/>
  <c r="E71" i="21"/>
  <c r="D71" i="21"/>
  <c r="C71" i="21"/>
  <c r="Z69" i="21"/>
  <c r="Y69" i="21"/>
  <c r="X69" i="21"/>
  <c r="W69" i="21"/>
  <c r="V69" i="21"/>
  <c r="U69" i="21"/>
  <c r="T69" i="21"/>
  <c r="S69" i="21"/>
  <c r="R69" i="21"/>
  <c r="Q69" i="21"/>
  <c r="P69" i="21"/>
  <c r="O69" i="21"/>
  <c r="N69" i="21"/>
  <c r="M69" i="21"/>
  <c r="L69" i="21"/>
  <c r="K69" i="21"/>
  <c r="J69" i="21"/>
  <c r="I69" i="21"/>
  <c r="H69" i="21"/>
  <c r="G69" i="21"/>
  <c r="F69" i="21"/>
  <c r="E69" i="21"/>
  <c r="D69" i="21"/>
  <c r="C69" i="21"/>
  <c r="Z67" i="21"/>
  <c r="Y67" i="21"/>
  <c r="X67" i="21"/>
  <c r="W67" i="21"/>
  <c r="V67" i="21"/>
  <c r="U67" i="21"/>
  <c r="T67" i="21"/>
  <c r="S67" i="21"/>
  <c r="R67" i="21"/>
  <c r="Q67" i="21"/>
  <c r="P67" i="21"/>
  <c r="O67" i="21"/>
  <c r="N67" i="21"/>
  <c r="M67" i="21"/>
  <c r="L67" i="21"/>
  <c r="K67" i="21"/>
  <c r="J67" i="21"/>
  <c r="I67" i="21"/>
  <c r="H67" i="21"/>
  <c r="G67" i="21"/>
  <c r="F67" i="21"/>
  <c r="E67" i="21"/>
  <c r="D67" i="21"/>
  <c r="C67" i="21"/>
  <c r="Z66" i="21"/>
  <c r="Y66" i="21"/>
  <c r="X66" i="21"/>
  <c r="W66" i="21"/>
  <c r="V66" i="21"/>
  <c r="U66" i="21"/>
  <c r="T66" i="21"/>
  <c r="S66" i="21"/>
  <c r="R66" i="21"/>
  <c r="Q66" i="21"/>
  <c r="P66" i="21"/>
  <c r="O66" i="21"/>
  <c r="N66" i="21"/>
  <c r="M66" i="21"/>
  <c r="L66" i="21"/>
  <c r="K66" i="21"/>
  <c r="J66" i="21"/>
  <c r="I66" i="21"/>
  <c r="H66" i="21"/>
  <c r="G66" i="21"/>
  <c r="F66" i="21"/>
  <c r="E66" i="21"/>
  <c r="D66" i="21"/>
  <c r="C66" i="21"/>
  <c r="Z64" i="21"/>
  <c r="Y64" i="21"/>
  <c r="X64" i="21"/>
  <c r="W64" i="21"/>
  <c r="V64" i="21"/>
  <c r="U64" i="21"/>
  <c r="T64" i="21"/>
  <c r="S64" i="21"/>
  <c r="R64" i="21"/>
  <c r="Q64" i="21"/>
  <c r="P64" i="21"/>
  <c r="O64" i="21"/>
  <c r="N64" i="21"/>
  <c r="M64" i="21"/>
  <c r="L64" i="21"/>
  <c r="K64" i="21"/>
  <c r="J64" i="21"/>
  <c r="I64" i="21"/>
  <c r="H64" i="21"/>
  <c r="G64" i="21"/>
  <c r="F64" i="21"/>
  <c r="E64" i="21"/>
  <c r="D64" i="21"/>
  <c r="C64" i="21"/>
  <c r="Z63" i="21"/>
  <c r="Y63" i="21"/>
  <c r="X63" i="21"/>
  <c r="W63" i="21"/>
  <c r="V63" i="21"/>
  <c r="U63" i="21"/>
  <c r="T63" i="21"/>
  <c r="S63" i="21"/>
  <c r="R63" i="21"/>
  <c r="Q63" i="21"/>
  <c r="P63" i="21"/>
  <c r="O63" i="21"/>
  <c r="N63" i="21"/>
  <c r="M63" i="21"/>
  <c r="L63" i="21"/>
  <c r="K63" i="21"/>
  <c r="J63" i="21"/>
  <c r="I63" i="21"/>
  <c r="H63" i="21"/>
  <c r="G63" i="21"/>
  <c r="F63" i="21"/>
  <c r="E63" i="21"/>
  <c r="D63" i="21"/>
  <c r="C63" i="21"/>
  <c r="Z61" i="21"/>
  <c r="Y61" i="21"/>
  <c r="X61" i="21"/>
  <c r="W61" i="21"/>
  <c r="V61" i="21"/>
  <c r="U61" i="21"/>
  <c r="T61" i="21"/>
  <c r="S61" i="21"/>
  <c r="R61" i="21"/>
  <c r="Q61" i="21"/>
  <c r="P61" i="21"/>
  <c r="O61" i="21"/>
  <c r="N61" i="21"/>
  <c r="M61" i="21"/>
  <c r="L61" i="21"/>
  <c r="K61" i="21"/>
  <c r="J61" i="21"/>
  <c r="I61" i="21"/>
  <c r="H61" i="21"/>
  <c r="G61" i="21"/>
  <c r="F61" i="21"/>
  <c r="E61" i="21"/>
  <c r="D61" i="21"/>
  <c r="C61" i="21"/>
  <c r="Z60" i="21"/>
  <c r="Y60" i="21"/>
  <c r="X60" i="21"/>
  <c r="W60" i="21"/>
  <c r="V60" i="21"/>
  <c r="U60" i="21"/>
  <c r="T60" i="21"/>
  <c r="S60" i="21"/>
  <c r="R60" i="21"/>
  <c r="Q60" i="21"/>
  <c r="P60" i="21"/>
  <c r="O60" i="21"/>
  <c r="N60" i="21"/>
  <c r="M60" i="21"/>
  <c r="L60" i="21"/>
  <c r="K60" i="21"/>
  <c r="J60" i="21"/>
  <c r="I60" i="21"/>
  <c r="H60" i="21"/>
  <c r="G60" i="21"/>
  <c r="F60" i="21"/>
  <c r="E60" i="21"/>
  <c r="D60" i="21"/>
  <c r="C60" i="21"/>
  <c r="Z59" i="21"/>
  <c r="Y59" i="21"/>
  <c r="X59" i="21"/>
  <c r="W59" i="21"/>
  <c r="V59" i="21"/>
  <c r="U59" i="21"/>
  <c r="T59" i="21"/>
  <c r="S59" i="21"/>
  <c r="R59" i="21"/>
  <c r="Q59" i="21"/>
  <c r="P59" i="21"/>
  <c r="O59" i="21"/>
  <c r="N59" i="21"/>
  <c r="M59" i="21"/>
  <c r="L59" i="21"/>
  <c r="K59" i="21"/>
  <c r="J59" i="21"/>
  <c r="I59" i="21"/>
  <c r="H59" i="21"/>
  <c r="G59" i="21"/>
  <c r="F59" i="21"/>
  <c r="E59" i="21"/>
  <c r="D59" i="21"/>
  <c r="C59" i="21"/>
  <c r="Z58" i="21"/>
  <c r="Y58" i="21"/>
  <c r="X58" i="21"/>
  <c r="W58" i="21"/>
  <c r="V58" i="21"/>
  <c r="U58" i="21"/>
  <c r="T58" i="21"/>
  <c r="S58" i="21"/>
  <c r="R58" i="21"/>
  <c r="Q58" i="21"/>
  <c r="P58" i="21"/>
  <c r="O58" i="21"/>
  <c r="N58" i="21"/>
  <c r="M58" i="21"/>
  <c r="L58" i="21"/>
  <c r="K58" i="21"/>
  <c r="J58" i="21"/>
  <c r="I58" i="21"/>
  <c r="H58" i="21"/>
  <c r="G58" i="21"/>
  <c r="F58" i="21"/>
  <c r="E58" i="21"/>
  <c r="D58" i="21"/>
  <c r="C58" i="21"/>
  <c r="Z54" i="21"/>
  <c r="Y54" i="21"/>
  <c r="X54" i="21"/>
  <c r="W54" i="21"/>
  <c r="V54" i="21"/>
  <c r="U54" i="21"/>
  <c r="T54" i="21"/>
  <c r="S54" i="21"/>
  <c r="R54" i="21"/>
  <c r="Q54" i="21"/>
  <c r="P54" i="21"/>
  <c r="O54" i="21"/>
  <c r="N54" i="21"/>
  <c r="M54" i="21"/>
  <c r="L54" i="21"/>
  <c r="K54" i="21"/>
  <c r="J54" i="21"/>
  <c r="I54" i="21"/>
  <c r="H54" i="21"/>
  <c r="G54" i="21"/>
  <c r="F54" i="21"/>
  <c r="E54" i="21"/>
  <c r="D54" i="21"/>
  <c r="C54" i="21"/>
  <c r="Z53" i="21"/>
  <c r="Y53" i="21"/>
  <c r="X53" i="21"/>
  <c r="W53" i="21"/>
  <c r="V53" i="21"/>
  <c r="U53" i="21"/>
  <c r="T53" i="21"/>
  <c r="S53" i="21"/>
  <c r="R53" i="21"/>
  <c r="Q53" i="21"/>
  <c r="P53" i="21"/>
  <c r="O53" i="21"/>
  <c r="N53" i="21"/>
  <c r="M53" i="21"/>
  <c r="L53" i="21"/>
  <c r="K53" i="21"/>
  <c r="J53" i="21"/>
  <c r="I53" i="21"/>
  <c r="H53" i="21"/>
  <c r="G53" i="21"/>
  <c r="F53" i="21"/>
  <c r="E53" i="21"/>
  <c r="D53" i="21"/>
  <c r="C53" i="21"/>
  <c r="Z52" i="21"/>
  <c r="Y52" i="21"/>
  <c r="X52" i="21"/>
  <c r="W52" i="21"/>
  <c r="V52" i="21"/>
  <c r="U52" i="21"/>
  <c r="T52" i="21"/>
  <c r="S52" i="21"/>
  <c r="R52" i="21"/>
  <c r="Q52" i="21"/>
  <c r="P52" i="21"/>
  <c r="O52" i="21"/>
  <c r="N52" i="21"/>
  <c r="M52" i="21"/>
  <c r="L52" i="21"/>
  <c r="K52" i="21"/>
  <c r="J52" i="21"/>
  <c r="I52" i="21"/>
  <c r="H52" i="21"/>
  <c r="G52" i="21"/>
  <c r="F52" i="21"/>
  <c r="E52" i="21"/>
  <c r="D52" i="21"/>
  <c r="C52" i="21"/>
  <c r="Z51" i="21"/>
  <c r="Y51" i="21"/>
  <c r="X51" i="21"/>
  <c r="W51" i="21"/>
  <c r="V51" i="21"/>
  <c r="U51" i="21"/>
  <c r="T51" i="21"/>
  <c r="S51" i="21"/>
  <c r="R51" i="21"/>
  <c r="Q51" i="21"/>
  <c r="P51" i="21"/>
  <c r="O51" i="21"/>
  <c r="N51" i="21"/>
  <c r="M51" i="21"/>
  <c r="L51" i="21"/>
  <c r="K51" i="21"/>
  <c r="J51" i="21"/>
  <c r="I51" i="21"/>
  <c r="H51" i="21"/>
  <c r="G51" i="21"/>
  <c r="F51" i="21"/>
  <c r="E51" i="21"/>
  <c r="D51" i="21"/>
  <c r="C51" i="21"/>
  <c r="Z48" i="21"/>
  <c r="Y48" i="21"/>
  <c r="X48" i="21"/>
  <c r="W48" i="21"/>
  <c r="V48" i="21"/>
  <c r="U48" i="21"/>
  <c r="T48" i="21"/>
  <c r="S48" i="21"/>
  <c r="R48" i="21"/>
  <c r="Q48" i="21"/>
  <c r="P48" i="21"/>
  <c r="O48" i="21"/>
  <c r="N48" i="21"/>
  <c r="M48" i="21"/>
  <c r="L48" i="21"/>
  <c r="K48" i="21"/>
  <c r="J48" i="21"/>
  <c r="I48" i="21"/>
  <c r="H48" i="21"/>
  <c r="G48" i="21"/>
  <c r="F48" i="21"/>
  <c r="E48" i="21"/>
  <c r="D48" i="21"/>
  <c r="C48" i="21"/>
  <c r="Z47" i="21"/>
  <c r="Y47" i="21"/>
  <c r="X47" i="21"/>
  <c r="W47" i="21"/>
  <c r="V47" i="21"/>
  <c r="U47" i="21"/>
  <c r="T47" i="21"/>
  <c r="S47" i="21"/>
  <c r="R47" i="21"/>
  <c r="Q47" i="21"/>
  <c r="P47" i="21"/>
  <c r="O47" i="21"/>
  <c r="N47" i="21"/>
  <c r="M47" i="21"/>
  <c r="L47" i="21"/>
  <c r="K47" i="21"/>
  <c r="J47" i="21"/>
  <c r="I47" i="21"/>
  <c r="H47" i="21"/>
  <c r="G47" i="21"/>
  <c r="F47" i="21"/>
  <c r="E47" i="21"/>
  <c r="D47" i="21"/>
  <c r="C47" i="21"/>
  <c r="Z46" i="21"/>
  <c r="Y46" i="21"/>
  <c r="X46" i="21"/>
  <c r="W46" i="21"/>
  <c r="V46" i="21"/>
  <c r="U46" i="21"/>
  <c r="T46" i="21"/>
  <c r="S46" i="21"/>
  <c r="R46" i="21"/>
  <c r="Q46" i="21"/>
  <c r="P46" i="21"/>
  <c r="O46" i="21"/>
  <c r="N46" i="21"/>
  <c r="M46" i="21"/>
  <c r="L46" i="21"/>
  <c r="K46" i="21"/>
  <c r="J46" i="21"/>
  <c r="I46" i="21"/>
  <c r="H46" i="21"/>
  <c r="G46" i="21"/>
  <c r="F46" i="21"/>
  <c r="E46" i="21"/>
  <c r="D46" i="21"/>
  <c r="C46" i="21"/>
  <c r="Z45" i="21"/>
  <c r="Y45" i="21"/>
  <c r="X45" i="21"/>
  <c r="W45" i="21"/>
  <c r="V45" i="21"/>
  <c r="U45" i="21"/>
  <c r="T45" i="21"/>
  <c r="S45" i="21"/>
  <c r="R45" i="21"/>
  <c r="Q45" i="21"/>
  <c r="P45" i="21"/>
  <c r="O45" i="21"/>
  <c r="N45" i="21"/>
  <c r="M45" i="21"/>
  <c r="L45" i="21"/>
  <c r="K45" i="21"/>
  <c r="J45" i="21"/>
  <c r="I45" i="21"/>
  <c r="H45" i="21"/>
  <c r="G45" i="21"/>
  <c r="F45" i="21"/>
  <c r="E45" i="21"/>
  <c r="D45" i="21"/>
  <c r="C45" i="21"/>
  <c r="Z43" i="21"/>
  <c r="Y43" i="21"/>
  <c r="X43" i="21"/>
  <c r="W43" i="21"/>
  <c r="V43" i="21"/>
  <c r="U43" i="21"/>
  <c r="T43" i="21"/>
  <c r="S43" i="21"/>
  <c r="R43" i="21"/>
  <c r="Q43" i="21"/>
  <c r="P43" i="21"/>
  <c r="O43" i="21"/>
  <c r="N43" i="21"/>
  <c r="M43" i="21"/>
  <c r="L43" i="21"/>
  <c r="K43" i="21"/>
  <c r="J43" i="21"/>
  <c r="I43" i="21"/>
  <c r="H43" i="21"/>
  <c r="G43" i="21"/>
  <c r="F43" i="21"/>
  <c r="E43" i="21"/>
  <c r="D43" i="21"/>
  <c r="C43" i="21"/>
  <c r="Z40" i="21"/>
  <c r="Y40" i="21"/>
  <c r="X40" i="21"/>
  <c r="W40" i="21"/>
  <c r="V40" i="21"/>
  <c r="U40" i="21"/>
  <c r="T40" i="21"/>
  <c r="S40" i="21"/>
  <c r="R40" i="21"/>
  <c r="Q40" i="21"/>
  <c r="P40" i="21"/>
  <c r="O40" i="21"/>
  <c r="N40" i="21"/>
  <c r="M40" i="21"/>
  <c r="L40" i="21"/>
  <c r="K40" i="21"/>
  <c r="J40" i="21"/>
  <c r="I40" i="21"/>
  <c r="H40" i="21"/>
  <c r="G40" i="21"/>
  <c r="F40" i="21"/>
  <c r="E40" i="21"/>
  <c r="D40" i="21"/>
  <c r="C40" i="21"/>
  <c r="Z38" i="21"/>
  <c r="Y38" i="21"/>
  <c r="X38" i="21"/>
  <c r="W38" i="21"/>
  <c r="V38" i="21"/>
  <c r="U38" i="21"/>
  <c r="T38" i="21"/>
  <c r="S38" i="21"/>
  <c r="R38" i="21"/>
  <c r="Q38" i="21"/>
  <c r="P38" i="21"/>
  <c r="O38" i="21"/>
  <c r="N38" i="21"/>
  <c r="M38" i="21"/>
  <c r="L38" i="21"/>
  <c r="K38" i="21"/>
  <c r="J38" i="21"/>
  <c r="I38" i="21"/>
  <c r="H38" i="21"/>
  <c r="G38" i="21"/>
  <c r="F38" i="21"/>
  <c r="E38" i="21"/>
  <c r="D38" i="21"/>
  <c r="C38" i="21"/>
  <c r="Z36" i="21"/>
  <c r="Y36" i="21"/>
  <c r="X36" i="21"/>
  <c r="W36" i="21"/>
  <c r="V36" i="21"/>
  <c r="U36" i="21"/>
  <c r="T36" i="21"/>
  <c r="S36" i="21"/>
  <c r="R36" i="21"/>
  <c r="Q36" i="21"/>
  <c r="P36" i="21"/>
  <c r="O36" i="21"/>
  <c r="N36" i="21"/>
  <c r="M36" i="21"/>
  <c r="L36" i="21"/>
  <c r="K36" i="21"/>
  <c r="J36" i="21"/>
  <c r="I36" i="21"/>
  <c r="H36" i="21"/>
  <c r="G36" i="21"/>
  <c r="F36" i="21"/>
  <c r="E36" i="21"/>
  <c r="D36" i="21"/>
  <c r="C36" i="21"/>
  <c r="Z34" i="21"/>
  <c r="Y34" i="21"/>
  <c r="X34" i="21"/>
  <c r="W34" i="21"/>
  <c r="V34" i="21"/>
  <c r="U34" i="21"/>
  <c r="T34" i="21"/>
  <c r="S34" i="21"/>
  <c r="R34" i="21"/>
  <c r="Q34" i="21"/>
  <c r="P34" i="21"/>
  <c r="O34" i="21"/>
  <c r="N34" i="21"/>
  <c r="M34" i="21"/>
  <c r="L34" i="21"/>
  <c r="K34" i="21"/>
  <c r="J34" i="21"/>
  <c r="I34" i="21"/>
  <c r="H34" i="21"/>
  <c r="G34" i="21"/>
  <c r="F34" i="21"/>
  <c r="E34" i="21"/>
  <c r="D34" i="21"/>
  <c r="C34" i="21"/>
  <c r="Z33" i="21"/>
  <c r="Y33" i="21"/>
  <c r="X33" i="21"/>
  <c r="W33" i="21"/>
  <c r="V33" i="21"/>
  <c r="U33" i="21"/>
  <c r="T33" i="21"/>
  <c r="S33" i="21"/>
  <c r="R33" i="21"/>
  <c r="Q33" i="21"/>
  <c r="P33" i="21"/>
  <c r="O33" i="21"/>
  <c r="N33" i="21"/>
  <c r="M33" i="21"/>
  <c r="L33" i="21"/>
  <c r="K33" i="21"/>
  <c r="J33" i="21"/>
  <c r="I33" i="21"/>
  <c r="H33" i="21"/>
  <c r="G33" i="21"/>
  <c r="F33" i="21"/>
  <c r="E33" i="21"/>
  <c r="D33" i="21"/>
  <c r="C33" i="21"/>
  <c r="Z32" i="21"/>
  <c r="Y32" i="21"/>
  <c r="X32" i="21"/>
  <c r="W32" i="21"/>
  <c r="V32" i="21"/>
  <c r="U32" i="21"/>
  <c r="T32" i="21"/>
  <c r="S32" i="21"/>
  <c r="R32" i="21"/>
  <c r="Q32" i="21"/>
  <c r="P32" i="21"/>
  <c r="O32" i="21"/>
  <c r="N32" i="21"/>
  <c r="M32" i="21"/>
  <c r="L32" i="21"/>
  <c r="K32" i="21"/>
  <c r="J32" i="21"/>
  <c r="I32" i="21"/>
  <c r="H32" i="21"/>
  <c r="G32" i="21"/>
  <c r="F32" i="21"/>
  <c r="E32" i="21"/>
  <c r="D32" i="21"/>
  <c r="C32" i="21"/>
  <c r="Z31" i="21"/>
  <c r="Y31" i="21"/>
  <c r="X31" i="21"/>
  <c r="W31" i="21"/>
  <c r="V31" i="21"/>
  <c r="U31" i="21"/>
  <c r="T31" i="21"/>
  <c r="S31" i="21"/>
  <c r="R31" i="21"/>
  <c r="Q31" i="21"/>
  <c r="P31" i="21"/>
  <c r="O31" i="21"/>
  <c r="N31" i="21"/>
  <c r="M31" i="21"/>
  <c r="L31" i="21"/>
  <c r="K31" i="21"/>
  <c r="J31" i="21"/>
  <c r="I31" i="21"/>
  <c r="H31" i="21"/>
  <c r="G31" i="21"/>
  <c r="F31" i="21"/>
  <c r="E31" i="21"/>
  <c r="D31" i="21"/>
  <c r="C31" i="21"/>
  <c r="Z29" i="21"/>
  <c r="Y29" i="21"/>
  <c r="X29" i="21"/>
  <c r="W29" i="21"/>
  <c r="V29" i="21"/>
  <c r="U29" i="21"/>
  <c r="T29" i="21"/>
  <c r="S29" i="21"/>
  <c r="R29" i="21"/>
  <c r="Q29" i="21"/>
  <c r="P29" i="21"/>
  <c r="O29" i="21"/>
  <c r="N29" i="21"/>
  <c r="M29" i="21"/>
  <c r="L29" i="21"/>
  <c r="K29" i="21"/>
  <c r="J29" i="21"/>
  <c r="I29" i="21"/>
  <c r="H29" i="21"/>
  <c r="G29" i="21"/>
  <c r="F29" i="21"/>
  <c r="E29" i="21"/>
  <c r="D29" i="21"/>
  <c r="C29" i="21"/>
  <c r="Z28" i="21"/>
  <c r="Y28" i="21"/>
  <c r="X28" i="21"/>
  <c r="W28" i="21"/>
  <c r="V28" i="21"/>
  <c r="U28" i="21"/>
  <c r="T28" i="21"/>
  <c r="S28" i="21"/>
  <c r="R28" i="21"/>
  <c r="Q28" i="21"/>
  <c r="P28" i="21"/>
  <c r="O28" i="21"/>
  <c r="N28" i="21"/>
  <c r="M28" i="21"/>
  <c r="L28" i="21"/>
  <c r="K28" i="21"/>
  <c r="J28" i="21"/>
  <c r="I28" i="21"/>
  <c r="H28" i="21"/>
  <c r="G28" i="21"/>
  <c r="F28" i="21"/>
  <c r="E28" i="21"/>
  <c r="D28" i="21"/>
  <c r="C28" i="21"/>
  <c r="Z27" i="21"/>
  <c r="Y27" i="21"/>
  <c r="X27" i="21"/>
  <c r="W27" i="21"/>
  <c r="V27" i="21"/>
  <c r="U27" i="21"/>
  <c r="T27" i="21"/>
  <c r="S27" i="21"/>
  <c r="R27" i="21"/>
  <c r="Q27" i="21"/>
  <c r="P27" i="21"/>
  <c r="O27" i="21"/>
  <c r="N27" i="21"/>
  <c r="M27" i="21"/>
  <c r="L27" i="21"/>
  <c r="K27" i="21"/>
  <c r="J27" i="21"/>
  <c r="I27" i="21"/>
  <c r="H27" i="21"/>
  <c r="G27" i="21"/>
  <c r="F27" i="21"/>
  <c r="E27" i="21"/>
  <c r="D27" i="21"/>
  <c r="C27" i="21"/>
  <c r="Z26" i="21"/>
  <c r="Y26" i="21"/>
  <c r="X26" i="21"/>
  <c r="W26" i="21"/>
  <c r="V26" i="21"/>
  <c r="U26" i="21"/>
  <c r="T26" i="21"/>
  <c r="S26" i="21"/>
  <c r="R26" i="21"/>
  <c r="Q26" i="21"/>
  <c r="P26" i="21"/>
  <c r="O26" i="21"/>
  <c r="N26" i="21"/>
  <c r="M26" i="21"/>
  <c r="L26" i="21"/>
  <c r="K26" i="21"/>
  <c r="J26" i="21"/>
  <c r="I26" i="21"/>
  <c r="H26" i="21"/>
  <c r="G26" i="21"/>
  <c r="F26" i="21"/>
  <c r="E26" i="21"/>
  <c r="D26" i="21"/>
  <c r="C26" i="21"/>
  <c r="F25" i="21"/>
  <c r="Z24" i="21"/>
  <c r="Y24" i="21"/>
  <c r="X24" i="21"/>
  <c r="W24" i="21"/>
  <c r="V24" i="21"/>
  <c r="U24" i="21"/>
  <c r="T24" i="21"/>
  <c r="S24" i="21"/>
  <c r="R24" i="21"/>
  <c r="Q24" i="21"/>
  <c r="P24" i="21"/>
  <c r="O24" i="21"/>
  <c r="N24" i="21"/>
  <c r="M24" i="21"/>
  <c r="L24" i="21"/>
  <c r="K24" i="21"/>
  <c r="J24" i="21"/>
  <c r="I24" i="21"/>
  <c r="H24" i="21"/>
  <c r="G24" i="21"/>
  <c r="F24" i="21"/>
  <c r="E24" i="21"/>
  <c r="D24" i="21"/>
  <c r="C24" i="21"/>
  <c r="Z23" i="21"/>
  <c r="Y23" i="21"/>
  <c r="X23" i="21"/>
  <c r="W23" i="21"/>
  <c r="V23" i="21"/>
  <c r="U23" i="21"/>
  <c r="T23" i="21"/>
  <c r="S23" i="21"/>
  <c r="R23" i="21"/>
  <c r="Q23" i="21"/>
  <c r="P23" i="21"/>
  <c r="O23" i="21"/>
  <c r="N23" i="21"/>
  <c r="M23" i="21"/>
  <c r="L23" i="21"/>
  <c r="K23" i="21"/>
  <c r="J23" i="21"/>
  <c r="I23" i="21"/>
  <c r="H23" i="21"/>
  <c r="G23" i="21"/>
  <c r="F23" i="21"/>
  <c r="E23" i="21"/>
  <c r="D23" i="21"/>
  <c r="C23" i="21"/>
  <c r="Z22" i="21"/>
  <c r="Y22" i="21"/>
  <c r="X22" i="21"/>
  <c r="W22" i="21"/>
  <c r="V22" i="21"/>
  <c r="U22" i="21"/>
  <c r="T22" i="21"/>
  <c r="S22" i="21"/>
  <c r="R22" i="21"/>
  <c r="Q22" i="21"/>
  <c r="P22" i="21"/>
  <c r="O22" i="21"/>
  <c r="N22" i="21"/>
  <c r="M22" i="21"/>
  <c r="L22" i="21"/>
  <c r="K22" i="21"/>
  <c r="J22" i="21"/>
  <c r="I22" i="21"/>
  <c r="H22" i="21"/>
  <c r="G22" i="21"/>
  <c r="F22" i="21"/>
  <c r="E22" i="21"/>
  <c r="D22" i="21"/>
  <c r="C22" i="21"/>
  <c r="Z21" i="21"/>
  <c r="Y21" i="21"/>
  <c r="X21" i="21"/>
  <c r="W21" i="21"/>
  <c r="V21" i="21"/>
  <c r="U21" i="21"/>
  <c r="T21" i="21"/>
  <c r="S21" i="21"/>
  <c r="R21" i="21"/>
  <c r="Q21" i="21"/>
  <c r="P21" i="21"/>
  <c r="O21" i="21"/>
  <c r="N21" i="21"/>
  <c r="M21" i="21"/>
  <c r="L21" i="21"/>
  <c r="K21" i="21"/>
  <c r="J21" i="21"/>
  <c r="I21" i="21"/>
  <c r="H21" i="21"/>
  <c r="G21" i="21"/>
  <c r="F21" i="21"/>
  <c r="E21" i="21"/>
  <c r="D21" i="21"/>
  <c r="C21" i="21"/>
  <c r="Z19" i="21"/>
  <c r="Y19" i="21"/>
  <c r="X19" i="21"/>
  <c r="W19" i="21"/>
  <c r="V19" i="21"/>
  <c r="U19" i="21"/>
  <c r="T19" i="21"/>
  <c r="S19" i="21"/>
  <c r="R19" i="21"/>
  <c r="Q19" i="21"/>
  <c r="P19" i="21"/>
  <c r="O19" i="21"/>
  <c r="N19" i="21"/>
  <c r="M19" i="21"/>
  <c r="L19" i="21"/>
  <c r="K19" i="21"/>
  <c r="J19" i="21"/>
  <c r="I19" i="21"/>
  <c r="H19" i="21"/>
  <c r="G19" i="21"/>
  <c r="F19" i="21"/>
  <c r="E19" i="21"/>
  <c r="D19" i="21"/>
  <c r="C19" i="21"/>
  <c r="Z18" i="21"/>
  <c r="Y18" i="21"/>
  <c r="X18" i="21"/>
  <c r="W18" i="21"/>
  <c r="V18" i="21"/>
  <c r="U18" i="21"/>
  <c r="T18" i="21"/>
  <c r="S18" i="21"/>
  <c r="R18" i="21"/>
  <c r="Q18" i="21"/>
  <c r="P18" i="21"/>
  <c r="O18" i="21"/>
  <c r="N18" i="21"/>
  <c r="M18" i="21"/>
  <c r="L18" i="21"/>
  <c r="K18" i="21"/>
  <c r="J18" i="21"/>
  <c r="I18" i="21"/>
  <c r="H18" i="21"/>
  <c r="G18" i="21"/>
  <c r="F18" i="21"/>
  <c r="E18" i="21"/>
  <c r="D18" i="21"/>
  <c r="C18" i="21"/>
  <c r="Z17" i="21"/>
  <c r="Y17" i="21"/>
  <c r="X17" i="21"/>
  <c r="W17" i="21"/>
  <c r="V17" i="21"/>
  <c r="U17" i="21"/>
  <c r="T17" i="21"/>
  <c r="S17" i="21"/>
  <c r="R17" i="21"/>
  <c r="Q17" i="21"/>
  <c r="P17" i="21"/>
  <c r="O17" i="21"/>
  <c r="N17" i="21"/>
  <c r="M17" i="21"/>
  <c r="L17" i="21"/>
  <c r="K17" i="21"/>
  <c r="J17" i="21"/>
  <c r="I17" i="21"/>
  <c r="H17" i="21"/>
  <c r="G17" i="21"/>
  <c r="F17" i="21"/>
  <c r="E17" i="21"/>
  <c r="D17" i="21"/>
  <c r="C17" i="21"/>
  <c r="Z16" i="21"/>
  <c r="Y16" i="21"/>
  <c r="X16" i="21"/>
  <c r="W16" i="21"/>
  <c r="V16" i="21"/>
  <c r="U16" i="21"/>
  <c r="T16" i="21"/>
  <c r="S16" i="21"/>
  <c r="R16" i="21"/>
  <c r="Q16" i="21"/>
  <c r="P16" i="21"/>
  <c r="O16" i="21"/>
  <c r="N16" i="21"/>
  <c r="M16" i="21"/>
  <c r="L16" i="21"/>
  <c r="K16" i="21"/>
  <c r="J16" i="21"/>
  <c r="I16" i="21"/>
  <c r="H16" i="21"/>
  <c r="G16" i="21"/>
  <c r="F16" i="21"/>
  <c r="E16" i="21"/>
  <c r="D16" i="21"/>
  <c r="C16" i="21"/>
  <c r="Z15" i="21"/>
  <c r="Y15" i="21"/>
  <c r="X15" i="21"/>
  <c r="W15" i="21"/>
  <c r="V15" i="21"/>
  <c r="U15" i="21"/>
  <c r="T15" i="21"/>
  <c r="S15" i="21"/>
  <c r="R15" i="21"/>
  <c r="Q15" i="21"/>
  <c r="P15" i="21"/>
  <c r="O15" i="21"/>
  <c r="N15" i="21"/>
  <c r="M15" i="21"/>
  <c r="L15" i="21"/>
  <c r="K15" i="21"/>
  <c r="J15" i="21"/>
  <c r="I15" i="21"/>
  <c r="H15" i="21"/>
  <c r="G15" i="21"/>
  <c r="F15" i="21"/>
  <c r="E15" i="21"/>
  <c r="D15" i="21"/>
  <c r="C15" i="21"/>
  <c r="Z14" i="21"/>
  <c r="Y14" i="21"/>
  <c r="X14" i="21"/>
  <c r="W14" i="21"/>
  <c r="V14" i="21"/>
  <c r="U14" i="21"/>
  <c r="T14" i="21"/>
  <c r="S14" i="21"/>
  <c r="R14" i="21"/>
  <c r="Q14" i="21"/>
  <c r="P14" i="21"/>
  <c r="O14" i="21"/>
  <c r="N14" i="21"/>
  <c r="M14" i="21"/>
  <c r="L14" i="21"/>
  <c r="K14" i="21"/>
  <c r="J14" i="21"/>
  <c r="I14" i="21"/>
  <c r="H14" i="21"/>
  <c r="G14" i="21"/>
  <c r="F14" i="21"/>
  <c r="E14" i="21"/>
  <c r="D14" i="21"/>
  <c r="C14" i="21"/>
  <c r="Z13" i="21"/>
  <c r="Y13" i="21"/>
  <c r="X13" i="21"/>
  <c r="W13" i="21"/>
  <c r="V13" i="21"/>
  <c r="U13" i="21"/>
  <c r="T13" i="21"/>
  <c r="S13" i="21"/>
  <c r="R13" i="21"/>
  <c r="Q13" i="21"/>
  <c r="P13" i="21"/>
  <c r="O13" i="21"/>
  <c r="N13" i="21"/>
  <c r="M13" i="21"/>
  <c r="L13" i="21"/>
  <c r="K13" i="21"/>
  <c r="J13" i="21"/>
  <c r="I13" i="21"/>
  <c r="H13" i="21"/>
  <c r="G13" i="21"/>
  <c r="F13" i="21"/>
  <c r="E13" i="21"/>
  <c r="D13" i="21"/>
  <c r="C13" i="21"/>
  <c r="Z12" i="21"/>
  <c r="Y12" i="21"/>
  <c r="X12" i="21"/>
  <c r="W12" i="21"/>
  <c r="V12" i="21"/>
  <c r="U12" i="21"/>
  <c r="T12" i="21"/>
  <c r="S12" i="21"/>
  <c r="R12" i="21"/>
  <c r="Q12" i="21"/>
  <c r="P12" i="21"/>
  <c r="O12" i="21"/>
  <c r="N12" i="21"/>
  <c r="M12" i="21"/>
  <c r="L12" i="21"/>
  <c r="K12" i="21"/>
  <c r="J12" i="21"/>
  <c r="I12" i="21"/>
  <c r="H12" i="21"/>
  <c r="G12" i="21"/>
  <c r="F12" i="21"/>
  <c r="E12" i="21"/>
  <c r="D12" i="21"/>
  <c r="C12" i="21"/>
  <c r="Z11" i="21"/>
  <c r="Y11" i="21"/>
  <c r="X11" i="21"/>
  <c r="W11" i="21"/>
  <c r="V11" i="21"/>
  <c r="U11" i="21"/>
  <c r="T11" i="21"/>
  <c r="S11" i="21"/>
  <c r="R11" i="21"/>
  <c r="Q11" i="21"/>
  <c r="P11" i="21"/>
  <c r="O11" i="21"/>
  <c r="N11" i="21"/>
  <c r="M11" i="21"/>
  <c r="L11" i="21"/>
  <c r="K11" i="21"/>
  <c r="J11" i="21"/>
  <c r="I11" i="21"/>
  <c r="H11" i="21"/>
  <c r="G11" i="21"/>
  <c r="F11" i="21"/>
  <c r="E11" i="21"/>
  <c r="D11" i="21"/>
  <c r="C11" i="21"/>
  <c r="Z10" i="21"/>
  <c r="Y10" i="21"/>
  <c r="X10" i="21"/>
  <c r="W10" i="21"/>
  <c r="V10" i="21"/>
  <c r="U10" i="21"/>
  <c r="T10" i="21"/>
  <c r="S10" i="21"/>
  <c r="R10" i="21"/>
  <c r="Q10" i="21"/>
  <c r="P10" i="21"/>
  <c r="O10" i="21"/>
  <c r="N10" i="21"/>
  <c r="M10" i="21"/>
  <c r="L10" i="21"/>
  <c r="K10" i="21"/>
  <c r="J10" i="21"/>
  <c r="I10" i="21"/>
  <c r="H10" i="21"/>
  <c r="G10" i="21"/>
  <c r="F10" i="21"/>
  <c r="E10" i="21"/>
  <c r="D10" i="21"/>
  <c r="C10" i="21"/>
  <c r="Z9" i="21"/>
  <c r="Y9" i="21"/>
  <c r="X9" i="21"/>
  <c r="W9" i="21"/>
  <c r="V9" i="21"/>
  <c r="U9" i="21"/>
  <c r="T9" i="21"/>
  <c r="S9" i="21"/>
  <c r="R9" i="21"/>
  <c r="Q9" i="21"/>
  <c r="P9" i="21"/>
  <c r="O9" i="21"/>
  <c r="N9" i="21"/>
  <c r="M9" i="21"/>
  <c r="L9" i="21"/>
  <c r="K9" i="21"/>
  <c r="J9" i="21"/>
  <c r="I9" i="21"/>
  <c r="H9" i="21"/>
  <c r="G9" i="21"/>
  <c r="F9" i="21"/>
  <c r="E9" i="21"/>
  <c r="D9" i="21"/>
  <c r="C9" i="21"/>
  <c r="Z8" i="21"/>
  <c r="Y8" i="21"/>
  <c r="X8" i="21"/>
  <c r="W8" i="21"/>
  <c r="V8" i="21"/>
  <c r="U8" i="21"/>
  <c r="T8" i="21"/>
  <c r="S8" i="21"/>
  <c r="R8" i="21"/>
  <c r="Q8" i="21"/>
  <c r="P8" i="21"/>
  <c r="O8" i="21"/>
  <c r="N8" i="21"/>
  <c r="M8" i="21"/>
  <c r="L8" i="21"/>
  <c r="K8" i="21"/>
  <c r="J8" i="21"/>
  <c r="I8" i="21"/>
  <c r="H8" i="21"/>
  <c r="G8" i="21"/>
  <c r="F8" i="21"/>
  <c r="E8" i="21"/>
  <c r="D8" i="21"/>
  <c r="C8" i="21"/>
  <c r="Z6" i="21"/>
  <c r="Y6" i="21"/>
  <c r="X6" i="21"/>
  <c r="W6" i="21"/>
  <c r="V6" i="21"/>
  <c r="U6" i="21"/>
  <c r="T6" i="21"/>
  <c r="S6" i="21"/>
  <c r="R6" i="21"/>
  <c r="Q6" i="21"/>
  <c r="P6" i="21"/>
  <c r="O6" i="21"/>
  <c r="N6" i="21"/>
  <c r="M6" i="21"/>
  <c r="L6" i="21"/>
  <c r="K6" i="21"/>
  <c r="J6" i="21"/>
  <c r="I6" i="21"/>
  <c r="H6" i="21"/>
  <c r="G6" i="21"/>
  <c r="F6" i="21"/>
  <c r="E6" i="21"/>
  <c r="D6" i="21"/>
  <c r="C6" i="21"/>
  <c r="Z5" i="21"/>
  <c r="Y5" i="21"/>
  <c r="X5" i="21"/>
  <c r="W5" i="21"/>
  <c r="V5" i="21"/>
  <c r="U5" i="21"/>
  <c r="T5" i="21"/>
  <c r="S5" i="21"/>
  <c r="R5" i="21"/>
  <c r="Q5" i="21"/>
  <c r="P5" i="21"/>
  <c r="O5" i="21"/>
  <c r="N5" i="21"/>
  <c r="M5" i="21"/>
  <c r="L5" i="21"/>
  <c r="K5" i="21"/>
  <c r="J5" i="21"/>
  <c r="I5" i="21"/>
  <c r="H5" i="21"/>
  <c r="G5" i="21"/>
  <c r="F5" i="21"/>
  <c r="E5" i="21"/>
  <c r="D5" i="21"/>
  <c r="C5" i="21"/>
  <c r="Y198" i="20"/>
  <c r="Z195" i="20"/>
  <c r="Y195" i="20"/>
  <c r="X195" i="20"/>
  <c r="W195" i="20"/>
  <c r="V195" i="20"/>
  <c r="U195" i="20"/>
  <c r="T195" i="20"/>
  <c r="S195" i="20"/>
  <c r="R195" i="20"/>
  <c r="Q195" i="20"/>
  <c r="P195" i="20"/>
  <c r="O195" i="20"/>
  <c r="N195" i="20"/>
  <c r="M195" i="20"/>
  <c r="L195" i="20"/>
  <c r="K195" i="20"/>
  <c r="J195" i="20"/>
  <c r="I195" i="20"/>
  <c r="H195" i="20"/>
  <c r="G195" i="20"/>
  <c r="F195" i="20"/>
  <c r="E195" i="20"/>
  <c r="D195" i="20"/>
  <c r="C195" i="20"/>
  <c r="Z191" i="20"/>
  <c r="Y191" i="20"/>
  <c r="X191" i="20"/>
  <c r="W191" i="20"/>
  <c r="V191" i="20"/>
  <c r="U191" i="20"/>
  <c r="T191" i="20"/>
  <c r="S191" i="20"/>
  <c r="R191" i="20"/>
  <c r="Q191" i="20"/>
  <c r="P191" i="20"/>
  <c r="O191" i="20"/>
  <c r="N191" i="20"/>
  <c r="M191" i="20"/>
  <c r="L191" i="20"/>
  <c r="K191" i="20"/>
  <c r="J191" i="20"/>
  <c r="I191" i="20"/>
  <c r="H191" i="20"/>
  <c r="G191" i="20"/>
  <c r="F191" i="20"/>
  <c r="E191" i="20"/>
  <c r="D191" i="20"/>
  <c r="C191" i="20"/>
  <c r="Z188" i="20"/>
  <c r="Y188" i="20"/>
  <c r="X188" i="20"/>
  <c r="W188" i="20"/>
  <c r="V188" i="20"/>
  <c r="U188" i="20"/>
  <c r="T188" i="20"/>
  <c r="S188" i="20"/>
  <c r="R188" i="20"/>
  <c r="Q188" i="20"/>
  <c r="P188" i="20"/>
  <c r="O188" i="20"/>
  <c r="N188" i="20"/>
  <c r="M188" i="20"/>
  <c r="L188" i="20"/>
  <c r="K188" i="20"/>
  <c r="J188" i="20"/>
  <c r="I188" i="20"/>
  <c r="H188" i="20"/>
  <c r="G188" i="20"/>
  <c r="F188" i="20"/>
  <c r="E188" i="20"/>
  <c r="D188" i="20"/>
  <c r="C188" i="20"/>
  <c r="Z185" i="20"/>
  <c r="Y185" i="20"/>
  <c r="X185" i="20"/>
  <c r="W185" i="20"/>
  <c r="V185" i="20"/>
  <c r="U185" i="20"/>
  <c r="T185" i="20"/>
  <c r="S185" i="20"/>
  <c r="R185" i="20"/>
  <c r="Q185" i="20"/>
  <c r="P185" i="20"/>
  <c r="O185" i="20"/>
  <c r="N185" i="20"/>
  <c r="M185" i="20"/>
  <c r="L185" i="20"/>
  <c r="K185" i="20"/>
  <c r="J185" i="20"/>
  <c r="I185" i="20"/>
  <c r="H185" i="20"/>
  <c r="G185" i="20"/>
  <c r="F185" i="20"/>
  <c r="E185" i="20"/>
  <c r="D185" i="20"/>
  <c r="C185" i="20"/>
  <c r="Z182" i="20"/>
  <c r="Y182" i="20"/>
  <c r="X182" i="20"/>
  <c r="W182" i="20"/>
  <c r="V182" i="20"/>
  <c r="U182" i="20"/>
  <c r="T182" i="20"/>
  <c r="S182" i="20"/>
  <c r="R182" i="20"/>
  <c r="Q182" i="20"/>
  <c r="P182" i="20"/>
  <c r="O182" i="20"/>
  <c r="N182" i="20"/>
  <c r="M182" i="20"/>
  <c r="L182" i="20"/>
  <c r="K182" i="20"/>
  <c r="J182" i="20"/>
  <c r="I182" i="20"/>
  <c r="H182" i="20"/>
  <c r="G182" i="20"/>
  <c r="F182" i="20"/>
  <c r="E182" i="20"/>
  <c r="D182" i="20"/>
  <c r="C182" i="20"/>
  <c r="Z179" i="20"/>
  <c r="Y179" i="20"/>
  <c r="X179" i="20"/>
  <c r="W179" i="20"/>
  <c r="V179" i="20"/>
  <c r="U179" i="20"/>
  <c r="T179" i="20"/>
  <c r="S179" i="20"/>
  <c r="R179" i="20"/>
  <c r="Q179" i="20"/>
  <c r="P179" i="20"/>
  <c r="O179" i="20"/>
  <c r="N179" i="20"/>
  <c r="M179" i="20"/>
  <c r="L179" i="20"/>
  <c r="K179" i="20"/>
  <c r="J179" i="20"/>
  <c r="I179" i="20"/>
  <c r="H179" i="20"/>
  <c r="G179" i="20"/>
  <c r="F179" i="20"/>
  <c r="E179" i="20"/>
  <c r="D179" i="20"/>
  <c r="C179" i="20"/>
  <c r="Z176" i="20"/>
  <c r="Z198" i="20" s="1"/>
  <c r="Y176" i="20"/>
  <c r="X176" i="20"/>
  <c r="X198" i="20" s="1"/>
  <c r="W176" i="20"/>
  <c r="W198" i="20" s="1"/>
  <c r="V176" i="20"/>
  <c r="V198" i="20" s="1"/>
  <c r="U176" i="20"/>
  <c r="U198" i="20" s="1"/>
  <c r="T176" i="20"/>
  <c r="T198" i="20" s="1"/>
  <c r="S176" i="20"/>
  <c r="S198" i="20" s="1"/>
  <c r="R176" i="20"/>
  <c r="R198" i="20" s="1"/>
  <c r="Q176" i="20"/>
  <c r="Q198" i="20" s="1"/>
  <c r="P176" i="20"/>
  <c r="P198" i="20" s="1"/>
  <c r="O176" i="20"/>
  <c r="O198" i="20" s="1"/>
  <c r="N176" i="20"/>
  <c r="N198" i="20" s="1"/>
  <c r="M176" i="20"/>
  <c r="M198" i="20" s="1"/>
  <c r="L176" i="20"/>
  <c r="L198" i="20" s="1"/>
  <c r="K176" i="20"/>
  <c r="K198" i="20" s="1"/>
  <c r="J176" i="20"/>
  <c r="J198" i="20" s="1"/>
  <c r="I176" i="20"/>
  <c r="I198" i="20" s="1"/>
  <c r="H176" i="20"/>
  <c r="H198" i="20" s="1"/>
  <c r="G176" i="20"/>
  <c r="G198" i="20" s="1"/>
  <c r="F176" i="20"/>
  <c r="F198" i="20" s="1"/>
  <c r="E176" i="20"/>
  <c r="E198" i="20" s="1"/>
  <c r="D176" i="20"/>
  <c r="D198" i="20" s="1"/>
  <c r="C176" i="20"/>
  <c r="C198" i="20" s="1"/>
  <c r="Z169" i="20"/>
  <c r="Z175" i="20" s="1"/>
  <c r="Y169" i="20"/>
  <c r="Y175" i="20" s="1"/>
  <c r="X169" i="20"/>
  <c r="X175" i="20" s="1"/>
  <c r="W169" i="20"/>
  <c r="W175" i="20" s="1"/>
  <c r="V169" i="20"/>
  <c r="V175" i="20" s="1"/>
  <c r="U169" i="20"/>
  <c r="U175" i="20" s="1"/>
  <c r="T169" i="20"/>
  <c r="T175" i="20" s="1"/>
  <c r="S169" i="20"/>
  <c r="S175" i="20" s="1"/>
  <c r="R169" i="20"/>
  <c r="R175" i="20" s="1"/>
  <c r="Q169" i="20"/>
  <c r="Q175" i="20" s="1"/>
  <c r="P169" i="20"/>
  <c r="P175" i="20" s="1"/>
  <c r="O169" i="20"/>
  <c r="O175" i="20" s="1"/>
  <c r="N169" i="20"/>
  <c r="N175" i="20" s="1"/>
  <c r="M169" i="20"/>
  <c r="M175" i="20" s="1"/>
  <c r="L169" i="20"/>
  <c r="L175" i="20" s="1"/>
  <c r="K169" i="20"/>
  <c r="K175" i="20" s="1"/>
  <c r="J169" i="20"/>
  <c r="J175" i="20" s="1"/>
  <c r="I169" i="20"/>
  <c r="I175" i="20" s="1"/>
  <c r="H169" i="20"/>
  <c r="H175" i="20" s="1"/>
  <c r="G169" i="20"/>
  <c r="G175" i="20" s="1"/>
  <c r="F169" i="20"/>
  <c r="F175" i="20" s="1"/>
  <c r="E169" i="20"/>
  <c r="E175" i="20" s="1"/>
  <c r="D169" i="20"/>
  <c r="D175" i="20" s="1"/>
  <c r="C169" i="20"/>
  <c r="C175" i="20" s="1"/>
  <c r="Y168" i="20"/>
  <c r="Y199" i="20" s="1"/>
  <c r="Z148" i="20"/>
  <c r="Z168" i="20" s="1"/>
  <c r="Y148" i="20"/>
  <c r="X148" i="20"/>
  <c r="X168" i="20" s="1"/>
  <c r="X199" i="20" s="1"/>
  <c r="W148" i="20"/>
  <c r="W168" i="20" s="1"/>
  <c r="V148" i="20"/>
  <c r="V168" i="20" s="1"/>
  <c r="V199" i="20" s="1"/>
  <c r="U148" i="20"/>
  <c r="U168" i="20" s="1"/>
  <c r="T148" i="20"/>
  <c r="T168" i="20" s="1"/>
  <c r="T199" i="20" s="1"/>
  <c r="S148" i="20"/>
  <c r="S168" i="20" s="1"/>
  <c r="R148" i="20"/>
  <c r="R168" i="20" s="1"/>
  <c r="R199" i="20" s="1"/>
  <c r="Q148" i="20"/>
  <c r="Q168" i="20" s="1"/>
  <c r="Q199" i="20" s="1"/>
  <c r="P148" i="20"/>
  <c r="P168" i="20" s="1"/>
  <c r="P199" i="20" s="1"/>
  <c r="O148" i="20"/>
  <c r="O168" i="20" s="1"/>
  <c r="O199" i="20" s="1"/>
  <c r="N148" i="20"/>
  <c r="N168" i="20" s="1"/>
  <c r="M148" i="20"/>
  <c r="M168" i="20" s="1"/>
  <c r="M199" i="20" s="1"/>
  <c r="L148" i="20"/>
  <c r="L168" i="20" s="1"/>
  <c r="L199" i="20" s="1"/>
  <c r="K148" i="20"/>
  <c r="K168" i="20" s="1"/>
  <c r="K199" i="20" s="1"/>
  <c r="J148" i="20"/>
  <c r="J168" i="20" s="1"/>
  <c r="J199" i="20" s="1"/>
  <c r="I148" i="20"/>
  <c r="I168" i="20" s="1"/>
  <c r="H148" i="20"/>
  <c r="H168" i="20" s="1"/>
  <c r="H199" i="20" s="1"/>
  <c r="G148" i="20"/>
  <c r="G168" i="20" s="1"/>
  <c r="F148" i="20"/>
  <c r="F168" i="20" s="1"/>
  <c r="F199" i="20" s="1"/>
  <c r="E148" i="20"/>
  <c r="E168" i="20" s="1"/>
  <c r="E199" i="20" s="1"/>
  <c r="D148" i="20"/>
  <c r="D168" i="20" s="1"/>
  <c r="D199" i="20" s="1"/>
  <c r="C148" i="20"/>
  <c r="C168" i="20" s="1"/>
  <c r="C199" i="20" s="1"/>
  <c r="Q146" i="20"/>
  <c r="M146" i="20"/>
  <c r="E146" i="20"/>
  <c r="Z144" i="20"/>
  <c r="Y144" i="20"/>
  <c r="X144" i="20"/>
  <c r="W144" i="20"/>
  <c r="V144" i="20"/>
  <c r="U144" i="20"/>
  <c r="T144" i="20"/>
  <c r="S144" i="20"/>
  <c r="R144" i="20"/>
  <c r="Q144" i="20"/>
  <c r="P144" i="20"/>
  <c r="O144" i="20"/>
  <c r="N144" i="20"/>
  <c r="M144" i="20"/>
  <c r="L144" i="20"/>
  <c r="K144" i="20"/>
  <c r="J144" i="20"/>
  <c r="I144" i="20"/>
  <c r="H144" i="20"/>
  <c r="G144" i="20"/>
  <c r="F144" i="20"/>
  <c r="E144" i="20"/>
  <c r="D144" i="20"/>
  <c r="C144" i="20"/>
  <c r="Z142" i="20"/>
  <c r="Y142" i="20"/>
  <c r="X142" i="20"/>
  <c r="W142" i="20"/>
  <c r="V142" i="20"/>
  <c r="U142" i="20"/>
  <c r="T142" i="20"/>
  <c r="S142" i="20"/>
  <c r="R142" i="20"/>
  <c r="Q142" i="20"/>
  <c r="P142" i="20"/>
  <c r="O142" i="20"/>
  <c r="N142" i="20"/>
  <c r="M142" i="20"/>
  <c r="L142" i="20"/>
  <c r="K142" i="20"/>
  <c r="J142" i="20"/>
  <c r="I142" i="20"/>
  <c r="H142" i="20"/>
  <c r="G142" i="20"/>
  <c r="F142" i="20"/>
  <c r="E142" i="20"/>
  <c r="D142" i="20"/>
  <c r="C142" i="20"/>
  <c r="Z138" i="20"/>
  <c r="Y138" i="20"/>
  <c r="X138" i="20"/>
  <c r="W138" i="20"/>
  <c r="V138" i="20"/>
  <c r="U138" i="20"/>
  <c r="T138" i="20"/>
  <c r="S138" i="20"/>
  <c r="R138" i="20"/>
  <c r="Q138" i="20"/>
  <c r="P138" i="20"/>
  <c r="O138" i="20"/>
  <c r="N138" i="20"/>
  <c r="M138" i="20"/>
  <c r="L138" i="20"/>
  <c r="K138" i="20"/>
  <c r="J138" i="20"/>
  <c r="I138" i="20"/>
  <c r="H138" i="20"/>
  <c r="G138" i="20"/>
  <c r="F138" i="20"/>
  <c r="E138" i="20"/>
  <c r="D138" i="20"/>
  <c r="C138" i="20"/>
  <c r="Z135" i="20"/>
  <c r="Y135" i="20"/>
  <c r="X135" i="20"/>
  <c r="W135" i="20"/>
  <c r="V135" i="20"/>
  <c r="U135" i="20"/>
  <c r="T135" i="20"/>
  <c r="S135" i="20"/>
  <c r="R135" i="20"/>
  <c r="Q135" i="20"/>
  <c r="P135" i="20"/>
  <c r="O135" i="20"/>
  <c r="N135" i="20"/>
  <c r="M135" i="20"/>
  <c r="L135" i="20"/>
  <c r="K135" i="20"/>
  <c r="J135" i="20"/>
  <c r="I135" i="20"/>
  <c r="H135" i="20"/>
  <c r="G135" i="20"/>
  <c r="F135" i="20"/>
  <c r="E135" i="20"/>
  <c r="D135" i="20"/>
  <c r="C135" i="20"/>
  <c r="Z132" i="20"/>
  <c r="Y132" i="20"/>
  <c r="X132" i="20"/>
  <c r="W132" i="20"/>
  <c r="V132" i="20"/>
  <c r="U132" i="20"/>
  <c r="T132" i="20"/>
  <c r="S132" i="20"/>
  <c r="R132" i="20"/>
  <c r="Q132" i="20"/>
  <c r="P132" i="20"/>
  <c r="O132" i="20"/>
  <c r="N132" i="20"/>
  <c r="M132" i="20"/>
  <c r="L132" i="20"/>
  <c r="K132" i="20"/>
  <c r="J132" i="20"/>
  <c r="I132" i="20"/>
  <c r="H132" i="20"/>
  <c r="G132" i="20"/>
  <c r="F132" i="20"/>
  <c r="E132" i="20"/>
  <c r="D132" i="20"/>
  <c r="C132" i="20"/>
  <c r="Z130" i="20"/>
  <c r="Y130" i="20"/>
  <c r="X130" i="20"/>
  <c r="W130" i="20"/>
  <c r="V130" i="20"/>
  <c r="U130" i="20"/>
  <c r="T130" i="20"/>
  <c r="S130" i="20"/>
  <c r="R130" i="20"/>
  <c r="Q130" i="20"/>
  <c r="P130" i="20"/>
  <c r="O130" i="20"/>
  <c r="N130" i="20"/>
  <c r="M130" i="20"/>
  <c r="L130" i="20"/>
  <c r="K130" i="20"/>
  <c r="J130" i="20"/>
  <c r="I130" i="20"/>
  <c r="H130" i="20"/>
  <c r="G130" i="20"/>
  <c r="F130" i="20"/>
  <c r="E130" i="20"/>
  <c r="D130" i="20"/>
  <c r="C130" i="20"/>
  <c r="Z128" i="20"/>
  <c r="Z146" i="20" s="1"/>
  <c r="Y128" i="20"/>
  <c r="Y146" i="20" s="1"/>
  <c r="X128" i="20"/>
  <c r="X146" i="20" s="1"/>
  <c r="W128" i="20"/>
  <c r="W146" i="20" s="1"/>
  <c r="V128" i="20"/>
  <c r="V146" i="20" s="1"/>
  <c r="U128" i="20"/>
  <c r="U146" i="20" s="1"/>
  <c r="T128" i="20"/>
  <c r="T146" i="20" s="1"/>
  <c r="S128" i="20"/>
  <c r="S146" i="20" s="1"/>
  <c r="R128" i="20"/>
  <c r="R146" i="20" s="1"/>
  <c r="Q128" i="20"/>
  <c r="P128" i="20"/>
  <c r="P146" i="20" s="1"/>
  <c r="O128" i="20"/>
  <c r="O146" i="20" s="1"/>
  <c r="N128" i="20"/>
  <c r="N146" i="20" s="1"/>
  <c r="M128" i="20"/>
  <c r="L128" i="20"/>
  <c r="L146" i="20" s="1"/>
  <c r="K128" i="20"/>
  <c r="K146" i="20" s="1"/>
  <c r="J128" i="20"/>
  <c r="J146" i="20" s="1"/>
  <c r="I128" i="20"/>
  <c r="I146" i="20" s="1"/>
  <c r="H128" i="20"/>
  <c r="H146" i="20" s="1"/>
  <c r="G128" i="20"/>
  <c r="G146" i="20" s="1"/>
  <c r="F128" i="20"/>
  <c r="F146" i="20" s="1"/>
  <c r="E128" i="20"/>
  <c r="D128" i="20"/>
  <c r="D146" i="20" s="1"/>
  <c r="C128" i="20"/>
  <c r="C146" i="20" s="1"/>
  <c r="Z122" i="20"/>
  <c r="Y122" i="20"/>
  <c r="X122" i="20"/>
  <c r="W122" i="20"/>
  <c r="V122" i="20"/>
  <c r="U122" i="20"/>
  <c r="T122" i="20"/>
  <c r="S122" i="20"/>
  <c r="R122" i="20"/>
  <c r="Q122" i="20"/>
  <c r="P122" i="20"/>
  <c r="O122" i="20"/>
  <c r="N122" i="20"/>
  <c r="M122" i="20"/>
  <c r="L122" i="20"/>
  <c r="K122" i="20"/>
  <c r="J122" i="20"/>
  <c r="I122" i="20"/>
  <c r="H122" i="20"/>
  <c r="G122" i="20"/>
  <c r="F122" i="20"/>
  <c r="E122" i="20"/>
  <c r="D122" i="20"/>
  <c r="C122" i="20"/>
  <c r="Z119" i="20"/>
  <c r="Y119" i="20"/>
  <c r="X119" i="20"/>
  <c r="W119" i="20"/>
  <c r="V119" i="20"/>
  <c r="U119" i="20"/>
  <c r="T119" i="20"/>
  <c r="S119" i="20"/>
  <c r="R119" i="20"/>
  <c r="Q119" i="20"/>
  <c r="P119" i="20"/>
  <c r="O119" i="20"/>
  <c r="N119" i="20"/>
  <c r="M119" i="20"/>
  <c r="L119" i="20"/>
  <c r="K119" i="20"/>
  <c r="J119" i="20"/>
  <c r="I119" i="20"/>
  <c r="H119" i="20"/>
  <c r="G119" i="20"/>
  <c r="F119" i="20"/>
  <c r="E119" i="20"/>
  <c r="D119" i="20"/>
  <c r="C119" i="20"/>
  <c r="Z117" i="20"/>
  <c r="Y117" i="20"/>
  <c r="X117" i="20"/>
  <c r="W117" i="20"/>
  <c r="V117" i="20"/>
  <c r="U117" i="20"/>
  <c r="T117" i="20"/>
  <c r="S117" i="20"/>
  <c r="R117" i="20"/>
  <c r="Q117" i="20"/>
  <c r="P117" i="20"/>
  <c r="O117" i="20"/>
  <c r="N117" i="20"/>
  <c r="M117" i="20"/>
  <c r="L117" i="20"/>
  <c r="K117" i="20"/>
  <c r="J117" i="20"/>
  <c r="I117" i="20"/>
  <c r="H117" i="20"/>
  <c r="G117" i="20"/>
  <c r="F117" i="20"/>
  <c r="E117" i="20"/>
  <c r="D117" i="20"/>
  <c r="C117" i="20"/>
  <c r="Z114" i="20"/>
  <c r="Y114" i="20"/>
  <c r="X114" i="20"/>
  <c r="W114" i="20"/>
  <c r="V114" i="20"/>
  <c r="U114" i="20"/>
  <c r="T114" i="20"/>
  <c r="S114" i="20"/>
  <c r="R114" i="20"/>
  <c r="Q114" i="20"/>
  <c r="P114" i="20"/>
  <c r="O114" i="20"/>
  <c r="N114" i="20"/>
  <c r="M114" i="20"/>
  <c r="L114" i="20"/>
  <c r="K114" i="20"/>
  <c r="J114" i="20"/>
  <c r="I114" i="20"/>
  <c r="H114" i="20"/>
  <c r="G114" i="20"/>
  <c r="F114" i="20"/>
  <c r="E114" i="20"/>
  <c r="D114" i="20"/>
  <c r="C114" i="20"/>
  <c r="Z112" i="20"/>
  <c r="Y112" i="20"/>
  <c r="X112" i="20"/>
  <c r="W112" i="20"/>
  <c r="V112" i="20"/>
  <c r="U112" i="20"/>
  <c r="T112" i="20"/>
  <c r="S112" i="20"/>
  <c r="R112" i="20"/>
  <c r="Q112" i="20"/>
  <c r="P112" i="20"/>
  <c r="O112" i="20"/>
  <c r="N112" i="20"/>
  <c r="M112" i="20"/>
  <c r="L112" i="20"/>
  <c r="K112" i="20"/>
  <c r="J112" i="20"/>
  <c r="I112" i="20"/>
  <c r="H112" i="20"/>
  <c r="G112" i="20"/>
  <c r="F112" i="20"/>
  <c r="E112" i="20"/>
  <c r="D112" i="20"/>
  <c r="C112" i="20"/>
  <c r="Z109" i="20"/>
  <c r="Y109" i="20"/>
  <c r="X109" i="20"/>
  <c r="W109" i="20"/>
  <c r="V109" i="20"/>
  <c r="U109" i="20"/>
  <c r="T109" i="20"/>
  <c r="S109" i="20"/>
  <c r="R109" i="20"/>
  <c r="Q109" i="20"/>
  <c r="P109" i="20"/>
  <c r="O109" i="20"/>
  <c r="N109" i="20"/>
  <c r="M109" i="20"/>
  <c r="L109" i="20"/>
  <c r="K109" i="20"/>
  <c r="J109" i="20"/>
  <c r="I109" i="20"/>
  <c r="H109" i="20"/>
  <c r="G109" i="20"/>
  <c r="F109" i="20"/>
  <c r="E109" i="20"/>
  <c r="D109" i="20"/>
  <c r="C109" i="20"/>
  <c r="Z107" i="20"/>
  <c r="Z127" i="20" s="1"/>
  <c r="Z147" i="20" s="1"/>
  <c r="Y107" i="20"/>
  <c r="Y127" i="20" s="1"/>
  <c r="Y147" i="20" s="1"/>
  <c r="X107" i="20"/>
  <c r="X127" i="20" s="1"/>
  <c r="X147" i="20" s="1"/>
  <c r="W107" i="20"/>
  <c r="W127" i="20" s="1"/>
  <c r="W147" i="20" s="1"/>
  <c r="V107" i="20"/>
  <c r="V127" i="20" s="1"/>
  <c r="V147" i="20" s="1"/>
  <c r="U107" i="20"/>
  <c r="U127" i="20" s="1"/>
  <c r="U147" i="20" s="1"/>
  <c r="T107" i="20"/>
  <c r="T127" i="20" s="1"/>
  <c r="T147" i="20" s="1"/>
  <c r="S107" i="20"/>
  <c r="S127" i="20" s="1"/>
  <c r="S147" i="20" s="1"/>
  <c r="R107" i="20"/>
  <c r="R127" i="20" s="1"/>
  <c r="R147" i="20" s="1"/>
  <c r="Q107" i="20"/>
  <c r="Q127" i="20" s="1"/>
  <c r="Q147" i="20" s="1"/>
  <c r="P107" i="20"/>
  <c r="P127" i="20" s="1"/>
  <c r="P147" i="20" s="1"/>
  <c r="O107" i="20"/>
  <c r="O127" i="20" s="1"/>
  <c r="O147" i="20" s="1"/>
  <c r="N107" i="20"/>
  <c r="N127" i="20" s="1"/>
  <c r="N147" i="20" s="1"/>
  <c r="M107" i="20"/>
  <c r="M127" i="20" s="1"/>
  <c r="M147" i="20" s="1"/>
  <c r="L107" i="20"/>
  <c r="L127" i="20" s="1"/>
  <c r="L147" i="20" s="1"/>
  <c r="K107" i="20"/>
  <c r="K127" i="20" s="1"/>
  <c r="K147" i="20" s="1"/>
  <c r="J107" i="20"/>
  <c r="J127" i="20" s="1"/>
  <c r="J147" i="20" s="1"/>
  <c r="I107" i="20"/>
  <c r="I127" i="20" s="1"/>
  <c r="I147" i="20" s="1"/>
  <c r="H107" i="20"/>
  <c r="H127" i="20" s="1"/>
  <c r="H147" i="20" s="1"/>
  <c r="G107" i="20"/>
  <c r="G127" i="20" s="1"/>
  <c r="G147" i="20" s="1"/>
  <c r="F107" i="20"/>
  <c r="F127" i="20" s="1"/>
  <c r="F147" i="20" s="1"/>
  <c r="E107" i="20"/>
  <c r="E127" i="20" s="1"/>
  <c r="E147" i="20" s="1"/>
  <c r="D107" i="20"/>
  <c r="D127" i="20" s="1"/>
  <c r="D147" i="20" s="1"/>
  <c r="C107" i="20"/>
  <c r="C127" i="20" s="1"/>
  <c r="C147" i="20" s="1"/>
  <c r="Z102" i="20"/>
  <c r="Y102" i="20"/>
  <c r="X102" i="20"/>
  <c r="W102" i="20"/>
  <c r="V102" i="20"/>
  <c r="U102" i="20"/>
  <c r="T102" i="20"/>
  <c r="S102" i="20"/>
  <c r="R102" i="20"/>
  <c r="Q102" i="20"/>
  <c r="P102" i="20"/>
  <c r="O102" i="20"/>
  <c r="N102" i="20"/>
  <c r="M102" i="20"/>
  <c r="L102" i="20"/>
  <c r="K102" i="20"/>
  <c r="J102" i="20"/>
  <c r="I102" i="20"/>
  <c r="H102" i="20"/>
  <c r="G102" i="20"/>
  <c r="F102" i="20"/>
  <c r="E102" i="20"/>
  <c r="D102" i="20"/>
  <c r="C102" i="20"/>
  <c r="Z100" i="20"/>
  <c r="Y100" i="20"/>
  <c r="X100" i="20"/>
  <c r="W100" i="20"/>
  <c r="V100" i="20"/>
  <c r="U100" i="20"/>
  <c r="T100" i="20"/>
  <c r="S100" i="20"/>
  <c r="R100" i="20"/>
  <c r="Q100" i="20"/>
  <c r="P100" i="20"/>
  <c r="O100" i="20"/>
  <c r="N100" i="20"/>
  <c r="M100" i="20"/>
  <c r="L100" i="20"/>
  <c r="K100" i="20"/>
  <c r="J100" i="20"/>
  <c r="I100" i="20"/>
  <c r="H100" i="20"/>
  <c r="G100" i="20"/>
  <c r="F100" i="20"/>
  <c r="E100" i="20"/>
  <c r="D100" i="20"/>
  <c r="C100" i="20"/>
  <c r="Z95" i="20"/>
  <c r="Y95" i="20"/>
  <c r="X95" i="20"/>
  <c r="W95" i="20"/>
  <c r="V95" i="20"/>
  <c r="U95" i="20"/>
  <c r="T95" i="20"/>
  <c r="S95" i="20"/>
  <c r="R95" i="20"/>
  <c r="Q95" i="20"/>
  <c r="P95" i="20"/>
  <c r="O95" i="20"/>
  <c r="N95" i="20"/>
  <c r="M95" i="20"/>
  <c r="L95" i="20"/>
  <c r="K95" i="20"/>
  <c r="J95" i="20"/>
  <c r="I95" i="20"/>
  <c r="H95" i="20"/>
  <c r="G95" i="20"/>
  <c r="F95" i="20"/>
  <c r="E95" i="20"/>
  <c r="D95" i="20"/>
  <c r="C95" i="20"/>
  <c r="Z93" i="20"/>
  <c r="Y93" i="20"/>
  <c r="X93" i="20"/>
  <c r="W93" i="20"/>
  <c r="V93" i="20"/>
  <c r="U93" i="20"/>
  <c r="T93" i="20"/>
  <c r="S93" i="20"/>
  <c r="R93" i="20"/>
  <c r="Q93" i="20"/>
  <c r="P93" i="20"/>
  <c r="O93" i="20"/>
  <c r="N93" i="20"/>
  <c r="M93" i="20"/>
  <c r="L93" i="20"/>
  <c r="K93" i="20"/>
  <c r="J93" i="20"/>
  <c r="I93" i="20"/>
  <c r="H93" i="20"/>
  <c r="G93" i="20"/>
  <c r="F93" i="20"/>
  <c r="E93" i="20"/>
  <c r="D93" i="20"/>
  <c r="C93" i="20"/>
  <c r="Z91" i="20"/>
  <c r="Y91" i="20"/>
  <c r="X91" i="20"/>
  <c r="W91" i="20"/>
  <c r="V91" i="20"/>
  <c r="U91" i="20"/>
  <c r="T91" i="20"/>
  <c r="S91" i="20"/>
  <c r="R91" i="20"/>
  <c r="Q91" i="20"/>
  <c r="P91" i="20"/>
  <c r="O91" i="20"/>
  <c r="N91" i="20"/>
  <c r="M91" i="20"/>
  <c r="L91" i="20"/>
  <c r="K91" i="20"/>
  <c r="J91" i="20"/>
  <c r="I91" i="20"/>
  <c r="H91" i="20"/>
  <c r="G91" i="20"/>
  <c r="F91" i="20"/>
  <c r="E91" i="20"/>
  <c r="D91" i="20"/>
  <c r="C91" i="20"/>
  <c r="Z89" i="20"/>
  <c r="Y89" i="20"/>
  <c r="X89" i="20"/>
  <c r="W89" i="20"/>
  <c r="V89" i="20"/>
  <c r="U89" i="20"/>
  <c r="T89" i="20"/>
  <c r="S89" i="20"/>
  <c r="R89" i="20"/>
  <c r="Q89" i="20"/>
  <c r="P89" i="20"/>
  <c r="O89" i="20"/>
  <c r="N89" i="20"/>
  <c r="M89" i="20"/>
  <c r="L89" i="20"/>
  <c r="K89" i="20"/>
  <c r="J89" i="20"/>
  <c r="I89" i="20"/>
  <c r="H89" i="20"/>
  <c r="G89" i="20"/>
  <c r="F89" i="20"/>
  <c r="E89" i="20"/>
  <c r="D89" i="20"/>
  <c r="C89" i="20"/>
  <c r="Z86" i="20"/>
  <c r="Y86" i="20"/>
  <c r="X86" i="20"/>
  <c r="W86" i="20"/>
  <c r="V86" i="20"/>
  <c r="U86" i="20"/>
  <c r="T86" i="20"/>
  <c r="S86" i="20"/>
  <c r="R86" i="20"/>
  <c r="Q86" i="20"/>
  <c r="P86" i="20"/>
  <c r="O86" i="20"/>
  <c r="N86" i="20"/>
  <c r="M86" i="20"/>
  <c r="L86" i="20"/>
  <c r="K86" i="20"/>
  <c r="J86" i="20"/>
  <c r="I86" i="20"/>
  <c r="H86" i="20"/>
  <c r="G86" i="20"/>
  <c r="F86" i="20"/>
  <c r="E86" i="20"/>
  <c r="D86" i="20"/>
  <c r="C86" i="20"/>
  <c r="Z84" i="20"/>
  <c r="Y84" i="20"/>
  <c r="X84" i="20"/>
  <c r="W84" i="20"/>
  <c r="V84" i="20"/>
  <c r="U84" i="20"/>
  <c r="T84" i="20"/>
  <c r="S84" i="20"/>
  <c r="R84" i="20"/>
  <c r="Q84" i="20"/>
  <c r="P84" i="20"/>
  <c r="O84" i="20"/>
  <c r="N84" i="20"/>
  <c r="M84" i="20"/>
  <c r="L84" i="20"/>
  <c r="K84" i="20"/>
  <c r="J84" i="20"/>
  <c r="I84" i="20"/>
  <c r="H84" i="20"/>
  <c r="G84" i="20"/>
  <c r="F84" i="20"/>
  <c r="E84" i="20"/>
  <c r="D84" i="20"/>
  <c r="C84" i="20"/>
  <c r="Z81" i="20"/>
  <c r="Y81" i="20"/>
  <c r="X81" i="20"/>
  <c r="W81" i="20"/>
  <c r="V81" i="20"/>
  <c r="U81" i="20"/>
  <c r="T81" i="20"/>
  <c r="S81" i="20"/>
  <c r="R81" i="20"/>
  <c r="Q81" i="20"/>
  <c r="P81" i="20"/>
  <c r="O81" i="20"/>
  <c r="N81" i="20"/>
  <c r="M81" i="20"/>
  <c r="L81" i="20"/>
  <c r="K81" i="20"/>
  <c r="J81" i="20"/>
  <c r="I81" i="20"/>
  <c r="H81" i="20"/>
  <c r="G81" i="20"/>
  <c r="F81" i="20"/>
  <c r="E81" i="20"/>
  <c r="D81" i="20"/>
  <c r="C81" i="20"/>
  <c r="Z78" i="20"/>
  <c r="Y78" i="20"/>
  <c r="X78" i="20"/>
  <c r="W78" i="20"/>
  <c r="V78" i="20"/>
  <c r="U78" i="20"/>
  <c r="T78" i="20"/>
  <c r="S78" i="20"/>
  <c r="R78" i="20"/>
  <c r="Q78" i="20"/>
  <c r="P78" i="20"/>
  <c r="O78" i="20"/>
  <c r="N78" i="20"/>
  <c r="M78" i="20"/>
  <c r="L78" i="20"/>
  <c r="K78" i="20"/>
  <c r="J78" i="20"/>
  <c r="I78" i="20"/>
  <c r="H78" i="20"/>
  <c r="G78" i="20"/>
  <c r="F78" i="20"/>
  <c r="E78" i="20"/>
  <c r="D78" i="20"/>
  <c r="C78" i="20"/>
  <c r="Z76" i="20"/>
  <c r="Y76" i="20"/>
  <c r="X76" i="20"/>
  <c r="W76" i="20"/>
  <c r="V76" i="20"/>
  <c r="U76" i="20"/>
  <c r="T76" i="20"/>
  <c r="S76" i="20"/>
  <c r="R76" i="20"/>
  <c r="Q76" i="20"/>
  <c r="P76" i="20"/>
  <c r="O76" i="20"/>
  <c r="N76" i="20"/>
  <c r="M76" i="20"/>
  <c r="L76" i="20"/>
  <c r="K76" i="20"/>
  <c r="J76" i="20"/>
  <c r="I76" i="20"/>
  <c r="H76" i="20"/>
  <c r="G76" i="20"/>
  <c r="F76" i="20"/>
  <c r="E76" i="20"/>
  <c r="D76" i="20"/>
  <c r="C76" i="20"/>
  <c r="Z73" i="20"/>
  <c r="Y73" i="20"/>
  <c r="X73" i="20"/>
  <c r="W73" i="20"/>
  <c r="V73" i="20"/>
  <c r="U73" i="20"/>
  <c r="T73" i="20"/>
  <c r="S73" i="20"/>
  <c r="R73" i="20"/>
  <c r="Q73" i="20"/>
  <c r="P73" i="20"/>
  <c r="O73" i="20"/>
  <c r="N73" i="20"/>
  <c r="M73" i="20"/>
  <c r="L73" i="20"/>
  <c r="K73" i="20"/>
  <c r="J73" i="20"/>
  <c r="I73" i="20"/>
  <c r="H73" i="20"/>
  <c r="G73" i="20"/>
  <c r="F73" i="20"/>
  <c r="E73" i="20"/>
  <c r="D73" i="20"/>
  <c r="C73" i="20"/>
  <c r="Z70" i="20"/>
  <c r="Y70" i="20"/>
  <c r="X70" i="20"/>
  <c r="W70" i="20"/>
  <c r="V70" i="20"/>
  <c r="U70" i="20"/>
  <c r="T70" i="20"/>
  <c r="S70" i="20"/>
  <c r="R70" i="20"/>
  <c r="Q70" i="20"/>
  <c r="P70" i="20"/>
  <c r="O70" i="20"/>
  <c r="N70" i="20"/>
  <c r="M70" i="20"/>
  <c r="L70" i="20"/>
  <c r="K70" i="20"/>
  <c r="J70" i="20"/>
  <c r="I70" i="20"/>
  <c r="H70" i="20"/>
  <c r="G70" i="20"/>
  <c r="F70" i="20"/>
  <c r="E70" i="20"/>
  <c r="D70" i="20"/>
  <c r="C70" i="20"/>
  <c r="Z68" i="20"/>
  <c r="Y68" i="20"/>
  <c r="X68" i="20"/>
  <c r="W68" i="20"/>
  <c r="V68" i="20"/>
  <c r="U68" i="20"/>
  <c r="T68" i="20"/>
  <c r="S68" i="20"/>
  <c r="R68" i="20"/>
  <c r="Q68" i="20"/>
  <c r="P68" i="20"/>
  <c r="O68" i="20"/>
  <c r="N68" i="20"/>
  <c r="M68" i="20"/>
  <c r="L68" i="20"/>
  <c r="K68" i="20"/>
  <c r="J68" i="20"/>
  <c r="I68" i="20"/>
  <c r="H68" i="20"/>
  <c r="G68" i="20"/>
  <c r="F68" i="20"/>
  <c r="E68" i="20"/>
  <c r="D68" i="20"/>
  <c r="C68" i="20"/>
  <c r="Z65" i="20"/>
  <c r="Y65" i="20"/>
  <c r="X65" i="20"/>
  <c r="W65" i="20"/>
  <c r="V65" i="20"/>
  <c r="U65" i="20"/>
  <c r="T65" i="20"/>
  <c r="S65" i="20"/>
  <c r="R65" i="20"/>
  <c r="Q65" i="20"/>
  <c r="P65" i="20"/>
  <c r="O65" i="20"/>
  <c r="N65" i="20"/>
  <c r="M65" i="20"/>
  <c r="L65" i="20"/>
  <c r="K65" i="20"/>
  <c r="J65" i="20"/>
  <c r="I65" i="20"/>
  <c r="H65" i="20"/>
  <c r="G65" i="20"/>
  <c r="F65" i="20"/>
  <c r="E65" i="20"/>
  <c r="D65" i="20"/>
  <c r="C65" i="20"/>
  <c r="Z62" i="20"/>
  <c r="Y62" i="20"/>
  <c r="X62" i="20"/>
  <c r="W62" i="20"/>
  <c r="V62" i="20"/>
  <c r="U62" i="20"/>
  <c r="T62" i="20"/>
  <c r="S62" i="20"/>
  <c r="R62" i="20"/>
  <c r="Q62" i="20"/>
  <c r="P62" i="20"/>
  <c r="O62" i="20"/>
  <c r="N62" i="20"/>
  <c r="M62" i="20"/>
  <c r="L62" i="20"/>
  <c r="K62" i="20"/>
  <c r="J62" i="20"/>
  <c r="I62" i="20"/>
  <c r="H62" i="20"/>
  <c r="G62" i="20"/>
  <c r="F62" i="20"/>
  <c r="E62" i="20"/>
  <c r="D62" i="20"/>
  <c r="C62" i="20"/>
  <c r="Z57" i="20"/>
  <c r="Z104" i="20" s="1"/>
  <c r="Y57" i="20"/>
  <c r="Y104" i="20" s="1"/>
  <c r="X57" i="20"/>
  <c r="X104" i="20" s="1"/>
  <c r="W57" i="20"/>
  <c r="W104" i="20" s="1"/>
  <c r="V57" i="20"/>
  <c r="V104" i="20" s="1"/>
  <c r="U57" i="20"/>
  <c r="U104" i="20" s="1"/>
  <c r="T57" i="20"/>
  <c r="T104" i="20" s="1"/>
  <c r="S57" i="20"/>
  <c r="S104" i="20" s="1"/>
  <c r="R57" i="20"/>
  <c r="R104" i="20" s="1"/>
  <c r="Q57" i="20"/>
  <c r="Q104" i="20" s="1"/>
  <c r="P57" i="20"/>
  <c r="P104" i="20" s="1"/>
  <c r="O57" i="20"/>
  <c r="O104" i="20" s="1"/>
  <c r="N57" i="20"/>
  <c r="N104" i="20" s="1"/>
  <c r="M57" i="20"/>
  <c r="M104" i="20" s="1"/>
  <c r="L57" i="20"/>
  <c r="L104" i="20" s="1"/>
  <c r="K57" i="20"/>
  <c r="K104" i="20" s="1"/>
  <c r="J57" i="20"/>
  <c r="J104" i="20" s="1"/>
  <c r="I57" i="20"/>
  <c r="I104" i="20" s="1"/>
  <c r="H57" i="20"/>
  <c r="H104" i="20" s="1"/>
  <c r="G57" i="20"/>
  <c r="G104" i="20" s="1"/>
  <c r="F57" i="20"/>
  <c r="F104" i="20" s="1"/>
  <c r="E57" i="20"/>
  <c r="E104" i="20" s="1"/>
  <c r="D57" i="20"/>
  <c r="D104" i="20" s="1"/>
  <c r="C57" i="20"/>
  <c r="C104" i="20" s="1"/>
  <c r="Z50" i="20"/>
  <c r="Z55" i="20" s="1"/>
  <c r="Y50" i="20"/>
  <c r="Y55" i="20" s="1"/>
  <c r="X50" i="20"/>
  <c r="X55" i="20" s="1"/>
  <c r="W50" i="20"/>
  <c r="W55" i="20" s="1"/>
  <c r="V50" i="20"/>
  <c r="V55" i="20" s="1"/>
  <c r="U50" i="20"/>
  <c r="U55" i="20" s="1"/>
  <c r="T50" i="20"/>
  <c r="T55" i="20" s="1"/>
  <c r="S50" i="20"/>
  <c r="S55" i="20" s="1"/>
  <c r="R50" i="20"/>
  <c r="R55" i="20" s="1"/>
  <c r="Q50" i="20"/>
  <c r="Q55" i="20" s="1"/>
  <c r="P50" i="20"/>
  <c r="P55" i="20" s="1"/>
  <c r="O50" i="20"/>
  <c r="O55" i="20" s="1"/>
  <c r="N50" i="20"/>
  <c r="N55" i="20" s="1"/>
  <c r="M50" i="20"/>
  <c r="M55" i="20" s="1"/>
  <c r="L50" i="20"/>
  <c r="L55" i="20" s="1"/>
  <c r="K50" i="20"/>
  <c r="K55" i="20" s="1"/>
  <c r="J50" i="20"/>
  <c r="J55" i="20" s="1"/>
  <c r="I50" i="20"/>
  <c r="I55" i="20" s="1"/>
  <c r="H50" i="20"/>
  <c r="H55" i="20" s="1"/>
  <c r="G50" i="20"/>
  <c r="G55" i="20" s="1"/>
  <c r="F50" i="20"/>
  <c r="F55" i="20" s="1"/>
  <c r="E50" i="20"/>
  <c r="E55" i="20" s="1"/>
  <c r="D50" i="20"/>
  <c r="D55" i="20" s="1"/>
  <c r="C50" i="20"/>
  <c r="C55" i="20" s="1"/>
  <c r="Y49" i="20"/>
  <c r="W49" i="20"/>
  <c r="W56" i="20" s="1"/>
  <c r="U49" i="20"/>
  <c r="U56" i="20" s="1"/>
  <c r="T49" i="20"/>
  <c r="Q49" i="20"/>
  <c r="M49" i="20"/>
  <c r="K49" i="20"/>
  <c r="K56" i="20" s="1"/>
  <c r="I49" i="20"/>
  <c r="I56" i="20" s="1"/>
  <c r="H49" i="20"/>
  <c r="H56" i="20" s="1"/>
  <c r="E49" i="20"/>
  <c r="E56" i="20" s="1"/>
  <c r="B49" i="20"/>
  <c r="Z44" i="20"/>
  <c r="Y44" i="20"/>
  <c r="X44" i="20"/>
  <c r="W44" i="20"/>
  <c r="V44" i="20"/>
  <c r="U44" i="20"/>
  <c r="T44" i="20"/>
  <c r="S44" i="20"/>
  <c r="R44" i="20"/>
  <c r="Q44" i="20"/>
  <c r="P44" i="20"/>
  <c r="O44" i="20"/>
  <c r="N44" i="20"/>
  <c r="M44" i="20"/>
  <c r="L44" i="20"/>
  <c r="K44" i="20"/>
  <c r="J44" i="20"/>
  <c r="I44" i="20"/>
  <c r="H44" i="20"/>
  <c r="G44" i="20"/>
  <c r="F44" i="20"/>
  <c r="E44" i="20"/>
  <c r="D44" i="20"/>
  <c r="C44" i="20"/>
  <c r="Z42" i="20"/>
  <c r="Z49" i="20" s="1"/>
  <c r="Z56" i="20" s="1"/>
  <c r="Y42" i="20"/>
  <c r="X42" i="20"/>
  <c r="X49" i="20" s="1"/>
  <c r="X56" i="20" s="1"/>
  <c r="W42" i="20"/>
  <c r="V42" i="20"/>
  <c r="V49" i="20" s="1"/>
  <c r="V56" i="20" s="1"/>
  <c r="U42" i="20"/>
  <c r="T42" i="20"/>
  <c r="S42" i="20"/>
  <c r="S49" i="20" s="1"/>
  <c r="R42" i="20"/>
  <c r="R49" i="20" s="1"/>
  <c r="Q42" i="20"/>
  <c r="P42" i="20"/>
  <c r="P49" i="20" s="1"/>
  <c r="O42" i="20"/>
  <c r="O49" i="20" s="1"/>
  <c r="N42" i="20"/>
  <c r="N49" i="20" s="1"/>
  <c r="N56" i="20" s="1"/>
  <c r="M42" i="20"/>
  <c r="L42" i="20"/>
  <c r="L49" i="20" s="1"/>
  <c r="L56" i="20" s="1"/>
  <c r="K42" i="20"/>
  <c r="J42" i="20"/>
  <c r="J49" i="20" s="1"/>
  <c r="J56" i="20" s="1"/>
  <c r="I42" i="20"/>
  <c r="H42" i="20"/>
  <c r="G42" i="20"/>
  <c r="G49" i="20" s="1"/>
  <c r="F42" i="20"/>
  <c r="F49" i="20" s="1"/>
  <c r="E42" i="20"/>
  <c r="D42" i="20"/>
  <c r="D49" i="20" s="1"/>
  <c r="C42" i="20"/>
  <c r="C49" i="20" s="1"/>
  <c r="C56" i="20" s="1"/>
  <c r="Z39" i="20"/>
  <c r="Y39" i="20"/>
  <c r="X39" i="20"/>
  <c r="W39" i="20"/>
  <c r="V39" i="20"/>
  <c r="U39" i="20"/>
  <c r="T39" i="20"/>
  <c r="S39" i="20"/>
  <c r="R39" i="20"/>
  <c r="Q39" i="20"/>
  <c r="P39" i="20"/>
  <c r="O39" i="20"/>
  <c r="N39" i="20"/>
  <c r="M39" i="20"/>
  <c r="L39" i="20"/>
  <c r="K39" i="20"/>
  <c r="J39" i="20"/>
  <c r="I39" i="20"/>
  <c r="H39" i="20"/>
  <c r="G39" i="20"/>
  <c r="F39" i="20"/>
  <c r="E39" i="20"/>
  <c r="D39" i="20"/>
  <c r="C39" i="20"/>
  <c r="Z37" i="20"/>
  <c r="Y37" i="20"/>
  <c r="X37" i="20"/>
  <c r="W37" i="20"/>
  <c r="V37" i="20"/>
  <c r="U37" i="20"/>
  <c r="T37" i="20"/>
  <c r="S37" i="20"/>
  <c r="R37" i="20"/>
  <c r="Q37" i="20"/>
  <c r="P37" i="20"/>
  <c r="O37" i="20"/>
  <c r="N37" i="20"/>
  <c r="M37" i="20"/>
  <c r="L37" i="20"/>
  <c r="K37" i="20"/>
  <c r="J37" i="20"/>
  <c r="I37" i="20"/>
  <c r="H37" i="20"/>
  <c r="G37" i="20"/>
  <c r="F37" i="20"/>
  <c r="E37" i="20"/>
  <c r="D37" i="20"/>
  <c r="C37" i="20"/>
  <c r="Z35" i="20"/>
  <c r="Y35" i="20"/>
  <c r="X35" i="20"/>
  <c r="W35" i="20"/>
  <c r="V35" i="20"/>
  <c r="U35" i="20"/>
  <c r="T35" i="20"/>
  <c r="S35" i="20"/>
  <c r="R35" i="20"/>
  <c r="Q35" i="20"/>
  <c r="P35" i="20"/>
  <c r="O35" i="20"/>
  <c r="N35" i="20"/>
  <c r="M35" i="20"/>
  <c r="L35" i="20"/>
  <c r="K35" i="20"/>
  <c r="J35" i="20"/>
  <c r="I35" i="20"/>
  <c r="H35" i="20"/>
  <c r="G35" i="20"/>
  <c r="F35" i="20"/>
  <c r="E35" i="20"/>
  <c r="D35" i="20"/>
  <c r="C35" i="20"/>
  <c r="Z30" i="20"/>
  <c r="Y30" i="20"/>
  <c r="X30" i="20"/>
  <c r="W30" i="20"/>
  <c r="V30" i="20"/>
  <c r="U30" i="20"/>
  <c r="T30" i="20"/>
  <c r="S30" i="20"/>
  <c r="R30" i="20"/>
  <c r="Q30" i="20"/>
  <c r="P30" i="20"/>
  <c r="O30" i="20"/>
  <c r="N30" i="20"/>
  <c r="M30" i="20"/>
  <c r="L30" i="20"/>
  <c r="K30" i="20"/>
  <c r="J30" i="20"/>
  <c r="I30" i="20"/>
  <c r="H30" i="20"/>
  <c r="F30" i="20"/>
  <c r="E30" i="20"/>
  <c r="D30" i="20"/>
  <c r="C30" i="20"/>
  <c r="Z25" i="20"/>
  <c r="Y25" i="20"/>
  <c r="X25" i="20"/>
  <c r="W25" i="20"/>
  <c r="V25" i="20"/>
  <c r="U25" i="20"/>
  <c r="T25" i="20"/>
  <c r="S25" i="20"/>
  <c r="R25" i="20"/>
  <c r="Q25" i="20"/>
  <c r="P25" i="20"/>
  <c r="O25" i="20"/>
  <c r="N25" i="20"/>
  <c r="M25" i="20"/>
  <c r="L25" i="20"/>
  <c r="K25" i="20"/>
  <c r="J25" i="20"/>
  <c r="I25" i="20"/>
  <c r="H25" i="20"/>
  <c r="G25" i="20"/>
  <c r="F25" i="20"/>
  <c r="E25" i="20"/>
  <c r="D25" i="20"/>
  <c r="C25" i="20"/>
  <c r="Z20" i="20"/>
  <c r="Y20" i="20"/>
  <c r="X20" i="20"/>
  <c r="W20" i="20"/>
  <c r="V20" i="20"/>
  <c r="U20" i="20"/>
  <c r="T20" i="20"/>
  <c r="S20" i="20"/>
  <c r="R20" i="20"/>
  <c r="Q20" i="20"/>
  <c r="P20" i="20"/>
  <c r="O20" i="20"/>
  <c r="N20" i="20"/>
  <c r="M20" i="20"/>
  <c r="L20" i="20"/>
  <c r="K20" i="20"/>
  <c r="J20" i="20"/>
  <c r="I20" i="20"/>
  <c r="H20" i="20"/>
  <c r="G20" i="20"/>
  <c r="F20" i="20"/>
  <c r="E20" i="20"/>
  <c r="D20" i="20"/>
  <c r="C20" i="20"/>
  <c r="Z7" i="20"/>
  <c r="Y7" i="20"/>
  <c r="X7" i="20"/>
  <c r="W7" i="20"/>
  <c r="V7" i="20"/>
  <c r="U7" i="20"/>
  <c r="T7" i="20"/>
  <c r="S7" i="20"/>
  <c r="R7" i="20"/>
  <c r="Q7" i="20"/>
  <c r="P7" i="20"/>
  <c r="O7" i="20"/>
  <c r="N7" i="20"/>
  <c r="M7" i="20"/>
  <c r="L7" i="20"/>
  <c r="K7" i="20"/>
  <c r="J7" i="20"/>
  <c r="I7" i="20"/>
  <c r="H7" i="20"/>
  <c r="G7" i="20"/>
  <c r="F7" i="20"/>
  <c r="E7" i="20"/>
  <c r="D7" i="20"/>
  <c r="C7" i="20"/>
  <c r="Z4" i="20"/>
  <c r="Z41" i="20" s="1"/>
  <c r="Z106" i="20" s="1"/>
  <c r="Y4" i="20"/>
  <c r="Y41" i="20" s="1"/>
  <c r="X4" i="20"/>
  <c r="X41" i="20" s="1"/>
  <c r="X106" i="20" s="1"/>
  <c r="X200" i="20" s="1"/>
  <c r="W4" i="20"/>
  <c r="W41" i="20" s="1"/>
  <c r="V4" i="20"/>
  <c r="V41" i="20" s="1"/>
  <c r="V106" i="20" s="1"/>
  <c r="U4" i="20"/>
  <c r="U41" i="20" s="1"/>
  <c r="U106" i="20" s="1"/>
  <c r="T4" i="20"/>
  <c r="T41" i="20" s="1"/>
  <c r="S4" i="20"/>
  <c r="S41" i="20" s="1"/>
  <c r="R4" i="20"/>
  <c r="R41" i="20" s="1"/>
  <c r="Q4" i="20"/>
  <c r="Q41" i="20" s="1"/>
  <c r="P4" i="20"/>
  <c r="P41" i="20" s="1"/>
  <c r="O4" i="20"/>
  <c r="O41" i="20" s="1"/>
  <c r="N4" i="20"/>
  <c r="N41" i="20" s="1"/>
  <c r="N106" i="20" s="1"/>
  <c r="M4" i="20"/>
  <c r="M41" i="20" s="1"/>
  <c r="L4" i="20"/>
  <c r="L41" i="20" s="1"/>
  <c r="L106" i="20" s="1"/>
  <c r="L200" i="20" s="1"/>
  <c r="K4" i="20"/>
  <c r="K41" i="20" s="1"/>
  <c r="J4" i="20"/>
  <c r="J41" i="20" s="1"/>
  <c r="J106" i="20" s="1"/>
  <c r="I4" i="20"/>
  <c r="I41" i="20" s="1"/>
  <c r="H4" i="20"/>
  <c r="H41" i="20" s="1"/>
  <c r="G4" i="20"/>
  <c r="F4" i="20"/>
  <c r="F41" i="20" s="1"/>
  <c r="E4" i="20"/>
  <c r="E41" i="20" s="1"/>
  <c r="E106" i="20" s="1"/>
  <c r="E200" i="20" s="1"/>
  <c r="D4" i="20"/>
  <c r="D41" i="20" s="1"/>
  <c r="C4" i="20"/>
  <c r="C41" i="20" s="1"/>
  <c r="C106" i="20" s="1"/>
  <c r="C200" i="20" s="1"/>
  <c r="Z195" i="19"/>
  <c r="Y195" i="19"/>
  <c r="X195" i="19"/>
  <c r="W195" i="19"/>
  <c r="V195" i="19"/>
  <c r="U195" i="19"/>
  <c r="T195" i="19"/>
  <c r="S195" i="19"/>
  <c r="R195" i="19"/>
  <c r="Q195" i="19"/>
  <c r="P195" i="19"/>
  <c r="O195" i="19"/>
  <c r="N195" i="19"/>
  <c r="M195" i="19"/>
  <c r="L195" i="19"/>
  <c r="K195" i="19"/>
  <c r="J195" i="19"/>
  <c r="I195" i="19"/>
  <c r="H195" i="19"/>
  <c r="G195" i="19"/>
  <c r="F195" i="19"/>
  <c r="E195" i="19"/>
  <c r="D195" i="19"/>
  <c r="C195" i="19"/>
  <c r="Z191" i="19"/>
  <c r="Y191" i="19"/>
  <c r="X191" i="19"/>
  <c r="W191" i="19"/>
  <c r="V191" i="19"/>
  <c r="U191" i="19"/>
  <c r="T191" i="19"/>
  <c r="S191" i="19"/>
  <c r="R191" i="19"/>
  <c r="Q191" i="19"/>
  <c r="P191" i="19"/>
  <c r="O191" i="19"/>
  <c r="N191" i="19"/>
  <c r="M191" i="19"/>
  <c r="L191" i="19"/>
  <c r="K191" i="19"/>
  <c r="J191" i="19"/>
  <c r="I191" i="19"/>
  <c r="H191" i="19"/>
  <c r="G191" i="19"/>
  <c r="F191" i="19"/>
  <c r="E191" i="19"/>
  <c r="D191" i="19"/>
  <c r="C191" i="19"/>
  <c r="Z188" i="19"/>
  <c r="Y188" i="19"/>
  <c r="X188" i="19"/>
  <c r="W188" i="19"/>
  <c r="V188" i="19"/>
  <c r="U188" i="19"/>
  <c r="T188" i="19"/>
  <c r="S188" i="19"/>
  <c r="R188" i="19"/>
  <c r="Q188" i="19"/>
  <c r="P188" i="19"/>
  <c r="O188" i="19"/>
  <c r="N188" i="19"/>
  <c r="M188" i="19"/>
  <c r="L188" i="19"/>
  <c r="K188" i="19"/>
  <c r="J188" i="19"/>
  <c r="I188" i="19"/>
  <c r="H188" i="19"/>
  <c r="G188" i="19"/>
  <c r="F188" i="19"/>
  <c r="E188" i="19"/>
  <c r="D188" i="19"/>
  <c r="C188" i="19"/>
  <c r="Z185" i="19"/>
  <c r="Y185" i="19"/>
  <c r="X185" i="19"/>
  <c r="W185" i="19"/>
  <c r="V185" i="19"/>
  <c r="U185" i="19"/>
  <c r="T185" i="19"/>
  <c r="S185" i="19"/>
  <c r="R185" i="19"/>
  <c r="Q185" i="19"/>
  <c r="P185" i="19"/>
  <c r="O185" i="19"/>
  <c r="N185" i="19"/>
  <c r="M185" i="19"/>
  <c r="L185" i="19"/>
  <c r="K185" i="19"/>
  <c r="J185" i="19"/>
  <c r="I185" i="19"/>
  <c r="H185" i="19"/>
  <c r="G185" i="19"/>
  <c r="F185" i="19"/>
  <c r="E185" i="19"/>
  <c r="D185" i="19"/>
  <c r="C185" i="19"/>
  <c r="Z182" i="19"/>
  <c r="Y182" i="19"/>
  <c r="X182" i="19"/>
  <c r="W182" i="19"/>
  <c r="V182" i="19"/>
  <c r="U182" i="19"/>
  <c r="T182" i="19"/>
  <c r="S182" i="19"/>
  <c r="R182" i="19"/>
  <c r="Q182" i="19"/>
  <c r="P182" i="19"/>
  <c r="O182" i="19"/>
  <c r="N182" i="19"/>
  <c r="M182" i="19"/>
  <c r="L182" i="19"/>
  <c r="K182" i="19"/>
  <c r="J182" i="19"/>
  <c r="I182" i="19"/>
  <c r="H182" i="19"/>
  <c r="G182" i="19"/>
  <c r="F182" i="19"/>
  <c r="E182" i="19"/>
  <c r="D182" i="19"/>
  <c r="C182" i="19"/>
  <c r="Z179" i="19"/>
  <c r="Y179" i="19"/>
  <c r="X179" i="19"/>
  <c r="W179" i="19"/>
  <c r="V179" i="19"/>
  <c r="U179" i="19"/>
  <c r="T179" i="19"/>
  <c r="S179" i="19"/>
  <c r="R179" i="19"/>
  <c r="Q179" i="19"/>
  <c r="P179" i="19"/>
  <c r="O179" i="19"/>
  <c r="N179" i="19"/>
  <c r="M179" i="19"/>
  <c r="L179" i="19"/>
  <c r="K179" i="19"/>
  <c r="J179" i="19"/>
  <c r="I179" i="19"/>
  <c r="H179" i="19"/>
  <c r="G179" i="19"/>
  <c r="F179" i="19"/>
  <c r="E179" i="19"/>
  <c r="D179" i="19"/>
  <c r="C179" i="19"/>
  <c r="Z176" i="19"/>
  <c r="Z198" i="19" s="1"/>
  <c r="Y176" i="19"/>
  <c r="Y198" i="19" s="1"/>
  <c r="X176" i="19"/>
  <c r="X198" i="19" s="1"/>
  <c r="W176" i="19"/>
  <c r="V176" i="19"/>
  <c r="V198" i="19" s="1"/>
  <c r="U176" i="19"/>
  <c r="U198" i="19" s="1"/>
  <c r="T176" i="19"/>
  <c r="T198" i="19" s="1"/>
  <c r="S176" i="19"/>
  <c r="S198" i="19" s="1"/>
  <c r="R176" i="19"/>
  <c r="R198" i="19" s="1"/>
  <c r="Q176" i="19"/>
  <c r="Q198" i="19" s="1"/>
  <c r="P176" i="19"/>
  <c r="P198" i="19" s="1"/>
  <c r="O176" i="19"/>
  <c r="N176" i="19"/>
  <c r="N198" i="19" s="1"/>
  <c r="M176" i="19"/>
  <c r="M198" i="19" s="1"/>
  <c r="L176" i="19"/>
  <c r="L198" i="19" s="1"/>
  <c r="K176" i="19"/>
  <c r="J176" i="19"/>
  <c r="J198" i="19" s="1"/>
  <c r="I176" i="19"/>
  <c r="I198" i="19" s="1"/>
  <c r="H176" i="19"/>
  <c r="H198" i="19" s="1"/>
  <c r="G176" i="19"/>
  <c r="G198" i="19" s="1"/>
  <c r="F176" i="19"/>
  <c r="F198" i="19" s="1"/>
  <c r="E176" i="19"/>
  <c r="E198" i="19" s="1"/>
  <c r="D176" i="19"/>
  <c r="D198" i="19" s="1"/>
  <c r="C176" i="19"/>
  <c r="Z169" i="19"/>
  <c r="Z175" i="19" s="1"/>
  <c r="Y169" i="19"/>
  <c r="Y175" i="19" s="1"/>
  <c r="X169" i="19"/>
  <c r="X175" i="19" s="1"/>
  <c r="W169" i="19"/>
  <c r="W175" i="19" s="1"/>
  <c r="V169" i="19"/>
  <c r="V175" i="19" s="1"/>
  <c r="U169" i="19"/>
  <c r="U175" i="19" s="1"/>
  <c r="T169" i="19"/>
  <c r="T175" i="19" s="1"/>
  <c r="S169" i="19"/>
  <c r="S175" i="19" s="1"/>
  <c r="R169" i="19"/>
  <c r="R175" i="19" s="1"/>
  <c r="Q169" i="19"/>
  <c r="Q175" i="19" s="1"/>
  <c r="P169" i="19"/>
  <c r="P175" i="19" s="1"/>
  <c r="O169" i="19"/>
  <c r="O175" i="19" s="1"/>
  <c r="N169" i="19"/>
  <c r="N175" i="19" s="1"/>
  <c r="M169" i="19"/>
  <c r="M175" i="19" s="1"/>
  <c r="L169" i="19"/>
  <c r="L175" i="19" s="1"/>
  <c r="K169" i="19"/>
  <c r="K175" i="19" s="1"/>
  <c r="J169" i="19"/>
  <c r="J175" i="19" s="1"/>
  <c r="I169" i="19"/>
  <c r="I175" i="19" s="1"/>
  <c r="H169" i="19"/>
  <c r="H175" i="19" s="1"/>
  <c r="G169" i="19"/>
  <c r="G175" i="19" s="1"/>
  <c r="F169" i="19"/>
  <c r="F175" i="19" s="1"/>
  <c r="E169" i="19"/>
  <c r="E175" i="19" s="1"/>
  <c r="D169" i="19"/>
  <c r="D175" i="19" s="1"/>
  <c r="C169" i="19"/>
  <c r="C175" i="19" s="1"/>
  <c r="Z148" i="19"/>
  <c r="Z168" i="19" s="1"/>
  <c r="Z199" i="19" s="1"/>
  <c r="Y148" i="19"/>
  <c r="Y168" i="19" s="1"/>
  <c r="Y199" i="19" s="1"/>
  <c r="X148" i="19"/>
  <c r="X168" i="19" s="1"/>
  <c r="X199" i="19" s="1"/>
  <c r="W148" i="19"/>
  <c r="W168" i="19" s="1"/>
  <c r="V148" i="19"/>
  <c r="V168" i="19" s="1"/>
  <c r="V199" i="19" s="1"/>
  <c r="U148" i="19"/>
  <c r="U168" i="19" s="1"/>
  <c r="U199" i="19" s="1"/>
  <c r="T148" i="19"/>
  <c r="T168" i="19" s="1"/>
  <c r="T199" i="19" s="1"/>
  <c r="S148" i="19"/>
  <c r="S168" i="19" s="1"/>
  <c r="S199" i="19" s="1"/>
  <c r="R148" i="19"/>
  <c r="R168" i="19" s="1"/>
  <c r="R199" i="19" s="1"/>
  <c r="Q148" i="19"/>
  <c r="Q168" i="19" s="1"/>
  <c r="Q199" i="19" s="1"/>
  <c r="P148" i="19"/>
  <c r="P168" i="19" s="1"/>
  <c r="O148" i="19"/>
  <c r="O168" i="19" s="1"/>
  <c r="N148" i="19"/>
  <c r="N168" i="19" s="1"/>
  <c r="N199" i="19" s="1"/>
  <c r="M148" i="19"/>
  <c r="M168" i="19" s="1"/>
  <c r="M199" i="19" s="1"/>
  <c r="L148" i="19"/>
  <c r="L168" i="19" s="1"/>
  <c r="L199" i="19" s="1"/>
  <c r="K148" i="19"/>
  <c r="K168" i="19" s="1"/>
  <c r="J148" i="19"/>
  <c r="J168" i="19" s="1"/>
  <c r="J199" i="19" s="1"/>
  <c r="I148" i="19"/>
  <c r="I168" i="19" s="1"/>
  <c r="I199" i="19" s="1"/>
  <c r="H148" i="19"/>
  <c r="H168" i="19" s="1"/>
  <c r="H199" i="19" s="1"/>
  <c r="G148" i="19"/>
  <c r="G168" i="19" s="1"/>
  <c r="G199" i="19" s="1"/>
  <c r="F148" i="19"/>
  <c r="F168" i="19" s="1"/>
  <c r="F199" i="19" s="1"/>
  <c r="E148" i="19"/>
  <c r="E168" i="19" s="1"/>
  <c r="E199" i="19" s="1"/>
  <c r="D148" i="19"/>
  <c r="D168" i="19" s="1"/>
  <c r="C148" i="19"/>
  <c r="C168" i="19" s="1"/>
  <c r="Z144" i="19"/>
  <c r="Y144" i="19"/>
  <c r="X144" i="19"/>
  <c r="W144" i="19"/>
  <c r="V144" i="19"/>
  <c r="U144" i="19"/>
  <c r="T144" i="19"/>
  <c r="S144" i="19"/>
  <c r="R144" i="19"/>
  <c r="Q144" i="19"/>
  <c r="P144" i="19"/>
  <c r="O144" i="19"/>
  <c r="N144" i="19"/>
  <c r="M144" i="19"/>
  <c r="L144" i="19"/>
  <c r="K144" i="19"/>
  <c r="J144" i="19"/>
  <c r="I144" i="19"/>
  <c r="H144" i="19"/>
  <c r="G144" i="19"/>
  <c r="F144" i="19"/>
  <c r="E144" i="19"/>
  <c r="D144" i="19"/>
  <c r="C144" i="19"/>
  <c r="Z142" i="19"/>
  <c r="Y142" i="19"/>
  <c r="X142" i="19"/>
  <c r="W142" i="19"/>
  <c r="V142" i="19"/>
  <c r="U142" i="19"/>
  <c r="T142" i="19"/>
  <c r="S142" i="19"/>
  <c r="R142" i="19"/>
  <c r="Q142" i="19"/>
  <c r="P142" i="19"/>
  <c r="O142" i="19"/>
  <c r="N142" i="19"/>
  <c r="M142" i="19"/>
  <c r="L142" i="19"/>
  <c r="K142" i="19"/>
  <c r="J142" i="19"/>
  <c r="I142" i="19"/>
  <c r="H142" i="19"/>
  <c r="G142" i="19"/>
  <c r="F142" i="19"/>
  <c r="E142" i="19"/>
  <c r="D142" i="19"/>
  <c r="C142" i="19"/>
  <c r="Z138" i="19"/>
  <c r="Y138" i="19"/>
  <c r="X138" i="19"/>
  <c r="W138" i="19"/>
  <c r="V138" i="19"/>
  <c r="U138" i="19"/>
  <c r="T138" i="19"/>
  <c r="S138" i="19"/>
  <c r="R138" i="19"/>
  <c r="Q138" i="19"/>
  <c r="P138" i="19"/>
  <c r="O138" i="19"/>
  <c r="N138" i="19"/>
  <c r="M138" i="19"/>
  <c r="L138" i="19"/>
  <c r="K138" i="19"/>
  <c r="J138" i="19"/>
  <c r="I138" i="19"/>
  <c r="H138" i="19"/>
  <c r="G138" i="19"/>
  <c r="F138" i="19"/>
  <c r="E138" i="19"/>
  <c r="D138" i="19"/>
  <c r="C138" i="19"/>
  <c r="Z135" i="19"/>
  <c r="Y135" i="19"/>
  <c r="X135" i="19"/>
  <c r="W135" i="19"/>
  <c r="V135" i="19"/>
  <c r="U135" i="19"/>
  <c r="T135" i="19"/>
  <c r="S135" i="19"/>
  <c r="R135" i="19"/>
  <c r="Q135" i="19"/>
  <c r="P135" i="19"/>
  <c r="O135" i="19"/>
  <c r="N135" i="19"/>
  <c r="M135" i="19"/>
  <c r="L135" i="19"/>
  <c r="K135" i="19"/>
  <c r="J135" i="19"/>
  <c r="I135" i="19"/>
  <c r="H135" i="19"/>
  <c r="G135" i="19"/>
  <c r="F135" i="19"/>
  <c r="E135" i="19"/>
  <c r="D135" i="19"/>
  <c r="C135" i="19"/>
  <c r="Z132" i="19"/>
  <c r="Y132" i="19"/>
  <c r="X132" i="19"/>
  <c r="W132" i="19"/>
  <c r="V132" i="19"/>
  <c r="U132" i="19"/>
  <c r="T132" i="19"/>
  <c r="S132" i="19"/>
  <c r="R132" i="19"/>
  <c r="Q132" i="19"/>
  <c r="P132" i="19"/>
  <c r="O132" i="19"/>
  <c r="N132" i="19"/>
  <c r="M132" i="19"/>
  <c r="L132" i="19"/>
  <c r="K132" i="19"/>
  <c r="J132" i="19"/>
  <c r="I132" i="19"/>
  <c r="H132" i="19"/>
  <c r="G132" i="19"/>
  <c r="F132" i="19"/>
  <c r="E132" i="19"/>
  <c r="D132" i="19"/>
  <c r="C132" i="19"/>
  <c r="Z130" i="19"/>
  <c r="Y130" i="19"/>
  <c r="X130" i="19"/>
  <c r="W130" i="19"/>
  <c r="V130" i="19"/>
  <c r="U130" i="19"/>
  <c r="T130" i="19"/>
  <c r="S130" i="19"/>
  <c r="R130" i="19"/>
  <c r="Q130" i="19"/>
  <c r="P130" i="19"/>
  <c r="O130" i="19"/>
  <c r="N130" i="19"/>
  <c r="M130" i="19"/>
  <c r="L130" i="19"/>
  <c r="K130" i="19"/>
  <c r="J130" i="19"/>
  <c r="I130" i="19"/>
  <c r="H130" i="19"/>
  <c r="G130" i="19"/>
  <c r="F130" i="19"/>
  <c r="E130" i="19"/>
  <c r="D130" i="19"/>
  <c r="C130" i="19"/>
  <c r="Z128" i="19"/>
  <c r="Z146" i="19" s="1"/>
  <c r="Y128" i="19"/>
  <c r="Y146" i="19" s="1"/>
  <c r="X128" i="19"/>
  <c r="X146" i="19" s="1"/>
  <c r="W128" i="19"/>
  <c r="W146" i="19" s="1"/>
  <c r="V128" i="19"/>
  <c r="V146" i="19" s="1"/>
  <c r="U128" i="19"/>
  <c r="U146" i="19" s="1"/>
  <c r="T128" i="19"/>
  <c r="T146" i="19" s="1"/>
  <c r="S128" i="19"/>
  <c r="S146" i="19" s="1"/>
  <c r="R128" i="19"/>
  <c r="R146" i="19" s="1"/>
  <c r="Q128" i="19"/>
  <c r="Q146" i="19" s="1"/>
  <c r="P128" i="19"/>
  <c r="O128" i="19"/>
  <c r="O146" i="19" s="1"/>
  <c r="N128" i="19"/>
  <c r="N146" i="19" s="1"/>
  <c r="M128" i="19"/>
  <c r="M146" i="19" s="1"/>
  <c r="L128" i="19"/>
  <c r="L146" i="19" s="1"/>
  <c r="K128" i="19"/>
  <c r="K146" i="19" s="1"/>
  <c r="J128" i="19"/>
  <c r="J146" i="19" s="1"/>
  <c r="I128" i="19"/>
  <c r="I146" i="19" s="1"/>
  <c r="H128" i="19"/>
  <c r="H146" i="19" s="1"/>
  <c r="G128" i="19"/>
  <c r="G146" i="19" s="1"/>
  <c r="F128" i="19"/>
  <c r="F146" i="19" s="1"/>
  <c r="E128" i="19"/>
  <c r="E146" i="19" s="1"/>
  <c r="D128" i="19"/>
  <c r="D146" i="19" s="1"/>
  <c r="C128" i="19"/>
  <c r="C146" i="19" s="1"/>
  <c r="Z122" i="19"/>
  <c r="Y122" i="19"/>
  <c r="X122" i="19"/>
  <c r="W122" i="19"/>
  <c r="V122" i="19"/>
  <c r="U122" i="19"/>
  <c r="T122" i="19"/>
  <c r="S122" i="19"/>
  <c r="R122" i="19"/>
  <c r="Q122" i="19"/>
  <c r="P122" i="19"/>
  <c r="O122" i="19"/>
  <c r="N122" i="19"/>
  <c r="M122" i="19"/>
  <c r="L122" i="19"/>
  <c r="K122" i="19"/>
  <c r="J122" i="19"/>
  <c r="I122" i="19"/>
  <c r="H122" i="19"/>
  <c r="G122" i="19"/>
  <c r="F122" i="19"/>
  <c r="E122" i="19"/>
  <c r="D122" i="19"/>
  <c r="C122" i="19"/>
  <c r="Z119" i="19"/>
  <c r="Y119" i="19"/>
  <c r="X119" i="19"/>
  <c r="W119" i="19"/>
  <c r="V119" i="19"/>
  <c r="U119" i="19"/>
  <c r="T119" i="19"/>
  <c r="S119" i="19"/>
  <c r="R119" i="19"/>
  <c r="Q119" i="19"/>
  <c r="P119" i="19"/>
  <c r="O119" i="19"/>
  <c r="N119" i="19"/>
  <c r="M119" i="19"/>
  <c r="L119" i="19"/>
  <c r="K119" i="19"/>
  <c r="J119" i="19"/>
  <c r="I119" i="19"/>
  <c r="H119" i="19"/>
  <c r="G119" i="19"/>
  <c r="F119" i="19"/>
  <c r="E119" i="19"/>
  <c r="D119" i="19"/>
  <c r="C119" i="19"/>
  <c r="Z117" i="19"/>
  <c r="Y117" i="19"/>
  <c r="X117" i="19"/>
  <c r="W117" i="19"/>
  <c r="V117" i="19"/>
  <c r="U117" i="19"/>
  <c r="T117" i="19"/>
  <c r="S117" i="19"/>
  <c r="R117" i="19"/>
  <c r="Q117" i="19"/>
  <c r="P117" i="19"/>
  <c r="O117" i="19"/>
  <c r="N117" i="19"/>
  <c r="M117" i="19"/>
  <c r="L117" i="19"/>
  <c r="K117" i="19"/>
  <c r="J117" i="19"/>
  <c r="I117" i="19"/>
  <c r="H117" i="19"/>
  <c r="G117" i="19"/>
  <c r="F117" i="19"/>
  <c r="E117" i="19"/>
  <c r="D117" i="19"/>
  <c r="C117" i="19"/>
  <c r="Z114" i="19"/>
  <c r="Y114" i="19"/>
  <c r="X114" i="19"/>
  <c r="W114" i="19"/>
  <c r="V114" i="19"/>
  <c r="U114" i="19"/>
  <c r="T114" i="19"/>
  <c r="S114" i="19"/>
  <c r="R114" i="19"/>
  <c r="Q114" i="19"/>
  <c r="P114" i="19"/>
  <c r="O114" i="19"/>
  <c r="N114" i="19"/>
  <c r="M114" i="19"/>
  <c r="L114" i="19"/>
  <c r="K114" i="19"/>
  <c r="J114" i="19"/>
  <c r="I114" i="19"/>
  <c r="H114" i="19"/>
  <c r="G114" i="19"/>
  <c r="F114" i="19"/>
  <c r="E114" i="19"/>
  <c r="D114" i="19"/>
  <c r="C114" i="19"/>
  <c r="Z112" i="19"/>
  <c r="Y112" i="19"/>
  <c r="X112" i="19"/>
  <c r="W112" i="19"/>
  <c r="V112" i="19"/>
  <c r="U112" i="19"/>
  <c r="T112" i="19"/>
  <c r="S112" i="19"/>
  <c r="R112" i="19"/>
  <c r="Q112" i="19"/>
  <c r="P112" i="19"/>
  <c r="O112" i="19"/>
  <c r="N112" i="19"/>
  <c r="M112" i="19"/>
  <c r="L112" i="19"/>
  <c r="K112" i="19"/>
  <c r="J112" i="19"/>
  <c r="I112" i="19"/>
  <c r="H112" i="19"/>
  <c r="G112" i="19"/>
  <c r="F112" i="19"/>
  <c r="E112" i="19"/>
  <c r="D112" i="19"/>
  <c r="C112" i="19"/>
  <c r="Z109" i="19"/>
  <c r="Y109" i="19"/>
  <c r="X109" i="19"/>
  <c r="W109" i="19"/>
  <c r="V109" i="19"/>
  <c r="U109" i="19"/>
  <c r="T109" i="19"/>
  <c r="S109" i="19"/>
  <c r="R109" i="19"/>
  <c r="Q109" i="19"/>
  <c r="P109" i="19"/>
  <c r="O109" i="19"/>
  <c r="N109" i="19"/>
  <c r="M109" i="19"/>
  <c r="L109" i="19"/>
  <c r="K109" i="19"/>
  <c r="J109" i="19"/>
  <c r="I109" i="19"/>
  <c r="H109" i="19"/>
  <c r="G109" i="19"/>
  <c r="F109" i="19"/>
  <c r="E109" i="19"/>
  <c r="D109" i="19"/>
  <c r="C109" i="19"/>
  <c r="Z107" i="19"/>
  <c r="Z127" i="19" s="1"/>
  <c r="Y107" i="19"/>
  <c r="Y127" i="19" s="1"/>
  <c r="Y147" i="19" s="1"/>
  <c r="X107" i="19"/>
  <c r="X127" i="19" s="1"/>
  <c r="X147" i="19" s="1"/>
  <c r="W107" i="19"/>
  <c r="W127" i="19" s="1"/>
  <c r="V107" i="19"/>
  <c r="V127" i="19" s="1"/>
  <c r="U107" i="19"/>
  <c r="U127" i="19" s="1"/>
  <c r="T107" i="19"/>
  <c r="T127" i="19" s="1"/>
  <c r="S107" i="19"/>
  <c r="S127" i="19" s="1"/>
  <c r="S147" i="19" s="1"/>
  <c r="R107" i="19"/>
  <c r="R127" i="19" s="1"/>
  <c r="Q107" i="19"/>
  <c r="Q127" i="19" s="1"/>
  <c r="P107" i="19"/>
  <c r="P127" i="19" s="1"/>
  <c r="O107" i="19"/>
  <c r="O127" i="19" s="1"/>
  <c r="O147" i="19" s="1"/>
  <c r="N107" i="19"/>
  <c r="N127" i="19" s="1"/>
  <c r="M107" i="19"/>
  <c r="M127" i="19" s="1"/>
  <c r="M147" i="19" s="1"/>
  <c r="L107" i="19"/>
  <c r="K107" i="19"/>
  <c r="K127" i="19" s="1"/>
  <c r="J107" i="19"/>
  <c r="J127" i="19" s="1"/>
  <c r="I107" i="19"/>
  <c r="I127" i="19" s="1"/>
  <c r="H107" i="19"/>
  <c r="H127" i="19" s="1"/>
  <c r="G107" i="19"/>
  <c r="G127" i="19" s="1"/>
  <c r="G147" i="19" s="1"/>
  <c r="F107" i="19"/>
  <c r="E107" i="19"/>
  <c r="E127" i="19" s="1"/>
  <c r="D107" i="19"/>
  <c r="D127" i="19" s="1"/>
  <c r="C107" i="19"/>
  <c r="C127" i="19" s="1"/>
  <c r="C147" i="19" s="1"/>
  <c r="Z102" i="19"/>
  <c r="Y102" i="19"/>
  <c r="X102" i="19"/>
  <c r="W102" i="19"/>
  <c r="V102" i="19"/>
  <c r="U102" i="19"/>
  <c r="T102" i="19"/>
  <c r="S102" i="19"/>
  <c r="R102" i="19"/>
  <c r="Q102" i="19"/>
  <c r="P102" i="19"/>
  <c r="O102" i="19"/>
  <c r="N102" i="19"/>
  <c r="M102" i="19"/>
  <c r="L102" i="19"/>
  <c r="K102" i="19"/>
  <c r="J102" i="19"/>
  <c r="I102" i="19"/>
  <c r="H102" i="19"/>
  <c r="G102" i="19"/>
  <c r="F102" i="19"/>
  <c r="E102" i="19"/>
  <c r="D102" i="19"/>
  <c r="C102" i="19"/>
  <c r="Z100" i="19"/>
  <c r="Y100" i="19"/>
  <c r="X100" i="19"/>
  <c r="W100" i="19"/>
  <c r="V100" i="19"/>
  <c r="U100" i="19"/>
  <c r="T100" i="19"/>
  <c r="S100" i="19"/>
  <c r="R100" i="19"/>
  <c r="Q100" i="19"/>
  <c r="P100" i="19"/>
  <c r="O100" i="19"/>
  <c r="N100" i="19"/>
  <c r="M100" i="19"/>
  <c r="L100" i="19"/>
  <c r="K100" i="19"/>
  <c r="J100" i="19"/>
  <c r="I100" i="19"/>
  <c r="H100" i="19"/>
  <c r="G100" i="19"/>
  <c r="F100" i="19"/>
  <c r="E100" i="19"/>
  <c r="D100" i="19"/>
  <c r="C100" i="19"/>
  <c r="Z95" i="19"/>
  <c r="Y95" i="19"/>
  <c r="X95" i="19"/>
  <c r="W95" i="19"/>
  <c r="V95" i="19"/>
  <c r="U95" i="19"/>
  <c r="T95" i="19"/>
  <c r="S95" i="19"/>
  <c r="R95" i="19"/>
  <c r="Q95" i="19"/>
  <c r="P95" i="19"/>
  <c r="O95" i="19"/>
  <c r="N95" i="19"/>
  <c r="M95" i="19"/>
  <c r="L95" i="19"/>
  <c r="K95" i="19"/>
  <c r="J95" i="19"/>
  <c r="I95" i="19"/>
  <c r="H95" i="19"/>
  <c r="G95" i="19"/>
  <c r="F95" i="19"/>
  <c r="E95" i="19"/>
  <c r="D95" i="19"/>
  <c r="C95" i="19"/>
  <c r="Z93" i="19"/>
  <c r="Y93" i="19"/>
  <c r="X93" i="19"/>
  <c r="W93" i="19"/>
  <c r="V93" i="19"/>
  <c r="U93" i="19"/>
  <c r="T93" i="19"/>
  <c r="S93" i="19"/>
  <c r="R93" i="19"/>
  <c r="Q93" i="19"/>
  <c r="P93" i="19"/>
  <c r="O93" i="19"/>
  <c r="N93" i="19"/>
  <c r="M93" i="19"/>
  <c r="L93" i="19"/>
  <c r="K93" i="19"/>
  <c r="J93" i="19"/>
  <c r="I93" i="19"/>
  <c r="H93" i="19"/>
  <c r="G93" i="19"/>
  <c r="F93" i="19"/>
  <c r="E93" i="19"/>
  <c r="D93" i="19"/>
  <c r="C93" i="19"/>
  <c r="Z91" i="19"/>
  <c r="Y91" i="19"/>
  <c r="X91" i="19"/>
  <c r="W91" i="19"/>
  <c r="V91" i="19"/>
  <c r="U91" i="19"/>
  <c r="T91" i="19"/>
  <c r="S91" i="19"/>
  <c r="R91" i="19"/>
  <c r="Q91" i="19"/>
  <c r="P91" i="19"/>
  <c r="O91" i="19"/>
  <c r="N91" i="19"/>
  <c r="M91" i="19"/>
  <c r="L91" i="19"/>
  <c r="K91" i="19"/>
  <c r="J91" i="19"/>
  <c r="I91" i="19"/>
  <c r="H91" i="19"/>
  <c r="G91" i="19"/>
  <c r="F91" i="19"/>
  <c r="E91" i="19"/>
  <c r="D91" i="19"/>
  <c r="C91" i="19"/>
  <c r="Z89" i="19"/>
  <c r="Y89" i="19"/>
  <c r="X89" i="19"/>
  <c r="W89" i="19"/>
  <c r="V89" i="19"/>
  <c r="U89" i="19"/>
  <c r="T89" i="19"/>
  <c r="S89" i="19"/>
  <c r="R89" i="19"/>
  <c r="Q89" i="19"/>
  <c r="P89" i="19"/>
  <c r="O89" i="19"/>
  <c r="N89" i="19"/>
  <c r="M89" i="19"/>
  <c r="L89" i="19"/>
  <c r="K89" i="19"/>
  <c r="J89" i="19"/>
  <c r="I89" i="19"/>
  <c r="H89" i="19"/>
  <c r="G89" i="19"/>
  <c r="F89" i="19"/>
  <c r="E89" i="19"/>
  <c r="D89" i="19"/>
  <c r="C89" i="19"/>
  <c r="Z86" i="19"/>
  <c r="Y86" i="19"/>
  <c r="X86" i="19"/>
  <c r="W86" i="19"/>
  <c r="V86" i="19"/>
  <c r="U86" i="19"/>
  <c r="T86" i="19"/>
  <c r="S86" i="19"/>
  <c r="R86" i="19"/>
  <c r="Q86" i="19"/>
  <c r="P86" i="19"/>
  <c r="O86" i="19"/>
  <c r="N86" i="19"/>
  <c r="M86" i="19"/>
  <c r="L86" i="19"/>
  <c r="K86" i="19"/>
  <c r="J86" i="19"/>
  <c r="I86" i="19"/>
  <c r="H86" i="19"/>
  <c r="G86" i="19"/>
  <c r="F86" i="19"/>
  <c r="E86" i="19"/>
  <c r="D86" i="19"/>
  <c r="C86" i="19"/>
  <c r="Z84" i="19"/>
  <c r="Y84" i="19"/>
  <c r="X84" i="19"/>
  <c r="W84" i="19"/>
  <c r="V84" i="19"/>
  <c r="U84" i="19"/>
  <c r="T84" i="19"/>
  <c r="S84" i="19"/>
  <c r="R84" i="19"/>
  <c r="Q84" i="19"/>
  <c r="P84" i="19"/>
  <c r="O84" i="19"/>
  <c r="N84" i="19"/>
  <c r="M84" i="19"/>
  <c r="L84" i="19"/>
  <c r="K84" i="19"/>
  <c r="J84" i="19"/>
  <c r="I84" i="19"/>
  <c r="H84" i="19"/>
  <c r="G84" i="19"/>
  <c r="F84" i="19"/>
  <c r="E84" i="19"/>
  <c r="D84" i="19"/>
  <c r="C84" i="19"/>
  <c r="Z81" i="19"/>
  <c r="Y81" i="19"/>
  <c r="X81" i="19"/>
  <c r="W81" i="19"/>
  <c r="V81" i="19"/>
  <c r="U81" i="19"/>
  <c r="T81" i="19"/>
  <c r="S81" i="19"/>
  <c r="R81" i="19"/>
  <c r="Q81" i="19"/>
  <c r="P81" i="19"/>
  <c r="O81" i="19"/>
  <c r="N81" i="19"/>
  <c r="M81" i="19"/>
  <c r="L81" i="19"/>
  <c r="K81" i="19"/>
  <c r="J81" i="19"/>
  <c r="I81" i="19"/>
  <c r="H81" i="19"/>
  <c r="G81" i="19"/>
  <c r="F81" i="19"/>
  <c r="E81" i="19"/>
  <c r="D81" i="19"/>
  <c r="C81" i="19"/>
  <c r="Z78" i="19"/>
  <c r="Y78" i="19"/>
  <c r="X78" i="19"/>
  <c r="W78" i="19"/>
  <c r="V78" i="19"/>
  <c r="U78" i="19"/>
  <c r="T78" i="19"/>
  <c r="S78" i="19"/>
  <c r="R78" i="19"/>
  <c r="Q78" i="19"/>
  <c r="P78" i="19"/>
  <c r="O78" i="19"/>
  <c r="N78" i="19"/>
  <c r="M78" i="19"/>
  <c r="L78" i="19"/>
  <c r="K78" i="19"/>
  <c r="J78" i="19"/>
  <c r="I78" i="19"/>
  <c r="H78" i="19"/>
  <c r="G78" i="19"/>
  <c r="F78" i="19"/>
  <c r="E78" i="19"/>
  <c r="D78" i="19"/>
  <c r="C78" i="19"/>
  <c r="Z76" i="19"/>
  <c r="Y76" i="19"/>
  <c r="X76" i="19"/>
  <c r="W76" i="19"/>
  <c r="V76" i="19"/>
  <c r="U76" i="19"/>
  <c r="T76" i="19"/>
  <c r="S76" i="19"/>
  <c r="R76" i="19"/>
  <c r="Q76" i="19"/>
  <c r="P76" i="19"/>
  <c r="O76" i="19"/>
  <c r="N76" i="19"/>
  <c r="M76" i="19"/>
  <c r="L76" i="19"/>
  <c r="K76" i="19"/>
  <c r="J76" i="19"/>
  <c r="I76" i="19"/>
  <c r="H76" i="19"/>
  <c r="G76" i="19"/>
  <c r="F76" i="19"/>
  <c r="E76" i="19"/>
  <c r="D76" i="19"/>
  <c r="C76" i="19"/>
  <c r="Z73" i="19"/>
  <c r="Y73" i="19"/>
  <c r="X73" i="19"/>
  <c r="W73" i="19"/>
  <c r="V73" i="19"/>
  <c r="U73" i="19"/>
  <c r="T73" i="19"/>
  <c r="S73" i="19"/>
  <c r="R73" i="19"/>
  <c r="Q73" i="19"/>
  <c r="P73" i="19"/>
  <c r="O73" i="19"/>
  <c r="N73" i="19"/>
  <c r="M73" i="19"/>
  <c r="L73" i="19"/>
  <c r="K73" i="19"/>
  <c r="J73" i="19"/>
  <c r="I73" i="19"/>
  <c r="H73" i="19"/>
  <c r="G73" i="19"/>
  <c r="F73" i="19"/>
  <c r="E73" i="19"/>
  <c r="D73" i="19"/>
  <c r="C73" i="19"/>
  <c r="Z70" i="19"/>
  <c r="Y70" i="19"/>
  <c r="X70" i="19"/>
  <c r="W70" i="19"/>
  <c r="V70" i="19"/>
  <c r="U70" i="19"/>
  <c r="T70" i="19"/>
  <c r="S70" i="19"/>
  <c r="R70" i="19"/>
  <c r="Q70" i="19"/>
  <c r="P70" i="19"/>
  <c r="O70" i="19"/>
  <c r="N70" i="19"/>
  <c r="M70" i="19"/>
  <c r="L70" i="19"/>
  <c r="K70" i="19"/>
  <c r="J70" i="19"/>
  <c r="I70" i="19"/>
  <c r="H70" i="19"/>
  <c r="G70" i="19"/>
  <c r="F70" i="19"/>
  <c r="E70" i="19"/>
  <c r="D70" i="19"/>
  <c r="C70" i="19"/>
  <c r="Z68" i="19"/>
  <c r="Y68" i="19"/>
  <c r="X68" i="19"/>
  <c r="W68" i="19"/>
  <c r="V68" i="19"/>
  <c r="U68" i="19"/>
  <c r="T68" i="19"/>
  <c r="S68" i="19"/>
  <c r="R68" i="19"/>
  <c r="Q68" i="19"/>
  <c r="P68" i="19"/>
  <c r="O68" i="19"/>
  <c r="N68" i="19"/>
  <c r="M68" i="19"/>
  <c r="L68" i="19"/>
  <c r="K68" i="19"/>
  <c r="J68" i="19"/>
  <c r="I68" i="19"/>
  <c r="H68" i="19"/>
  <c r="G68" i="19"/>
  <c r="F68" i="19"/>
  <c r="E68" i="19"/>
  <c r="D68" i="19"/>
  <c r="C68" i="19"/>
  <c r="Z65" i="19"/>
  <c r="Y65" i="19"/>
  <c r="X65" i="19"/>
  <c r="W65" i="19"/>
  <c r="V65" i="19"/>
  <c r="U65" i="19"/>
  <c r="T65" i="19"/>
  <c r="S65" i="19"/>
  <c r="R65" i="19"/>
  <c r="Q65" i="19"/>
  <c r="P65" i="19"/>
  <c r="O65" i="19"/>
  <c r="N65" i="19"/>
  <c r="M65" i="19"/>
  <c r="L65" i="19"/>
  <c r="K65" i="19"/>
  <c r="J65" i="19"/>
  <c r="I65" i="19"/>
  <c r="H65" i="19"/>
  <c r="G65" i="19"/>
  <c r="F65" i="19"/>
  <c r="E65" i="19"/>
  <c r="D65" i="19"/>
  <c r="C65" i="19"/>
  <c r="Z62" i="19"/>
  <c r="Y62" i="19"/>
  <c r="X62" i="19"/>
  <c r="W62" i="19"/>
  <c r="V62" i="19"/>
  <c r="U62" i="19"/>
  <c r="T62" i="19"/>
  <c r="S62" i="19"/>
  <c r="R62" i="19"/>
  <c r="Q62" i="19"/>
  <c r="P62" i="19"/>
  <c r="O62" i="19"/>
  <c r="N62" i="19"/>
  <c r="M62" i="19"/>
  <c r="L62" i="19"/>
  <c r="K62" i="19"/>
  <c r="J62" i="19"/>
  <c r="I62" i="19"/>
  <c r="H62" i="19"/>
  <c r="G62" i="19"/>
  <c r="F62" i="19"/>
  <c r="E62" i="19"/>
  <c r="D62" i="19"/>
  <c r="C62" i="19"/>
  <c r="Z57" i="19"/>
  <c r="Z104" i="19" s="1"/>
  <c r="Y57" i="19"/>
  <c r="Y104" i="19" s="1"/>
  <c r="X57" i="19"/>
  <c r="X104" i="19" s="1"/>
  <c r="W57" i="19"/>
  <c r="W104" i="19" s="1"/>
  <c r="V57" i="19"/>
  <c r="V104" i="19" s="1"/>
  <c r="U57" i="19"/>
  <c r="U104" i="19" s="1"/>
  <c r="T57" i="19"/>
  <c r="T104" i="19" s="1"/>
  <c r="S57" i="19"/>
  <c r="S104" i="19" s="1"/>
  <c r="R57" i="19"/>
  <c r="R104" i="19" s="1"/>
  <c r="Q57" i="19"/>
  <c r="Q104" i="19" s="1"/>
  <c r="P57" i="19"/>
  <c r="P104" i="19" s="1"/>
  <c r="O57" i="19"/>
  <c r="O104" i="19" s="1"/>
  <c r="N57" i="19"/>
  <c r="N104" i="19" s="1"/>
  <c r="M57" i="19"/>
  <c r="M104" i="19" s="1"/>
  <c r="L57" i="19"/>
  <c r="L104" i="19" s="1"/>
  <c r="K57" i="19"/>
  <c r="K104" i="19" s="1"/>
  <c r="J57" i="19"/>
  <c r="J104" i="19" s="1"/>
  <c r="I57" i="19"/>
  <c r="I104" i="19" s="1"/>
  <c r="H57" i="19"/>
  <c r="H104" i="19" s="1"/>
  <c r="G57" i="19"/>
  <c r="G104" i="19" s="1"/>
  <c r="F57" i="19"/>
  <c r="F104" i="19" s="1"/>
  <c r="E57" i="19"/>
  <c r="E104" i="19" s="1"/>
  <c r="D57" i="19"/>
  <c r="D104" i="19" s="1"/>
  <c r="C57" i="19"/>
  <c r="C104" i="19" s="1"/>
  <c r="Z50" i="19"/>
  <c r="Z55" i="19" s="1"/>
  <c r="Y50" i="19"/>
  <c r="Y55" i="19" s="1"/>
  <c r="X50" i="19"/>
  <c r="X55" i="19" s="1"/>
  <c r="W50" i="19"/>
  <c r="W55" i="19" s="1"/>
  <c r="V50" i="19"/>
  <c r="V55" i="19" s="1"/>
  <c r="U50" i="19"/>
  <c r="U55" i="19" s="1"/>
  <c r="T50" i="19"/>
  <c r="T55" i="19" s="1"/>
  <c r="S50" i="19"/>
  <c r="S55" i="19" s="1"/>
  <c r="R50" i="19"/>
  <c r="R55" i="19" s="1"/>
  <c r="Q50" i="19"/>
  <c r="Q55" i="19" s="1"/>
  <c r="P50" i="19"/>
  <c r="P55" i="19" s="1"/>
  <c r="O50" i="19"/>
  <c r="O55" i="19" s="1"/>
  <c r="N50" i="19"/>
  <c r="N55" i="19" s="1"/>
  <c r="M50" i="19"/>
  <c r="M55" i="19" s="1"/>
  <c r="L50" i="19"/>
  <c r="L55" i="19" s="1"/>
  <c r="K50" i="19"/>
  <c r="K55" i="19" s="1"/>
  <c r="J50" i="19"/>
  <c r="J55" i="19" s="1"/>
  <c r="I50" i="19"/>
  <c r="I55" i="19" s="1"/>
  <c r="H50" i="19"/>
  <c r="H55" i="19" s="1"/>
  <c r="G50" i="19"/>
  <c r="G55" i="19" s="1"/>
  <c r="E50" i="19"/>
  <c r="E55" i="19" s="1"/>
  <c r="D50" i="19"/>
  <c r="D55" i="19" s="1"/>
  <c r="C50" i="19"/>
  <c r="C55" i="19" s="1"/>
  <c r="P49" i="19"/>
  <c r="P56" i="19" s="1"/>
  <c r="Z44" i="19"/>
  <c r="Y44" i="19"/>
  <c r="X44" i="19"/>
  <c r="W44" i="19"/>
  <c r="V44" i="19"/>
  <c r="U44" i="19"/>
  <c r="T44" i="19"/>
  <c r="S44" i="19"/>
  <c r="R44" i="19"/>
  <c r="Q44" i="19"/>
  <c r="P44" i="19"/>
  <c r="O44" i="19"/>
  <c r="N44" i="19"/>
  <c r="M44" i="19"/>
  <c r="L44" i="19"/>
  <c r="K44" i="19"/>
  <c r="J44" i="19"/>
  <c r="I44" i="19"/>
  <c r="H44" i="19"/>
  <c r="G44" i="19"/>
  <c r="F44" i="19"/>
  <c r="E44" i="19"/>
  <c r="D44" i="19"/>
  <c r="C44" i="19"/>
  <c r="Z42" i="19"/>
  <c r="Z49" i="19" s="1"/>
  <c r="Y42" i="19"/>
  <c r="Y49" i="19" s="1"/>
  <c r="Y56" i="19" s="1"/>
  <c r="X42" i="19"/>
  <c r="W42" i="19"/>
  <c r="W49" i="19" s="1"/>
  <c r="W56" i="19" s="1"/>
  <c r="V42" i="19"/>
  <c r="V49" i="19" s="1"/>
  <c r="U42" i="19"/>
  <c r="U49" i="19" s="1"/>
  <c r="U56" i="19" s="1"/>
  <c r="T42" i="19"/>
  <c r="T49" i="19" s="1"/>
  <c r="T56" i="19" s="1"/>
  <c r="S42" i="19"/>
  <c r="S49" i="19" s="1"/>
  <c r="S56" i="19" s="1"/>
  <c r="R42" i="19"/>
  <c r="R49" i="19" s="1"/>
  <c r="Q42" i="19"/>
  <c r="Q49" i="19" s="1"/>
  <c r="P42" i="19"/>
  <c r="O42" i="19"/>
  <c r="O49" i="19" s="1"/>
  <c r="O56" i="19" s="1"/>
  <c r="N42" i="19"/>
  <c r="N49" i="19" s="1"/>
  <c r="M42" i="19"/>
  <c r="M49" i="19" s="1"/>
  <c r="M56" i="19" s="1"/>
  <c r="L42" i="19"/>
  <c r="L49" i="19" s="1"/>
  <c r="K42" i="19"/>
  <c r="K49" i="19" s="1"/>
  <c r="K56" i="19" s="1"/>
  <c r="J42" i="19"/>
  <c r="J49" i="19" s="1"/>
  <c r="I42" i="19"/>
  <c r="I49" i="19" s="1"/>
  <c r="I56" i="19" s="1"/>
  <c r="H42" i="19"/>
  <c r="H49" i="19" s="1"/>
  <c r="H56" i="19" s="1"/>
  <c r="G42" i="19"/>
  <c r="G49" i="19" s="1"/>
  <c r="G56" i="19" s="1"/>
  <c r="F42" i="19"/>
  <c r="F49" i="19" s="1"/>
  <c r="E42" i="19"/>
  <c r="E49" i="19" s="1"/>
  <c r="D42" i="19"/>
  <c r="D49" i="19" s="1"/>
  <c r="C42" i="19"/>
  <c r="C49" i="19" s="1"/>
  <c r="C56" i="19" s="1"/>
  <c r="Z39" i="19"/>
  <c r="Y39" i="19"/>
  <c r="X39" i="19"/>
  <c r="W39" i="19"/>
  <c r="V39" i="19"/>
  <c r="U39" i="19"/>
  <c r="T39" i="19"/>
  <c r="S39" i="19"/>
  <c r="R39" i="19"/>
  <c r="Q39" i="19"/>
  <c r="P39" i="19"/>
  <c r="O39" i="19"/>
  <c r="N39" i="19"/>
  <c r="M39" i="19"/>
  <c r="L39" i="19"/>
  <c r="K39" i="19"/>
  <c r="J39" i="19"/>
  <c r="I39" i="19"/>
  <c r="H39" i="19"/>
  <c r="G39" i="19"/>
  <c r="F39" i="19"/>
  <c r="E39" i="19"/>
  <c r="D39" i="19"/>
  <c r="C39" i="19"/>
  <c r="Z37" i="19"/>
  <c r="Y37" i="19"/>
  <c r="X37" i="19"/>
  <c r="W37" i="19"/>
  <c r="V37" i="19"/>
  <c r="U37" i="19"/>
  <c r="T37" i="19"/>
  <c r="S37" i="19"/>
  <c r="R37" i="19"/>
  <c r="Q37" i="19"/>
  <c r="P37" i="19"/>
  <c r="O37" i="19"/>
  <c r="N37" i="19"/>
  <c r="M37" i="19"/>
  <c r="L37" i="19"/>
  <c r="K37" i="19"/>
  <c r="J37" i="19"/>
  <c r="I37" i="19"/>
  <c r="H37" i="19"/>
  <c r="G37" i="19"/>
  <c r="F37" i="19"/>
  <c r="E37" i="19"/>
  <c r="D37" i="19"/>
  <c r="C37" i="19"/>
  <c r="Z35" i="19"/>
  <c r="Y35" i="19"/>
  <c r="X35" i="19"/>
  <c r="W35" i="19"/>
  <c r="V35" i="19"/>
  <c r="U35" i="19"/>
  <c r="T35" i="19"/>
  <c r="S35" i="19"/>
  <c r="R35" i="19"/>
  <c r="Q35" i="19"/>
  <c r="P35" i="19"/>
  <c r="O35" i="19"/>
  <c r="N35" i="19"/>
  <c r="M35" i="19"/>
  <c r="L35" i="19"/>
  <c r="K35" i="19"/>
  <c r="J35" i="19"/>
  <c r="I35" i="19"/>
  <c r="H35" i="19"/>
  <c r="G35" i="19"/>
  <c r="F35" i="19"/>
  <c r="E35" i="19"/>
  <c r="D35" i="19"/>
  <c r="C35" i="19"/>
  <c r="Z30" i="19"/>
  <c r="Y30" i="19"/>
  <c r="X30" i="19"/>
  <c r="W30" i="19"/>
  <c r="V30" i="19"/>
  <c r="U30" i="19"/>
  <c r="T30" i="19"/>
  <c r="S30" i="19"/>
  <c r="R30" i="19"/>
  <c r="Q30" i="19"/>
  <c r="P30" i="19"/>
  <c r="O30" i="19"/>
  <c r="N30" i="19"/>
  <c r="M30" i="19"/>
  <c r="L30" i="19"/>
  <c r="K30" i="19"/>
  <c r="J30" i="19"/>
  <c r="I30" i="19"/>
  <c r="H30" i="19"/>
  <c r="G30" i="19"/>
  <c r="F30" i="19"/>
  <c r="E30" i="19"/>
  <c r="D30" i="19"/>
  <c r="C30" i="19"/>
  <c r="Z25" i="19"/>
  <c r="Y25" i="19"/>
  <c r="X25" i="19"/>
  <c r="W25" i="19"/>
  <c r="V25" i="19"/>
  <c r="U25" i="19"/>
  <c r="T25" i="19"/>
  <c r="S25" i="19"/>
  <c r="R25" i="19"/>
  <c r="Q25" i="19"/>
  <c r="P25" i="19"/>
  <c r="O25" i="19"/>
  <c r="N25" i="19"/>
  <c r="M25" i="19"/>
  <c r="L25" i="19"/>
  <c r="K25" i="19"/>
  <c r="J25" i="19"/>
  <c r="I25" i="19"/>
  <c r="H25" i="19"/>
  <c r="G25" i="19"/>
  <c r="F25" i="19"/>
  <c r="E25" i="19"/>
  <c r="D25" i="19"/>
  <c r="C25" i="19"/>
  <c r="Z20" i="19"/>
  <c r="Y20" i="19"/>
  <c r="X20" i="19"/>
  <c r="W20" i="19"/>
  <c r="V20" i="19"/>
  <c r="U20" i="19"/>
  <c r="T20" i="19"/>
  <c r="S20" i="19"/>
  <c r="R20" i="19"/>
  <c r="Q20" i="19"/>
  <c r="P20" i="19"/>
  <c r="O20" i="19"/>
  <c r="N20" i="19"/>
  <c r="M20" i="19"/>
  <c r="L20" i="19"/>
  <c r="K20" i="19"/>
  <c r="J20" i="19"/>
  <c r="I20" i="19"/>
  <c r="H20" i="19"/>
  <c r="G20" i="19"/>
  <c r="F20" i="19"/>
  <c r="E20" i="19"/>
  <c r="D20" i="19"/>
  <c r="C20" i="19"/>
  <c r="Z7" i="19"/>
  <c r="Y7" i="19"/>
  <c r="X7" i="19"/>
  <c r="W7" i="19"/>
  <c r="V7" i="19"/>
  <c r="U7" i="19"/>
  <c r="T7" i="19"/>
  <c r="S7" i="19"/>
  <c r="R7" i="19"/>
  <c r="Q7" i="19"/>
  <c r="P7" i="19"/>
  <c r="O7" i="19"/>
  <c r="N7" i="19"/>
  <c r="M7" i="19"/>
  <c r="L7" i="19"/>
  <c r="K7" i="19"/>
  <c r="J7" i="19"/>
  <c r="I7" i="19"/>
  <c r="H7" i="19"/>
  <c r="G7" i="19"/>
  <c r="F7" i="19"/>
  <c r="D7" i="19"/>
  <c r="C7" i="19"/>
  <c r="Z4" i="19"/>
  <c r="Y4" i="19"/>
  <c r="X4" i="19"/>
  <c r="W4" i="19"/>
  <c r="W41" i="19" s="1"/>
  <c r="W106" i="19" s="1"/>
  <c r="V4" i="19"/>
  <c r="V41" i="19" s="1"/>
  <c r="U4" i="19"/>
  <c r="T4" i="19"/>
  <c r="S4" i="19"/>
  <c r="S41" i="19" s="1"/>
  <c r="S106" i="19" s="1"/>
  <c r="S200" i="19" s="1"/>
  <c r="S202" i="19" s="1"/>
  <c r="R4" i="19"/>
  <c r="R41" i="19" s="1"/>
  <c r="Q4" i="19"/>
  <c r="P4" i="19"/>
  <c r="P41" i="19" s="1"/>
  <c r="O4" i="19"/>
  <c r="N4" i="19"/>
  <c r="M4" i="19"/>
  <c r="L4" i="19"/>
  <c r="K4" i="19"/>
  <c r="K41" i="19" s="1"/>
  <c r="K106" i="19" s="1"/>
  <c r="J4" i="19"/>
  <c r="J41" i="19" s="1"/>
  <c r="I4" i="19"/>
  <c r="H4" i="19"/>
  <c r="G4" i="19"/>
  <c r="G41" i="19" s="1"/>
  <c r="G106" i="19" s="1"/>
  <c r="G200" i="19" s="1"/>
  <c r="G202" i="19" s="1"/>
  <c r="F4" i="19"/>
  <c r="F41" i="19" s="1"/>
  <c r="E4" i="19"/>
  <c r="D4" i="19"/>
  <c r="C4" i="19"/>
  <c r="C5" i="5"/>
  <c r="D5" i="5"/>
  <c r="E5" i="5"/>
  <c r="F5" i="5"/>
  <c r="G5" i="5"/>
  <c r="H5" i="5"/>
  <c r="I5" i="5"/>
  <c r="J5" i="5"/>
  <c r="K5" i="5"/>
  <c r="L5" i="5"/>
  <c r="M5" i="5"/>
  <c r="N5" i="5"/>
  <c r="O5" i="5"/>
  <c r="P5" i="5"/>
  <c r="Q5" i="5"/>
  <c r="R5" i="5"/>
  <c r="S5" i="5"/>
  <c r="T5" i="5"/>
  <c r="U5" i="5"/>
  <c r="V5" i="5"/>
  <c r="W5" i="5"/>
  <c r="X5" i="5"/>
  <c r="Y5" i="5"/>
  <c r="Z5" i="5"/>
  <c r="C6" i="5"/>
  <c r="D6" i="5"/>
  <c r="E6" i="5"/>
  <c r="F6" i="5"/>
  <c r="G6" i="5"/>
  <c r="H6" i="5"/>
  <c r="I6" i="5"/>
  <c r="J6" i="5"/>
  <c r="K6" i="5"/>
  <c r="L6" i="5"/>
  <c r="M6" i="5"/>
  <c r="N6" i="5"/>
  <c r="O6" i="5"/>
  <c r="P6" i="5"/>
  <c r="Q6" i="5"/>
  <c r="R6" i="5"/>
  <c r="S6" i="5"/>
  <c r="T6" i="5"/>
  <c r="U6" i="5"/>
  <c r="V6" i="5"/>
  <c r="W6" i="5"/>
  <c r="X6" i="5"/>
  <c r="Y6" i="5"/>
  <c r="Z6" i="5"/>
  <c r="C8" i="5"/>
  <c r="D8" i="5"/>
  <c r="E8" i="5"/>
  <c r="F8" i="5"/>
  <c r="G8" i="5"/>
  <c r="H8" i="5"/>
  <c r="I8" i="5"/>
  <c r="J8" i="5"/>
  <c r="K8" i="5"/>
  <c r="L8" i="5"/>
  <c r="M8" i="5"/>
  <c r="N8" i="5"/>
  <c r="O8" i="5"/>
  <c r="P8" i="5"/>
  <c r="Q8" i="5"/>
  <c r="R8" i="5"/>
  <c r="S8" i="5"/>
  <c r="T8" i="5"/>
  <c r="U8" i="5"/>
  <c r="V8" i="5"/>
  <c r="W8" i="5"/>
  <c r="X8" i="5"/>
  <c r="Y8" i="5"/>
  <c r="Z8" i="5"/>
  <c r="C9" i="5"/>
  <c r="D9" i="5"/>
  <c r="E9" i="5"/>
  <c r="F9" i="5"/>
  <c r="G9" i="5"/>
  <c r="H9" i="5"/>
  <c r="I9" i="5"/>
  <c r="J9" i="5"/>
  <c r="K9" i="5"/>
  <c r="L9" i="5"/>
  <c r="M9" i="5"/>
  <c r="N9" i="5"/>
  <c r="O9" i="5"/>
  <c r="P9" i="5"/>
  <c r="Q9" i="5"/>
  <c r="R9" i="5"/>
  <c r="S9" i="5"/>
  <c r="T9" i="5"/>
  <c r="U9" i="5"/>
  <c r="V9" i="5"/>
  <c r="W9" i="5"/>
  <c r="X9" i="5"/>
  <c r="Y9" i="5"/>
  <c r="Z9" i="5"/>
  <c r="C10" i="5"/>
  <c r="D10" i="5"/>
  <c r="E10" i="5"/>
  <c r="F10" i="5"/>
  <c r="G10" i="5"/>
  <c r="H10" i="5"/>
  <c r="I10" i="5"/>
  <c r="J10" i="5"/>
  <c r="K10" i="5"/>
  <c r="L10" i="5"/>
  <c r="M10" i="5"/>
  <c r="N10" i="5"/>
  <c r="O10" i="5"/>
  <c r="P10" i="5"/>
  <c r="Q10" i="5"/>
  <c r="R10" i="5"/>
  <c r="S10" i="5"/>
  <c r="T10" i="5"/>
  <c r="U10" i="5"/>
  <c r="V10" i="5"/>
  <c r="W10" i="5"/>
  <c r="X10" i="5"/>
  <c r="Y10" i="5"/>
  <c r="Z10" i="5"/>
  <c r="C11" i="5"/>
  <c r="D11" i="5"/>
  <c r="E11" i="5"/>
  <c r="F11" i="5"/>
  <c r="G11" i="5"/>
  <c r="H11" i="5"/>
  <c r="I11" i="5"/>
  <c r="J11" i="5"/>
  <c r="K11" i="5"/>
  <c r="L11" i="5"/>
  <c r="M11" i="5"/>
  <c r="N11" i="5"/>
  <c r="O11" i="5"/>
  <c r="P11" i="5"/>
  <c r="Q11" i="5"/>
  <c r="R11" i="5"/>
  <c r="S11" i="5"/>
  <c r="T11" i="5"/>
  <c r="U11" i="5"/>
  <c r="V11" i="5"/>
  <c r="W11" i="5"/>
  <c r="X11" i="5"/>
  <c r="Y11" i="5"/>
  <c r="Z11" i="5"/>
  <c r="C12" i="5"/>
  <c r="D12" i="5"/>
  <c r="E12" i="5"/>
  <c r="F12" i="5"/>
  <c r="G12" i="5"/>
  <c r="H12" i="5"/>
  <c r="I12" i="5"/>
  <c r="J12" i="5"/>
  <c r="K12" i="5"/>
  <c r="L12" i="5"/>
  <c r="M12" i="5"/>
  <c r="N12" i="5"/>
  <c r="O12" i="5"/>
  <c r="P12" i="5"/>
  <c r="Q12" i="5"/>
  <c r="R12" i="5"/>
  <c r="S12" i="5"/>
  <c r="T12" i="5"/>
  <c r="U12" i="5"/>
  <c r="V12" i="5"/>
  <c r="W12" i="5"/>
  <c r="X12" i="5"/>
  <c r="Y12" i="5"/>
  <c r="Z12" i="5"/>
  <c r="C13" i="5"/>
  <c r="D13" i="5"/>
  <c r="E13" i="5"/>
  <c r="F13" i="5"/>
  <c r="G13" i="5"/>
  <c r="H13" i="5"/>
  <c r="I13" i="5"/>
  <c r="J13" i="5"/>
  <c r="K13" i="5"/>
  <c r="L13" i="5"/>
  <c r="M13" i="5"/>
  <c r="N13" i="5"/>
  <c r="O13" i="5"/>
  <c r="P13" i="5"/>
  <c r="Q13" i="5"/>
  <c r="R13" i="5"/>
  <c r="S13" i="5"/>
  <c r="T13" i="5"/>
  <c r="U13" i="5"/>
  <c r="V13" i="5"/>
  <c r="W13" i="5"/>
  <c r="X13" i="5"/>
  <c r="Y13" i="5"/>
  <c r="Z13" i="5"/>
  <c r="C14" i="5"/>
  <c r="D14" i="5"/>
  <c r="E14" i="5"/>
  <c r="F14" i="5"/>
  <c r="G14" i="5"/>
  <c r="H14" i="5"/>
  <c r="I14" i="5"/>
  <c r="J14" i="5"/>
  <c r="K14" i="5"/>
  <c r="L14" i="5"/>
  <c r="M14" i="5"/>
  <c r="N14" i="5"/>
  <c r="O14" i="5"/>
  <c r="P14" i="5"/>
  <c r="Q14" i="5"/>
  <c r="R14" i="5"/>
  <c r="S14" i="5"/>
  <c r="T14" i="5"/>
  <c r="U14" i="5"/>
  <c r="V14" i="5"/>
  <c r="W14" i="5"/>
  <c r="X14" i="5"/>
  <c r="Y14" i="5"/>
  <c r="Z14" i="5"/>
  <c r="C15" i="5"/>
  <c r="D15" i="5"/>
  <c r="E15" i="5"/>
  <c r="F15" i="5"/>
  <c r="G15" i="5"/>
  <c r="H15" i="5"/>
  <c r="I15" i="5"/>
  <c r="J15" i="5"/>
  <c r="K15" i="5"/>
  <c r="L15" i="5"/>
  <c r="M15" i="5"/>
  <c r="N15" i="5"/>
  <c r="O15" i="5"/>
  <c r="P15" i="5"/>
  <c r="Q15" i="5"/>
  <c r="R15" i="5"/>
  <c r="S15" i="5"/>
  <c r="T15" i="5"/>
  <c r="U15" i="5"/>
  <c r="V15" i="5"/>
  <c r="W15" i="5"/>
  <c r="X15" i="5"/>
  <c r="Y15" i="5"/>
  <c r="Z15" i="5"/>
  <c r="C16" i="5"/>
  <c r="D16" i="5"/>
  <c r="E16" i="5"/>
  <c r="F16" i="5"/>
  <c r="G16" i="5"/>
  <c r="H16" i="5"/>
  <c r="I16" i="5"/>
  <c r="J16" i="5"/>
  <c r="K16" i="5"/>
  <c r="L16" i="5"/>
  <c r="M16" i="5"/>
  <c r="N16" i="5"/>
  <c r="O16" i="5"/>
  <c r="P16" i="5"/>
  <c r="Q16" i="5"/>
  <c r="R16" i="5"/>
  <c r="S16" i="5"/>
  <c r="T16" i="5"/>
  <c r="U16" i="5"/>
  <c r="V16" i="5"/>
  <c r="W16" i="5"/>
  <c r="X16" i="5"/>
  <c r="Y16" i="5"/>
  <c r="Z16" i="5"/>
  <c r="C17" i="5"/>
  <c r="D17" i="5"/>
  <c r="E17" i="5"/>
  <c r="F17" i="5"/>
  <c r="G17" i="5"/>
  <c r="H17" i="5"/>
  <c r="I17" i="5"/>
  <c r="J17" i="5"/>
  <c r="K17" i="5"/>
  <c r="L17" i="5"/>
  <c r="M17" i="5"/>
  <c r="N17" i="5"/>
  <c r="O17" i="5"/>
  <c r="P17" i="5"/>
  <c r="Q17" i="5"/>
  <c r="R17" i="5"/>
  <c r="S17" i="5"/>
  <c r="T17" i="5"/>
  <c r="U17" i="5"/>
  <c r="V17" i="5"/>
  <c r="W17" i="5"/>
  <c r="X17" i="5"/>
  <c r="Y17" i="5"/>
  <c r="Z17" i="5"/>
  <c r="C18" i="5"/>
  <c r="D18" i="5"/>
  <c r="E18" i="5"/>
  <c r="F18" i="5"/>
  <c r="G18" i="5"/>
  <c r="H18" i="5"/>
  <c r="I18" i="5"/>
  <c r="J18" i="5"/>
  <c r="K18" i="5"/>
  <c r="L18" i="5"/>
  <c r="M18" i="5"/>
  <c r="N18" i="5"/>
  <c r="O18" i="5"/>
  <c r="P18" i="5"/>
  <c r="Q18" i="5"/>
  <c r="R18" i="5"/>
  <c r="S18" i="5"/>
  <c r="T18" i="5"/>
  <c r="U18" i="5"/>
  <c r="V18" i="5"/>
  <c r="W18" i="5"/>
  <c r="X18" i="5"/>
  <c r="Y18" i="5"/>
  <c r="Z18" i="5"/>
  <c r="C19" i="5"/>
  <c r="D19" i="5"/>
  <c r="E19" i="5"/>
  <c r="F19" i="5"/>
  <c r="G19" i="5"/>
  <c r="H19" i="5"/>
  <c r="I19" i="5"/>
  <c r="J19" i="5"/>
  <c r="K19" i="5"/>
  <c r="L19" i="5"/>
  <c r="M19" i="5"/>
  <c r="N19" i="5"/>
  <c r="O19" i="5"/>
  <c r="P19" i="5"/>
  <c r="Q19" i="5"/>
  <c r="R19" i="5"/>
  <c r="S19" i="5"/>
  <c r="T19" i="5"/>
  <c r="U19" i="5"/>
  <c r="V19" i="5"/>
  <c r="W19" i="5"/>
  <c r="X19" i="5"/>
  <c r="Y19" i="5"/>
  <c r="Z19" i="5"/>
  <c r="C21" i="5"/>
  <c r="D21" i="5"/>
  <c r="E21" i="5"/>
  <c r="F21" i="5"/>
  <c r="G21" i="5"/>
  <c r="H21" i="5"/>
  <c r="I21" i="5"/>
  <c r="J21" i="5"/>
  <c r="K21" i="5"/>
  <c r="L21" i="5"/>
  <c r="M21" i="5"/>
  <c r="N21" i="5"/>
  <c r="O21" i="5"/>
  <c r="P21" i="5"/>
  <c r="Q21" i="5"/>
  <c r="R21" i="5"/>
  <c r="S21" i="5"/>
  <c r="T21" i="5"/>
  <c r="U21" i="5"/>
  <c r="V21" i="5"/>
  <c r="W21" i="5"/>
  <c r="X21" i="5"/>
  <c r="Y21" i="5"/>
  <c r="Z21" i="5"/>
  <c r="C22" i="5"/>
  <c r="D22" i="5"/>
  <c r="E22" i="5"/>
  <c r="F22" i="5"/>
  <c r="G22" i="5"/>
  <c r="H22" i="5"/>
  <c r="I22" i="5"/>
  <c r="J22" i="5"/>
  <c r="K22" i="5"/>
  <c r="L22" i="5"/>
  <c r="M22" i="5"/>
  <c r="N22" i="5"/>
  <c r="O22" i="5"/>
  <c r="P22" i="5"/>
  <c r="Q22" i="5"/>
  <c r="R22" i="5"/>
  <c r="S22" i="5"/>
  <c r="T22" i="5"/>
  <c r="U22" i="5"/>
  <c r="V22" i="5"/>
  <c r="W22" i="5"/>
  <c r="X22" i="5"/>
  <c r="Y22" i="5"/>
  <c r="Z22" i="5"/>
  <c r="C23" i="5"/>
  <c r="D23" i="5"/>
  <c r="E23" i="5"/>
  <c r="F23" i="5"/>
  <c r="G23" i="5"/>
  <c r="H23" i="5"/>
  <c r="I23" i="5"/>
  <c r="J23" i="5"/>
  <c r="K23" i="5"/>
  <c r="L23" i="5"/>
  <c r="M23" i="5"/>
  <c r="N23" i="5"/>
  <c r="O23" i="5"/>
  <c r="P23" i="5"/>
  <c r="Q23" i="5"/>
  <c r="R23" i="5"/>
  <c r="S23" i="5"/>
  <c r="T23" i="5"/>
  <c r="U23" i="5"/>
  <c r="V23" i="5"/>
  <c r="W23" i="5"/>
  <c r="X23" i="5"/>
  <c r="Y23" i="5"/>
  <c r="Z23" i="5"/>
  <c r="C24" i="5"/>
  <c r="D24" i="5"/>
  <c r="E24" i="5"/>
  <c r="F24" i="5"/>
  <c r="G24" i="5"/>
  <c r="H24" i="5"/>
  <c r="I24" i="5"/>
  <c r="J24" i="5"/>
  <c r="K24" i="5"/>
  <c r="L24" i="5"/>
  <c r="M24" i="5"/>
  <c r="N24" i="5"/>
  <c r="O24" i="5"/>
  <c r="P24" i="5"/>
  <c r="Q24" i="5"/>
  <c r="R24" i="5"/>
  <c r="S24" i="5"/>
  <c r="T24" i="5"/>
  <c r="U24" i="5"/>
  <c r="V24" i="5"/>
  <c r="W24" i="5"/>
  <c r="X24" i="5"/>
  <c r="Y24" i="5"/>
  <c r="Z24" i="5"/>
  <c r="C26" i="5"/>
  <c r="D26" i="5"/>
  <c r="E26" i="5"/>
  <c r="F26" i="5"/>
  <c r="G26" i="5"/>
  <c r="H26" i="5"/>
  <c r="I26" i="5"/>
  <c r="J26" i="5"/>
  <c r="K26" i="5"/>
  <c r="L26" i="5"/>
  <c r="M26" i="5"/>
  <c r="N26" i="5"/>
  <c r="O26" i="5"/>
  <c r="P26" i="5"/>
  <c r="Q26" i="5"/>
  <c r="R26" i="5"/>
  <c r="S26" i="5"/>
  <c r="T26" i="5"/>
  <c r="U26" i="5"/>
  <c r="V26" i="5"/>
  <c r="W26" i="5"/>
  <c r="X26" i="5"/>
  <c r="Y26" i="5"/>
  <c r="Z26" i="5"/>
  <c r="C27" i="5"/>
  <c r="D27" i="5"/>
  <c r="E27" i="5"/>
  <c r="F27" i="5"/>
  <c r="G27" i="5"/>
  <c r="H27" i="5"/>
  <c r="I27" i="5"/>
  <c r="J27" i="5"/>
  <c r="K27" i="5"/>
  <c r="L27" i="5"/>
  <c r="M27" i="5"/>
  <c r="N27" i="5"/>
  <c r="O27" i="5"/>
  <c r="P27" i="5"/>
  <c r="Q27" i="5"/>
  <c r="R27" i="5"/>
  <c r="S27" i="5"/>
  <c r="T27" i="5"/>
  <c r="U27" i="5"/>
  <c r="V27" i="5"/>
  <c r="W27" i="5"/>
  <c r="X27" i="5"/>
  <c r="Y27" i="5"/>
  <c r="Z27" i="5"/>
  <c r="C28" i="5"/>
  <c r="D28" i="5"/>
  <c r="E28" i="5"/>
  <c r="F28" i="5"/>
  <c r="G28" i="5"/>
  <c r="H28" i="5"/>
  <c r="I28" i="5"/>
  <c r="J28" i="5"/>
  <c r="K28" i="5"/>
  <c r="L28" i="5"/>
  <c r="M28" i="5"/>
  <c r="N28" i="5"/>
  <c r="O28" i="5"/>
  <c r="P28" i="5"/>
  <c r="Q28" i="5"/>
  <c r="R28" i="5"/>
  <c r="S28" i="5"/>
  <c r="T28" i="5"/>
  <c r="U28" i="5"/>
  <c r="V28" i="5"/>
  <c r="W28" i="5"/>
  <c r="X28" i="5"/>
  <c r="Y28" i="5"/>
  <c r="Z28" i="5"/>
  <c r="C29" i="5"/>
  <c r="D29" i="5"/>
  <c r="E29" i="5"/>
  <c r="F29" i="5"/>
  <c r="G29" i="5"/>
  <c r="H29" i="5"/>
  <c r="I29" i="5"/>
  <c r="J29" i="5"/>
  <c r="K29" i="5"/>
  <c r="L29" i="5"/>
  <c r="M29" i="5"/>
  <c r="N29" i="5"/>
  <c r="O29" i="5"/>
  <c r="P29" i="5"/>
  <c r="Q29" i="5"/>
  <c r="R29" i="5"/>
  <c r="S29" i="5"/>
  <c r="T29" i="5"/>
  <c r="U29" i="5"/>
  <c r="V29" i="5"/>
  <c r="W29" i="5"/>
  <c r="X29" i="5"/>
  <c r="Y29" i="5"/>
  <c r="Z29" i="5"/>
  <c r="C31" i="5"/>
  <c r="D31" i="5"/>
  <c r="E31" i="5"/>
  <c r="F31" i="5"/>
  <c r="G31" i="5"/>
  <c r="H31" i="5"/>
  <c r="I31" i="5"/>
  <c r="J31" i="5"/>
  <c r="K31" i="5"/>
  <c r="L31" i="5"/>
  <c r="M31" i="5"/>
  <c r="N31" i="5"/>
  <c r="O31" i="5"/>
  <c r="P31" i="5"/>
  <c r="Q31" i="5"/>
  <c r="R31" i="5"/>
  <c r="S31" i="5"/>
  <c r="T31" i="5"/>
  <c r="U31" i="5"/>
  <c r="V31" i="5"/>
  <c r="W31" i="5"/>
  <c r="X31" i="5"/>
  <c r="Y31" i="5"/>
  <c r="Z31" i="5"/>
  <c r="C32" i="5"/>
  <c r="D32" i="5"/>
  <c r="E32" i="5"/>
  <c r="F32" i="5"/>
  <c r="G32" i="5"/>
  <c r="H32" i="5"/>
  <c r="I32" i="5"/>
  <c r="J32" i="5"/>
  <c r="K32" i="5"/>
  <c r="L32" i="5"/>
  <c r="M32" i="5"/>
  <c r="N32" i="5"/>
  <c r="O32" i="5"/>
  <c r="P32" i="5"/>
  <c r="Q32" i="5"/>
  <c r="R32" i="5"/>
  <c r="S32" i="5"/>
  <c r="T32" i="5"/>
  <c r="U32" i="5"/>
  <c r="V32" i="5"/>
  <c r="W32" i="5"/>
  <c r="X32" i="5"/>
  <c r="Y32" i="5"/>
  <c r="Z32" i="5"/>
  <c r="C33" i="5"/>
  <c r="D33" i="5"/>
  <c r="E33" i="5"/>
  <c r="F33" i="5"/>
  <c r="G33" i="5"/>
  <c r="H33" i="5"/>
  <c r="I33" i="5"/>
  <c r="J33" i="5"/>
  <c r="K33" i="5"/>
  <c r="L33" i="5"/>
  <c r="M33" i="5"/>
  <c r="N33" i="5"/>
  <c r="O33" i="5"/>
  <c r="P33" i="5"/>
  <c r="Q33" i="5"/>
  <c r="R33" i="5"/>
  <c r="S33" i="5"/>
  <c r="T33" i="5"/>
  <c r="U33" i="5"/>
  <c r="V33" i="5"/>
  <c r="W33" i="5"/>
  <c r="X33" i="5"/>
  <c r="Y33" i="5"/>
  <c r="Z33" i="5"/>
  <c r="C34" i="5"/>
  <c r="D34" i="5"/>
  <c r="E34" i="5"/>
  <c r="F34" i="5"/>
  <c r="G34" i="5"/>
  <c r="H34" i="5"/>
  <c r="I34" i="5"/>
  <c r="J34" i="5"/>
  <c r="K34" i="5"/>
  <c r="L34" i="5"/>
  <c r="M34" i="5"/>
  <c r="N34" i="5"/>
  <c r="O34" i="5"/>
  <c r="P34" i="5"/>
  <c r="Q34" i="5"/>
  <c r="R34" i="5"/>
  <c r="S34" i="5"/>
  <c r="T34" i="5"/>
  <c r="U34" i="5"/>
  <c r="V34" i="5"/>
  <c r="W34" i="5"/>
  <c r="X34" i="5"/>
  <c r="Y34" i="5"/>
  <c r="Z34" i="5"/>
  <c r="C36" i="5"/>
  <c r="D36" i="5"/>
  <c r="E36" i="5"/>
  <c r="F36" i="5"/>
  <c r="G36" i="5"/>
  <c r="H36" i="5"/>
  <c r="I36" i="5"/>
  <c r="J36" i="5"/>
  <c r="K36" i="5"/>
  <c r="L36" i="5"/>
  <c r="M36" i="5"/>
  <c r="N36" i="5"/>
  <c r="O36" i="5"/>
  <c r="P36" i="5"/>
  <c r="Q36" i="5"/>
  <c r="R36" i="5"/>
  <c r="S36" i="5"/>
  <c r="T36" i="5"/>
  <c r="U36" i="5"/>
  <c r="V36" i="5"/>
  <c r="W36" i="5"/>
  <c r="X36" i="5"/>
  <c r="Y36" i="5"/>
  <c r="Z36" i="5"/>
  <c r="C38" i="5"/>
  <c r="D38" i="5"/>
  <c r="E38" i="5"/>
  <c r="F38" i="5"/>
  <c r="G38" i="5"/>
  <c r="H38" i="5"/>
  <c r="I38" i="5"/>
  <c r="J38" i="5"/>
  <c r="K38" i="5"/>
  <c r="L38" i="5"/>
  <c r="M38" i="5"/>
  <c r="N38" i="5"/>
  <c r="O38" i="5"/>
  <c r="P38" i="5"/>
  <c r="Q38" i="5"/>
  <c r="R38" i="5"/>
  <c r="S38" i="5"/>
  <c r="T38" i="5"/>
  <c r="U38" i="5"/>
  <c r="V38" i="5"/>
  <c r="W38" i="5"/>
  <c r="X38" i="5"/>
  <c r="Y38" i="5"/>
  <c r="Z38" i="5"/>
  <c r="C40" i="5"/>
  <c r="D40" i="5"/>
  <c r="E40" i="5"/>
  <c r="F40" i="5"/>
  <c r="G40" i="5"/>
  <c r="H40" i="5"/>
  <c r="I40" i="5"/>
  <c r="J40" i="5"/>
  <c r="K40" i="5"/>
  <c r="L40" i="5"/>
  <c r="M40" i="5"/>
  <c r="N40" i="5"/>
  <c r="O40" i="5"/>
  <c r="P40" i="5"/>
  <c r="Q40" i="5"/>
  <c r="R40" i="5"/>
  <c r="S40" i="5"/>
  <c r="T40" i="5"/>
  <c r="U40" i="5"/>
  <c r="V40" i="5"/>
  <c r="W40" i="5"/>
  <c r="X40" i="5"/>
  <c r="Y40" i="5"/>
  <c r="Z40" i="5"/>
  <c r="C43" i="5"/>
  <c r="D43" i="5"/>
  <c r="E43" i="5"/>
  <c r="F43" i="5"/>
  <c r="G43" i="5"/>
  <c r="H43" i="5"/>
  <c r="I43" i="5"/>
  <c r="J43" i="5"/>
  <c r="K43" i="5"/>
  <c r="L43" i="5"/>
  <c r="M43" i="5"/>
  <c r="N43" i="5"/>
  <c r="O43" i="5"/>
  <c r="P43" i="5"/>
  <c r="Q43" i="5"/>
  <c r="R43" i="5"/>
  <c r="S43" i="5"/>
  <c r="T43" i="5"/>
  <c r="U43" i="5"/>
  <c r="V43" i="5"/>
  <c r="W43" i="5"/>
  <c r="X43" i="5"/>
  <c r="Y43" i="5"/>
  <c r="Z43" i="5"/>
  <c r="C45" i="5"/>
  <c r="D45" i="5"/>
  <c r="E45" i="5"/>
  <c r="F45" i="5"/>
  <c r="G45" i="5"/>
  <c r="H45" i="5"/>
  <c r="I45" i="5"/>
  <c r="J45" i="5"/>
  <c r="K45" i="5"/>
  <c r="L45" i="5"/>
  <c r="M45" i="5"/>
  <c r="N45" i="5"/>
  <c r="O45" i="5"/>
  <c r="P45" i="5"/>
  <c r="Q45" i="5"/>
  <c r="R45" i="5"/>
  <c r="S45" i="5"/>
  <c r="T45" i="5"/>
  <c r="U45" i="5"/>
  <c r="V45" i="5"/>
  <c r="W45" i="5"/>
  <c r="X45" i="5"/>
  <c r="Y45" i="5"/>
  <c r="Z45" i="5"/>
  <c r="C46" i="5"/>
  <c r="D46" i="5"/>
  <c r="E46" i="5"/>
  <c r="F46" i="5"/>
  <c r="G46" i="5"/>
  <c r="H46" i="5"/>
  <c r="I46" i="5"/>
  <c r="J46" i="5"/>
  <c r="K46" i="5"/>
  <c r="L46" i="5"/>
  <c r="M46" i="5"/>
  <c r="N46" i="5"/>
  <c r="O46" i="5"/>
  <c r="P46" i="5"/>
  <c r="Q46" i="5"/>
  <c r="R46" i="5"/>
  <c r="S46" i="5"/>
  <c r="T46" i="5"/>
  <c r="U46" i="5"/>
  <c r="V46" i="5"/>
  <c r="W46" i="5"/>
  <c r="X46" i="5"/>
  <c r="Y46" i="5"/>
  <c r="Z46" i="5"/>
  <c r="C47" i="5"/>
  <c r="D47" i="5"/>
  <c r="E47" i="5"/>
  <c r="F47" i="5"/>
  <c r="G47" i="5"/>
  <c r="H47" i="5"/>
  <c r="I47" i="5"/>
  <c r="J47" i="5"/>
  <c r="K47" i="5"/>
  <c r="L47" i="5"/>
  <c r="M47" i="5"/>
  <c r="N47" i="5"/>
  <c r="O47" i="5"/>
  <c r="P47" i="5"/>
  <c r="Q47" i="5"/>
  <c r="R47" i="5"/>
  <c r="S47" i="5"/>
  <c r="T47" i="5"/>
  <c r="U47" i="5"/>
  <c r="V47" i="5"/>
  <c r="W47" i="5"/>
  <c r="X47" i="5"/>
  <c r="Y47" i="5"/>
  <c r="Z47" i="5"/>
  <c r="C48" i="5"/>
  <c r="D48" i="5"/>
  <c r="E48" i="5"/>
  <c r="F48" i="5"/>
  <c r="G48" i="5"/>
  <c r="H48" i="5"/>
  <c r="I48" i="5"/>
  <c r="J48" i="5"/>
  <c r="K48" i="5"/>
  <c r="L48" i="5"/>
  <c r="M48" i="5"/>
  <c r="N48" i="5"/>
  <c r="O48" i="5"/>
  <c r="P48" i="5"/>
  <c r="Q48" i="5"/>
  <c r="R48" i="5"/>
  <c r="S48" i="5"/>
  <c r="T48" i="5"/>
  <c r="U48" i="5"/>
  <c r="V48" i="5"/>
  <c r="W48" i="5"/>
  <c r="X48" i="5"/>
  <c r="Y48" i="5"/>
  <c r="Z48" i="5"/>
  <c r="C51" i="5"/>
  <c r="D51" i="5"/>
  <c r="E51" i="5"/>
  <c r="F51" i="5"/>
  <c r="G51" i="5"/>
  <c r="H51" i="5"/>
  <c r="I51" i="5"/>
  <c r="J51" i="5"/>
  <c r="K51" i="5"/>
  <c r="L51" i="5"/>
  <c r="M51" i="5"/>
  <c r="N51" i="5"/>
  <c r="O51" i="5"/>
  <c r="P51" i="5"/>
  <c r="Q51" i="5"/>
  <c r="R51" i="5"/>
  <c r="S51" i="5"/>
  <c r="T51" i="5"/>
  <c r="U51" i="5"/>
  <c r="V51" i="5"/>
  <c r="W51" i="5"/>
  <c r="X51" i="5"/>
  <c r="Y51" i="5"/>
  <c r="Z51" i="5"/>
  <c r="C52" i="5"/>
  <c r="D52" i="5"/>
  <c r="E52" i="5"/>
  <c r="F52" i="5"/>
  <c r="G52" i="5"/>
  <c r="H52" i="5"/>
  <c r="I52" i="5"/>
  <c r="J52" i="5"/>
  <c r="K52" i="5"/>
  <c r="L52" i="5"/>
  <c r="M52" i="5"/>
  <c r="N52" i="5"/>
  <c r="O52" i="5"/>
  <c r="P52" i="5"/>
  <c r="Q52" i="5"/>
  <c r="R52" i="5"/>
  <c r="S52" i="5"/>
  <c r="T52" i="5"/>
  <c r="U52" i="5"/>
  <c r="V52" i="5"/>
  <c r="W52" i="5"/>
  <c r="X52" i="5"/>
  <c r="Y52" i="5"/>
  <c r="Z52" i="5"/>
  <c r="C53" i="5"/>
  <c r="D53" i="5"/>
  <c r="E53" i="5"/>
  <c r="F53" i="5"/>
  <c r="G53" i="5"/>
  <c r="H53" i="5"/>
  <c r="I53" i="5"/>
  <c r="J53" i="5"/>
  <c r="K53" i="5"/>
  <c r="L53" i="5"/>
  <c r="M53" i="5"/>
  <c r="N53" i="5"/>
  <c r="O53" i="5"/>
  <c r="P53" i="5"/>
  <c r="Q53" i="5"/>
  <c r="R53" i="5"/>
  <c r="S53" i="5"/>
  <c r="T53" i="5"/>
  <c r="U53" i="5"/>
  <c r="V53" i="5"/>
  <c r="W53" i="5"/>
  <c r="X53" i="5"/>
  <c r="Y53" i="5"/>
  <c r="Z53" i="5"/>
  <c r="C54" i="5"/>
  <c r="D54" i="5"/>
  <c r="E54" i="5"/>
  <c r="F54" i="5"/>
  <c r="G54" i="5"/>
  <c r="H54" i="5"/>
  <c r="I54" i="5"/>
  <c r="J54" i="5"/>
  <c r="K54" i="5"/>
  <c r="L54" i="5"/>
  <c r="M54" i="5"/>
  <c r="N54" i="5"/>
  <c r="O54" i="5"/>
  <c r="P54" i="5"/>
  <c r="Q54" i="5"/>
  <c r="R54" i="5"/>
  <c r="S54" i="5"/>
  <c r="T54" i="5"/>
  <c r="U54" i="5"/>
  <c r="V54" i="5"/>
  <c r="W54" i="5"/>
  <c r="X54" i="5"/>
  <c r="Y54" i="5"/>
  <c r="Z54" i="5"/>
  <c r="C58" i="5"/>
  <c r="D58" i="5"/>
  <c r="E58" i="5"/>
  <c r="F58" i="5"/>
  <c r="G58" i="5"/>
  <c r="H58" i="5"/>
  <c r="I58" i="5"/>
  <c r="J58" i="5"/>
  <c r="K58" i="5"/>
  <c r="L58" i="5"/>
  <c r="M58" i="5"/>
  <c r="N58" i="5"/>
  <c r="O58" i="5"/>
  <c r="P58" i="5"/>
  <c r="Q58" i="5"/>
  <c r="R58" i="5"/>
  <c r="S58" i="5"/>
  <c r="T58" i="5"/>
  <c r="U58" i="5"/>
  <c r="V58" i="5"/>
  <c r="W58" i="5"/>
  <c r="X58" i="5"/>
  <c r="Y58" i="5"/>
  <c r="Z58" i="5"/>
  <c r="C59" i="5"/>
  <c r="D59" i="5"/>
  <c r="E59" i="5"/>
  <c r="F59" i="5"/>
  <c r="G59" i="5"/>
  <c r="H59" i="5"/>
  <c r="I59" i="5"/>
  <c r="J59" i="5"/>
  <c r="K59" i="5"/>
  <c r="L59" i="5"/>
  <c r="M59" i="5"/>
  <c r="N59" i="5"/>
  <c r="O59" i="5"/>
  <c r="P59" i="5"/>
  <c r="Q59" i="5"/>
  <c r="R59" i="5"/>
  <c r="S59" i="5"/>
  <c r="T59" i="5"/>
  <c r="U59" i="5"/>
  <c r="V59" i="5"/>
  <c r="W59" i="5"/>
  <c r="X59" i="5"/>
  <c r="Y59" i="5"/>
  <c r="Z59" i="5"/>
  <c r="C60" i="5"/>
  <c r="D60" i="5"/>
  <c r="E60" i="5"/>
  <c r="F60" i="5"/>
  <c r="G60" i="5"/>
  <c r="H60" i="5"/>
  <c r="I60" i="5"/>
  <c r="J60" i="5"/>
  <c r="K60" i="5"/>
  <c r="L60" i="5"/>
  <c r="M60" i="5"/>
  <c r="N60" i="5"/>
  <c r="O60" i="5"/>
  <c r="P60" i="5"/>
  <c r="Q60" i="5"/>
  <c r="R60" i="5"/>
  <c r="S60" i="5"/>
  <c r="T60" i="5"/>
  <c r="U60" i="5"/>
  <c r="V60" i="5"/>
  <c r="W60" i="5"/>
  <c r="X60" i="5"/>
  <c r="Y60" i="5"/>
  <c r="Z60" i="5"/>
  <c r="C61" i="5"/>
  <c r="D61" i="5"/>
  <c r="E61" i="5"/>
  <c r="F61" i="5"/>
  <c r="G61" i="5"/>
  <c r="H61" i="5"/>
  <c r="I61" i="5"/>
  <c r="J61" i="5"/>
  <c r="K61" i="5"/>
  <c r="L61" i="5"/>
  <c r="M61" i="5"/>
  <c r="N61" i="5"/>
  <c r="O61" i="5"/>
  <c r="P61" i="5"/>
  <c r="Q61" i="5"/>
  <c r="R61" i="5"/>
  <c r="S61" i="5"/>
  <c r="T61" i="5"/>
  <c r="U61" i="5"/>
  <c r="V61" i="5"/>
  <c r="W61" i="5"/>
  <c r="X61" i="5"/>
  <c r="Y61" i="5"/>
  <c r="Z61" i="5"/>
  <c r="C63" i="5"/>
  <c r="D63" i="5"/>
  <c r="E63" i="5"/>
  <c r="F63" i="5"/>
  <c r="G63" i="5"/>
  <c r="H63" i="5"/>
  <c r="I63" i="5"/>
  <c r="J63" i="5"/>
  <c r="K63" i="5"/>
  <c r="L63" i="5"/>
  <c r="M63" i="5"/>
  <c r="N63" i="5"/>
  <c r="O63" i="5"/>
  <c r="P63" i="5"/>
  <c r="Q63" i="5"/>
  <c r="R63" i="5"/>
  <c r="S63" i="5"/>
  <c r="T63" i="5"/>
  <c r="U63" i="5"/>
  <c r="V63" i="5"/>
  <c r="W63" i="5"/>
  <c r="X63" i="5"/>
  <c r="Y63" i="5"/>
  <c r="Z63" i="5"/>
  <c r="C64" i="5"/>
  <c r="D64" i="5"/>
  <c r="E64" i="5"/>
  <c r="F64" i="5"/>
  <c r="G64" i="5"/>
  <c r="H64" i="5"/>
  <c r="I64" i="5"/>
  <c r="J64" i="5"/>
  <c r="K64" i="5"/>
  <c r="L64" i="5"/>
  <c r="M64" i="5"/>
  <c r="N64" i="5"/>
  <c r="O64" i="5"/>
  <c r="P64" i="5"/>
  <c r="Q64" i="5"/>
  <c r="R64" i="5"/>
  <c r="S64" i="5"/>
  <c r="T64" i="5"/>
  <c r="U64" i="5"/>
  <c r="V64" i="5"/>
  <c r="W64" i="5"/>
  <c r="X64" i="5"/>
  <c r="Y64" i="5"/>
  <c r="Z64" i="5"/>
  <c r="C66" i="5"/>
  <c r="D66" i="5"/>
  <c r="E66" i="5"/>
  <c r="F66" i="5"/>
  <c r="G66" i="5"/>
  <c r="H66" i="5"/>
  <c r="I66" i="5"/>
  <c r="J66" i="5"/>
  <c r="K66" i="5"/>
  <c r="L66" i="5"/>
  <c r="M66" i="5"/>
  <c r="N66" i="5"/>
  <c r="O66" i="5"/>
  <c r="P66" i="5"/>
  <c r="Q66" i="5"/>
  <c r="R66" i="5"/>
  <c r="S66" i="5"/>
  <c r="T66" i="5"/>
  <c r="U66" i="5"/>
  <c r="V66" i="5"/>
  <c r="W66" i="5"/>
  <c r="X66" i="5"/>
  <c r="Y66" i="5"/>
  <c r="Z66" i="5"/>
  <c r="C67" i="5"/>
  <c r="D67" i="5"/>
  <c r="E67" i="5"/>
  <c r="F67" i="5"/>
  <c r="G67" i="5"/>
  <c r="H67" i="5"/>
  <c r="I67" i="5"/>
  <c r="J67" i="5"/>
  <c r="K67" i="5"/>
  <c r="L67" i="5"/>
  <c r="M67" i="5"/>
  <c r="N67" i="5"/>
  <c r="O67" i="5"/>
  <c r="P67" i="5"/>
  <c r="Q67" i="5"/>
  <c r="R67" i="5"/>
  <c r="S67" i="5"/>
  <c r="T67" i="5"/>
  <c r="U67" i="5"/>
  <c r="V67" i="5"/>
  <c r="W67" i="5"/>
  <c r="X67" i="5"/>
  <c r="Y67" i="5"/>
  <c r="Z67" i="5"/>
  <c r="C69" i="5"/>
  <c r="D69" i="5"/>
  <c r="E69" i="5"/>
  <c r="F69" i="5"/>
  <c r="G69" i="5"/>
  <c r="H69" i="5"/>
  <c r="I69" i="5"/>
  <c r="J69" i="5"/>
  <c r="K69" i="5"/>
  <c r="L69" i="5"/>
  <c r="M69" i="5"/>
  <c r="N69" i="5"/>
  <c r="O69" i="5"/>
  <c r="P69" i="5"/>
  <c r="Q69" i="5"/>
  <c r="R69" i="5"/>
  <c r="S69" i="5"/>
  <c r="T69" i="5"/>
  <c r="U69" i="5"/>
  <c r="V69" i="5"/>
  <c r="W69" i="5"/>
  <c r="X69" i="5"/>
  <c r="Y69" i="5"/>
  <c r="Z69" i="5"/>
  <c r="C71" i="5"/>
  <c r="D71" i="5"/>
  <c r="E71" i="5"/>
  <c r="F71" i="5"/>
  <c r="G71" i="5"/>
  <c r="H71" i="5"/>
  <c r="I71" i="5"/>
  <c r="J71" i="5"/>
  <c r="K71" i="5"/>
  <c r="L71" i="5"/>
  <c r="M71" i="5"/>
  <c r="N71" i="5"/>
  <c r="O71" i="5"/>
  <c r="P71" i="5"/>
  <c r="Q71" i="5"/>
  <c r="R71" i="5"/>
  <c r="S71" i="5"/>
  <c r="T71" i="5"/>
  <c r="U71" i="5"/>
  <c r="V71" i="5"/>
  <c r="W71" i="5"/>
  <c r="X71" i="5"/>
  <c r="Y71" i="5"/>
  <c r="Z71" i="5"/>
  <c r="C72" i="5"/>
  <c r="D72" i="5"/>
  <c r="E72" i="5"/>
  <c r="F72" i="5"/>
  <c r="G72" i="5"/>
  <c r="H72" i="5"/>
  <c r="I72" i="5"/>
  <c r="J72" i="5"/>
  <c r="K72" i="5"/>
  <c r="L72" i="5"/>
  <c r="M72" i="5"/>
  <c r="N72" i="5"/>
  <c r="O72" i="5"/>
  <c r="P72" i="5"/>
  <c r="Q72" i="5"/>
  <c r="R72" i="5"/>
  <c r="S72" i="5"/>
  <c r="T72" i="5"/>
  <c r="U72" i="5"/>
  <c r="V72" i="5"/>
  <c r="W72" i="5"/>
  <c r="X72" i="5"/>
  <c r="Y72" i="5"/>
  <c r="Z72" i="5"/>
  <c r="C74" i="5"/>
  <c r="D74" i="5"/>
  <c r="E74" i="5"/>
  <c r="F74" i="5"/>
  <c r="G74" i="5"/>
  <c r="H74" i="5"/>
  <c r="I74" i="5"/>
  <c r="J74" i="5"/>
  <c r="K74" i="5"/>
  <c r="L74" i="5"/>
  <c r="M74" i="5"/>
  <c r="N74" i="5"/>
  <c r="O74" i="5"/>
  <c r="P74" i="5"/>
  <c r="Q74" i="5"/>
  <c r="R74" i="5"/>
  <c r="S74" i="5"/>
  <c r="T74" i="5"/>
  <c r="U74" i="5"/>
  <c r="V74" i="5"/>
  <c r="W74" i="5"/>
  <c r="X74" i="5"/>
  <c r="Y74" i="5"/>
  <c r="Z74" i="5"/>
  <c r="C75" i="5"/>
  <c r="D75" i="5"/>
  <c r="E75" i="5"/>
  <c r="F75" i="5"/>
  <c r="G75" i="5"/>
  <c r="H75" i="5"/>
  <c r="I75" i="5"/>
  <c r="J75" i="5"/>
  <c r="K75" i="5"/>
  <c r="L75" i="5"/>
  <c r="M75" i="5"/>
  <c r="N75" i="5"/>
  <c r="O75" i="5"/>
  <c r="P75" i="5"/>
  <c r="Q75" i="5"/>
  <c r="R75" i="5"/>
  <c r="S75" i="5"/>
  <c r="T75" i="5"/>
  <c r="U75" i="5"/>
  <c r="V75" i="5"/>
  <c r="W75" i="5"/>
  <c r="X75" i="5"/>
  <c r="Y75" i="5"/>
  <c r="Z75" i="5"/>
  <c r="C77" i="5"/>
  <c r="D77" i="5"/>
  <c r="E77" i="5"/>
  <c r="F77" i="5"/>
  <c r="G77" i="5"/>
  <c r="H77" i="5"/>
  <c r="I77" i="5"/>
  <c r="J77" i="5"/>
  <c r="K77" i="5"/>
  <c r="L77" i="5"/>
  <c r="M77" i="5"/>
  <c r="N77" i="5"/>
  <c r="O77" i="5"/>
  <c r="P77" i="5"/>
  <c r="Q77" i="5"/>
  <c r="R77" i="5"/>
  <c r="S77" i="5"/>
  <c r="T77" i="5"/>
  <c r="U77" i="5"/>
  <c r="V77" i="5"/>
  <c r="W77" i="5"/>
  <c r="X77" i="5"/>
  <c r="Y77" i="5"/>
  <c r="Z77" i="5"/>
  <c r="C79" i="5"/>
  <c r="D79" i="5"/>
  <c r="E79" i="5"/>
  <c r="F79" i="5"/>
  <c r="G79" i="5"/>
  <c r="H79" i="5"/>
  <c r="I79" i="5"/>
  <c r="J79" i="5"/>
  <c r="K79" i="5"/>
  <c r="L79" i="5"/>
  <c r="M79" i="5"/>
  <c r="N79" i="5"/>
  <c r="O79" i="5"/>
  <c r="P79" i="5"/>
  <c r="Q79" i="5"/>
  <c r="R79" i="5"/>
  <c r="S79" i="5"/>
  <c r="T79" i="5"/>
  <c r="U79" i="5"/>
  <c r="V79" i="5"/>
  <c r="W79" i="5"/>
  <c r="X79" i="5"/>
  <c r="Y79" i="5"/>
  <c r="Z79" i="5"/>
  <c r="C80" i="5"/>
  <c r="D80" i="5"/>
  <c r="E80" i="5"/>
  <c r="F80" i="5"/>
  <c r="G80" i="5"/>
  <c r="H80" i="5"/>
  <c r="I80" i="5"/>
  <c r="J80" i="5"/>
  <c r="K80" i="5"/>
  <c r="L80" i="5"/>
  <c r="M80" i="5"/>
  <c r="N80" i="5"/>
  <c r="O80" i="5"/>
  <c r="P80" i="5"/>
  <c r="Q80" i="5"/>
  <c r="R80" i="5"/>
  <c r="S80" i="5"/>
  <c r="T80" i="5"/>
  <c r="U80" i="5"/>
  <c r="V80" i="5"/>
  <c r="W80" i="5"/>
  <c r="X80" i="5"/>
  <c r="Y80" i="5"/>
  <c r="Z80" i="5"/>
  <c r="C82" i="5"/>
  <c r="D82" i="5"/>
  <c r="E82" i="5"/>
  <c r="F82" i="5"/>
  <c r="G82" i="5"/>
  <c r="H82" i="5"/>
  <c r="I82" i="5"/>
  <c r="J82" i="5"/>
  <c r="K82" i="5"/>
  <c r="L82" i="5"/>
  <c r="M82" i="5"/>
  <c r="N82" i="5"/>
  <c r="O82" i="5"/>
  <c r="P82" i="5"/>
  <c r="Q82" i="5"/>
  <c r="R82" i="5"/>
  <c r="S82" i="5"/>
  <c r="T82" i="5"/>
  <c r="U82" i="5"/>
  <c r="V82" i="5"/>
  <c r="W82" i="5"/>
  <c r="X82" i="5"/>
  <c r="Y82" i="5"/>
  <c r="Z82" i="5"/>
  <c r="C83" i="5"/>
  <c r="D83" i="5"/>
  <c r="E83" i="5"/>
  <c r="F83" i="5"/>
  <c r="G83" i="5"/>
  <c r="H83" i="5"/>
  <c r="I83" i="5"/>
  <c r="J83" i="5"/>
  <c r="K83" i="5"/>
  <c r="L83" i="5"/>
  <c r="M83" i="5"/>
  <c r="N83" i="5"/>
  <c r="O83" i="5"/>
  <c r="P83" i="5"/>
  <c r="Q83" i="5"/>
  <c r="R83" i="5"/>
  <c r="S83" i="5"/>
  <c r="T83" i="5"/>
  <c r="U83" i="5"/>
  <c r="V83" i="5"/>
  <c r="W83" i="5"/>
  <c r="X83" i="5"/>
  <c r="Y83" i="5"/>
  <c r="Z83" i="5"/>
  <c r="C85" i="5"/>
  <c r="D85" i="5"/>
  <c r="E85" i="5"/>
  <c r="F85" i="5"/>
  <c r="G85" i="5"/>
  <c r="H85" i="5"/>
  <c r="I85" i="5"/>
  <c r="J85" i="5"/>
  <c r="K85" i="5"/>
  <c r="L85" i="5"/>
  <c r="M85" i="5"/>
  <c r="N85" i="5"/>
  <c r="O85" i="5"/>
  <c r="P85" i="5"/>
  <c r="Q85" i="5"/>
  <c r="R85" i="5"/>
  <c r="S85" i="5"/>
  <c r="T85" i="5"/>
  <c r="U85" i="5"/>
  <c r="V85" i="5"/>
  <c r="W85" i="5"/>
  <c r="X85" i="5"/>
  <c r="Y85" i="5"/>
  <c r="Z85" i="5"/>
  <c r="C87" i="5"/>
  <c r="D87" i="5"/>
  <c r="E87" i="5"/>
  <c r="F87" i="5"/>
  <c r="G87" i="5"/>
  <c r="H87" i="5"/>
  <c r="I87" i="5"/>
  <c r="J87" i="5"/>
  <c r="K87" i="5"/>
  <c r="L87" i="5"/>
  <c r="M87" i="5"/>
  <c r="N87" i="5"/>
  <c r="O87" i="5"/>
  <c r="P87" i="5"/>
  <c r="Q87" i="5"/>
  <c r="R87" i="5"/>
  <c r="S87" i="5"/>
  <c r="T87" i="5"/>
  <c r="U87" i="5"/>
  <c r="V87" i="5"/>
  <c r="W87" i="5"/>
  <c r="X87" i="5"/>
  <c r="Y87" i="5"/>
  <c r="Z87" i="5"/>
  <c r="C88" i="5"/>
  <c r="D88" i="5"/>
  <c r="E88" i="5"/>
  <c r="F88" i="5"/>
  <c r="G88" i="5"/>
  <c r="H88" i="5"/>
  <c r="I88" i="5"/>
  <c r="J88" i="5"/>
  <c r="K88" i="5"/>
  <c r="L88" i="5"/>
  <c r="M88" i="5"/>
  <c r="N88" i="5"/>
  <c r="O88" i="5"/>
  <c r="P88" i="5"/>
  <c r="Q88" i="5"/>
  <c r="R88" i="5"/>
  <c r="S88" i="5"/>
  <c r="T88" i="5"/>
  <c r="U88" i="5"/>
  <c r="V88" i="5"/>
  <c r="W88" i="5"/>
  <c r="X88" i="5"/>
  <c r="Y88" i="5"/>
  <c r="Z88" i="5"/>
  <c r="C90" i="5"/>
  <c r="D90" i="5"/>
  <c r="E90" i="5"/>
  <c r="F90" i="5"/>
  <c r="G90" i="5"/>
  <c r="H90" i="5"/>
  <c r="I90" i="5"/>
  <c r="J90" i="5"/>
  <c r="K90" i="5"/>
  <c r="L90" i="5"/>
  <c r="M90" i="5"/>
  <c r="N90" i="5"/>
  <c r="O90" i="5"/>
  <c r="P90" i="5"/>
  <c r="Q90" i="5"/>
  <c r="R90" i="5"/>
  <c r="S90" i="5"/>
  <c r="T90" i="5"/>
  <c r="U90" i="5"/>
  <c r="V90" i="5"/>
  <c r="W90" i="5"/>
  <c r="X90" i="5"/>
  <c r="Y90" i="5"/>
  <c r="Z90" i="5"/>
  <c r="C92" i="5"/>
  <c r="D92" i="5"/>
  <c r="E92" i="5"/>
  <c r="F92" i="5"/>
  <c r="G92" i="5"/>
  <c r="H92" i="5"/>
  <c r="I92" i="5"/>
  <c r="J92" i="5"/>
  <c r="K92" i="5"/>
  <c r="L92" i="5"/>
  <c r="M92" i="5"/>
  <c r="N92" i="5"/>
  <c r="O92" i="5"/>
  <c r="P92" i="5"/>
  <c r="Q92" i="5"/>
  <c r="R92" i="5"/>
  <c r="S92" i="5"/>
  <c r="T92" i="5"/>
  <c r="U92" i="5"/>
  <c r="V92" i="5"/>
  <c r="W92" i="5"/>
  <c r="X92" i="5"/>
  <c r="Y92" i="5"/>
  <c r="Z92" i="5"/>
  <c r="C94" i="5"/>
  <c r="D94" i="5"/>
  <c r="E94" i="5"/>
  <c r="F94" i="5"/>
  <c r="G94" i="5"/>
  <c r="H94" i="5"/>
  <c r="I94" i="5"/>
  <c r="J94" i="5"/>
  <c r="K94" i="5"/>
  <c r="L94" i="5"/>
  <c r="M94" i="5"/>
  <c r="N94" i="5"/>
  <c r="O94" i="5"/>
  <c r="P94" i="5"/>
  <c r="Q94" i="5"/>
  <c r="R94" i="5"/>
  <c r="S94" i="5"/>
  <c r="T94" i="5"/>
  <c r="U94" i="5"/>
  <c r="V94" i="5"/>
  <c r="W94" i="5"/>
  <c r="X94" i="5"/>
  <c r="Y94" i="5"/>
  <c r="Z94" i="5"/>
  <c r="C96" i="5"/>
  <c r="D96" i="5"/>
  <c r="E96" i="5"/>
  <c r="F96" i="5"/>
  <c r="G96" i="5"/>
  <c r="H96" i="5"/>
  <c r="I96" i="5"/>
  <c r="J96" i="5"/>
  <c r="K96" i="5"/>
  <c r="L96" i="5"/>
  <c r="M96" i="5"/>
  <c r="N96" i="5"/>
  <c r="O96" i="5"/>
  <c r="P96" i="5"/>
  <c r="Q96" i="5"/>
  <c r="R96" i="5"/>
  <c r="S96" i="5"/>
  <c r="T96" i="5"/>
  <c r="U96" i="5"/>
  <c r="V96" i="5"/>
  <c r="W96" i="5"/>
  <c r="X96" i="5"/>
  <c r="Y96" i="5"/>
  <c r="Z96" i="5"/>
  <c r="C97" i="5"/>
  <c r="D97" i="5"/>
  <c r="E97" i="5"/>
  <c r="F97" i="5"/>
  <c r="G97" i="5"/>
  <c r="H97" i="5"/>
  <c r="I97" i="5"/>
  <c r="J97" i="5"/>
  <c r="K97" i="5"/>
  <c r="L97" i="5"/>
  <c r="M97" i="5"/>
  <c r="N97" i="5"/>
  <c r="O97" i="5"/>
  <c r="P97" i="5"/>
  <c r="Q97" i="5"/>
  <c r="R97" i="5"/>
  <c r="S97" i="5"/>
  <c r="T97" i="5"/>
  <c r="U97" i="5"/>
  <c r="V97" i="5"/>
  <c r="W97" i="5"/>
  <c r="X97" i="5"/>
  <c r="Y97" i="5"/>
  <c r="Z97" i="5"/>
  <c r="C98" i="5"/>
  <c r="D98" i="5"/>
  <c r="E98" i="5"/>
  <c r="F98" i="5"/>
  <c r="G98" i="5"/>
  <c r="H98" i="5"/>
  <c r="I98" i="5"/>
  <c r="J98" i="5"/>
  <c r="K98" i="5"/>
  <c r="L98" i="5"/>
  <c r="M98" i="5"/>
  <c r="N98" i="5"/>
  <c r="O98" i="5"/>
  <c r="P98" i="5"/>
  <c r="Q98" i="5"/>
  <c r="R98" i="5"/>
  <c r="S98" i="5"/>
  <c r="T98" i="5"/>
  <c r="U98" i="5"/>
  <c r="V98" i="5"/>
  <c r="W98" i="5"/>
  <c r="X98" i="5"/>
  <c r="Y98" i="5"/>
  <c r="Z98" i="5"/>
  <c r="C99" i="5"/>
  <c r="D99" i="5"/>
  <c r="E99" i="5"/>
  <c r="F99" i="5"/>
  <c r="G99" i="5"/>
  <c r="H99" i="5"/>
  <c r="I99" i="5"/>
  <c r="J99" i="5"/>
  <c r="K99" i="5"/>
  <c r="L99" i="5"/>
  <c r="M99" i="5"/>
  <c r="N99" i="5"/>
  <c r="O99" i="5"/>
  <c r="P99" i="5"/>
  <c r="Q99" i="5"/>
  <c r="R99" i="5"/>
  <c r="S99" i="5"/>
  <c r="T99" i="5"/>
  <c r="U99" i="5"/>
  <c r="V99" i="5"/>
  <c r="W99" i="5"/>
  <c r="X99" i="5"/>
  <c r="Y99" i="5"/>
  <c r="Z99" i="5"/>
  <c r="C101" i="5"/>
  <c r="D101" i="5"/>
  <c r="E101" i="5"/>
  <c r="F101" i="5"/>
  <c r="G101" i="5"/>
  <c r="H101" i="5"/>
  <c r="I101" i="5"/>
  <c r="J101" i="5"/>
  <c r="K101" i="5"/>
  <c r="L101" i="5"/>
  <c r="M101" i="5"/>
  <c r="N101" i="5"/>
  <c r="O101" i="5"/>
  <c r="P101" i="5"/>
  <c r="Q101" i="5"/>
  <c r="R101" i="5"/>
  <c r="S101" i="5"/>
  <c r="T101" i="5"/>
  <c r="U101" i="5"/>
  <c r="V101" i="5"/>
  <c r="W101" i="5"/>
  <c r="X101" i="5"/>
  <c r="Y101" i="5"/>
  <c r="Z101" i="5"/>
  <c r="C103" i="5"/>
  <c r="D103" i="5"/>
  <c r="E103" i="5"/>
  <c r="F103" i="5"/>
  <c r="G103" i="5"/>
  <c r="H103" i="5"/>
  <c r="I103" i="5"/>
  <c r="J103" i="5"/>
  <c r="K103" i="5"/>
  <c r="L103" i="5"/>
  <c r="M103" i="5"/>
  <c r="N103" i="5"/>
  <c r="O103" i="5"/>
  <c r="P103" i="5"/>
  <c r="Q103" i="5"/>
  <c r="R103" i="5"/>
  <c r="S103" i="5"/>
  <c r="T103" i="5"/>
  <c r="U103" i="5"/>
  <c r="V103" i="5"/>
  <c r="W103" i="5"/>
  <c r="X103" i="5"/>
  <c r="Y103" i="5"/>
  <c r="Z103" i="5"/>
  <c r="C105" i="5"/>
  <c r="D105" i="5"/>
  <c r="E105" i="5"/>
  <c r="F105" i="5"/>
  <c r="G105" i="5"/>
  <c r="H105" i="5"/>
  <c r="I105" i="5"/>
  <c r="J105" i="5"/>
  <c r="K105" i="5"/>
  <c r="L105" i="5"/>
  <c r="M105" i="5"/>
  <c r="N105" i="5"/>
  <c r="O105" i="5"/>
  <c r="P105" i="5"/>
  <c r="Q105" i="5"/>
  <c r="R105" i="5"/>
  <c r="S105" i="5"/>
  <c r="T105" i="5"/>
  <c r="U105" i="5"/>
  <c r="V105" i="5"/>
  <c r="W105" i="5"/>
  <c r="X105" i="5"/>
  <c r="Y105" i="5"/>
  <c r="Z105" i="5"/>
  <c r="C108" i="5"/>
  <c r="D108" i="5"/>
  <c r="E108" i="5"/>
  <c r="F108" i="5"/>
  <c r="G108" i="5"/>
  <c r="H108" i="5"/>
  <c r="I108" i="5"/>
  <c r="J108" i="5"/>
  <c r="K108" i="5"/>
  <c r="L108" i="5"/>
  <c r="M108" i="5"/>
  <c r="N108" i="5"/>
  <c r="O108" i="5"/>
  <c r="P108" i="5"/>
  <c r="Q108" i="5"/>
  <c r="R108" i="5"/>
  <c r="S108" i="5"/>
  <c r="T108" i="5"/>
  <c r="U108" i="5"/>
  <c r="V108" i="5"/>
  <c r="W108" i="5"/>
  <c r="X108" i="5"/>
  <c r="Y108" i="5"/>
  <c r="Z108" i="5"/>
  <c r="C110" i="5"/>
  <c r="D110" i="5"/>
  <c r="E110" i="5"/>
  <c r="F110" i="5"/>
  <c r="G110" i="5"/>
  <c r="H110" i="5"/>
  <c r="I110" i="5"/>
  <c r="J110" i="5"/>
  <c r="K110" i="5"/>
  <c r="L110" i="5"/>
  <c r="M110" i="5"/>
  <c r="N110" i="5"/>
  <c r="O110" i="5"/>
  <c r="P110" i="5"/>
  <c r="Q110" i="5"/>
  <c r="R110" i="5"/>
  <c r="S110" i="5"/>
  <c r="T110" i="5"/>
  <c r="U110" i="5"/>
  <c r="V110" i="5"/>
  <c r="W110" i="5"/>
  <c r="X110" i="5"/>
  <c r="Y110" i="5"/>
  <c r="Z110" i="5"/>
  <c r="C111" i="5"/>
  <c r="D111" i="5"/>
  <c r="E111" i="5"/>
  <c r="F111" i="5"/>
  <c r="G111" i="5"/>
  <c r="H111" i="5"/>
  <c r="I111" i="5"/>
  <c r="J111" i="5"/>
  <c r="K111" i="5"/>
  <c r="L111" i="5"/>
  <c r="M111" i="5"/>
  <c r="N111" i="5"/>
  <c r="O111" i="5"/>
  <c r="P111" i="5"/>
  <c r="Q111" i="5"/>
  <c r="R111" i="5"/>
  <c r="S111" i="5"/>
  <c r="T111" i="5"/>
  <c r="U111" i="5"/>
  <c r="V111" i="5"/>
  <c r="W111" i="5"/>
  <c r="X111" i="5"/>
  <c r="Y111" i="5"/>
  <c r="Z111" i="5"/>
  <c r="C113" i="5"/>
  <c r="D113" i="5"/>
  <c r="E113" i="5"/>
  <c r="F113" i="5"/>
  <c r="G113" i="5"/>
  <c r="H113" i="5"/>
  <c r="I113" i="5"/>
  <c r="J113" i="5"/>
  <c r="K113" i="5"/>
  <c r="L113" i="5"/>
  <c r="M113" i="5"/>
  <c r="N113" i="5"/>
  <c r="O113" i="5"/>
  <c r="P113" i="5"/>
  <c r="Q113" i="5"/>
  <c r="R113" i="5"/>
  <c r="S113" i="5"/>
  <c r="T113" i="5"/>
  <c r="U113" i="5"/>
  <c r="V113" i="5"/>
  <c r="W113" i="5"/>
  <c r="X113" i="5"/>
  <c r="Y113" i="5"/>
  <c r="Z113" i="5"/>
  <c r="C115" i="5"/>
  <c r="D115" i="5"/>
  <c r="E115" i="5"/>
  <c r="F115" i="5"/>
  <c r="G115" i="5"/>
  <c r="H115" i="5"/>
  <c r="I115" i="5"/>
  <c r="J115" i="5"/>
  <c r="K115" i="5"/>
  <c r="L115" i="5"/>
  <c r="M115" i="5"/>
  <c r="N115" i="5"/>
  <c r="O115" i="5"/>
  <c r="P115" i="5"/>
  <c r="Q115" i="5"/>
  <c r="R115" i="5"/>
  <c r="S115" i="5"/>
  <c r="T115" i="5"/>
  <c r="U115" i="5"/>
  <c r="V115" i="5"/>
  <c r="W115" i="5"/>
  <c r="X115" i="5"/>
  <c r="Y115" i="5"/>
  <c r="Z115" i="5"/>
  <c r="C116" i="5"/>
  <c r="D116" i="5"/>
  <c r="E116" i="5"/>
  <c r="F116" i="5"/>
  <c r="G116" i="5"/>
  <c r="H116" i="5"/>
  <c r="I116" i="5"/>
  <c r="J116" i="5"/>
  <c r="K116" i="5"/>
  <c r="L116" i="5"/>
  <c r="M116" i="5"/>
  <c r="N116" i="5"/>
  <c r="O116" i="5"/>
  <c r="P116" i="5"/>
  <c r="Q116" i="5"/>
  <c r="R116" i="5"/>
  <c r="S116" i="5"/>
  <c r="T116" i="5"/>
  <c r="U116" i="5"/>
  <c r="V116" i="5"/>
  <c r="W116" i="5"/>
  <c r="X116" i="5"/>
  <c r="Y116" i="5"/>
  <c r="Z116" i="5"/>
  <c r="C118" i="5"/>
  <c r="D118" i="5"/>
  <c r="E118" i="5"/>
  <c r="F118" i="5"/>
  <c r="G118" i="5"/>
  <c r="H118" i="5"/>
  <c r="I118" i="5"/>
  <c r="J118" i="5"/>
  <c r="K118" i="5"/>
  <c r="L118" i="5"/>
  <c r="M118" i="5"/>
  <c r="N118" i="5"/>
  <c r="O118" i="5"/>
  <c r="P118" i="5"/>
  <c r="Q118" i="5"/>
  <c r="R118" i="5"/>
  <c r="S118" i="5"/>
  <c r="T118" i="5"/>
  <c r="U118" i="5"/>
  <c r="V118" i="5"/>
  <c r="W118" i="5"/>
  <c r="X118" i="5"/>
  <c r="Y118" i="5"/>
  <c r="Z118" i="5"/>
  <c r="C120" i="5"/>
  <c r="D120" i="5"/>
  <c r="E120" i="5"/>
  <c r="F120" i="5"/>
  <c r="G120" i="5"/>
  <c r="H120" i="5"/>
  <c r="I120" i="5"/>
  <c r="J120" i="5"/>
  <c r="K120" i="5"/>
  <c r="L120" i="5"/>
  <c r="M120" i="5"/>
  <c r="N120" i="5"/>
  <c r="O120" i="5"/>
  <c r="P120" i="5"/>
  <c r="Q120" i="5"/>
  <c r="R120" i="5"/>
  <c r="S120" i="5"/>
  <c r="T120" i="5"/>
  <c r="U120" i="5"/>
  <c r="V120" i="5"/>
  <c r="W120" i="5"/>
  <c r="X120" i="5"/>
  <c r="Y120" i="5"/>
  <c r="Z120" i="5"/>
  <c r="C121" i="5"/>
  <c r="D121" i="5"/>
  <c r="E121" i="5"/>
  <c r="F121" i="5"/>
  <c r="G121" i="5"/>
  <c r="H121" i="5"/>
  <c r="I121" i="5"/>
  <c r="J121" i="5"/>
  <c r="K121" i="5"/>
  <c r="L121" i="5"/>
  <c r="M121" i="5"/>
  <c r="N121" i="5"/>
  <c r="O121" i="5"/>
  <c r="P121" i="5"/>
  <c r="Q121" i="5"/>
  <c r="R121" i="5"/>
  <c r="S121" i="5"/>
  <c r="T121" i="5"/>
  <c r="U121" i="5"/>
  <c r="V121" i="5"/>
  <c r="W121" i="5"/>
  <c r="X121" i="5"/>
  <c r="Y121" i="5"/>
  <c r="Z121" i="5"/>
  <c r="C123" i="5"/>
  <c r="D123" i="5"/>
  <c r="E123" i="5"/>
  <c r="F123" i="5"/>
  <c r="G123" i="5"/>
  <c r="H123" i="5"/>
  <c r="I123" i="5"/>
  <c r="J123" i="5"/>
  <c r="K123" i="5"/>
  <c r="L123" i="5"/>
  <c r="M123" i="5"/>
  <c r="N123" i="5"/>
  <c r="O123" i="5"/>
  <c r="P123" i="5"/>
  <c r="Q123" i="5"/>
  <c r="R123" i="5"/>
  <c r="S123" i="5"/>
  <c r="T123" i="5"/>
  <c r="U123" i="5"/>
  <c r="V123" i="5"/>
  <c r="W123" i="5"/>
  <c r="X123" i="5"/>
  <c r="Y123" i="5"/>
  <c r="Z123" i="5"/>
  <c r="C124" i="5"/>
  <c r="D124" i="5"/>
  <c r="E124" i="5"/>
  <c r="F124" i="5"/>
  <c r="G124" i="5"/>
  <c r="H124" i="5"/>
  <c r="I124" i="5"/>
  <c r="J124" i="5"/>
  <c r="K124" i="5"/>
  <c r="L124" i="5"/>
  <c r="M124" i="5"/>
  <c r="N124" i="5"/>
  <c r="O124" i="5"/>
  <c r="P124" i="5"/>
  <c r="Q124" i="5"/>
  <c r="R124" i="5"/>
  <c r="S124" i="5"/>
  <c r="T124" i="5"/>
  <c r="U124" i="5"/>
  <c r="V124" i="5"/>
  <c r="W124" i="5"/>
  <c r="X124" i="5"/>
  <c r="Y124" i="5"/>
  <c r="Z124" i="5"/>
  <c r="C125" i="5"/>
  <c r="D125" i="5"/>
  <c r="E125" i="5"/>
  <c r="F125" i="5"/>
  <c r="G125" i="5"/>
  <c r="H125" i="5"/>
  <c r="I125" i="5"/>
  <c r="J125" i="5"/>
  <c r="K125" i="5"/>
  <c r="L125" i="5"/>
  <c r="M125" i="5"/>
  <c r="N125" i="5"/>
  <c r="O125" i="5"/>
  <c r="P125" i="5"/>
  <c r="Q125" i="5"/>
  <c r="R125" i="5"/>
  <c r="S125" i="5"/>
  <c r="T125" i="5"/>
  <c r="U125" i="5"/>
  <c r="V125" i="5"/>
  <c r="W125" i="5"/>
  <c r="X125" i="5"/>
  <c r="Y125" i="5"/>
  <c r="Z125" i="5"/>
  <c r="C126" i="5"/>
  <c r="D126" i="5"/>
  <c r="E126" i="5"/>
  <c r="F126" i="5"/>
  <c r="G126" i="5"/>
  <c r="H126" i="5"/>
  <c r="I126" i="5"/>
  <c r="J126" i="5"/>
  <c r="K126" i="5"/>
  <c r="L126" i="5"/>
  <c r="M126" i="5"/>
  <c r="N126" i="5"/>
  <c r="O126" i="5"/>
  <c r="P126" i="5"/>
  <c r="Q126" i="5"/>
  <c r="R126" i="5"/>
  <c r="S126" i="5"/>
  <c r="T126" i="5"/>
  <c r="U126" i="5"/>
  <c r="V126" i="5"/>
  <c r="W126" i="5"/>
  <c r="X126" i="5"/>
  <c r="Y126" i="5"/>
  <c r="Z126" i="5"/>
  <c r="C129" i="5"/>
  <c r="D129" i="5"/>
  <c r="E129" i="5"/>
  <c r="F129" i="5"/>
  <c r="G129" i="5"/>
  <c r="H129" i="5"/>
  <c r="I129" i="5"/>
  <c r="J129" i="5"/>
  <c r="K129" i="5"/>
  <c r="L129" i="5"/>
  <c r="M129" i="5"/>
  <c r="N129" i="5"/>
  <c r="O129" i="5"/>
  <c r="P129" i="5"/>
  <c r="Q129" i="5"/>
  <c r="R129" i="5"/>
  <c r="S129" i="5"/>
  <c r="T129" i="5"/>
  <c r="U129" i="5"/>
  <c r="V129" i="5"/>
  <c r="W129" i="5"/>
  <c r="X129" i="5"/>
  <c r="Y129" i="5"/>
  <c r="Z129" i="5"/>
  <c r="C131" i="5"/>
  <c r="D131" i="5"/>
  <c r="E131" i="5"/>
  <c r="F131" i="5"/>
  <c r="G131" i="5"/>
  <c r="H131" i="5"/>
  <c r="I131" i="5"/>
  <c r="J131" i="5"/>
  <c r="K131" i="5"/>
  <c r="L131" i="5"/>
  <c r="M131" i="5"/>
  <c r="N131" i="5"/>
  <c r="O131" i="5"/>
  <c r="P131" i="5"/>
  <c r="Q131" i="5"/>
  <c r="R131" i="5"/>
  <c r="S131" i="5"/>
  <c r="T131" i="5"/>
  <c r="U131" i="5"/>
  <c r="V131" i="5"/>
  <c r="W131" i="5"/>
  <c r="X131" i="5"/>
  <c r="Y131" i="5"/>
  <c r="Z131" i="5"/>
  <c r="C133" i="5"/>
  <c r="D133" i="5"/>
  <c r="E133" i="5"/>
  <c r="F133" i="5"/>
  <c r="G133" i="5"/>
  <c r="H133" i="5"/>
  <c r="I133" i="5"/>
  <c r="J133" i="5"/>
  <c r="K133" i="5"/>
  <c r="L133" i="5"/>
  <c r="M133" i="5"/>
  <c r="N133" i="5"/>
  <c r="O133" i="5"/>
  <c r="P133" i="5"/>
  <c r="Q133" i="5"/>
  <c r="R133" i="5"/>
  <c r="S133" i="5"/>
  <c r="T133" i="5"/>
  <c r="U133" i="5"/>
  <c r="V133" i="5"/>
  <c r="W133" i="5"/>
  <c r="X133" i="5"/>
  <c r="Y133" i="5"/>
  <c r="Z133" i="5"/>
  <c r="C134" i="5"/>
  <c r="D134" i="5"/>
  <c r="E134" i="5"/>
  <c r="F134" i="5"/>
  <c r="G134" i="5"/>
  <c r="H134" i="5"/>
  <c r="I134" i="5"/>
  <c r="J134" i="5"/>
  <c r="K134" i="5"/>
  <c r="L134" i="5"/>
  <c r="M134" i="5"/>
  <c r="N134" i="5"/>
  <c r="O134" i="5"/>
  <c r="P134" i="5"/>
  <c r="Q134" i="5"/>
  <c r="R134" i="5"/>
  <c r="S134" i="5"/>
  <c r="T134" i="5"/>
  <c r="U134" i="5"/>
  <c r="V134" i="5"/>
  <c r="W134" i="5"/>
  <c r="X134" i="5"/>
  <c r="Y134" i="5"/>
  <c r="Z134" i="5"/>
  <c r="C136" i="5"/>
  <c r="D136" i="5"/>
  <c r="E136" i="5"/>
  <c r="F136" i="5"/>
  <c r="G136" i="5"/>
  <c r="H136" i="5"/>
  <c r="I136" i="5"/>
  <c r="J136" i="5"/>
  <c r="K136" i="5"/>
  <c r="L136" i="5"/>
  <c r="M136" i="5"/>
  <c r="N136" i="5"/>
  <c r="O136" i="5"/>
  <c r="P136" i="5"/>
  <c r="Q136" i="5"/>
  <c r="R136" i="5"/>
  <c r="S136" i="5"/>
  <c r="T136" i="5"/>
  <c r="U136" i="5"/>
  <c r="V136" i="5"/>
  <c r="W136" i="5"/>
  <c r="X136" i="5"/>
  <c r="Y136" i="5"/>
  <c r="Z136" i="5"/>
  <c r="C137" i="5"/>
  <c r="D137" i="5"/>
  <c r="E137" i="5"/>
  <c r="F137" i="5"/>
  <c r="G137" i="5"/>
  <c r="H137" i="5"/>
  <c r="I137" i="5"/>
  <c r="J137" i="5"/>
  <c r="K137" i="5"/>
  <c r="L137" i="5"/>
  <c r="M137" i="5"/>
  <c r="N137" i="5"/>
  <c r="O137" i="5"/>
  <c r="P137" i="5"/>
  <c r="Q137" i="5"/>
  <c r="R137" i="5"/>
  <c r="S137" i="5"/>
  <c r="T137" i="5"/>
  <c r="U137" i="5"/>
  <c r="V137" i="5"/>
  <c r="W137" i="5"/>
  <c r="X137" i="5"/>
  <c r="Y137" i="5"/>
  <c r="Z137" i="5"/>
  <c r="C139" i="5"/>
  <c r="D139" i="5"/>
  <c r="E139" i="5"/>
  <c r="F139" i="5"/>
  <c r="G139" i="5"/>
  <c r="H139" i="5"/>
  <c r="I139" i="5"/>
  <c r="J139" i="5"/>
  <c r="K139" i="5"/>
  <c r="L139" i="5"/>
  <c r="M139" i="5"/>
  <c r="N139" i="5"/>
  <c r="O139" i="5"/>
  <c r="P139" i="5"/>
  <c r="Q139" i="5"/>
  <c r="R139" i="5"/>
  <c r="S139" i="5"/>
  <c r="T139" i="5"/>
  <c r="U139" i="5"/>
  <c r="V139" i="5"/>
  <c r="W139" i="5"/>
  <c r="X139" i="5"/>
  <c r="Y139" i="5"/>
  <c r="Z139" i="5"/>
  <c r="C140" i="5"/>
  <c r="D140" i="5"/>
  <c r="E140" i="5"/>
  <c r="F140" i="5"/>
  <c r="G140" i="5"/>
  <c r="H140" i="5"/>
  <c r="I140" i="5"/>
  <c r="J140" i="5"/>
  <c r="K140" i="5"/>
  <c r="L140" i="5"/>
  <c r="M140" i="5"/>
  <c r="N140" i="5"/>
  <c r="O140" i="5"/>
  <c r="P140" i="5"/>
  <c r="Q140" i="5"/>
  <c r="R140" i="5"/>
  <c r="S140" i="5"/>
  <c r="T140" i="5"/>
  <c r="U140" i="5"/>
  <c r="V140" i="5"/>
  <c r="W140" i="5"/>
  <c r="X140" i="5"/>
  <c r="Y140" i="5"/>
  <c r="Z140" i="5"/>
  <c r="C141" i="5"/>
  <c r="D141" i="5"/>
  <c r="E141" i="5"/>
  <c r="F141" i="5"/>
  <c r="G141" i="5"/>
  <c r="H141" i="5"/>
  <c r="I141" i="5"/>
  <c r="J141" i="5"/>
  <c r="K141" i="5"/>
  <c r="L141" i="5"/>
  <c r="M141" i="5"/>
  <c r="N141" i="5"/>
  <c r="O141" i="5"/>
  <c r="P141" i="5"/>
  <c r="Q141" i="5"/>
  <c r="R141" i="5"/>
  <c r="S141" i="5"/>
  <c r="T141" i="5"/>
  <c r="U141" i="5"/>
  <c r="V141" i="5"/>
  <c r="W141" i="5"/>
  <c r="X141" i="5"/>
  <c r="Y141" i="5"/>
  <c r="Z141" i="5"/>
  <c r="C143" i="5"/>
  <c r="D143" i="5"/>
  <c r="E143" i="5"/>
  <c r="F143" i="5"/>
  <c r="G143" i="5"/>
  <c r="H143" i="5"/>
  <c r="I143" i="5"/>
  <c r="J143" i="5"/>
  <c r="K143" i="5"/>
  <c r="L143" i="5"/>
  <c r="M143" i="5"/>
  <c r="N143" i="5"/>
  <c r="O143" i="5"/>
  <c r="P143" i="5"/>
  <c r="Q143" i="5"/>
  <c r="R143" i="5"/>
  <c r="S143" i="5"/>
  <c r="T143" i="5"/>
  <c r="U143" i="5"/>
  <c r="V143" i="5"/>
  <c r="W143" i="5"/>
  <c r="X143" i="5"/>
  <c r="Y143" i="5"/>
  <c r="Z143" i="5"/>
  <c r="C145" i="5"/>
  <c r="D145" i="5"/>
  <c r="E145" i="5"/>
  <c r="F145" i="5"/>
  <c r="G145" i="5"/>
  <c r="H145" i="5"/>
  <c r="I145" i="5"/>
  <c r="J145" i="5"/>
  <c r="K145" i="5"/>
  <c r="L145" i="5"/>
  <c r="M145" i="5"/>
  <c r="N145" i="5"/>
  <c r="O145" i="5"/>
  <c r="P145" i="5"/>
  <c r="Q145" i="5"/>
  <c r="R145" i="5"/>
  <c r="S145" i="5"/>
  <c r="T145" i="5"/>
  <c r="U145" i="5"/>
  <c r="V145" i="5"/>
  <c r="W145" i="5"/>
  <c r="X145" i="5"/>
  <c r="Y145" i="5"/>
  <c r="Z145" i="5"/>
  <c r="C149" i="5"/>
  <c r="D149" i="5"/>
  <c r="E149" i="5"/>
  <c r="F149" i="5"/>
  <c r="G149" i="5"/>
  <c r="H149" i="5"/>
  <c r="I149" i="5"/>
  <c r="J149" i="5"/>
  <c r="K149" i="5"/>
  <c r="L149" i="5"/>
  <c r="M149" i="5"/>
  <c r="N149" i="5"/>
  <c r="O149" i="5"/>
  <c r="P149" i="5"/>
  <c r="Q149" i="5"/>
  <c r="R149" i="5"/>
  <c r="S149" i="5"/>
  <c r="T149" i="5"/>
  <c r="U149" i="5"/>
  <c r="V149" i="5"/>
  <c r="W149" i="5"/>
  <c r="X149" i="5"/>
  <c r="Y149" i="5"/>
  <c r="Z149" i="5"/>
  <c r="C150" i="5"/>
  <c r="D150" i="5"/>
  <c r="E150" i="5"/>
  <c r="F150" i="5"/>
  <c r="G150" i="5"/>
  <c r="H150" i="5"/>
  <c r="I150" i="5"/>
  <c r="J150" i="5"/>
  <c r="K150" i="5"/>
  <c r="L150" i="5"/>
  <c r="M150" i="5"/>
  <c r="N150" i="5"/>
  <c r="O150" i="5"/>
  <c r="P150" i="5"/>
  <c r="Q150" i="5"/>
  <c r="R150" i="5"/>
  <c r="S150" i="5"/>
  <c r="T150" i="5"/>
  <c r="U150" i="5"/>
  <c r="V150" i="5"/>
  <c r="W150" i="5"/>
  <c r="X150" i="5"/>
  <c r="Y150" i="5"/>
  <c r="Z150" i="5"/>
  <c r="C151" i="5"/>
  <c r="D151" i="5"/>
  <c r="E151" i="5"/>
  <c r="F151" i="5"/>
  <c r="G151" i="5"/>
  <c r="H151" i="5"/>
  <c r="I151" i="5"/>
  <c r="J151" i="5"/>
  <c r="K151" i="5"/>
  <c r="L151" i="5"/>
  <c r="M151" i="5"/>
  <c r="N151" i="5"/>
  <c r="O151" i="5"/>
  <c r="P151" i="5"/>
  <c r="Q151" i="5"/>
  <c r="R151" i="5"/>
  <c r="S151" i="5"/>
  <c r="T151" i="5"/>
  <c r="U151" i="5"/>
  <c r="V151" i="5"/>
  <c r="W151" i="5"/>
  <c r="X151" i="5"/>
  <c r="Y151" i="5"/>
  <c r="Z151" i="5"/>
  <c r="C152" i="5"/>
  <c r="D152" i="5"/>
  <c r="E152" i="5"/>
  <c r="F152" i="5"/>
  <c r="G152" i="5"/>
  <c r="H152" i="5"/>
  <c r="I152" i="5"/>
  <c r="J152" i="5"/>
  <c r="K152" i="5"/>
  <c r="L152" i="5"/>
  <c r="M152" i="5"/>
  <c r="N152" i="5"/>
  <c r="O152" i="5"/>
  <c r="P152" i="5"/>
  <c r="Q152" i="5"/>
  <c r="R152" i="5"/>
  <c r="S152" i="5"/>
  <c r="T152" i="5"/>
  <c r="U152" i="5"/>
  <c r="V152" i="5"/>
  <c r="W152" i="5"/>
  <c r="X152" i="5"/>
  <c r="Y152" i="5"/>
  <c r="Z152" i="5"/>
  <c r="C153" i="5"/>
  <c r="D153" i="5"/>
  <c r="E153" i="5"/>
  <c r="F153" i="5"/>
  <c r="G153" i="5"/>
  <c r="H153" i="5"/>
  <c r="I153" i="5"/>
  <c r="J153" i="5"/>
  <c r="K153" i="5"/>
  <c r="L153" i="5"/>
  <c r="M153" i="5"/>
  <c r="N153" i="5"/>
  <c r="O153" i="5"/>
  <c r="P153" i="5"/>
  <c r="Q153" i="5"/>
  <c r="R153" i="5"/>
  <c r="S153" i="5"/>
  <c r="T153" i="5"/>
  <c r="U153" i="5"/>
  <c r="V153" i="5"/>
  <c r="W153" i="5"/>
  <c r="X153" i="5"/>
  <c r="Y153" i="5"/>
  <c r="Z153" i="5"/>
  <c r="C154" i="5"/>
  <c r="D154" i="5"/>
  <c r="E154" i="5"/>
  <c r="F154" i="5"/>
  <c r="G154" i="5"/>
  <c r="H154" i="5"/>
  <c r="I154" i="5"/>
  <c r="J154" i="5"/>
  <c r="K154" i="5"/>
  <c r="L154" i="5"/>
  <c r="M154" i="5"/>
  <c r="N154" i="5"/>
  <c r="O154" i="5"/>
  <c r="P154" i="5"/>
  <c r="Q154" i="5"/>
  <c r="R154" i="5"/>
  <c r="S154" i="5"/>
  <c r="T154" i="5"/>
  <c r="U154" i="5"/>
  <c r="V154" i="5"/>
  <c r="W154" i="5"/>
  <c r="X154" i="5"/>
  <c r="Y154" i="5"/>
  <c r="Z154" i="5"/>
  <c r="C155" i="5"/>
  <c r="D155" i="5"/>
  <c r="E155" i="5"/>
  <c r="F155" i="5"/>
  <c r="G155" i="5"/>
  <c r="H155" i="5"/>
  <c r="I155" i="5"/>
  <c r="J155" i="5"/>
  <c r="K155" i="5"/>
  <c r="L155" i="5"/>
  <c r="M155" i="5"/>
  <c r="N155" i="5"/>
  <c r="O155" i="5"/>
  <c r="P155" i="5"/>
  <c r="Q155" i="5"/>
  <c r="R155" i="5"/>
  <c r="S155" i="5"/>
  <c r="T155" i="5"/>
  <c r="U155" i="5"/>
  <c r="V155" i="5"/>
  <c r="W155" i="5"/>
  <c r="X155" i="5"/>
  <c r="Y155" i="5"/>
  <c r="Z155" i="5"/>
  <c r="C156" i="5"/>
  <c r="D156" i="5"/>
  <c r="E156" i="5"/>
  <c r="F156" i="5"/>
  <c r="G156" i="5"/>
  <c r="H156" i="5"/>
  <c r="I156" i="5"/>
  <c r="J156" i="5"/>
  <c r="K156" i="5"/>
  <c r="L156" i="5"/>
  <c r="M156" i="5"/>
  <c r="N156" i="5"/>
  <c r="O156" i="5"/>
  <c r="P156" i="5"/>
  <c r="Q156" i="5"/>
  <c r="R156" i="5"/>
  <c r="S156" i="5"/>
  <c r="T156" i="5"/>
  <c r="U156" i="5"/>
  <c r="V156" i="5"/>
  <c r="W156" i="5"/>
  <c r="X156" i="5"/>
  <c r="Y156" i="5"/>
  <c r="Z156" i="5"/>
  <c r="C157" i="5"/>
  <c r="D157" i="5"/>
  <c r="E157" i="5"/>
  <c r="F157" i="5"/>
  <c r="G157" i="5"/>
  <c r="H157" i="5"/>
  <c r="I157" i="5"/>
  <c r="J157" i="5"/>
  <c r="K157" i="5"/>
  <c r="L157" i="5"/>
  <c r="M157" i="5"/>
  <c r="N157" i="5"/>
  <c r="O157" i="5"/>
  <c r="P157" i="5"/>
  <c r="Q157" i="5"/>
  <c r="R157" i="5"/>
  <c r="S157" i="5"/>
  <c r="T157" i="5"/>
  <c r="U157" i="5"/>
  <c r="V157" i="5"/>
  <c r="W157" i="5"/>
  <c r="X157" i="5"/>
  <c r="Y157" i="5"/>
  <c r="Z157" i="5"/>
  <c r="C158" i="5"/>
  <c r="D158" i="5"/>
  <c r="E158" i="5"/>
  <c r="F158" i="5"/>
  <c r="G158" i="5"/>
  <c r="H158" i="5"/>
  <c r="I158" i="5"/>
  <c r="J158" i="5"/>
  <c r="K158" i="5"/>
  <c r="L158" i="5"/>
  <c r="M158" i="5"/>
  <c r="N158" i="5"/>
  <c r="O158" i="5"/>
  <c r="P158" i="5"/>
  <c r="Q158" i="5"/>
  <c r="R158" i="5"/>
  <c r="S158" i="5"/>
  <c r="T158" i="5"/>
  <c r="U158" i="5"/>
  <c r="V158" i="5"/>
  <c r="W158" i="5"/>
  <c r="X158" i="5"/>
  <c r="Y158" i="5"/>
  <c r="Z158" i="5"/>
  <c r="C159" i="5"/>
  <c r="D159" i="5"/>
  <c r="E159" i="5"/>
  <c r="F159" i="5"/>
  <c r="G159" i="5"/>
  <c r="H159" i="5"/>
  <c r="I159" i="5"/>
  <c r="J159" i="5"/>
  <c r="K159" i="5"/>
  <c r="L159" i="5"/>
  <c r="M159" i="5"/>
  <c r="N159" i="5"/>
  <c r="O159" i="5"/>
  <c r="P159" i="5"/>
  <c r="Q159" i="5"/>
  <c r="R159" i="5"/>
  <c r="S159" i="5"/>
  <c r="T159" i="5"/>
  <c r="U159" i="5"/>
  <c r="V159" i="5"/>
  <c r="W159" i="5"/>
  <c r="X159" i="5"/>
  <c r="Y159" i="5"/>
  <c r="Z159" i="5"/>
  <c r="C160" i="5"/>
  <c r="D160" i="5"/>
  <c r="E160" i="5"/>
  <c r="F160" i="5"/>
  <c r="G160" i="5"/>
  <c r="H160" i="5"/>
  <c r="I160" i="5"/>
  <c r="J160" i="5"/>
  <c r="K160" i="5"/>
  <c r="L160" i="5"/>
  <c r="M160" i="5"/>
  <c r="N160" i="5"/>
  <c r="O160" i="5"/>
  <c r="P160" i="5"/>
  <c r="Q160" i="5"/>
  <c r="R160" i="5"/>
  <c r="S160" i="5"/>
  <c r="T160" i="5"/>
  <c r="U160" i="5"/>
  <c r="V160" i="5"/>
  <c r="W160" i="5"/>
  <c r="X160" i="5"/>
  <c r="Y160" i="5"/>
  <c r="Z160" i="5"/>
  <c r="C161" i="5"/>
  <c r="D161" i="5"/>
  <c r="E161" i="5"/>
  <c r="F161" i="5"/>
  <c r="G161" i="5"/>
  <c r="H161" i="5"/>
  <c r="I161" i="5"/>
  <c r="J161" i="5"/>
  <c r="K161" i="5"/>
  <c r="L161" i="5"/>
  <c r="M161" i="5"/>
  <c r="N161" i="5"/>
  <c r="O161" i="5"/>
  <c r="P161" i="5"/>
  <c r="Q161" i="5"/>
  <c r="R161" i="5"/>
  <c r="S161" i="5"/>
  <c r="T161" i="5"/>
  <c r="U161" i="5"/>
  <c r="V161" i="5"/>
  <c r="W161" i="5"/>
  <c r="X161" i="5"/>
  <c r="Y161" i="5"/>
  <c r="Z161" i="5"/>
  <c r="C162" i="5"/>
  <c r="D162" i="5"/>
  <c r="E162" i="5"/>
  <c r="F162" i="5"/>
  <c r="G162" i="5"/>
  <c r="H162" i="5"/>
  <c r="I162" i="5"/>
  <c r="J162" i="5"/>
  <c r="K162" i="5"/>
  <c r="L162" i="5"/>
  <c r="M162" i="5"/>
  <c r="N162" i="5"/>
  <c r="O162" i="5"/>
  <c r="P162" i="5"/>
  <c r="Q162" i="5"/>
  <c r="R162" i="5"/>
  <c r="S162" i="5"/>
  <c r="T162" i="5"/>
  <c r="U162" i="5"/>
  <c r="V162" i="5"/>
  <c r="W162" i="5"/>
  <c r="X162" i="5"/>
  <c r="Y162" i="5"/>
  <c r="Z162" i="5"/>
  <c r="C163" i="5"/>
  <c r="D163" i="5"/>
  <c r="E163" i="5"/>
  <c r="F163" i="5"/>
  <c r="G163" i="5"/>
  <c r="H163" i="5"/>
  <c r="I163" i="5"/>
  <c r="J163" i="5"/>
  <c r="K163" i="5"/>
  <c r="L163" i="5"/>
  <c r="M163" i="5"/>
  <c r="N163" i="5"/>
  <c r="O163" i="5"/>
  <c r="P163" i="5"/>
  <c r="Q163" i="5"/>
  <c r="R163" i="5"/>
  <c r="S163" i="5"/>
  <c r="T163" i="5"/>
  <c r="U163" i="5"/>
  <c r="V163" i="5"/>
  <c r="W163" i="5"/>
  <c r="X163" i="5"/>
  <c r="Y163" i="5"/>
  <c r="Z163" i="5"/>
  <c r="C164" i="5"/>
  <c r="D164" i="5"/>
  <c r="E164" i="5"/>
  <c r="F164" i="5"/>
  <c r="G164" i="5"/>
  <c r="H164" i="5"/>
  <c r="I164" i="5"/>
  <c r="J164" i="5"/>
  <c r="K164" i="5"/>
  <c r="L164" i="5"/>
  <c r="M164" i="5"/>
  <c r="N164" i="5"/>
  <c r="O164" i="5"/>
  <c r="P164" i="5"/>
  <c r="Q164" i="5"/>
  <c r="R164" i="5"/>
  <c r="S164" i="5"/>
  <c r="T164" i="5"/>
  <c r="U164" i="5"/>
  <c r="V164" i="5"/>
  <c r="W164" i="5"/>
  <c r="X164" i="5"/>
  <c r="Y164" i="5"/>
  <c r="Z164" i="5"/>
  <c r="C165" i="5"/>
  <c r="D165" i="5"/>
  <c r="E165" i="5"/>
  <c r="F165" i="5"/>
  <c r="G165" i="5"/>
  <c r="H165" i="5"/>
  <c r="I165" i="5"/>
  <c r="J165" i="5"/>
  <c r="K165" i="5"/>
  <c r="L165" i="5"/>
  <c r="M165" i="5"/>
  <c r="N165" i="5"/>
  <c r="O165" i="5"/>
  <c r="P165" i="5"/>
  <c r="Q165" i="5"/>
  <c r="R165" i="5"/>
  <c r="S165" i="5"/>
  <c r="T165" i="5"/>
  <c r="U165" i="5"/>
  <c r="V165" i="5"/>
  <c r="W165" i="5"/>
  <c r="X165" i="5"/>
  <c r="Y165" i="5"/>
  <c r="Z165" i="5"/>
  <c r="C166" i="5"/>
  <c r="D166" i="5"/>
  <c r="E166" i="5"/>
  <c r="F166" i="5"/>
  <c r="G166" i="5"/>
  <c r="H166" i="5"/>
  <c r="I166" i="5"/>
  <c r="J166" i="5"/>
  <c r="K166" i="5"/>
  <c r="L166" i="5"/>
  <c r="M166" i="5"/>
  <c r="N166" i="5"/>
  <c r="O166" i="5"/>
  <c r="P166" i="5"/>
  <c r="Q166" i="5"/>
  <c r="R166" i="5"/>
  <c r="S166" i="5"/>
  <c r="T166" i="5"/>
  <c r="U166" i="5"/>
  <c r="V166" i="5"/>
  <c r="W166" i="5"/>
  <c r="X166" i="5"/>
  <c r="Y166" i="5"/>
  <c r="Z166" i="5"/>
  <c r="C167" i="5"/>
  <c r="D167" i="5"/>
  <c r="E167" i="5"/>
  <c r="F167" i="5"/>
  <c r="G167" i="5"/>
  <c r="H167" i="5"/>
  <c r="I167" i="5"/>
  <c r="J167" i="5"/>
  <c r="K167" i="5"/>
  <c r="L167" i="5"/>
  <c r="M167" i="5"/>
  <c r="N167" i="5"/>
  <c r="O167" i="5"/>
  <c r="P167" i="5"/>
  <c r="Q167" i="5"/>
  <c r="R167" i="5"/>
  <c r="S167" i="5"/>
  <c r="T167" i="5"/>
  <c r="U167" i="5"/>
  <c r="V167" i="5"/>
  <c r="W167" i="5"/>
  <c r="X167" i="5"/>
  <c r="Y167" i="5"/>
  <c r="Z167" i="5"/>
  <c r="C170" i="5"/>
  <c r="D170" i="5"/>
  <c r="E170" i="5"/>
  <c r="F170" i="5"/>
  <c r="G170" i="5"/>
  <c r="H170" i="5"/>
  <c r="I170" i="5"/>
  <c r="J170" i="5"/>
  <c r="K170" i="5"/>
  <c r="L170" i="5"/>
  <c r="M170" i="5"/>
  <c r="N170" i="5"/>
  <c r="O170" i="5"/>
  <c r="P170" i="5"/>
  <c r="Q170" i="5"/>
  <c r="R170" i="5"/>
  <c r="S170" i="5"/>
  <c r="T170" i="5"/>
  <c r="U170" i="5"/>
  <c r="V170" i="5"/>
  <c r="W170" i="5"/>
  <c r="X170" i="5"/>
  <c r="Y170" i="5"/>
  <c r="Z170" i="5"/>
  <c r="C171" i="5"/>
  <c r="D171" i="5"/>
  <c r="E171" i="5"/>
  <c r="F171" i="5"/>
  <c r="G171" i="5"/>
  <c r="H171" i="5"/>
  <c r="I171" i="5"/>
  <c r="J171" i="5"/>
  <c r="K171" i="5"/>
  <c r="L171" i="5"/>
  <c r="M171" i="5"/>
  <c r="N171" i="5"/>
  <c r="O171" i="5"/>
  <c r="P171" i="5"/>
  <c r="Q171" i="5"/>
  <c r="R171" i="5"/>
  <c r="S171" i="5"/>
  <c r="T171" i="5"/>
  <c r="U171" i="5"/>
  <c r="V171" i="5"/>
  <c r="W171" i="5"/>
  <c r="X171" i="5"/>
  <c r="Y171" i="5"/>
  <c r="Z171" i="5"/>
  <c r="C172" i="5"/>
  <c r="D172" i="5"/>
  <c r="E172" i="5"/>
  <c r="F172" i="5"/>
  <c r="G172" i="5"/>
  <c r="H172" i="5"/>
  <c r="I172" i="5"/>
  <c r="J172" i="5"/>
  <c r="K172" i="5"/>
  <c r="L172" i="5"/>
  <c r="M172" i="5"/>
  <c r="N172" i="5"/>
  <c r="O172" i="5"/>
  <c r="P172" i="5"/>
  <c r="Q172" i="5"/>
  <c r="R172" i="5"/>
  <c r="S172" i="5"/>
  <c r="T172" i="5"/>
  <c r="U172" i="5"/>
  <c r="V172" i="5"/>
  <c r="W172" i="5"/>
  <c r="X172" i="5"/>
  <c r="Y172" i="5"/>
  <c r="Z172" i="5"/>
  <c r="C173" i="5"/>
  <c r="D173" i="5"/>
  <c r="E173" i="5"/>
  <c r="F173" i="5"/>
  <c r="G173" i="5"/>
  <c r="H173" i="5"/>
  <c r="I173" i="5"/>
  <c r="J173" i="5"/>
  <c r="K173" i="5"/>
  <c r="L173" i="5"/>
  <c r="M173" i="5"/>
  <c r="N173" i="5"/>
  <c r="O173" i="5"/>
  <c r="P173" i="5"/>
  <c r="Q173" i="5"/>
  <c r="R173" i="5"/>
  <c r="S173" i="5"/>
  <c r="T173" i="5"/>
  <c r="U173" i="5"/>
  <c r="V173" i="5"/>
  <c r="W173" i="5"/>
  <c r="X173" i="5"/>
  <c r="Y173" i="5"/>
  <c r="Z173" i="5"/>
  <c r="C174" i="5"/>
  <c r="D174" i="5"/>
  <c r="E174" i="5"/>
  <c r="F174" i="5"/>
  <c r="G174" i="5"/>
  <c r="H174" i="5"/>
  <c r="I174" i="5"/>
  <c r="J174" i="5"/>
  <c r="K174" i="5"/>
  <c r="L174" i="5"/>
  <c r="M174" i="5"/>
  <c r="N174" i="5"/>
  <c r="O174" i="5"/>
  <c r="P174" i="5"/>
  <c r="Q174" i="5"/>
  <c r="R174" i="5"/>
  <c r="S174" i="5"/>
  <c r="T174" i="5"/>
  <c r="U174" i="5"/>
  <c r="V174" i="5"/>
  <c r="W174" i="5"/>
  <c r="X174" i="5"/>
  <c r="Y174" i="5"/>
  <c r="Z174" i="5"/>
  <c r="C177" i="5"/>
  <c r="D177" i="5"/>
  <c r="E177" i="5"/>
  <c r="F177" i="5"/>
  <c r="G177" i="5"/>
  <c r="H177" i="5"/>
  <c r="I177" i="5"/>
  <c r="J177" i="5"/>
  <c r="K177" i="5"/>
  <c r="L177" i="5"/>
  <c r="M177" i="5"/>
  <c r="N177" i="5"/>
  <c r="O177" i="5"/>
  <c r="P177" i="5"/>
  <c r="Q177" i="5"/>
  <c r="R177" i="5"/>
  <c r="S177" i="5"/>
  <c r="T177" i="5"/>
  <c r="U177" i="5"/>
  <c r="V177" i="5"/>
  <c r="W177" i="5"/>
  <c r="X177" i="5"/>
  <c r="Y177" i="5"/>
  <c r="Z177" i="5"/>
  <c r="C178" i="5"/>
  <c r="D178" i="5"/>
  <c r="E178" i="5"/>
  <c r="F178" i="5"/>
  <c r="G178" i="5"/>
  <c r="H178" i="5"/>
  <c r="I178" i="5"/>
  <c r="J178" i="5"/>
  <c r="K178" i="5"/>
  <c r="L178" i="5"/>
  <c r="M178" i="5"/>
  <c r="N178" i="5"/>
  <c r="O178" i="5"/>
  <c r="P178" i="5"/>
  <c r="Q178" i="5"/>
  <c r="R178" i="5"/>
  <c r="S178" i="5"/>
  <c r="T178" i="5"/>
  <c r="U178" i="5"/>
  <c r="V178" i="5"/>
  <c r="W178" i="5"/>
  <c r="X178" i="5"/>
  <c r="Y178" i="5"/>
  <c r="Z178" i="5"/>
  <c r="C180" i="5"/>
  <c r="D180" i="5"/>
  <c r="E180" i="5"/>
  <c r="F180" i="5"/>
  <c r="G180" i="5"/>
  <c r="H180" i="5"/>
  <c r="I180" i="5"/>
  <c r="J180" i="5"/>
  <c r="K180" i="5"/>
  <c r="L180" i="5"/>
  <c r="M180" i="5"/>
  <c r="N180" i="5"/>
  <c r="O180" i="5"/>
  <c r="P180" i="5"/>
  <c r="Q180" i="5"/>
  <c r="R180" i="5"/>
  <c r="S180" i="5"/>
  <c r="T180" i="5"/>
  <c r="U180" i="5"/>
  <c r="V180" i="5"/>
  <c r="W180" i="5"/>
  <c r="X180" i="5"/>
  <c r="Y180" i="5"/>
  <c r="Z180" i="5"/>
  <c r="C181" i="5"/>
  <c r="D181" i="5"/>
  <c r="E181" i="5"/>
  <c r="F181" i="5"/>
  <c r="G181" i="5"/>
  <c r="H181" i="5"/>
  <c r="I181" i="5"/>
  <c r="J181" i="5"/>
  <c r="K181" i="5"/>
  <c r="L181" i="5"/>
  <c r="M181" i="5"/>
  <c r="N181" i="5"/>
  <c r="O181" i="5"/>
  <c r="P181" i="5"/>
  <c r="Q181" i="5"/>
  <c r="R181" i="5"/>
  <c r="S181" i="5"/>
  <c r="T181" i="5"/>
  <c r="U181" i="5"/>
  <c r="V181" i="5"/>
  <c r="W181" i="5"/>
  <c r="X181" i="5"/>
  <c r="Y181" i="5"/>
  <c r="Z181" i="5"/>
  <c r="C183" i="5"/>
  <c r="D183" i="5"/>
  <c r="E183" i="5"/>
  <c r="F183" i="5"/>
  <c r="G183" i="5"/>
  <c r="H183" i="5"/>
  <c r="I183" i="5"/>
  <c r="J183" i="5"/>
  <c r="K183" i="5"/>
  <c r="L183" i="5"/>
  <c r="M183" i="5"/>
  <c r="N183" i="5"/>
  <c r="O183" i="5"/>
  <c r="P183" i="5"/>
  <c r="Q183" i="5"/>
  <c r="R183" i="5"/>
  <c r="S183" i="5"/>
  <c r="T183" i="5"/>
  <c r="U183" i="5"/>
  <c r="V183" i="5"/>
  <c r="W183" i="5"/>
  <c r="X183" i="5"/>
  <c r="Y183" i="5"/>
  <c r="Z183" i="5"/>
  <c r="C184" i="5"/>
  <c r="D184" i="5"/>
  <c r="E184" i="5"/>
  <c r="F184" i="5"/>
  <c r="G184" i="5"/>
  <c r="H184" i="5"/>
  <c r="I184" i="5"/>
  <c r="J184" i="5"/>
  <c r="K184" i="5"/>
  <c r="L184" i="5"/>
  <c r="M184" i="5"/>
  <c r="N184" i="5"/>
  <c r="O184" i="5"/>
  <c r="P184" i="5"/>
  <c r="Q184" i="5"/>
  <c r="R184" i="5"/>
  <c r="S184" i="5"/>
  <c r="T184" i="5"/>
  <c r="U184" i="5"/>
  <c r="V184" i="5"/>
  <c r="W184" i="5"/>
  <c r="X184" i="5"/>
  <c r="Y184" i="5"/>
  <c r="Z184" i="5"/>
  <c r="C186" i="5"/>
  <c r="D186" i="5"/>
  <c r="E186" i="5"/>
  <c r="F186" i="5"/>
  <c r="G186" i="5"/>
  <c r="H186" i="5"/>
  <c r="I186" i="5"/>
  <c r="J186" i="5"/>
  <c r="K186" i="5"/>
  <c r="L186" i="5"/>
  <c r="M186" i="5"/>
  <c r="N186" i="5"/>
  <c r="O186" i="5"/>
  <c r="P186" i="5"/>
  <c r="Q186" i="5"/>
  <c r="R186" i="5"/>
  <c r="S186" i="5"/>
  <c r="T186" i="5"/>
  <c r="U186" i="5"/>
  <c r="V186" i="5"/>
  <c r="W186" i="5"/>
  <c r="X186" i="5"/>
  <c r="Y186" i="5"/>
  <c r="Z186" i="5"/>
  <c r="C187" i="5"/>
  <c r="D187" i="5"/>
  <c r="E187" i="5"/>
  <c r="F187" i="5"/>
  <c r="G187" i="5"/>
  <c r="H187" i="5"/>
  <c r="I187" i="5"/>
  <c r="J187" i="5"/>
  <c r="K187" i="5"/>
  <c r="L187" i="5"/>
  <c r="M187" i="5"/>
  <c r="N187" i="5"/>
  <c r="O187" i="5"/>
  <c r="P187" i="5"/>
  <c r="Q187" i="5"/>
  <c r="R187" i="5"/>
  <c r="S187" i="5"/>
  <c r="T187" i="5"/>
  <c r="U187" i="5"/>
  <c r="V187" i="5"/>
  <c r="W187" i="5"/>
  <c r="X187" i="5"/>
  <c r="Y187" i="5"/>
  <c r="Z187" i="5"/>
  <c r="C189" i="5"/>
  <c r="D189" i="5"/>
  <c r="E189" i="5"/>
  <c r="F189" i="5"/>
  <c r="G189" i="5"/>
  <c r="H189" i="5"/>
  <c r="I189" i="5"/>
  <c r="J189" i="5"/>
  <c r="K189" i="5"/>
  <c r="L189" i="5"/>
  <c r="M189" i="5"/>
  <c r="N189" i="5"/>
  <c r="O189" i="5"/>
  <c r="P189" i="5"/>
  <c r="Q189" i="5"/>
  <c r="R189" i="5"/>
  <c r="S189" i="5"/>
  <c r="T189" i="5"/>
  <c r="U189" i="5"/>
  <c r="V189" i="5"/>
  <c r="W189" i="5"/>
  <c r="X189" i="5"/>
  <c r="Y189" i="5"/>
  <c r="Z189" i="5"/>
  <c r="C190" i="5"/>
  <c r="D190" i="5"/>
  <c r="E190" i="5"/>
  <c r="F190" i="5"/>
  <c r="G190" i="5"/>
  <c r="H190" i="5"/>
  <c r="I190" i="5"/>
  <c r="J190" i="5"/>
  <c r="K190" i="5"/>
  <c r="L190" i="5"/>
  <c r="M190" i="5"/>
  <c r="N190" i="5"/>
  <c r="O190" i="5"/>
  <c r="P190" i="5"/>
  <c r="Q190" i="5"/>
  <c r="R190" i="5"/>
  <c r="S190" i="5"/>
  <c r="T190" i="5"/>
  <c r="U190" i="5"/>
  <c r="V190" i="5"/>
  <c r="W190" i="5"/>
  <c r="X190" i="5"/>
  <c r="Y190" i="5"/>
  <c r="Z190" i="5"/>
  <c r="C192" i="5"/>
  <c r="D192" i="5"/>
  <c r="E192" i="5"/>
  <c r="F192" i="5"/>
  <c r="G192" i="5"/>
  <c r="H192" i="5"/>
  <c r="I192" i="5"/>
  <c r="J192" i="5"/>
  <c r="K192" i="5"/>
  <c r="L192" i="5"/>
  <c r="M192" i="5"/>
  <c r="N192" i="5"/>
  <c r="O192" i="5"/>
  <c r="P192" i="5"/>
  <c r="Q192" i="5"/>
  <c r="R192" i="5"/>
  <c r="S192" i="5"/>
  <c r="T192" i="5"/>
  <c r="U192" i="5"/>
  <c r="V192" i="5"/>
  <c r="W192" i="5"/>
  <c r="X192" i="5"/>
  <c r="Y192" i="5"/>
  <c r="Z192" i="5"/>
  <c r="C193" i="5"/>
  <c r="D193" i="5"/>
  <c r="E193" i="5"/>
  <c r="F193" i="5"/>
  <c r="G193" i="5"/>
  <c r="H193" i="5"/>
  <c r="I193" i="5"/>
  <c r="J193" i="5"/>
  <c r="K193" i="5"/>
  <c r="L193" i="5"/>
  <c r="M193" i="5"/>
  <c r="N193" i="5"/>
  <c r="O193" i="5"/>
  <c r="P193" i="5"/>
  <c r="Q193" i="5"/>
  <c r="R193" i="5"/>
  <c r="S193" i="5"/>
  <c r="T193" i="5"/>
  <c r="U193" i="5"/>
  <c r="V193" i="5"/>
  <c r="W193" i="5"/>
  <c r="X193" i="5"/>
  <c r="Y193" i="5"/>
  <c r="Z193" i="5"/>
  <c r="C194" i="5"/>
  <c r="D194" i="5"/>
  <c r="E194" i="5"/>
  <c r="F194" i="5"/>
  <c r="G194" i="5"/>
  <c r="H194" i="5"/>
  <c r="I194" i="5"/>
  <c r="J194" i="5"/>
  <c r="K194" i="5"/>
  <c r="L194" i="5"/>
  <c r="M194" i="5"/>
  <c r="N194" i="5"/>
  <c r="O194" i="5"/>
  <c r="P194" i="5"/>
  <c r="Q194" i="5"/>
  <c r="R194" i="5"/>
  <c r="S194" i="5"/>
  <c r="T194" i="5"/>
  <c r="U194" i="5"/>
  <c r="V194" i="5"/>
  <c r="W194" i="5"/>
  <c r="X194" i="5"/>
  <c r="Y194" i="5"/>
  <c r="Z194" i="5"/>
  <c r="C196" i="5"/>
  <c r="D196" i="5"/>
  <c r="E196" i="5"/>
  <c r="F196" i="5"/>
  <c r="G196" i="5"/>
  <c r="H196" i="5"/>
  <c r="I196" i="5"/>
  <c r="J196" i="5"/>
  <c r="K196" i="5"/>
  <c r="L196" i="5"/>
  <c r="M196" i="5"/>
  <c r="N196" i="5"/>
  <c r="O196" i="5"/>
  <c r="P196" i="5"/>
  <c r="Q196" i="5"/>
  <c r="R196" i="5"/>
  <c r="S196" i="5"/>
  <c r="T196" i="5"/>
  <c r="U196" i="5"/>
  <c r="V196" i="5"/>
  <c r="W196" i="5"/>
  <c r="X196" i="5"/>
  <c r="Y196" i="5"/>
  <c r="Z196" i="5"/>
  <c r="C197" i="5"/>
  <c r="D197" i="5"/>
  <c r="E197" i="5"/>
  <c r="F197" i="5"/>
  <c r="G197" i="5"/>
  <c r="H197" i="5"/>
  <c r="I197" i="5"/>
  <c r="J197" i="5"/>
  <c r="K197" i="5"/>
  <c r="L197" i="5"/>
  <c r="M197" i="5"/>
  <c r="N197" i="5"/>
  <c r="O197" i="5"/>
  <c r="P197" i="5"/>
  <c r="Q197" i="5"/>
  <c r="R197" i="5"/>
  <c r="S197" i="5"/>
  <c r="T197" i="5"/>
  <c r="U197" i="5"/>
  <c r="V197" i="5"/>
  <c r="W197" i="5"/>
  <c r="X197" i="5"/>
  <c r="Y197" i="5"/>
  <c r="Z197" i="5"/>
  <c r="X49" i="19" l="1"/>
  <c r="W198" i="19"/>
  <c r="W199" i="19" s="1"/>
  <c r="D41" i="19"/>
  <c r="P146" i="19"/>
  <c r="P147" i="19" s="1"/>
  <c r="D199" i="19"/>
  <c r="P199" i="19"/>
  <c r="E41" i="19"/>
  <c r="Q41" i="19"/>
  <c r="F127" i="19"/>
  <c r="F147" i="19" s="1"/>
  <c r="R147" i="19"/>
  <c r="H147" i="19"/>
  <c r="T147" i="19"/>
  <c r="L127" i="19"/>
  <c r="L147" i="19" s="1"/>
  <c r="K198" i="19"/>
  <c r="K199" i="19" s="1"/>
  <c r="H41" i="19"/>
  <c r="T41" i="19"/>
  <c r="T106" i="19" s="1"/>
  <c r="T200" i="19" s="1"/>
  <c r="T202" i="19" s="1"/>
  <c r="I41" i="19"/>
  <c r="I106" i="19" s="1"/>
  <c r="U41" i="19"/>
  <c r="U106" i="19" s="1"/>
  <c r="U200" i="19" s="1"/>
  <c r="U202" i="19" s="1"/>
  <c r="J147" i="19"/>
  <c r="V147" i="19"/>
  <c r="X41" i="19"/>
  <c r="M41" i="19"/>
  <c r="M106" i="19" s="1"/>
  <c r="M200" i="19" s="1"/>
  <c r="M202" i="19" s="1"/>
  <c r="Y41" i="19"/>
  <c r="Y106" i="19" s="1"/>
  <c r="Y200" i="19" s="1"/>
  <c r="Y202" i="19" s="1"/>
  <c r="N147" i="19"/>
  <c r="Z147" i="19"/>
  <c r="L41" i="19"/>
  <c r="N41" i="19"/>
  <c r="Z41" i="19"/>
  <c r="C41" i="19"/>
  <c r="C106" i="19" s="1"/>
  <c r="O41" i="19"/>
  <c r="O106" i="19" s="1"/>
  <c r="D56" i="19"/>
  <c r="C199" i="19"/>
  <c r="O199" i="19"/>
  <c r="O198" i="19"/>
  <c r="C198" i="19"/>
  <c r="G41" i="20"/>
  <c r="S106" i="20"/>
  <c r="S200" i="20" s="1"/>
  <c r="S56" i="20"/>
  <c r="H106" i="20"/>
  <c r="H200" i="20" s="1"/>
  <c r="T106" i="20"/>
  <c r="T200" i="20" s="1"/>
  <c r="M56" i="20"/>
  <c r="M106" i="20" s="1"/>
  <c r="M200" i="20" s="1"/>
  <c r="G56" i="20"/>
  <c r="I106" i="20"/>
  <c r="I200" i="20" s="1"/>
  <c r="Q56" i="20"/>
  <c r="G199" i="20"/>
  <c r="S199" i="20"/>
  <c r="J200" i="20"/>
  <c r="V200" i="20"/>
  <c r="T56" i="20"/>
  <c r="K106" i="20"/>
  <c r="K200" i="20" s="1"/>
  <c r="W106" i="20"/>
  <c r="W200" i="20" s="1"/>
  <c r="I199" i="20"/>
  <c r="U199" i="20"/>
  <c r="U200" i="20" s="1"/>
  <c r="Y106" i="20"/>
  <c r="Y200" i="20" s="1"/>
  <c r="Y56" i="20"/>
  <c r="W199" i="20"/>
  <c r="N200" i="20"/>
  <c r="Z200" i="20"/>
  <c r="O56" i="20"/>
  <c r="O106" i="20" s="1"/>
  <c r="O200" i="20" s="1"/>
  <c r="D106" i="20"/>
  <c r="D200" i="20" s="1"/>
  <c r="P106" i="20"/>
  <c r="P200" i="20" s="1"/>
  <c r="D56" i="20"/>
  <c r="P56" i="20"/>
  <c r="N199" i="20"/>
  <c r="Z199" i="20"/>
  <c r="Q106" i="20"/>
  <c r="Q200" i="20" s="1"/>
  <c r="F56" i="20"/>
  <c r="F106" i="20" s="1"/>
  <c r="F200" i="20" s="1"/>
  <c r="R56" i="20"/>
  <c r="R106" i="20" s="1"/>
  <c r="R200" i="20" s="1"/>
  <c r="I200" i="19"/>
  <c r="I202" i="19" s="1"/>
  <c r="J56" i="19"/>
  <c r="J106" i="19" s="1"/>
  <c r="V56" i="19"/>
  <c r="V106" i="19" s="1"/>
  <c r="V200" i="19" s="1"/>
  <c r="V202" i="19" s="1"/>
  <c r="I147" i="19"/>
  <c r="U147" i="19"/>
  <c r="L56" i="19"/>
  <c r="X56" i="19"/>
  <c r="K147" i="19"/>
  <c r="K200" i="19" s="1"/>
  <c r="K202" i="19" s="1"/>
  <c r="W147" i="19"/>
  <c r="N106" i="19"/>
  <c r="N200" i="19" s="1"/>
  <c r="N202" i="19" s="1"/>
  <c r="N56" i="19"/>
  <c r="Z56" i="19"/>
  <c r="P106" i="19"/>
  <c r="E56" i="19"/>
  <c r="E106" i="19" s="1"/>
  <c r="Q56" i="19"/>
  <c r="Q106" i="19" s="1"/>
  <c r="D147" i="19"/>
  <c r="F56" i="19"/>
  <c r="F106" i="19" s="1"/>
  <c r="R56" i="19"/>
  <c r="R106" i="19" s="1"/>
  <c r="E147" i="19"/>
  <c r="Q147" i="19"/>
  <c r="K154" i="1"/>
  <c r="K155" i="1"/>
  <c r="H154" i="1"/>
  <c r="H155" i="1"/>
  <c r="F105" i="1"/>
  <c r="G105" i="1"/>
  <c r="I105" i="1"/>
  <c r="J105" i="1"/>
  <c r="C105" i="1"/>
  <c r="D105" i="1"/>
  <c r="D108" i="1" s="1"/>
  <c r="F103" i="1"/>
  <c r="G103" i="1"/>
  <c r="I103" i="1"/>
  <c r="J103" i="1"/>
  <c r="C103" i="1"/>
  <c r="D103" i="1"/>
  <c r="F100" i="1"/>
  <c r="G100" i="1"/>
  <c r="I100" i="1"/>
  <c r="J100" i="1"/>
  <c r="C100" i="1"/>
  <c r="D100" i="1"/>
  <c r="F97" i="1"/>
  <c r="G97" i="1"/>
  <c r="I97" i="1"/>
  <c r="J97" i="1"/>
  <c r="D97" i="1"/>
  <c r="C97" i="1"/>
  <c r="F95" i="1"/>
  <c r="G95" i="1"/>
  <c r="I95" i="1"/>
  <c r="J95" i="1"/>
  <c r="C95" i="1"/>
  <c r="D95" i="1"/>
  <c r="F93" i="1"/>
  <c r="G93" i="1"/>
  <c r="I93" i="1"/>
  <c r="I108" i="1" s="1"/>
  <c r="J93" i="1"/>
  <c r="C93" i="1"/>
  <c r="D93" i="1"/>
  <c r="F37" i="1"/>
  <c r="G37" i="1"/>
  <c r="I37" i="1"/>
  <c r="J37" i="1"/>
  <c r="C37" i="1"/>
  <c r="D37" i="1"/>
  <c r="F35" i="1"/>
  <c r="G35" i="1"/>
  <c r="I35" i="1"/>
  <c r="J35" i="1"/>
  <c r="C35" i="1"/>
  <c r="D35" i="1"/>
  <c r="F33" i="1"/>
  <c r="G33" i="1"/>
  <c r="I33" i="1"/>
  <c r="J33" i="1"/>
  <c r="C33" i="1"/>
  <c r="D33" i="1"/>
  <c r="F25" i="1"/>
  <c r="G25" i="1"/>
  <c r="I25" i="1"/>
  <c r="J25" i="1"/>
  <c r="C25" i="1"/>
  <c r="D25" i="1"/>
  <c r="F20" i="1"/>
  <c r="G20" i="1"/>
  <c r="I20" i="1"/>
  <c r="J20" i="1"/>
  <c r="C20" i="1"/>
  <c r="D20" i="1"/>
  <c r="F7" i="1"/>
  <c r="G7" i="1"/>
  <c r="I7" i="1"/>
  <c r="J7" i="1"/>
  <c r="C7" i="1"/>
  <c r="D7" i="1"/>
  <c r="C108" i="1" l="1"/>
  <c r="J108" i="1"/>
  <c r="W200" i="19"/>
  <c r="W202" i="19" s="1"/>
  <c r="F200" i="19"/>
  <c r="F202" i="19" s="1"/>
  <c r="X106" i="19"/>
  <c r="X200" i="19" s="1"/>
  <c r="X202" i="19" s="1"/>
  <c r="O200" i="19"/>
  <c r="O202" i="19" s="1"/>
  <c r="L106" i="19"/>
  <c r="L200" i="19" s="1"/>
  <c r="L202" i="19" s="1"/>
  <c r="C200" i="19"/>
  <c r="C202" i="19" s="1"/>
  <c r="Q200" i="19"/>
  <c r="Q202" i="19" s="1"/>
  <c r="E200" i="19"/>
  <c r="E202" i="19" s="1"/>
  <c r="D106" i="19"/>
  <c r="D200" i="19" s="1"/>
  <c r="D202" i="19" s="1"/>
  <c r="J200" i="19"/>
  <c r="J202" i="19" s="1"/>
  <c r="Z106" i="19"/>
  <c r="Z200" i="19" s="1"/>
  <c r="Z202" i="19" s="1"/>
  <c r="R200" i="19"/>
  <c r="R202" i="19" s="1"/>
  <c r="H106" i="19"/>
  <c r="H200" i="19" s="1"/>
  <c r="H202" i="19" s="1"/>
  <c r="G106" i="20"/>
  <c r="G200" i="20" s="1"/>
  <c r="P200" i="19"/>
  <c r="P202" i="19" s="1"/>
  <c r="G108" i="1"/>
  <c r="F108" i="1"/>
  <c r="E50" i="1"/>
  <c r="E51" i="1"/>
  <c r="E52" i="1"/>
  <c r="E49" i="1"/>
  <c r="E48" i="1" s="1"/>
  <c r="E53" i="1" s="1"/>
  <c r="E44" i="1"/>
  <c r="K91" i="1" l="1"/>
  <c r="H91" i="1"/>
  <c r="E91" i="1"/>
  <c r="P7" i="2" l="1"/>
  <c r="F107" i="4" l="1"/>
  <c r="F109" i="4"/>
  <c r="F112" i="4"/>
  <c r="F114" i="4"/>
  <c r="F117" i="4"/>
  <c r="F119" i="4"/>
  <c r="F127" i="4" s="1"/>
  <c r="F147" i="4" s="1"/>
  <c r="H107" i="4"/>
  <c r="H109" i="4"/>
  <c r="H112" i="4"/>
  <c r="H114" i="4"/>
  <c r="H117" i="4"/>
  <c r="H119" i="4"/>
  <c r="C122" i="4"/>
  <c r="D122" i="4"/>
  <c r="E122" i="4"/>
  <c r="F122" i="4"/>
  <c r="G122" i="4"/>
  <c r="H122" i="4"/>
  <c r="I122" i="4"/>
  <c r="J122" i="4"/>
  <c r="K122" i="4"/>
  <c r="L122" i="4"/>
  <c r="M122" i="4"/>
  <c r="N122" i="4"/>
  <c r="O122" i="4"/>
  <c r="P122" i="4"/>
  <c r="Q122" i="4"/>
  <c r="R122" i="4"/>
  <c r="S122" i="4"/>
  <c r="T122" i="4"/>
  <c r="U122" i="4"/>
  <c r="V122" i="4"/>
  <c r="W122" i="4"/>
  <c r="X122" i="4"/>
  <c r="Y122" i="4"/>
  <c r="Z122" i="4"/>
  <c r="K101" i="1" l="1"/>
  <c r="K102" i="1"/>
  <c r="K107" i="1"/>
  <c r="K100" i="1" l="1"/>
  <c r="E32" i="1"/>
  <c r="D195" i="2"/>
  <c r="E195" i="2"/>
  <c r="F195" i="2"/>
  <c r="G195" i="2"/>
  <c r="H195" i="2"/>
  <c r="I195" i="2"/>
  <c r="J195" i="2"/>
  <c r="K195" i="2"/>
  <c r="L195" i="2"/>
  <c r="M195" i="2"/>
  <c r="N195" i="2"/>
  <c r="O195" i="2"/>
  <c r="P195" i="2"/>
  <c r="Q195" i="2"/>
  <c r="R195" i="2"/>
  <c r="S195" i="2"/>
  <c r="T195" i="2"/>
  <c r="U195" i="2"/>
  <c r="V195" i="2"/>
  <c r="W195" i="2"/>
  <c r="X195" i="2"/>
  <c r="Y195" i="2"/>
  <c r="Z195" i="2"/>
  <c r="C195" i="2"/>
  <c r="D191" i="2"/>
  <c r="E191" i="2"/>
  <c r="F191" i="2"/>
  <c r="G191" i="2"/>
  <c r="H191" i="2"/>
  <c r="I191" i="2"/>
  <c r="J191" i="2"/>
  <c r="K191" i="2"/>
  <c r="L191" i="2"/>
  <c r="M191" i="2"/>
  <c r="N191" i="2"/>
  <c r="O191" i="2"/>
  <c r="P191" i="2"/>
  <c r="Q191" i="2"/>
  <c r="R191" i="2"/>
  <c r="S191" i="2"/>
  <c r="T191" i="2"/>
  <c r="U191" i="2"/>
  <c r="V191" i="2"/>
  <c r="W191" i="2"/>
  <c r="X191" i="2"/>
  <c r="Y191" i="2"/>
  <c r="Z191" i="2"/>
  <c r="C191" i="2"/>
  <c r="D188" i="2"/>
  <c r="E188" i="2"/>
  <c r="F188" i="2"/>
  <c r="G188" i="2"/>
  <c r="H188" i="2"/>
  <c r="I188" i="2"/>
  <c r="J188" i="2"/>
  <c r="K188" i="2"/>
  <c r="L188" i="2"/>
  <c r="M188" i="2"/>
  <c r="N188" i="2"/>
  <c r="O188" i="2"/>
  <c r="P188" i="2"/>
  <c r="Q188" i="2"/>
  <c r="R188" i="2"/>
  <c r="S188" i="2"/>
  <c r="T188" i="2"/>
  <c r="U188" i="2"/>
  <c r="V188" i="2"/>
  <c r="W188" i="2"/>
  <c r="X188" i="2"/>
  <c r="Y188" i="2"/>
  <c r="Z188" i="2"/>
  <c r="C188" i="2"/>
  <c r="D185" i="2"/>
  <c r="E185" i="2"/>
  <c r="F185" i="2"/>
  <c r="G185" i="2"/>
  <c r="H185" i="2"/>
  <c r="I185" i="2"/>
  <c r="J185" i="2"/>
  <c r="K185" i="2"/>
  <c r="L185" i="2"/>
  <c r="M185" i="2"/>
  <c r="N185" i="2"/>
  <c r="O185" i="2"/>
  <c r="P185" i="2"/>
  <c r="Q185" i="2"/>
  <c r="R185" i="2"/>
  <c r="S185" i="2"/>
  <c r="T185" i="2"/>
  <c r="U185" i="2"/>
  <c r="V185" i="2"/>
  <c r="W185" i="2"/>
  <c r="X185" i="2"/>
  <c r="Y185" i="2"/>
  <c r="Z185" i="2"/>
  <c r="C185" i="2"/>
  <c r="D182" i="2"/>
  <c r="E182" i="2"/>
  <c r="F182" i="2"/>
  <c r="G182" i="2"/>
  <c r="H182" i="2"/>
  <c r="H182" i="5" s="1"/>
  <c r="I182" i="2"/>
  <c r="J182" i="2"/>
  <c r="K182" i="2"/>
  <c r="L182" i="2"/>
  <c r="M182" i="2"/>
  <c r="N182" i="2"/>
  <c r="O182" i="2"/>
  <c r="P182" i="2"/>
  <c r="Q182" i="2"/>
  <c r="R182" i="2"/>
  <c r="S182" i="2"/>
  <c r="T182" i="2"/>
  <c r="U182" i="2"/>
  <c r="V182" i="2"/>
  <c r="W182" i="2"/>
  <c r="X182" i="2"/>
  <c r="Y182" i="2"/>
  <c r="Z182" i="2"/>
  <c r="C182" i="2"/>
  <c r="D179" i="2"/>
  <c r="E179" i="2"/>
  <c r="F179" i="2"/>
  <c r="G179" i="2"/>
  <c r="H179" i="2"/>
  <c r="I179" i="2"/>
  <c r="J179" i="2"/>
  <c r="K179" i="2"/>
  <c r="L179" i="2"/>
  <c r="M179" i="2"/>
  <c r="N179" i="2"/>
  <c r="O179" i="2"/>
  <c r="P179" i="2"/>
  <c r="P179" i="5" s="1"/>
  <c r="Q179" i="2"/>
  <c r="R179" i="2"/>
  <c r="S179" i="2"/>
  <c r="T179" i="2"/>
  <c r="U179" i="2"/>
  <c r="V179" i="2"/>
  <c r="W179" i="2"/>
  <c r="X179" i="2"/>
  <c r="Y179" i="2"/>
  <c r="Z179" i="2"/>
  <c r="C179" i="2"/>
  <c r="D176" i="2"/>
  <c r="D176" i="21" s="1"/>
  <c r="E176" i="2"/>
  <c r="E176" i="21" s="1"/>
  <c r="F176" i="2"/>
  <c r="F176" i="21" s="1"/>
  <c r="G176" i="2"/>
  <c r="G176" i="21" s="1"/>
  <c r="H176" i="2"/>
  <c r="H176" i="21" s="1"/>
  <c r="I176" i="2"/>
  <c r="I176" i="21" s="1"/>
  <c r="J176" i="2"/>
  <c r="J176" i="21" s="1"/>
  <c r="K176" i="2"/>
  <c r="K176" i="21" s="1"/>
  <c r="L176" i="2"/>
  <c r="L176" i="21" s="1"/>
  <c r="M176" i="2"/>
  <c r="N176" i="2"/>
  <c r="N176" i="21" s="1"/>
  <c r="O176" i="2"/>
  <c r="O176" i="21" s="1"/>
  <c r="P176" i="2"/>
  <c r="P176" i="21" s="1"/>
  <c r="Q176" i="2"/>
  <c r="Q176" i="21" s="1"/>
  <c r="R176" i="2"/>
  <c r="R176" i="21" s="1"/>
  <c r="S176" i="2"/>
  <c r="S176" i="21" s="1"/>
  <c r="T176" i="2"/>
  <c r="T176" i="21" s="1"/>
  <c r="U176" i="2"/>
  <c r="U176" i="21" s="1"/>
  <c r="V176" i="2"/>
  <c r="V176" i="21" s="1"/>
  <c r="W176" i="2"/>
  <c r="W176" i="21" s="1"/>
  <c r="X176" i="2"/>
  <c r="Y176" i="2"/>
  <c r="Z176" i="2"/>
  <c r="Z176" i="21" s="1"/>
  <c r="C176" i="2"/>
  <c r="C176" i="21" s="1"/>
  <c r="D169" i="2"/>
  <c r="D169" i="21" s="1"/>
  <c r="E169" i="2"/>
  <c r="E169" i="21" s="1"/>
  <c r="F169" i="2"/>
  <c r="F169" i="21" s="1"/>
  <c r="G169" i="2"/>
  <c r="G169" i="21" s="1"/>
  <c r="H169" i="2"/>
  <c r="I169" i="2"/>
  <c r="I169" i="21" s="1"/>
  <c r="J169" i="2"/>
  <c r="K169" i="2"/>
  <c r="K169" i="21" s="1"/>
  <c r="L169" i="2"/>
  <c r="L169" i="21" s="1"/>
  <c r="M169" i="2"/>
  <c r="M169" i="21" s="1"/>
  <c r="N169" i="2"/>
  <c r="N169" i="21" s="1"/>
  <c r="O169" i="2"/>
  <c r="O169" i="21" s="1"/>
  <c r="P169" i="2"/>
  <c r="P169" i="21" s="1"/>
  <c r="Q169" i="2"/>
  <c r="Q169" i="21" s="1"/>
  <c r="R169" i="2"/>
  <c r="R169" i="21" s="1"/>
  <c r="S169" i="2"/>
  <c r="S169" i="21" s="1"/>
  <c r="T169" i="2"/>
  <c r="T169" i="21" s="1"/>
  <c r="U169" i="2"/>
  <c r="U169" i="21" s="1"/>
  <c r="V169" i="2"/>
  <c r="V169" i="21" s="1"/>
  <c r="W169" i="2"/>
  <c r="W169" i="21" s="1"/>
  <c r="X169" i="2"/>
  <c r="X169" i="21" s="1"/>
  <c r="Y169" i="2"/>
  <c r="Y169" i="21" s="1"/>
  <c r="Z169" i="2"/>
  <c r="Z169" i="21" s="1"/>
  <c r="C169" i="2"/>
  <c r="C169" i="21" s="1"/>
  <c r="D148" i="2"/>
  <c r="D148" i="21" s="1"/>
  <c r="E148" i="2"/>
  <c r="E148" i="21" s="1"/>
  <c r="F148" i="2"/>
  <c r="F148" i="21" s="1"/>
  <c r="G148" i="2"/>
  <c r="G148" i="21" s="1"/>
  <c r="H148" i="2"/>
  <c r="H148" i="21" s="1"/>
  <c r="I148" i="2"/>
  <c r="I148" i="21" s="1"/>
  <c r="J148" i="2"/>
  <c r="K148" i="2"/>
  <c r="K148" i="21" s="1"/>
  <c r="L148" i="2"/>
  <c r="L148" i="21" s="1"/>
  <c r="M148" i="2"/>
  <c r="M148" i="21" s="1"/>
  <c r="N148" i="2"/>
  <c r="N148" i="21" s="1"/>
  <c r="O148" i="2"/>
  <c r="P148" i="2"/>
  <c r="P148" i="21" s="1"/>
  <c r="Q148" i="2"/>
  <c r="Q148" i="21" s="1"/>
  <c r="R148" i="2"/>
  <c r="R148" i="21" s="1"/>
  <c r="S148" i="2"/>
  <c r="S148" i="21" s="1"/>
  <c r="T148" i="2"/>
  <c r="T148" i="21" s="1"/>
  <c r="U148" i="2"/>
  <c r="U148" i="21" s="1"/>
  <c r="V148" i="2"/>
  <c r="V148" i="21" s="1"/>
  <c r="W148" i="2"/>
  <c r="W148" i="21" s="1"/>
  <c r="X148" i="2"/>
  <c r="X148" i="21" s="1"/>
  <c r="Y148" i="2"/>
  <c r="Y148" i="21" s="1"/>
  <c r="Z148" i="2"/>
  <c r="C148" i="2"/>
  <c r="C148" i="21" s="1"/>
  <c r="D144" i="2"/>
  <c r="E144" i="2"/>
  <c r="F144" i="2"/>
  <c r="G144" i="2"/>
  <c r="H144" i="2"/>
  <c r="I144" i="2"/>
  <c r="J144" i="2"/>
  <c r="K144" i="2"/>
  <c r="L144" i="2"/>
  <c r="M144" i="2"/>
  <c r="N144" i="2"/>
  <c r="O144" i="2"/>
  <c r="P144" i="2"/>
  <c r="Q144" i="2"/>
  <c r="R144" i="2"/>
  <c r="S144" i="2"/>
  <c r="T144" i="2"/>
  <c r="U144" i="2"/>
  <c r="V144" i="2"/>
  <c r="W144" i="2"/>
  <c r="X144" i="2"/>
  <c r="Y144" i="2"/>
  <c r="Z144" i="2"/>
  <c r="C144" i="2"/>
  <c r="D142" i="2"/>
  <c r="E142" i="2"/>
  <c r="F142" i="2"/>
  <c r="G142" i="2"/>
  <c r="H142" i="2"/>
  <c r="I142" i="2"/>
  <c r="J142" i="2"/>
  <c r="K142" i="2"/>
  <c r="L142" i="2"/>
  <c r="M142" i="2"/>
  <c r="N142" i="2"/>
  <c r="O142" i="2"/>
  <c r="P142" i="2"/>
  <c r="Q142" i="2"/>
  <c r="R142" i="2"/>
  <c r="S142" i="2"/>
  <c r="T142" i="2"/>
  <c r="U142" i="2"/>
  <c r="V142" i="2"/>
  <c r="W142" i="2"/>
  <c r="X142" i="2"/>
  <c r="Y142" i="2"/>
  <c r="Z142" i="2"/>
  <c r="C142" i="2"/>
  <c r="D138" i="2"/>
  <c r="E138" i="2"/>
  <c r="F138" i="2"/>
  <c r="G138" i="2"/>
  <c r="H138" i="2"/>
  <c r="I138" i="2"/>
  <c r="J138" i="2"/>
  <c r="K138" i="2"/>
  <c r="L138" i="2"/>
  <c r="M138" i="2"/>
  <c r="N138" i="2"/>
  <c r="O138" i="2"/>
  <c r="P138" i="2"/>
  <c r="Q138" i="2"/>
  <c r="R138" i="2"/>
  <c r="S138" i="2"/>
  <c r="T138" i="2"/>
  <c r="U138" i="2"/>
  <c r="V138" i="2"/>
  <c r="W138" i="2"/>
  <c r="X138" i="2"/>
  <c r="Y138" i="2"/>
  <c r="Z138" i="2"/>
  <c r="C138" i="2"/>
  <c r="D135" i="2"/>
  <c r="E135" i="2"/>
  <c r="F135" i="2"/>
  <c r="G135" i="2"/>
  <c r="H135" i="2"/>
  <c r="I135" i="2"/>
  <c r="J135" i="2"/>
  <c r="K135" i="2"/>
  <c r="L135" i="2"/>
  <c r="M135" i="2"/>
  <c r="N135" i="2"/>
  <c r="O135" i="2"/>
  <c r="P135" i="2"/>
  <c r="Q135" i="2"/>
  <c r="R135" i="2"/>
  <c r="S135" i="2"/>
  <c r="T135" i="2"/>
  <c r="U135" i="2"/>
  <c r="V135" i="2"/>
  <c r="W135" i="2"/>
  <c r="X135" i="2"/>
  <c r="Y135" i="2"/>
  <c r="Z135" i="2"/>
  <c r="C135" i="2"/>
  <c r="D132" i="2"/>
  <c r="E132" i="2"/>
  <c r="F132" i="2"/>
  <c r="G132" i="2"/>
  <c r="H132" i="2"/>
  <c r="I132" i="2"/>
  <c r="J132" i="2"/>
  <c r="K132" i="2"/>
  <c r="L132" i="2"/>
  <c r="M132" i="2"/>
  <c r="N132" i="2"/>
  <c r="O132" i="2"/>
  <c r="P132" i="2"/>
  <c r="Q132" i="2"/>
  <c r="R132" i="2"/>
  <c r="S132" i="2"/>
  <c r="U132" i="2"/>
  <c r="V132" i="2"/>
  <c r="W132" i="2"/>
  <c r="X132" i="2"/>
  <c r="Y132" i="2"/>
  <c r="Z132" i="2"/>
  <c r="C132" i="2"/>
  <c r="D130" i="2"/>
  <c r="E130" i="2"/>
  <c r="F130" i="2"/>
  <c r="G130" i="2"/>
  <c r="H130" i="2"/>
  <c r="I130" i="2"/>
  <c r="J130" i="2"/>
  <c r="K130" i="2"/>
  <c r="L130" i="2"/>
  <c r="M130" i="2"/>
  <c r="N130" i="2"/>
  <c r="O130" i="2"/>
  <c r="P130" i="2"/>
  <c r="Q130" i="2"/>
  <c r="R130" i="2"/>
  <c r="S130" i="2"/>
  <c r="T130" i="2"/>
  <c r="U130" i="2"/>
  <c r="V130" i="2"/>
  <c r="W130" i="2"/>
  <c r="X130" i="2"/>
  <c r="Y130" i="2"/>
  <c r="Z130" i="2"/>
  <c r="C130" i="2"/>
  <c r="D128" i="2"/>
  <c r="E128" i="2"/>
  <c r="E128" i="21" s="1"/>
  <c r="F128" i="2"/>
  <c r="G128" i="2"/>
  <c r="G128" i="21" s="1"/>
  <c r="H128" i="2"/>
  <c r="H128" i="21" s="1"/>
  <c r="I128" i="2"/>
  <c r="I128" i="21" s="1"/>
  <c r="J128" i="2"/>
  <c r="J128" i="21" s="1"/>
  <c r="K128" i="2"/>
  <c r="K128" i="21" s="1"/>
  <c r="L128" i="2"/>
  <c r="L128" i="21" s="1"/>
  <c r="M128" i="2"/>
  <c r="M128" i="21" s="1"/>
  <c r="N128" i="2"/>
  <c r="N128" i="21" s="1"/>
  <c r="O128" i="2"/>
  <c r="O128" i="21" s="1"/>
  <c r="P128" i="2"/>
  <c r="P128" i="21" s="1"/>
  <c r="Q128" i="2"/>
  <c r="Q128" i="21" s="1"/>
  <c r="R128" i="2"/>
  <c r="R128" i="21" s="1"/>
  <c r="S128" i="2"/>
  <c r="S128" i="21" s="1"/>
  <c r="T128" i="2"/>
  <c r="T128" i="21" s="1"/>
  <c r="U128" i="2"/>
  <c r="U128" i="21" s="1"/>
  <c r="V128" i="2"/>
  <c r="V128" i="21" s="1"/>
  <c r="W128" i="2"/>
  <c r="W128" i="21" s="1"/>
  <c r="X128" i="2"/>
  <c r="X128" i="21" s="1"/>
  <c r="Y128" i="2"/>
  <c r="Y128" i="21" s="1"/>
  <c r="Z128" i="2"/>
  <c r="Z128" i="21" s="1"/>
  <c r="C128" i="2"/>
  <c r="C128" i="21" s="1"/>
  <c r="D122" i="2"/>
  <c r="D122" i="21" s="1"/>
  <c r="E122" i="2"/>
  <c r="E122" i="21" s="1"/>
  <c r="F122" i="2"/>
  <c r="F122" i="21" s="1"/>
  <c r="G122" i="2"/>
  <c r="G122" i="21" s="1"/>
  <c r="H122" i="2"/>
  <c r="H122" i="21" s="1"/>
  <c r="I122" i="2"/>
  <c r="I122" i="21" s="1"/>
  <c r="J122" i="2"/>
  <c r="J122" i="21" s="1"/>
  <c r="K122" i="2"/>
  <c r="K122" i="21" s="1"/>
  <c r="L122" i="2"/>
  <c r="L122" i="21" s="1"/>
  <c r="M122" i="2"/>
  <c r="M122" i="21" s="1"/>
  <c r="N122" i="2"/>
  <c r="N122" i="21" s="1"/>
  <c r="O122" i="2"/>
  <c r="O122" i="21" s="1"/>
  <c r="P122" i="2"/>
  <c r="P122" i="21" s="1"/>
  <c r="Q122" i="2"/>
  <c r="Q122" i="21" s="1"/>
  <c r="R122" i="2"/>
  <c r="R122" i="21" s="1"/>
  <c r="S122" i="2"/>
  <c r="S122" i="21" s="1"/>
  <c r="T122" i="2"/>
  <c r="T122" i="21" s="1"/>
  <c r="U122" i="2"/>
  <c r="U122" i="21" s="1"/>
  <c r="V122" i="2"/>
  <c r="V122" i="21" s="1"/>
  <c r="W122" i="2"/>
  <c r="W122" i="21" s="1"/>
  <c r="X122" i="2"/>
  <c r="X122" i="21" s="1"/>
  <c r="Y122" i="2"/>
  <c r="Y122" i="21" s="1"/>
  <c r="Z122" i="2"/>
  <c r="Z122" i="21" s="1"/>
  <c r="C122" i="2"/>
  <c r="C122" i="21" s="1"/>
  <c r="D119" i="2"/>
  <c r="E119" i="2"/>
  <c r="F119" i="2"/>
  <c r="F119" i="21" s="1"/>
  <c r="G119" i="2"/>
  <c r="H119" i="2"/>
  <c r="H119" i="21" s="1"/>
  <c r="I119" i="2"/>
  <c r="J119" i="2"/>
  <c r="K119" i="2"/>
  <c r="L119" i="2"/>
  <c r="M119" i="2"/>
  <c r="N119" i="2"/>
  <c r="O119" i="2"/>
  <c r="P119" i="2"/>
  <c r="Q119" i="2"/>
  <c r="R119" i="2"/>
  <c r="S119" i="2"/>
  <c r="T119" i="2"/>
  <c r="U119" i="2"/>
  <c r="V119" i="2"/>
  <c r="W119" i="2"/>
  <c r="X119" i="2"/>
  <c r="Y119" i="2"/>
  <c r="Z119" i="2"/>
  <c r="C119" i="2"/>
  <c r="D117" i="2"/>
  <c r="E117" i="2"/>
  <c r="F117" i="2"/>
  <c r="F117" i="21" s="1"/>
  <c r="G117" i="2"/>
  <c r="H117" i="2"/>
  <c r="H117" i="21" s="1"/>
  <c r="I117" i="2"/>
  <c r="J117" i="2"/>
  <c r="K117" i="2"/>
  <c r="L117" i="2"/>
  <c r="M117" i="2"/>
  <c r="N117" i="2"/>
  <c r="O117" i="2"/>
  <c r="P117" i="2"/>
  <c r="Q117" i="2"/>
  <c r="R117" i="2"/>
  <c r="S117" i="2"/>
  <c r="T117" i="2"/>
  <c r="U117" i="2"/>
  <c r="V117" i="2"/>
  <c r="W117" i="2"/>
  <c r="X117" i="2"/>
  <c r="Y117" i="2"/>
  <c r="Z117" i="2"/>
  <c r="C117" i="2"/>
  <c r="D114" i="2"/>
  <c r="E114" i="2"/>
  <c r="F114" i="2"/>
  <c r="F114" i="21" s="1"/>
  <c r="G114" i="2"/>
  <c r="H114" i="2"/>
  <c r="H114" i="21" s="1"/>
  <c r="I114" i="2"/>
  <c r="J114" i="2"/>
  <c r="K114" i="2"/>
  <c r="L114" i="2"/>
  <c r="M114" i="2"/>
  <c r="N114" i="2"/>
  <c r="O114" i="2"/>
  <c r="P114" i="2"/>
  <c r="Q114" i="2"/>
  <c r="R114" i="2"/>
  <c r="S114" i="2"/>
  <c r="T114" i="2"/>
  <c r="U114" i="2"/>
  <c r="V114" i="2"/>
  <c r="W114" i="2"/>
  <c r="X114" i="2"/>
  <c r="Y114" i="2"/>
  <c r="Z114" i="2"/>
  <c r="C114" i="2"/>
  <c r="D112" i="2"/>
  <c r="E112" i="2"/>
  <c r="F112" i="2"/>
  <c r="F112" i="21" s="1"/>
  <c r="G112" i="2"/>
  <c r="H112" i="2"/>
  <c r="H112" i="21" s="1"/>
  <c r="I112" i="2"/>
  <c r="J112" i="2"/>
  <c r="K112" i="2"/>
  <c r="L112" i="2"/>
  <c r="M112" i="2"/>
  <c r="N112" i="2"/>
  <c r="O112" i="2"/>
  <c r="P112" i="2"/>
  <c r="Q112" i="2"/>
  <c r="R112" i="2"/>
  <c r="S112" i="2"/>
  <c r="T112" i="2"/>
  <c r="U112" i="2"/>
  <c r="V112" i="2"/>
  <c r="W112" i="2"/>
  <c r="X112" i="2"/>
  <c r="Y112" i="2"/>
  <c r="Z112" i="2"/>
  <c r="C112" i="2"/>
  <c r="D109" i="2"/>
  <c r="E109" i="2"/>
  <c r="F109" i="2"/>
  <c r="F109" i="21" s="1"/>
  <c r="G109" i="2"/>
  <c r="H109" i="2"/>
  <c r="H109" i="21" s="1"/>
  <c r="I109" i="2"/>
  <c r="J109" i="2"/>
  <c r="K109" i="2"/>
  <c r="L109" i="2"/>
  <c r="M109" i="2"/>
  <c r="N109" i="2"/>
  <c r="O109" i="2"/>
  <c r="P109" i="2"/>
  <c r="Q109" i="2"/>
  <c r="R109" i="2"/>
  <c r="S109" i="2"/>
  <c r="T109" i="2"/>
  <c r="U109" i="2"/>
  <c r="V109" i="2"/>
  <c r="W109" i="2"/>
  <c r="X109" i="2"/>
  <c r="Y109" i="2"/>
  <c r="Z109" i="2"/>
  <c r="C109" i="2"/>
  <c r="D107" i="2"/>
  <c r="E107" i="2"/>
  <c r="F107" i="2"/>
  <c r="F107" i="21" s="1"/>
  <c r="G107" i="2"/>
  <c r="H107" i="2"/>
  <c r="H107" i="21" s="1"/>
  <c r="I107" i="2"/>
  <c r="I107" i="21" s="1"/>
  <c r="J107" i="2"/>
  <c r="J107" i="21" s="1"/>
  <c r="K107" i="2"/>
  <c r="L107" i="2"/>
  <c r="L107" i="21" s="1"/>
  <c r="M107" i="2"/>
  <c r="M107" i="21" s="1"/>
  <c r="N107" i="2"/>
  <c r="N107" i="21" s="1"/>
  <c r="O107" i="2"/>
  <c r="O107" i="21" s="1"/>
  <c r="P107" i="2"/>
  <c r="Q107" i="2"/>
  <c r="R107" i="2"/>
  <c r="S107" i="2"/>
  <c r="T107" i="2"/>
  <c r="T107" i="21" s="1"/>
  <c r="U107" i="2"/>
  <c r="V107" i="2"/>
  <c r="V107" i="21" s="1"/>
  <c r="W107" i="2"/>
  <c r="X107" i="2"/>
  <c r="X107" i="21" s="1"/>
  <c r="Y107" i="2"/>
  <c r="Y107" i="21" s="1"/>
  <c r="Z107" i="2"/>
  <c r="Z107" i="21" s="1"/>
  <c r="C107" i="2"/>
  <c r="C107" i="21" s="1"/>
  <c r="D81" i="2"/>
  <c r="E81" i="2"/>
  <c r="F81" i="2"/>
  <c r="G81" i="2"/>
  <c r="H81" i="2"/>
  <c r="I81" i="2"/>
  <c r="J81" i="2"/>
  <c r="K81" i="2"/>
  <c r="L81" i="2"/>
  <c r="M81" i="2"/>
  <c r="N81" i="2"/>
  <c r="O81" i="2"/>
  <c r="P81" i="2"/>
  <c r="Q81" i="2"/>
  <c r="R81" i="2"/>
  <c r="S81" i="2"/>
  <c r="T81" i="2"/>
  <c r="U81" i="2"/>
  <c r="V81" i="2"/>
  <c r="W81" i="2"/>
  <c r="X81" i="2"/>
  <c r="Y81" i="2"/>
  <c r="Z81" i="2"/>
  <c r="C81" i="2"/>
  <c r="D102" i="2"/>
  <c r="E102" i="2"/>
  <c r="F102" i="2"/>
  <c r="G102" i="2"/>
  <c r="H102" i="2"/>
  <c r="I102" i="2"/>
  <c r="J102" i="2"/>
  <c r="K102" i="2"/>
  <c r="L102" i="2"/>
  <c r="M102" i="2"/>
  <c r="N102" i="2"/>
  <c r="O102" i="2"/>
  <c r="P102" i="2"/>
  <c r="Q102" i="2"/>
  <c r="R102" i="2"/>
  <c r="S102" i="2"/>
  <c r="T102" i="2"/>
  <c r="U102" i="2"/>
  <c r="V102" i="2"/>
  <c r="W102" i="2"/>
  <c r="X102" i="2"/>
  <c r="Y102" i="2"/>
  <c r="Z102" i="2"/>
  <c r="C102" i="2"/>
  <c r="D100" i="2"/>
  <c r="E100" i="2"/>
  <c r="F100" i="2"/>
  <c r="G100" i="2"/>
  <c r="H100" i="2"/>
  <c r="I100" i="2"/>
  <c r="J100" i="2"/>
  <c r="K100" i="2"/>
  <c r="L100" i="2"/>
  <c r="M100" i="2"/>
  <c r="N100" i="2"/>
  <c r="O100" i="2"/>
  <c r="P100" i="2"/>
  <c r="Q100" i="2"/>
  <c r="R100" i="2"/>
  <c r="S100" i="2"/>
  <c r="T100" i="2"/>
  <c r="U100" i="2"/>
  <c r="V100" i="2"/>
  <c r="W100" i="2"/>
  <c r="X100" i="2"/>
  <c r="Y100" i="2"/>
  <c r="Z100" i="2"/>
  <c r="C100" i="2"/>
  <c r="D95" i="2"/>
  <c r="E95" i="2"/>
  <c r="F95" i="2"/>
  <c r="G95" i="2"/>
  <c r="H95" i="2"/>
  <c r="I95" i="2"/>
  <c r="J95" i="2"/>
  <c r="K95" i="2"/>
  <c r="L95" i="2"/>
  <c r="M95" i="2"/>
  <c r="N95" i="2"/>
  <c r="O95" i="2"/>
  <c r="P95" i="2"/>
  <c r="Q95" i="2"/>
  <c r="R95" i="2"/>
  <c r="S95" i="2"/>
  <c r="T95" i="2"/>
  <c r="U95" i="2"/>
  <c r="V95" i="2"/>
  <c r="W95" i="2"/>
  <c r="X95" i="2"/>
  <c r="Y95" i="2"/>
  <c r="Z95" i="2"/>
  <c r="C95" i="2"/>
  <c r="D93" i="2"/>
  <c r="E93" i="2"/>
  <c r="F93" i="2"/>
  <c r="G93" i="2"/>
  <c r="H93" i="2"/>
  <c r="I93" i="2"/>
  <c r="J93" i="2"/>
  <c r="K93" i="2"/>
  <c r="L93" i="2"/>
  <c r="M93" i="2"/>
  <c r="N93" i="2"/>
  <c r="O93" i="2"/>
  <c r="P93" i="2"/>
  <c r="Q93" i="2"/>
  <c r="R93" i="2"/>
  <c r="S93" i="2"/>
  <c r="T93" i="2"/>
  <c r="U93" i="2"/>
  <c r="V93" i="2"/>
  <c r="W93" i="2"/>
  <c r="X93" i="2"/>
  <c r="Y93" i="2"/>
  <c r="Z93" i="2"/>
  <c r="C93" i="2"/>
  <c r="D91" i="2"/>
  <c r="E91" i="2"/>
  <c r="F91" i="2"/>
  <c r="G91" i="2"/>
  <c r="H91" i="2"/>
  <c r="I91" i="2"/>
  <c r="J91" i="2"/>
  <c r="K91" i="2"/>
  <c r="L91" i="2"/>
  <c r="M91" i="2"/>
  <c r="N91" i="2"/>
  <c r="O91" i="2"/>
  <c r="P91" i="2"/>
  <c r="Q91" i="2"/>
  <c r="R91" i="2"/>
  <c r="S91" i="2"/>
  <c r="T91" i="2"/>
  <c r="U91" i="2"/>
  <c r="V91" i="2"/>
  <c r="W91" i="2"/>
  <c r="X91" i="2"/>
  <c r="Y91" i="2"/>
  <c r="Z91" i="2"/>
  <c r="C91" i="2"/>
  <c r="D89" i="2"/>
  <c r="E89" i="2"/>
  <c r="F89" i="2"/>
  <c r="G89" i="2"/>
  <c r="H89" i="2"/>
  <c r="I89" i="2"/>
  <c r="J89" i="2"/>
  <c r="K89" i="2"/>
  <c r="L89" i="2"/>
  <c r="M89" i="2"/>
  <c r="N89" i="2"/>
  <c r="O89" i="2"/>
  <c r="P89" i="2"/>
  <c r="Q89" i="2"/>
  <c r="R89" i="2"/>
  <c r="S89" i="2"/>
  <c r="T89" i="2"/>
  <c r="U89" i="2"/>
  <c r="V89" i="2"/>
  <c r="W89" i="2"/>
  <c r="X89" i="2"/>
  <c r="Y89" i="2"/>
  <c r="Z89" i="2"/>
  <c r="C89" i="2"/>
  <c r="D86" i="2"/>
  <c r="E86" i="2"/>
  <c r="F86" i="2"/>
  <c r="G86" i="2"/>
  <c r="H86" i="2"/>
  <c r="I86" i="2"/>
  <c r="J86" i="2"/>
  <c r="K86" i="2"/>
  <c r="L86" i="2"/>
  <c r="M86" i="2"/>
  <c r="N86" i="2"/>
  <c r="O86" i="2"/>
  <c r="P86" i="2"/>
  <c r="Q86" i="2"/>
  <c r="R86" i="2"/>
  <c r="S86" i="2"/>
  <c r="T86" i="2"/>
  <c r="U86" i="2"/>
  <c r="V86" i="2"/>
  <c r="W86" i="2"/>
  <c r="X86" i="2"/>
  <c r="Y86" i="2"/>
  <c r="Z86" i="2"/>
  <c r="C86" i="2"/>
  <c r="D84" i="2"/>
  <c r="E84" i="2"/>
  <c r="F84" i="2"/>
  <c r="G84" i="2"/>
  <c r="H84" i="2"/>
  <c r="I84" i="2"/>
  <c r="J84" i="2"/>
  <c r="K84" i="2"/>
  <c r="L84" i="2"/>
  <c r="M84" i="2"/>
  <c r="N84" i="2"/>
  <c r="O84" i="2"/>
  <c r="P84" i="2"/>
  <c r="Q84" i="2"/>
  <c r="R84" i="2"/>
  <c r="S84" i="2"/>
  <c r="T84" i="2"/>
  <c r="U84" i="2"/>
  <c r="V84" i="2"/>
  <c r="W84" i="2"/>
  <c r="X84" i="2"/>
  <c r="Y84" i="2"/>
  <c r="Z84" i="2"/>
  <c r="C84" i="2"/>
  <c r="D78" i="2"/>
  <c r="E78" i="2"/>
  <c r="F78" i="2"/>
  <c r="G78" i="2"/>
  <c r="H78" i="2"/>
  <c r="I78" i="2"/>
  <c r="J78" i="2"/>
  <c r="K78" i="2"/>
  <c r="L78" i="2"/>
  <c r="M78" i="2"/>
  <c r="N78" i="2"/>
  <c r="O78" i="2"/>
  <c r="P78" i="2"/>
  <c r="Q78" i="2"/>
  <c r="R78" i="2"/>
  <c r="S78" i="2"/>
  <c r="T78" i="2"/>
  <c r="U78" i="2"/>
  <c r="V78" i="2"/>
  <c r="W78" i="2"/>
  <c r="X78" i="2"/>
  <c r="Y78" i="2"/>
  <c r="Z78" i="2"/>
  <c r="C78" i="2"/>
  <c r="D76" i="2"/>
  <c r="E76" i="2"/>
  <c r="F76" i="2"/>
  <c r="G76" i="2"/>
  <c r="H76" i="2"/>
  <c r="I76" i="2"/>
  <c r="J76" i="2"/>
  <c r="K76" i="2"/>
  <c r="L76" i="2"/>
  <c r="M76" i="2"/>
  <c r="N76" i="2"/>
  <c r="O76" i="2"/>
  <c r="P76" i="2"/>
  <c r="Q76" i="2"/>
  <c r="R76" i="2"/>
  <c r="S76" i="2"/>
  <c r="T76" i="2"/>
  <c r="U76" i="2"/>
  <c r="V76" i="2"/>
  <c r="W76" i="2"/>
  <c r="X76" i="2"/>
  <c r="Y76" i="2"/>
  <c r="Z76" i="2"/>
  <c r="C76" i="2"/>
  <c r="D73" i="2"/>
  <c r="E73" i="2"/>
  <c r="F73" i="2"/>
  <c r="F73" i="21" s="1"/>
  <c r="G73" i="2"/>
  <c r="H73" i="2"/>
  <c r="I73" i="2"/>
  <c r="J73" i="2"/>
  <c r="K73" i="2"/>
  <c r="L73" i="2"/>
  <c r="M73" i="2"/>
  <c r="N73" i="2"/>
  <c r="O73" i="2"/>
  <c r="P73" i="2"/>
  <c r="Q73" i="2"/>
  <c r="R73" i="2"/>
  <c r="S73" i="2"/>
  <c r="T73" i="2"/>
  <c r="U73" i="2"/>
  <c r="V73" i="2"/>
  <c r="W73" i="2"/>
  <c r="X73" i="2"/>
  <c r="Y73" i="2"/>
  <c r="Z73" i="2"/>
  <c r="C73" i="2"/>
  <c r="D70" i="2"/>
  <c r="E70" i="2"/>
  <c r="F70" i="2"/>
  <c r="G70" i="2"/>
  <c r="H70" i="2"/>
  <c r="I70" i="2"/>
  <c r="J70" i="2"/>
  <c r="K70" i="2"/>
  <c r="L70" i="2"/>
  <c r="M70" i="2"/>
  <c r="N70" i="2"/>
  <c r="O70" i="2"/>
  <c r="P70" i="2"/>
  <c r="Q70" i="2"/>
  <c r="R70" i="2"/>
  <c r="S70" i="2"/>
  <c r="T70" i="2"/>
  <c r="U70" i="2"/>
  <c r="V70" i="2"/>
  <c r="W70" i="2"/>
  <c r="X70" i="2"/>
  <c r="Y70" i="2"/>
  <c r="Z70" i="2"/>
  <c r="C70" i="2"/>
  <c r="D68" i="2"/>
  <c r="E68" i="2"/>
  <c r="F68" i="2"/>
  <c r="G68" i="2"/>
  <c r="H68" i="2"/>
  <c r="I68" i="2"/>
  <c r="J68" i="2"/>
  <c r="K68" i="2"/>
  <c r="L68" i="2"/>
  <c r="M68" i="2"/>
  <c r="N68" i="2"/>
  <c r="O68" i="2"/>
  <c r="P68" i="2"/>
  <c r="Q68" i="2"/>
  <c r="R68" i="2"/>
  <c r="S68" i="2"/>
  <c r="T68" i="2"/>
  <c r="U68" i="2"/>
  <c r="V68" i="2"/>
  <c r="W68" i="2"/>
  <c r="X68" i="2"/>
  <c r="Y68" i="2"/>
  <c r="Z68" i="2"/>
  <c r="C68" i="2"/>
  <c r="D65" i="2"/>
  <c r="E65" i="2"/>
  <c r="F65" i="2"/>
  <c r="G65" i="2"/>
  <c r="H65" i="2"/>
  <c r="I65" i="2"/>
  <c r="J65" i="2"/>
  <c r="K65" i="2"/>
  <c r="L65" i="2"/>
  <c r="M65" i="2"/>
  <c r="N65" i="2"/>
  <c r="O65" i="2"/>
  <c r="P65" i="2"/>
  <c r="Q65" i="2"/>
  <c r="R65" i="2"/>
  <c r="S65" i="2"/>
  <c r="T65" i="2"/>
  <c r="U65" i="2"/>
  <c r="V65" i="2"/>
  <c r="W65" i="2"/>
  <c r="X65" i="2"/>
  <c r="Y65" i="2"/>
  <c r="Z65" i="2"/>
  <c r="C65" i="2"/>
  <c r="D62" i="2"/>
  <c r="E62" i="2"/>
  <c r="F62" i="2"/>
  <c r="G62" i="2"/>
  <c r="H62" i="2"/>
  <c r="I62" i="2"/>
  <c r="J62" i="2"/>
  <c r="K62" i="2"/>
  <c r="L62" i="2"/>
  <c r="M62" i="2"/>
  <c r="N62" i="2"/>
  <c r="O62" i="2"/>
  <c r="P62" i="2"/>
  <c r="Q62" i="2"/>
  <c r="R62" i="2"/>
  <c r="S62" i="2"/>
  <c r="T62" i="2"/>
  <c r="U62" i="2"/>
  <c r="V62" i="2"/>
  <c r="W62" i="2"/>
  <c r="X62" i="2"/>
  <c r="Y62" i="2"/>
  <c r="Z62" i="2"/>
  <c r="C62" i="2"/>
  <c r="D57" i="2"/>
  <c r="E57" i="2"/>
  <c r="F57" i="2"/>
  <c r="G57" i="2"/>
  <c r="G57" i="21" s="1"/>
  <c r="H57" i="2"/>
  <c r="H57" i="21" s="1"/>
  <c r="I57" i="2"/>
  <c r="I57" i="21" s="1"/>
  <c r="J57" i="2"/>
  <c r="J57" i="21" s="1"/>
  <c r="K57" i="2"/>
  <c r="K57" i="21" s="1"/>
  <c r="L57" i="2"/>
  <c r="L57" i="21" s="1"/>
  <c r="M57" i="2"/>
  <c r="M57" i="21" s="1"/>
  <c r="N57" i="2"/>
  <c r="N57" i="21" s="1"/>
  <c r="O57" i="2"/>
  <c r="O57" i="21" s="1"/>
  <c r="P57" i="2"/>
  <c r="Q57" i="2"/>
  <c r="R57" i="2"/>
  <c r="S57" i="2"/>
  <c r="S57" i="21" s="1"/>
  <c r="T57" i="2"/>
  <c r="T57" i="21" s="1"/>
  <c r="U57" i="2"/>
  <c r="U57" i="21" s="1"/>
  <c r="V57" i="2"/>
  <c r="V57" i="21" s="1"/>
  <c r="W57" i="2"/>
  <c r="W57" i="21" s="1"/>
  <c r="X57" i="2"/>
  <c r="X57" i="21" s="1"/>
  <c r="Y57" i="2"/>
  <c r="Y57" i="21" s="1"/>
  <c r="Z57" i="2"/>
  <c r="Z57" i="21" s="1"/>
  <c r="C57" i="2"/>
  <c r="C57" i="21" s="1"/>
  <c r="D50" i="2"/>
  <c r="D50" i="21" s="1"/>
  <c r="E50" i="2"/>
  <c r="E50" i="21" s="1"/>
  <c r="F50" i="2"/>
  <c r="F50" i="21" s="1"/>
  <c r="G50" i="2"/>
  <c r="G50" i="21" s="1"/>
  <c r="H50" i="2"/>
  <c r="H50" i="21" s="1"/>
  <c r="I50" i="2"/>
  <c r="I50" i="21" s="1"/>
  <c r="J50" i="2"/>
  <c r="J50" i="21" s="1"/>
  <c r="K50" i="2"/>
  <c r="K50" i="21" s="1"/>
  <c r="L50" i="2"/>
  <c r="L50" i="21" s="1"/>
  <c r="M50" i="2"/>
  <c r="M50" i="21" s="1"/>
  <c r="N50" i="2"/>
  <c r="N50" i="21" s="1"/>
  <c r="O50" i="2"/>
  <c r="O50" i="21" s="1"/>
  <c r="P50" i="2"/>
  <c r="P50" i="21" s="1"/>
  <c r="Q50" i="2"/>
  <c r="R50" i="2"/>
  <c r="R50" i="21" s="1"/>
  <c r="S50" i="2"/>
  <c r="S50" i="21" s="1"/>
  <c r="T50" i="2"/>
  <c r="T50" i="21" s="1"/>
  <c r="U50" i="2"/>
  <c r="U50" i="21" s="1"/>
  <c r="V50" i="2"/>
  <c r="V50" i="21" s="1"/>
  <c r="W50" i="2"/>
  <c r="W50" i="21" s="1"/>
  <c r="X50" i="2"/>
  <c r="X50" i="21" s="1"/>
  <c r="Y50" i="2"/>
  <c r="Y50" i="21" s="1"/>
  <c r="Z50" i="2"/>
  <c r="Z50" i="21" s="1"/>
  <c r="C50" i="2"/>
  <c r="C50" i="21" s="1"/>
  <c r="C44" i="2"/>
  <c r="C42" i="2"/>
  <c r="D44" i="2"/>
  <c r="E44" i="2"/>
  <c r="F44" i="2"/>
  <c r="G44" i="2"/>
  <c r="G44" i="21" s="1"/>
  <c r="H44" i="2"/>
  <c r="I44" i="2"/>
  <c r="J44" i="2"/>
  <c r="K44" i="2"/>
  <c r="L44" i="2"/>
  <c r="M44" i="2"/>
  <c r="N44" i="2"/>
  <c r="O44" i="2"/>
  <c r="P44" i="2"/>
  <c r="Q44" i="2"/>
  <c r="R44" i="2"/>
  <c r="S44" i="2"/>
  <c r="S44" i="21" s="1"/>
  <c r="T44" i="2"/>
  <c r="U44" i="2"/>
  <c r="V44" i="2"/>
  <c r="W44" i="2"/>
  <c r="X44" i="2"/>
  <c r="Y44" i="2"/>
  <c r="Y44" i="21" s="1"/>
  <c r="Z44" i="2"/>
  <c r="D42" i="2"/>
  <c r="D42" i="21" s="1"/>
  <c r="E42" i="2"/>
  <c r="F42" i="2"/>
  <c r="G42" i="2"/>
  <c r="H42" i="2"/>
  <c r="I42" i="2"/>
  <c r="J42" i="2"/>
  <c r="K42" i="2"/>
  <c r="L42" i="2"/>
  <c r="M42" i="2"/>
  <c r="N42" i="2"/>
  <c r="O42" i="2"/>
  <c r="P42" i="2"/>
  <c r="P42" i="21" s="1"/>
  <c r="Q42" i="2"/>
  <c r="R42" i="2"/>
  <c r="S42" i="2"/>
  <c r="T42" i="2"/>
  <c r="U42" i="2"/>
  <c r="V42" i="2"/>
  <c r="W42" i="2"/>
  <c r="X42" i="2"/>
  <c r="Y42" i="2"/>
  <c r="Z42" i="2"/>
  <c r="D39" i="2"/>
  <c r="E39" i="2"/>
  <c r="F39" i="2"/>
  <c r="G39" i="2"/>
  <c r="H39" i="2"/>
  <c r="I39" i="2"/>
  <c r="J39" i="2"/>
  <c r="K39" i="2"/>
  <c r="L39" i="2"/>
  <c r="M39" i="2"/>
  <c r="N39" i="2"/>
  <c r="O39" i="2"/>
  <c r="P39" i="2"/>
  <c r="Q39" i="2"/>
  <c r="R39" i="2"/>
  <c r="S39" i="2"/>
  <c r="T39" i="2"/>
  <c r="U39" i="2"/>
  <c r="V39" i="2"/>
  <c r="W39" i="2"/>
  <c r="X39" i="2"/>
  <c r="Y39" i="2"/>
  <c r="Z39" i="2"/>
  <c r="C39" i="2"/>
  <c r="D37" i="2"/>
  <c r="E37" i="2"/>
  <c r="F37" i="2"/>
  <c r="G37" i="2"/>
  <c r="H37" i="2"/>
  <c r="I37" i="2"/>
  <c r="J37" i="2"/>
  <c r="K37" i="2"/>
  <c r="L37" i="2"/>
  <c r="M37" i="2"/>
  <c r="N37" i="2"/>
  <c r="O37" i="2"/>
  <c r="P37" i="2"/>
  <c r="Q37" i="2"/>
  <c r="R37" i="2"/>
  <c r="S37" i="2"/>
  <c r="T37" i="2"/>
  <c r="U37" i="2"/>
  <c r="V37" i="2"/>
  <c r="W37" i="2"/>
  <c r="X37" i="2"/>
  <c r="Y37" i="2"/>
  <c r="Z37" i="2"/>
  <c r="C37" i="2"/>
  <c r="D35" i="2"/>
  <c r="E35" i="2"/>
  <c r="F35" i="2"/>
  <c r="G35" i="2"/>
  <c r="H35" i="2"/>
  <c r="I35" i="2"/>
  <c r="J35" i="2"/>
  <c r="K35" i="2"/>
  <c r="L35" i="2"/>
  <c r="M35" i="2"/>
  <c r="N35" i="2"/>
  <c r="O35" i="2"/>
  <c r="P35" i="2"/>
  <c r="Q35" i="2"/>
  <c r="R35" i="2"/>
  <c r="S35" i="2"/>
  <c r="T35" i="2"/>
  <c r="U35" i="2"/>
  <c r="V35" i="2"/>
  <c r="W35" i="2"/>
  <c r="X35" i="2"/>
  <c r="Y35" i="2"/>
  <c r="Z35" i="2"/>
  <c r="C35" i="2"/>
  <c r="D30" i="2"/>
  <c r="E30" i="2"/>
  <c r="F30" i="2"/>
  <c r="G30" i="2"/>
  <c r="H30" i="2"/>
  <c r="I30" i="2"/>
  <c r="J30" i="2"/>
  <c r="K30" i="2"/>
  <c r="L30" i="2"/>
  <c r="M30" i="2"/>
  <c r="N30" i="2"/>
  <c r="O30" i="2"/>
  <c r="P30" i="2"/>
  <c r="Q30" i="2"/>
  <c r="R30" i="2"/>
  <c r="S30" i="2"/>
  <c r="T30" i="2"/>
  <c r="U30" i="2"/>
  <c r="V30" i="2"/>
  <c r="W30" i="2"/>
  <c r="X30" i="2"/>
  <c r="Y30" i="2"/>
  <c r="Z30" i="2"/>
  <c r="C30" i="2"/>
  <c r="D25" i="2"/>
  <c r="E25" i="2"/>
  <c r="F25" i="5"/>
  <c r="G25" i="2"/>
  <c r="H25" i="2"/>
  <c r="I25" i="2"/>
  <c r="J25" i="2"/>
  <c r="K25" i="2"/>
  <c r="L25" i="2"/>
  <c r="M25" i="2"/>
  <c r="N25" i="2"/>
  <c r="O25" i="2"/>
  <c r="P25" i="2"/>
  <c r="Q25" i="2"/>
  <c r="R25" i="2"/>
  <c r="S25" i="2"/>
  <c r="T25" i="2"/>
  <c r="U25" i="2"/>
  <c r="V25" i="2"/>
  <c r="W25" i="2"/>
  <c r="X25" i="2"/>
  <c r="Y25" i="2"/>
  <c r="Z25" i="2"/>
  <c r="C25" i="2"/>
  <c r="D20" i="2"/>
  <c r="E20" i="2"/>
  <c r="F20" i="2"/>
  <c r="G20" i="2"/>
  <c r="H20" i="2"/>
  <c r="I20" i="2"/>
  <c r="J20" i="2"/>
  <c r="K20" i="2"/>
  <c r="L20" i="2"/>
  <c r="M20" i="2"/>
  <c r="N20" i="2"/>
  <c r="O20" i="2"/>
  <c r="P20" i="2"/>
  <c r="Q20" i="2"/>
  <c r="R20" i="2"/>
  <c r="S20" i="2"/>
  <c r="T20" i="2"/>
  <c r="U20" i="2"/>
  <c r="V20" i="2"/>
  <c r="W20" i="2"/>
  <c r="X20" i="2"/>
  <c r="Y20" i="2"/>
  <c r="Z20" i="2"/>
  <c r="C20" i="2"/>
  <c r="D7" i="2"/>
  <c r="E7" i="2"/>
  <c r="F7" i="2"/>
  <c r="G7" i="2"/>
  <c r="H7" i="2"/>
  <c r="I7" i="2"/>
  <c r="J7" i="2"/>
  <c r="K7" i="2"/>
  <c r="L7" i="2"/>
  <c r="M7" i="2"/>
  <c r="N7" i="2"/>
  <c r="O7" i="2"/>
  <c r="Q7" i="2"/>
  <c r="R7" i="2"/>
  <c r="S7" i="2"/>
  <c r="T7" i="2"/>
  <c r="U7" i="2"/>
  <c r="V7" i="2"/>
  <c r="W7" i="2"/>
  <c r="X7" i="2"/>
  <c r="Y7" i="2"/>
  <c r="Z7" i="2"/>
  <c r="C7" i="2"/>
  <c r="D4" i="2"/>
  <c r="E4" i="2"/>
  <c r="F4" i="2"/>
  <c r="G4" i="2"/>
  <c r="H4" i="2"/>
  <c r="H4" i="21" s="1"/>
  <c r="I4" i="2"/>
  <c r="J4" i="2"/>
  <c r="K4" i="2"/>
  <c r="K4" i="21" s="1"/>
  <c r="L4" i="2"/>
  <c r="M4" i="2"/>
  <c r="N4" i="2"/>
  <c r="O4" i="2"/>
  <c r="P4" i="2"/>
  <c r="P4" i="21" s="1"/>
  <c r="Q4" i="2"/>
  <c r="Q4" i="21" s="1"/>
  <c r="R4" i="2"/>
  <c r="R4" i="21" s="1"/>
  <c r="S4" i="2"/>
  <c r="S4" i="21" s="1"/>
  <c r="T4" i="2"/>
  <c r="U4" i="2"/>
  <c r="V4" i="2"/>
  <c r="V4" i="21" s="1"/>
  <c r="W4" i="2"/>
  <c r="X4" i="2"/>
  <c r="Y4" i="2"/>
  <c r="Y4" i="21" s="1"/>
  <c r="Z4" i="2"/>
  <c r="Z4" i="21" s="1"/>
  <c r="C4" i="2"/>
  <c r="C4" i="21" s="1"/>
  <c r="D195" i="4"/>
  <c r="E195" i="4"/>
  <c r="F195" i="4"/>
  <c r="G195" i="4"/>
  <c r="H195" i="4"/>
  <c r="I195" i="4"/>
  <c r="J195" i="4"/>
  <c r="K195" i="4"/>
  <c r="L195" i="4"/>
  <c r="M195" i="4"/>
  <c r="N195" i="4"/>
  <c r="O195" i="4"/>
  <c r="P195" i="4"/>
  <c r="Q195" i="4"/>
  <c r="R195" i="4"/>
  <c r="S195" i="4"/>
  <c r="T195" i="4"/>
  <c r="U195" i="4"/>
  <c r="V195" i="4"/>
  <c r="W195" i="4"/>
  <c r="X195" i="4"/>
  <c r="Y195" i="4"/>
  <c r="Z195" i="4"/>
  <c r="C195" i="4"/>
  <c r="D191" i="4"/>
  <c r="E191" i="4"/>
  <c r="F191" i="4"/>
  <c r="G191" i="4"/>
  <c r="H191" i="4"/>
  <c r="I191" i="4"/>
  <c r="J191" i="4"/>
  <c r="K191" i="4"/>
  <c r="L191" i="4"/>
  <c r="M191" i="4"/>
  <c r="N191" i="4"/>
  <c r="O191" i="4"/>
  <c r="P191" i="4"/>
  <c r="Q191" i="4"/>
  <c r="R191" i="4"/>
  <c r="S191" i="4"/>
  <c r="T191" i="4"/>
  <c r="U191" i="4"/>
  <c r="V191" i="4"/>
  <c r="W191" i="4"/>
  <c r="X191" i="4"/>
  <c r="Y191" i="4"/>
  <c r="Z191" i="4"/>
  <c r="C191" i="4"/>
  <c r="D188" i="4"/>
  <c r="E188" i="4"/>
  <c r="F188" i="4"/>
  <c r="G188" i="4"/>
  <c r="H188" i="4"/>
  <c r="I188" i="4"/>
  <c r="J188" i="4"/>
  <c r="K188" i="4"/>
  <c r="L188" i="4"/>
  <c r="M188" i="4"/>
  <c r="N188" i="4"/>
  <c r="O188" i="4"/>
  <c r="P188" i="4"/>
  <c r="Q188" i="4"/>
  <c r="R188" i="4"/>
  <c r="S188" i="4"/>
  <c r="T188" i="4"/>
  <c r="U188" i="4"/>
  <c r="V188" i="4"/>
  <c r="W188" i="4"/>
  <c r="X188" i="4"/>
  <c r="Y188" i="4"/>
  <c r="Z188" i="4"/>
  <c r="C188" i="4"/>
  <c r="D185" i="4"/>
  <c r="E185" i="4"/>
  <c r="F185" i="4"/>
  <c r="G185" i="4"/>
  <c r="H185" i="4"/>
  <c r="I185" i="4"/>
  <c r="J185" i="4"/>
  <c r="K185" i="4"/>
  <c r="L185" i="4"/>
  <c r="M185" i="4"/>
  <c r="N185" i="4"/>
  <c r="O185" i="4"/>
  <c r="P185" i="4"/>
  <c r="Q185" i="4"/>
  <c r="R185" i="4"/>
  <c r="S185" i="4"/>
  <c r="T185" i="4"/>
  <c r="U185" i="4"/>
  <c r="V185" i="4"/>
  <c r="W185" i="4"/>
  <c r="X185" i="4"/>
  <c r="Y185" i="4"/>
  <c r="Z185" i="4"/>
  <c r="C185" i="4"/>
  <c r="D182" i="4"/>
  <c r="E182" i="4"/>
  <c r="F182" i="4"/>
  <c r="G182" i="4"/>
  <c r="H182" i="4"/>
  <c r="H182" i="21" s="1"/>
  <c r="I182" i="4"/>
  <c r="J182" i="4"/>
  <c r="K182" i="4"/>
  <c r="L182" i="4"/>
  <c r="M182" i="4"/>
  <c r="N182" i="4"/>
  <c r="O182" i="4"/>
  <c r="P182" i="4"/>
  <c r="Q182" i="4"/>
  <c r="R182" i="4"/>
  <c r="S182" i="4"/>
  <c r="T182" i="4"/>
  <c r="U182" i="4"/>
  <c r="V182" i="4"/>
  <c r="W182" i="4"/>
  <c r="X182" i="4"/>
  <c r="Y182" i="4"/>
  <c r="Z182" i="4"/>
  <c r="C182" i="4"/>
  <c r="D179" i="4"/>
  <c r="D179" i="21" s="1"/>
  <c r="E179" i="4"/>
  <c r="F179" i="4"/>
  <c r="G179" i="4"/>
  <c r="H179" i="4"/>
  <c r="I179" i="4"/>
  <c r="J179" i="4"/>
  <c r="K179" i="4"/>
  <c r="L179" i="4"/>
  <c r="M179" i="4"/>
  <c r="N179" i="4"/>
  <c r="O179" i="4"/>
  <c r="P179" i="4"/>
  <c r="P179" i="21" s="1"/>
  <c r="Q179" i="4"/>
  <c r="R179" i="4"/>
  <c r="S179" i="4"/>
  <c r="T179" i="4"/>
  <c r="U179" i="4"/>
  <c r="V179" i="4"/>
  <c r="W179" i="4"/>
  <c r="X179" i="4"/>
  <c r="Y179" i="4"/>
  <c r="Z179" i="4"/>
  <c r="C179" i="4"/>
  <c r="D176" i="4"/>
  <c r="E176" i="4"/>
  <c r="F176" i="4"/>
  <c r="G176" i="4"/>
  <c r="H176" i="4"/>
  <c r="I176" i="4"/>
  <c r="J176" i="4"/>
  <c r="K176" i="4"/>
  <c r="L176" i="4"/>
  <c r="M176" i="4"/>
  <c r="N176" i="4"/>
  <c r="O176" i="4"/>
  <c r="P176" i="4"/>
  <c r="Q176" i="4"/>
  <c r="R176" i="4"/>
  <c r="S176" i="4"/>
  <c r="T176" i="4"/>
  <c r="U176" i="4"/>
  <c r="V176" i="4"/>
  <c r="W176" i="4"/>
  <c r="X176" i="4"/>
  <c r="Y176" i="4"/>
  <c r="Z176" i="4"/>
  <c r="C176" i="4"/>
  <c r="D169" i="4"/>
  <c r="E169" i="4"/>
  <c r="F169" i="4"/>
  <c r="G169" i="4"/>
  <c r="H169" i="4"/>
  <c r="I169" i="4"/>
  <c r="J169" i="4"/>
  <c r="K169" i="4"/>
  <c r="L169" i="4"/>
  <c r="M169" i="4"/>
  <c r="N169" i="4"/>
  <c r="O169" i="4"/>
  <c r="P169" i="4"/>
  <c r="Q169" i="4"/>
  <c r="R169" i="4"/>
  <c r="S169" i="4"/>
  <c r="T169" i="4"/>
  <c r="U169" i="4"/>
  <c r="V169" i="4"/>
  <c r="W169" i="4"/>
  <c r="X169" i="4"/>
  <c r="Y169" i="4"/>
  <c r="Z169" i="4"/>
  <c r="C169" i="4"/>
  <c r="D148" i="4"/>
  <c r="E148" i="4"/>
  <c r="F148" i="4"/>
  <c r="G148" i="4"/>
  <c r="H148" i="4"/>
  <c r="I148" i="4"/>
  <c r="J148" i="4"/>
  <c r="K148" i="4"/>
  <c r="L148" i="4"/>
  <c r="M148" i="4"/>
  <c r="N148" i="4"/>
  <c r="O148" i="4"/>
  <c r="P148" i="4"/>
  <c r="Q148" i="4"/>
  <c r="R148" i="4"/>
  <c r="S148" i="4"/>
  <c r="T148" i="4"/>
  <c r="U148" i="4"/>
  <c r="V148" i="4"/>
  <c r="W148" i="4"/>
  <c r="X148" i="4"/>
  <c r="Y148" i="4"/>
  <c r="Z148" i="4"/>
  <c r="C148" i="4"/>
  <c r="D144" i="4"/>
  <c r="E144" i="4"/>
  <c r="F144" i="4"/>
  <c r="G144" i="4"/>
  <c r="H144" i="4"/>
  <c r="I144" i="4"/>
  <c r="J144" i="4"/>
  <c r="K144" i="4"/>
  <c r="L144" i="4"/>
  <c r="M144" i="4"/>
  <c r="N144" i="4"/>
  <c r="O144" i="4"/>
  <c r="P144" i="4"/>
  <c r="Q144" i="4"/>
  <c r="R144" i="4"/>
  <c r="S144" i="4"/>
  <c r="T144" i="4"/>
  <c r="U144" i="4"/>
  <c r="V144" i="4"/>
  <c r="W144" i="4"/>
  <c r="X144" i="4"/>
  <c r="Y144" i="4"/>
  <c r="Z144" i="4"/>
  <c r="C144" i="4"/>
  <c r="D142" i="4"/>
  <c r="E142" i="4"/>
  <c r="F142" i="4"/>
  <c r="G142" i="4"/>
  <c r="H142" i="4"/>
  <c r="I142" i="4"/>
  <c r="J142" i="4"/>
  <c r="K142" i="4"/>
  <c r="L142" i="4"/>
  <c r="M142" i="4"/>
  <c r="N142" i="4"/>
  <c r="O142" i="4"/>
  <c r="P142" i="4"/>
  <c r="Q142" i="4"/>
  <c r="R142" i="4"/>
  <c r="S142" i="4"/>
  <c r="T142" i="4"/>
  <c r="U142" i="4"/>
  <c r="V142" i="4"/>
  <c r="W142" i="4"/>
  <c r="X142" i="4"/>
  <c r="Y142" i="4"/>
  <c r="Z142" i="4"/>
  <c r="C142" i="4"/>
  <c r="D138" i="4"/>
  <c r="E138" i="4"/>
  <c r="F138" i="4"/>
  <c r="G138" i="4"/>
  <c r="H138" i="4"/>
  <c r="I138" i="4"/>
  <c r="J138" i="4"/>
  <c r="K138" i="4"/>
  <c r="L138" i="4"/>
  <c r="M138" i="4"/>
  <c r="N138" i="4"/>
  <c r="O138" i="4"/>
  <c r="P138" i="4"/>
  <c r="Q138" i="4"/>
  <c r="R138" i="4"/>
  <c r="S138" i="4"/>
  <c r="T138" i="4"/>
  <c r="U138" i="4"/>
  <c r="V138" i="4"/>
  <c r="W138" i="4"/>
  <c r="X138" i="4"/>
  <c r="Y138" i="4"/>
  <c r="Z138" i="4"/>
  <c r="C138" i="4"/>
  <c r="D135" i="4"/>
  <c r="E135" i="4"/>
  <c r="F135" i="4"/>
  <c r="G135" i="4"/>
  <c r="H135" i="4"/>
  <c r="I135" i="4"/>
  <c r="J135" i="4"/>
  <c r="K135" i="4"/>
  <c r="L135" i="4"/>
  <c r="M135" i="4"/>
  <c r="N135" i="4"/>
  <c r="O135" i="4"/>
  <c r="P135" i="4"/>
  <c r="Q135" i="4"/>
  <c r="R135" i="4"/>
  <c r="S135" i="4"/>
  <c r="T135" i="4"/>
  <c r="U135" i="4"/>
  <c r="V135" i="4"/>
  <c r="W135" i="4"/>
  <c r="X135" i="4"/>
  <c r="Y135" i="4"/>
  <c r="Z135" i="4"/>
  <c r="C135" i="4"/>
  <c r="D132" i="4"/>
  <c r="E132" i="4"/>
  <c r="F132" i="4"/>
  <c r="G132" i="4"/>
  <c r="H132" i="4"/>
  <c r="I132" i="4"/>
  <c r="J132" i="4"/>
  <c r="K132" i="4"/>
  <c r="L132" i="4"/>
  <c r="M132" i="4"/>
  <c r="N132" i="4"/>
  <c r="O132" i="4"/>
  <c r="P132" i="4"/>
  <c r="Q132" i="4"/>
  <c r="R132" i="4"/>
  <c r="S132" i="4"/>
  <c r="T132" i="4"/>
  <c r="U132" i="4"/>
  <c r="V132" i="4"/>
  <c r="W132" i="4"/>
  <c r="X132" i="4"/>
  <c r="Y132" i="4"/>
  <c r="Z132" i="4"/>
  <c r="C132" i="4"/>
  <c r="D130" i="4"/>
  <c r="E130" i="4"/>
  <c r="F130" i="4"/>
  <c r="G130" i="4"/>
  <c r="H130" i="4"/>
  <c r="I130" i="4"/>
  <c r="J130" i="4"/>
  <c r="K130" i="4"/>
  <c r="L130" i="4"/>
  <c r="M130" i="4"/>
  <c r="N130" i="4"/>
  <c r="O130" i="4"/>
  <c r="P130" i="4"/>
  <c r="Q130" i="4"/>
  <c r="R130" i="4"/>
  <c r="S130" i="4"/>
  <c r="T130" i="4"/>
  <c r="U130" i="4"/>
  <c r="V130" i="4"/>
  <c r="W130" i="4"/>
  <c r="X130" i="4"/>
  <c r="Y130" i="4"/>
  <c r="Z130" i="4"/>
  <c r="C130" i="4"/>
  <c r="D128" i="4"/>
  <c r="E128" i="4"/>
  <c r="F128" i="4"/>
  <c r="G128" i="4"/>
  <c r="H128" i="4"/>
  <c r="I128" i="4"/>
  <c r="J128" i="4"/>
  <c r="K128" i="4"/>
  <c r="L128" i="4"/>
  <c r="M128" i="4"/>
  <c r="N128" i="4"/>
  <c r="O128" i="4"/>
  <c r="P128" i="4"/>
  <c r="Q128" i="4"/>
  <c r="R128" i="4"/>
  <c r="S128" i="4"/>
  <c r="T128" i="4"/>
  <c r="U128" i="4"/>
  <c r="V128" i="4"/>
  <c r="W128" i="4"/>
  <c r="X128" i="4"/>
  <c r="Y128" i="4"/>
  <c r="Z128" i="4"/>
  <c r="C128" i="4"/>
  <c r="D119" i="4"/>
  <c r="E119" i="4"/>
  <c r="G119" i="4"/>
  <c r="I119" i="4"/>
  <c r="J119" i="4"/>
  <c r="K119" i="4"/>
  <c r="L119" i="4"/>
  <c r="M119" i="4"/>
  <c r="N119" i="4"/>
  <c r="N127" i="4" s="1"/>
  <c r="O119" i="4"/>
  <c r="P119" i="4"/>
  <c r="Q119" i="4"/>
  <c r="R119" i="4"/>
  <c r="S119" i="4"/>
  <c r="T119" i="4"/>
  <c r="U119" i="4"/>
  <c r="V119" i="4"/>
  <c r="W119" i="4"/>
  <c r="X119" i="4"/>
  <c r="Y119" i="4"/>
  <c r="Z119" i="4"/>
  <c r="C119" i="4"/>
  <c r="D117" i="4"/>
  <c r="E117" i="4"/>
  <c r="G117" i="4"/>
  <c r="I117" i="4"/>
  <c r="J117" i="4"/>
  <c r="K117" i="4"/>
  <c r="L117" i="4"/>
  <c r="M117" i="4"/>
  <c r="N117" i="4"/>
  <c r="O117" i="4"/>
  <c r="P117" i="4"/>
  <c r="Q117" i="4"/>
  <c r="R117" i="4"/>
  <c r="S117" i="4"/>
  <c r="T117" i="4"/>
  <c r="U117" i="4"/>
  <c r="V117" i="4"/>
  <c r="W117" i="4"/>
  <c r="X117" i="4"/>
  <c r="Y117" i="4"/>
  <c r="Z117" i="4"/>
  <c r="C117" i="4"/>
  <c r="D114" i="4"/>
  <c r="E114" i="4"/>
  <c r="G114" i="4"/>
  <c r="I114" i="4"/>
  <c r="J114" i="4"/>
  <c r="K114" i="4"/>
  <c r="L114" i="4"/>
  <c r="M114" i="4"/>
  <c r="N114" i="4"/>
  <c r="O114" i="4"/>
  <c r="P114" i="4"/>
  <c r="Q114" i="4"/>
  <c r="R114" i="4"/>
  <c r="S114" i="4"/>
  <c r="T114" i="4"/>
  <c r="U114" i="4"/>
  <c r="V114" i="4"/>
  <c r="W114" i="4"/>
  <c r="X114" i="4"/>
  <c r="Y114" i="4"/>
  <c r="Z114" i="4"/>
  <c r="C114" i="4"/>
  <c r="D112" i="4"/>
  <c r="E112" i="4"/>
  <c r="G112" i="4"/>
  <c r="I112" i="4"/>
  <c r="J112" i="4"/>
  <c r="K112" i="4"/>
  <c r="L112" i="4"/>
  <c r="M112" i="4"/>
  <c r="N112" i="4"/>
  <c r="O112" i="4"/>
  <c r="P112" i="4"/>
  <c r="Q112" i="4"/>
  <c r="R112" i="4"/>
  <c r="S112" i="4"/>
  <c r="T112" i="4"/>
  <c r="U112" i="4"/>
  <c r="V112" i="4"/>
  <c r="W112" i="4"/>
  <c r="X112" i="4"/>
  <c r="Y112" i="4"/>
  <c r="Z112" i="4"/>
  <c r="C112" i="4"/>
  <c r="D109" i="4"/>
  <c r="E109" i="4"/>
  <c r="G109" i="4"/>
  <c r="I109" i="4"/>
  <c r="J109" i="4"/>
  <c r="K109" i="4"/>
  <c r="L109" i="4"/>
  <c r="M109" i="4"/>
  <c r="N109" i="4"/>
  <c r="O109" i="4"/>
  <c r="P109" i="4"/>
  <c r="Q109" i="4"/>
  <c r="R109" i="4"/>
  <c r="S109" i="4"/>
  <c r="T109" i="4"/>
  <c r="U109" i="4"/>
  <c r="V109" i="4"/>
  <c r="W109" i="4"/>
  <c r="X109" i="4"/>
  <c r="Y109" i="4"/>
  <c r="Z109" i="4"/>
  <c r="C109" i="4"/>
  <c r="D107" i="4"/>
  <c r="E107" i="4"/>
  <c r="G107" i="4"/>
  <c r="I107" i="4"/>
  <c r="J107" i="4"/>
  <c r="K107" i="4"/>
  <c r="L107" i="4"/>
  <c r="M107" i="4"/>
  <c r="N107" i="4"/>
  <c r="O107" i="4"/>
  <c r="P107" i="4"/>
  <c r="Q107" i="4"/>
  <c r="R107" i="4"/>
  <c r="S107" i="4"/>
  <c r="T107" i="4"/>
  <c r="U107" i="4"/>
  <c r="V107" i="4"/>
  <c r="W107" i="4"/>
  <c r="X107" i="4"/>
  <c r="Y107" i="4"/>
  <c r="Z107" i="4"/>
  <c r="C107" i="4"/>
  <c r="D102" i="4"/>
  <c r="E102" i="4"/>
  <c r="F102" i="4"/>
  <c r="G102" i="4"/>
  <c r="H102" i="4"/>
  <c r="I102" i="4"/>
  <c r="J102" i="4"/>
  <c r="K102" i="4"/>
  <c r="L102" i="4"/>
  <c r="M102" i="4"/>
  <c r="N102" i="4"/>
  <c r="O102" i="4"/>
  <c r="P102" i="4"/>
  <c r="Q102" i="4"/>
  <c r="R102" i="4"/>
  <c r="S102" i="4"/>
  <c r="T102" i="4"/>
  <c r="U102" i="4"/>
  <c r="V102" i="4"/>
  <c r="W102" i="4"/>
  <c r="X102" i="4"/>
  <c r="Y102" i="4"/>
  <c r="Z102" i="4"/>
  <c r="C102" i="4"/>
  <c r="D100" i="4"/>
  <c r="E100" i="4"/>
  <c r="F100" i="4"/>
  <c r="G100" i="4"/>
  <c r="H100" i="4"/>
  <c r="I100" i="4"/>
  <c r="J100" i="4"/>
  <c r="K100" i="4"/>
  <c r="L100" i="4"/>
  <c r="M100" i="4"/>
  <c r="N100" i="4"/>
  <c r="O100" i="4"/>
  <c r="P100" i="4"/>
  <c r="Q100" i="4"/>
  <c r="R100" i="4"/>
  <c r="S100" i="4"/>
  <c r="T100" i="4"/>
  <c r="U100" i="4"/>
  <c r="V100" i="4"/>
  <c r="W100" i="4"/>
  <c r="X100" i="4"/>
  <c r="Y100" i="4"/>
  <c r="Z100" i="4"/>
  <c r="C100" i="4"/>
  <c r="D95" i="4"/>
  <c r="E95" i="4"/>
  <c r="F95" i="4"/>
  <c r="G95" i="4"/>
  <c r="H95" i="4"/>
  <c r="I95" i="4"/>
  <c r="J95" i="4"/>
  <c r="K95" i="4"/>
  <c r="L95" i="4"/>
  <c r="M95" i="4"/>
  <c r="N95" i="4"/>
  <c r="O95" i="4"/>
  <c r="P95" i="4"/>
  <c r="Q95" i="4"/>
  <c r="R95" i="4"/>
  <c r="S95" i="4"/>
  <c r="T95" i="4"/>
  <c r="U95" i="4"/>
  <c r="V95" i="4"/>
  <c r="W95" i="4"/>
  <c r="X95" i="4"/>
  <c r="Y95" i="4"/>
  <c r="Z95" i="4"/>
  <c r="C95" i="4"/>
  <c r="D93" i="4"/>
  <c r="E93" i="4"/>
  <c r="F93" i="4"/>
  <c r="G93" i="4"/>
  <c r="H93" i="4"/>
  <c r="I93" i="4"/>
  <c r="J93" i="4"/>
  <c r="K93" i="4"/>
  <c r="L93" i="4"/>
  <c r="M93" i="4"/>
  <c r="N93" i="4"/>
  <c r="O93" i="4"/>
  <c r="P93" i="4"/>
  <c r="Q93" i="4"/>
  <c r="R93" i="4"/>
  <c r="S93" i="4"/>
  <c r="T93" i="4"/>
  <c r="U93" i="4"/>
  <c r="V93" i="4"/>
  <c r="W93" i="4"/>
  <c r="X93" i="4"/>
  <c r="Y93" i="4"/>
  <c r="Z93" i="4"/>
  <c r="C93" i="4"/>
  <c r="D91" i="4"/>
  <c r="E91" i="4"/>
  <c r="F91" i="4"/>
  <c r="G91" i="4"/>
  <c r="H91" i="4"/>
  <c r="I91" i="4"/>
  <c r="J91" i="4"/>
  <c r="K91" i="4"/>
  <c r="L91" i="4"/>
  <c r="M91" i="4"/>
  <c r="N91" i="4"/>
  <c r="O91" i="4"/>
  <c r="P91" i="4"/>
  <c r="Q91" i="4"/>
  <c r="R91" i="4"/>
  <c r="S91" i="4"/>
  <c r="T91" i="4"/>
  <c r="U91" i="4"/>
  <c r="V91" i="4"/>
  <c r="W91" i="4"/>
  <c r="X91" i="4"/>
  <c r="Y91" i="4"/>
  <c r="Z91" i="4"/>
  <c r="C91" i="4"/>
  <c r="D89" i="4"/>
  <c r="E89" i="4"/>
  <c r="F89" i="4"/>
  <c r="G89" i="4"/>
  <c r="H89" i="4"/>
  <c r="I89" i="4"/>
  <c r="J89" i="4"/>
  <c r="K89" i="4"/>
  <c r="L89" i="4"/>
  <c r="M89" i="4"/>
  <c r="N89" i="4"/>
  <c r="O89" i="4"/>
  <c r="P89" i="4"/>
  <c r="Q89" i="4"/>
  <c r="R89" i="4"/>
  <c r="S89" i="4"/>
  <c r="T89" i="4"/>
  <c r="U89" i="4"/>
  <c r="V89" i="4"/>
  <c r="W89" i="4"/>
  <c r="X89" i="4"/>
  <c r="Y89" i="4"/>
  <c r="Z89" i="4"/>
  <c r="C89" i="4"/>
  <c r="D86" i="4"/>
  <c r="E86" i="4"/>
  <c r="F86" i="4"/>
  <c r="G86" i="4"/>
  <c r="H86" i="4"/>
  <c r="I86" i="4"/>
  <c r="J86" i="4"/>
  <c r="K86" i="4"/>
  <c r="L86" i="4"/>
  <c r="M86" i="4"/>
  <c r="N86" i="4"/>
  <c r="O86" i="4"/>
  <c r="P86" i="4"/>
  <c r="Q86" i="4"/>
  <c r="R86" i="4"/>
  <c r="S86" i="4"/>
  <c r="T86" i="4"/>
  <c r="U86" i="4"/>
  <c r="V86" i="4"/>
  <c r="W86" i="4"/>
  <c r="X86" i="4"/>
  <c r="Y86" i="4"/>
  <c r="Z86" i="4"/>
  <c r="C86" i="4"/>
  <c r="D84" i="4"/>
  <c r="E84" i="4"/>
  <c r="F84" i="4"/>
  <c r="G84" i="4"/>
  <c r="H84" i="4"/>
  <c r="I84" i="4"/>
  <c r="J84" i="4"/>
  <c r="K84" i="4"/>
  <c r="L84" i="4"/>
  <c r="M84" i="4"/>
  <c r="N84" i="4"/>
  <c r="O84" i="4"/>
  <c r="P84" i="4"/>
  <c r="Q84" i="4"/>
  <c r="R84" i="4"/>
  <c r="S84" i="4"/>
  <c r="T84" i="4"/>
  <c r="U84" i="4"/>
  <c r="V84" i="4"/>
  <c r="W84" i="4"/>
  <c r="X84" i="4"/>
  <c r="Y84" i="4"/>
  <c r="Z84" i="4"/>
  <c r="C84" i="4"/>
  <c r="D81" i="4"/>
  <c r="E81" i="4"/>
  <c r="F81" i="4"/>
  <c r="G81" i="4"/>
  <c r="H81" i="4"/>
  <c r="I81" i="4"/>
  <c r="J81" i="4"/>
  <c r="K81" i="4"/>
  <c r="L81" i="4"/>
  <c r="M81" i="4"/>
  <c r="N81" i="4"/>
  <c r="O81" i="4"/>
  <c r="P81" i="4"/>
  <c r="Q81" i="4"/>
  <c r="R81" i="4"/>
  <c r="S81" i="4"/>
  <c r="T81" i="4"/>
  <c r="U81" i="4"/>
  <c r="V81" i="4"/>
  <c r="W81" i="4"/>
  <c r="X81" i="4"/>
  <c r="Y81" i="4"/>
  <c r="Z81" i="4"/>
  <c r="C81" i="4"/>
  <c r="D78" i="4"/>
  <c r="E78" i="4"/>
  <c r="F78" i="4"/>
  <c r="G78" i="4"/>
  <c r="H78" i="4"/>
  <c r="I78" i="4"/>
  <c r="J78" i="4"/>
  <c r="K78" i="4"/>
  <c r="L78" i="4"/>
  <c r="M78" i="4"/>
  <c r="N78" i="4"/>
  <c r="O78" i="4"/>
  <c r="P78" i="4"/>
  <c r="Q78" i="4"/>
  <c r="R78" i="4"/>
  <c r="S78" i="4"/>
  <c r="T78" i="4"/>
  <c r="U78" i="4"/>
  <c r="V78" i="4"/>
  <c r="W78" i="4"/>
  <c r="X78" i="4"/>
  <c r="Y78" i="4"/>
  <c r="Z78" i="4"/>
  <c r="C78" i="4"/>
  <c r="D76" i="4"/>
  <c r="E76" i="4"/>
  <c r="F76" i="4"/>
  <c r="G76" i="4"/>
  <c r="H76" i="4"/>
  <c r="I76" i="4"/>
  <c r="J76" i="4"/>
  <c r="K76" i="4"/>
  <c r="L76" i="4"/>
  <c r="M76" i="4"/>
  <c r="N76" i="4"/>
  <c r="O76" i="4"/>
  <c r="P76" i="4"/>
  <c r="Q76" i="4"/>
  <c r="R76" i="4"/>
  <c r="S76" i="4"/>
  <c r="T76" i="4"/>
  <c r="U76" i="4"/>
  <c r="V76" i="4"/>
  <c r="W76" i="4"/>
  <c r="X76" i="4"/>
  <c r="Y76" i="4"/>
  <c r="Z76" i="4"/>
  <c r="C76" i="4"/>
  <c r="D73" i="4"/>
  <c r="E73" i="4"/>
  <c r="F73" i="4"/>
  <c r="G73" i="4"/>
  <c r="H73" i="4"/>
  <c r="I73" i="4"/>
  <c r="J73" i="4"/>
  <c r="K73" i="4"/>
  <c r="L73" i="4"/>
  <c r="M73" i="4"/>
  <c r="N73" i="4"/>
  <c r="O73" i="4"/>
  <c r="P73" i="4"/>
  <c r="Q73" i="4"/>
  <c r="R73" i="4"/>
  <c r="S73" i="4"/>
  <c r="T73" i="4"/>
  <c r="U73" i="4"/>
  <c r="V73" i="4"/>
  <c r="W73" i="4"/>
  <c r="X73" i="4"/>
  <c r="Y73" i="4"/>
  <c r="Z73" i="4"/>
  <c r="C73" i="4"/>
  <c r="D70" i="4"/>
  <c r="E70" i="4"/>
  <c r="F70" i="4"/>
  <c r="G70" i="4"/>
  <c r="H70" i="4"/>
  <c r="I70" i="4"/>
  <c r="J70" i="4"/>
  <c r="K70" i="4"/>
  <c r="L70" i="4"/>
  <c r="M70" i="4"/>
  <c r="N70" i="4"/>
  <c r="O70" i="4"/>
  <c r="P70" i="4"/>
  <c r="Q70" i="4"/>
  <c r="R70" i="4"/>
  <c r="S70" i="4"/>
  <c r="T70" i="4"/>
  <c r="U70" i="4"/>
  <c r="V70" i="4"/>
  <c r="W70" i="4"/>
  <c r="X70" i="4"/>
  <c r="Y70" i="4"/>
  <c r="Z70" i="4"/>
  <c r="C70" i="4"/>
  <c r="D68" i="4"/>
  <c r="E68" i="4"/>
  <c r="F68" i="4"/>
  <c r="G68" i="4"/>
  <c r="H68" i="4"/>
  <c r="I68" i="4"/>
  <c r="J68" i="4"/>
  <c r="K68" i="4"/>
  <c r="L68" i="4"/>
  <c r="M68" i="4"/>
  <c r="N68" i="4"/>
  <c r="O68" i="4"/>
  <c r="P68" i="4"/>
  <c r="Q68" i="4"/>
  <c r="R68" i="4"/>
  <c r="S68" i="4"/>
  <c r="T68" i="4"/>
  <c r="U68" i="4"/>
  <c r="V68" i="4"/>
  <c r="W68" i="4"/>
  <c r="X68" i="4"/>
  <c r="Y68" i="4"/>
  <c r="Z68" i="4"/>
  <c r="C68" i="4"/>
  <c r="D65" i="4"/>
  <c r="E65" i="4"/>
  <c r="F65" i="4"/>
  <c r="G65" i="4"/>
  <c r="H65" i="4"/>
  <c r="I65" i="4"/>
  <c r="J65" i="4"/>
  <c r="K65" i="4"/>
  <c r="L65" i="4"/>
  <c r="M65" i="4"/>
  <c r="N65" i="4"/>
  <c r="O65" i="4"/>
  <c r="P65" i="4"/>
  <c r="Q65" i="4"/>
  <c r="R65" i="4"/>
  <c r="S65" i="4"/>
  <c r="T65" i="4"/>
  <c r="U65" i="4"/>
  <c r="V65" i="4"/>
  <c r="W65" i="4"/>
  <c r="X65" i="4"/>
  <c r="Y65" i="4"/>
  <c r="Z65" i="4"/>
  <c r="C65" i="4"/>
  <c r="D62" i="4"/>
  <c r="E62" i="4"/>
  <c r="F62" i="4"/>
  <c r="G62" i="4"/>
  <c r="H62" i="4"/>
  <c r="I62" i="4"/>
  <c r="J62" i="4"/>
  <c r="K62" i="4"/>
  <c r="L62" i="4"/>
  <c r="M62" i="4"/>
  <c r="N62" i="4"/>
  <c r="O62" i="4"/>
  <c r="P62" i="4"/>
  <c r="Q62" i="4"/>
  <c r="R62" i="4"/>
  <c r="S62" i="4"/>
  <c r="T62" i="4"/>
  <c r="U62" i="4"/>
  <c r="V62" i="4"/>
  <c r="W62" i="4"/>
  <c r="X62" i="4"/>
  <c r="Y62" i="4"/>
  <c r="Z62" i="4"/>
  <c r="C62" i="4"/>
  <c r="D57" i="4"/>
  <c r="E57" i="4"/>
  <c r="F57" i="4"/>
  <c r="G57" i="4"/>
  <c r="H57" i="4"/>
  <c r="I57" i="4"/>
  <c r="J57" i="4"/>
  <c r="K57" i="4"/>
  <c r="L57" i="4"/>
  <c r="M57" i="4"/>
  <c r="N57" i="4"/>
  <c r="O57" i="4"/>
  <c r="P57" i="4"/>
  <c r="Q57" i="4"/>
  <c r="R57" i="4"/>
  <c r="S57" i="4"/>
  <c r="T57" i="4"/>
  <c r="U57" i="4"/>
  <c r="V57" i="4"/>
  <c r="W57" i="4"/>
  <c r="X57" i="4"/>
  <c r="Y57" i="4"/>
  <c r="Z57" i="4"/>
  <c r="C57" i="4"/>
  <c r="D50" i="4"/>
  <c r="E50" i="4"/>
  <c r="F50" i="4"/>
  <c r="G50" i="4"/>
  <c r="H50" i="4"/>
  <c r="I50" i="4"/>
  <c r="J50" i="4"/>
  <c r="K50" i="4"/>
  <c r="L50" i="4"/>
  <c r="M50" i="4"/>
  <c r="N50" i="4"/>
  <c r="O50" i="4"/>
  <c r="P50" i="4"/>
  <c r="Q50" i="4"/>
  <c r="R50" i="4"/>
  <c r="S50" i="4"/>
  <c r="T50" i="4"/>
  <c r="U50" i="4"/>
  <c r="V50" i="4"/>
  <c r="W50" i="4"/>
  <c r="X50" i="4"/>
  <c r="Y50" i="4"/>
  <c r="Z50" i="4"/>
  <c r="C50" i="4"/>
  <c r="D44" i="4"/>
  <c r="E44" i="4"/>
  <c r="F44" i="4"/>
  <c r="G44" i="4"/>
  <c r="H44" i="4"/>
  <c r="I44" i="4"/>
  <c r="J44" i="4"/>
  <c r="K44" i="4"/>
  <c r="L44" i="4"/>
  <c r="M44" i="4"/>
  <c r="N44" i="4"/>
  <c r="O44" i="4"/>
  <c r="P44" i="4"/>
  <c r="Q44" i="4"/>
  <c r="R44" i="4"/>
  <c r="S44" i="4"/>
  <c r="T44" i="4"/>
  <c r="U44" i="4"/>
  <c r="V44" i="4"/>
  <c r="W44" i="4"/>
  <c r="X44" i="4"/>
  <c r="Y44" i="4"/>
  <c r="Z44" i="4"/>
  <c r="C44" i="4"/>
  <c r="D42" i="4"/>
  <c r="E42" i="4"/>
  <c r="F42" i="4"/>
  <c r="G42" i="4"/>
  <c r="H42" i="4"/>
  <c r="I42" i="4"/>
  <c r="J42" i="4"/>
  <c r="K42" i="4"/>
  <c r="L42" i="4"/>
  <c r="M42" i="4"/>
  <c r="N42" i="4"/>
  <c r="O42" i="4"/>
  <c r="P42" i="4"/>
  <c r="Q42" i="4"/>
  <c r="R42" i="4"/>
  <c r="S42" i="4"/>
  <c r="T42" i="4"/>
  <c r="U42" i="4"/>
  <c r="V42" i="4"/>
  <c r="W42" i="4"/>
  <c r="X42" i="4"/>
  <c r="Y42" i="4"/>
  <c r="Z42" i="4"/>
  <c r="C42" i="4"/>
  <c r="D39" i="4"/>
  <c r="E39" i="4"/>
  <c r="F39" i="4"/>
  <c r="G39" i="4"/>
  <c r="H39" i="4"/>
  <c r="I39" i="4"/>
  <c r="J39" i="4"/>
  <c r="K39" i="4"/>
  <c r="L39" i="4"/>
  <c r="M39" i="4"/>
  <c r="N39" i="4"/>
  <c r="O39" i="4"/>
  <c r="P39" i="4"/>
  <c r="Q39" i="4"/>
  <c r="R39" i="4"/>
  <c r="S39" i="4"/>
  <c r="T39" i="4"/>
  <c r="U39" i="4"/>
  <c r="V39" i="4"/>
  <c r="W39" i="4"/>
  <c r="X39" i="4"/>
  <c r="Y39" i="4"/>
  <c r="Z39" i="4"/>
  <c r="C39" i="4"/>
  <c r="D37" i="4"/>
  <c r="E37" i="4"/>
  <c r="F37" i="4"/>
  <c r="G37" i="4"/>
  <c r="H37" i="4"/>
  <c r="I37" i="4"/>
  <c r="J37" i="4"/>
  <c r="K37" i="4"/>
  <c r="L37" i="4"/>
  <c r="M37" i="4"/>
  <c r="N37" i="4"/>
  <c r="O37" i="4"/>
  <c r="P37" i="4"/>
  <c r="Q37" i="4"/>
  <c r="R37" i="4"/>
  <c r="S37" i="4"/>
  <c r="T37" i="4"/>
  <c r="U37" i="4"/>
  <c r="V37" i="4"/>
  <c r="W37" i="4"/>
  <c r="X37" i="4"/>
  <c r="Y37" i="4"/>
  <c r="Z37" i="4"/>
  <c r="C37" i="4"/>
  <c r="D35" i="4"/>
  <c r="E35" i="4"/>
  <c r="F35" i="4"/>
  <c r="G35" i="4"/>
  <c r="H35" i="4"/>
  <c r="I35" i="4"/>
  <c r="J35" i="4"/>
  <c r="K35" i="4"/>
  <c r="L35" i="4"/>
  <c r="M35" i="4"/>
  <c r="N35" i="4"/>
  <c r="O35" i="4"/>
  <c r="P35" i="4"/>
  <c r="Q35" i="4"/>
  <c r="R35" i="4"/>
  <c r="S35" i="4"/>
  <c r="T35" i="4"/>
  <c r="U35" i="4"/>
  <c r="V35" i="4"/>
  <c r="W35" i="4"/>
  <c r="X35" i="4"/>
  <c r="Y35" i="4"/>
  <c r="Z35" i="4"/>
  <c r="C35" i="4"/>
  <c r="D30" i="4"/>
  <c r="E30" i="4"/>
  <c r="F30" i="4"/>
  <c r="G30" i="4"/>
  <c r="H30" i="4"/>
  <c r="I30" i="4"/>
  <c r="J30" i="4"/>
  <c r="K30" i="4"/>
  <c r="L30" i="4"/>
  <c r="M30" i="4"/>
  <c r="N30" i="4"/>
  <c r="O30" i="4"/>
  <c r="P30" i="4"/>
  <c r="Q30" i="4"/>
  <c r="R30" i="4"/>
  <c r="S30" i="4"/>
  <c r="T30" i="4"/>
  <c r="U30" i="4"/>
  <c r="V30" i="4"/>
  <c r="W30" i="4"/>
  <c r="X30" i="4"/>
  <c r="Y30" i="4"/>
  <c r="Z30" i="4"/>
  <c r="C30" i="4"/>
  <c r="D25" i="4"/>
  <c r="E25" i="4"/>
  <c r="F25" i="4"/>
  <c r="G25" i="4"/>
  <c r="H25" i="4"/>
  <c r="I25" i="4"/>
  <c r="J25" i="4"/>
  <c r="K25" i="4"/>
  <c r="L25" i="4"/>
  <c r="M25" i="4"/>
  <c r="N25" i="4"/>
  <c r="O25" i="4"/>
  <c r="P25" i="4"/>
  <c r="Q25" i="4"/>
  <c r="R25" i="4"/>
  <c r="S25" i="4"/>
  <c r="T25" i="4"/>
  <c r="U25" i="4"/>
  <c r="V25" i="4"/>
  <c r="W25" i="4"/>
  <c r="X25" i="4"/>
  <c r="Y25" i="4"/>
  <c r="Z25" i="4"/>
  <c r="C25" i="4"/>
  <c r="D20" i="4"/>
  <c r="E20" i="4"/>
  <c r="F20" i="4"/>
  <c r="G20" i="4"/>
  <c r="H20" i="4"/>
  <c r="I20" i="4"/>
  <c r="J20" i="4"/>
  <c r="K20" i="4"/>
  <c r="L20" i="4"/>
  <c r="M20" i="4"/>
  <c r="N20" i="4"/>
  <c r="O20" i="4"/>
  <c r="P20" i="4"/>
  <c r="Q20" i="4"/>
  <c r="R20" i="4"/>
  <c r="S20" i="4"/>
  <c r="T20" i="4"/>
  <c r="U20" i="4"/>
  <c r="V20" i="4"/>
  <c r="W20" i="4"/>
  <c r="X20" i="4"/>
  <c r="Y20" i="4"/>
  <c r="Z20" i="4"/>
  <c r="C20" i="4"/>
  <c r="D7" i="4"/>
  <c r="F7" i="4"/>
  <c r="G7" i="4"/>
  <c r="H7" i="4"/>
  <c r="I7" i="4"/>
  <c r="J7" i="4"/>
  <c r="K7" i="4"/>
  <c r="L7" i="4"/>
  <c r="M7" i="4"/>
  <c r="N7" i="4"/>
  <c r="O7" i="4"/>
  <c r="P7" i="4"/>
  <c r="Q7" i="4"/>
  <c r="R7" i="4"/>
  <c r="S7" i="4"/>
  <c r="T7" i="4"/>
  <c r="U7" i="4"/>
  <c r="V7" i="4"/>
  <c r="W7" i="4"/>
  <c r="X7" i="4"/>
  <c r="Y7" i="4"/>
  <c r="Z7" i="4"/>
  <c r="C7" i="4"/>
  <c r="D4" i="4"/>
  <c r="E4" i="4"/>
  <c r="F4" i="4"/>
  <c r="G4" i="4"/>
  <c r="H4" i="4"/>
  <c r="I4" i="4"/>
  <c r="J4" i="4"/>
  <c r="K4" i="4"/>
  <c r="L4" i="4"/>
  <c r="M4" i="4"/>
  <c r="N4" i="4"/>
  <c r="O4" i="4"/>
  <c r="P4" i="4"/>
  <c r="Q4" i="4"/>
  <c r="R4" i="4"/>
  <c r="S4" i="4"/>
  <c r="T4" i="4"/>
  <c r="U4" i="4"/>
  <c r="V4" i="4"/>
  <c r="W4" i="4"/>
  <c r="X4" i="4"/>
  <c r="Y4" i="4"/>
  <c r="Z4" i="4"/>
  <c r="V104" i="2" l="1"/>
  <c r="Q50" i="21"/>
  <c r="F7" i="5"/>
  <c r="H179" i="21"/>
  <c r="F70" i="21"/>
  <c r="F84" i="21"/>
  <c r="F86" i="21"/>
  <c r="F91" i="21"/>
  <c r="D128" i="21"/>
  <c r="H169" i="21"/>
  <c r="F4" i="21"/>
  <c r="N7" i="21"/>
  <c r="J148" i="21"/>
  <c r="J169" i="21"/>
  <c r="H7" i="21"/>
  <c r="H84" i="21"/>
  <c r="H91" i="21"/>
  <c r="H37" i="21"/>
  <c r="J4" i="5"/>
  <c r="J4" i="21"/>
  <c r="I7" i="5"/>
  <c r="I7" i="21"/>
  <c r="U20" i="5"/>
  <c r="U20" i="21"/>
  <c r="U25" i="5"/>
  <c r="U25" i="21"/>
  <c r="I25" i="5"/>
  <c r="I25" i="21"/>
  <c r="U30" i="5"/>
  <c r="U30" i="21"/>
  <c r="I30" i="5"/>
  <c r="I30" i="21"/>
  <c r="I35" i="5"/>
  <c r="I35" i="21"/>
  <c r="U37" i="5"/>
  <c r="U37" i="21"/>
  <c r="I37" i="5"/>
  <c r="I37" i="21"/>
  <c r="U39" i="5"/>
  <c r="U39" i="21"/>
  <c r="H42" i="5"/>
  <c r="H42" i="21"/>
  <c r="U62" i="5"/>
  <c r="U62" i="21"/>
  <c r="I62" i="5"/>
  <c r="I62" i="21"/>
  <c r="U65" i="5"/>
  <c r="U65" i="21"/>
  <c r="I65" i="5"/>
  <c r="I65" i="21"/>
  <c r="U68" i="5"/>
  <c r="U68" i="21"/>
  <c r="I68" i="5"/>
  <c r="I68" i="21"/>
  <c r="U70" i="5"/>
  <c r="U70" i="21"/>
  <c r="I70" i="5"/>
  <c r="I70" i="21"/>
  <c r="U73" i="5"/>
  <c r="U73" i="21"/>
  <c r="I73" i="5"/>
  <c r="I73" i="21"/>
  <c r="U76" i="5"/>
  <c r="U76" i="21"/>
  <c r="I76" i="5"/>
  <c r="I76" i="21"/>
  <c r="U78" i="5"/>
  <c r="U78" i="21"/>
  <c r="I78" i="5"/>
  <c r="I78" i="21"/>
  <c r="U84" i="5"/>
  <c r="U84" i="21"/>
  <c r="I84" i="5"/>
  <c r="I84" i="21"/>
  <c r="U86" i="5"/>
  <c r="U86" i="21"/>
  <c r="I86" i="5"/>
  <c r="I86" i="21"/>
  <c r="U89" i="5"/>
  <c r="U89" i="21"/>
  <c r="I89" i="5"/>
  <c r="I89" i="21"/>
  <c r="U91" i="5"/>
  <c r="U91" i="21"/>
  <c r="I91" i="5"/>
  <c r="I91" i="21"/>
  <c r="U93" i="5"/>
  <c r="U93" i="21"/>
  <c r="I93" i="5"/>
  <c r="I93" i="21"/>
  <c r="U95" i="5"/>
  <c r="U95" i="21"/>
  <c r="I95" i="5"/>
  <c r="I95" i="21"/>
  <c r="U100" i="5"/>
  <c r="U100" i="21"/>
  <c r="I100" i="5"/>
  <c r="I100" i="21"/>
  <c r="U102" i="5"/>
  <c r="U102" i="21"/>
  <c r="I102" i="5"/>
  <c r="I102" i="21"/>
  <c r="U81" i="5"/>
  <c r="U81" i="21"/>
  <c r="I81" i="5"/>
  <c r="I81" i="21"/>
  <c r="X109" i="5"/>
  <c r="X109" i="21"/>
  <c r="L109" i="5"/>
  <c r="L109" i="21"/>
  <c r="X112" i="5"/>
  <c r="X112" i="21"/>
  <c r="L112" i="5"/>
  <c r="L112" i="21"/>
  <c r="X114" i="5"/>
  <c r="X114" i="21"/>
  <c r="L114" i="5"/>
  <c r="L114" i="21"/>
  <c r="X117" i="5"/>
  <c r="X117" i="21"/>
  <c r="L117" i="5"/>
  <c r="L117" i="21"/>
  <c r="X119" i="5"/>
  <c r="X119" i="21"/>
  <c r="L119" i="5"/>
  <c r="L119" i="21"/>
  <c r="Y130" i="5"/>
  <c r="Y130" i="21"/>
  <c r="M130" i="5"/>
  <c r="M130" i="21"/>
  <c r="Y132" i="5"/>
  <c r="Y132" i="21"/>
  <c r="L132" i="5"/>
  <c r="L132" i="21"/>
  <c r="X135" i="5"/>
  <c r="X135" i="21"/>
  <c r="L135" i="5"/>
  <c r="L135" i="21"/>
  <c r="X138" i="5"/>
  <c r="X138" i="21"/>
  <c r="L138" i="5"/>
  <c r="L138" i="21"/>
  <c r="X142" i="5"/>
  <c r="X142" i="21"/>
  <c r="L142" i="5"/>
  <c r="L142" i="21"/>
  <c r="X144" i="5"/>
  <c r="X144" i="21"/>
  <c r="L144" i="5"/>
  <c r="L144" i="21"/>
  <c r="Y176" i="5"/>
  <c r="Y176" i="21"/>
  <c r="M176" i="5"/>
  <c r="M176" i="21"/>
  <c r="Y179" i="5"/>
  <c r="Y179" i="21"/>
  <c r="M179" i="5"/>
  <c r="M179" i="21"/>
  <c r="Y182" i="5"/>
  <c r="Y182" i="21"/>
  <c r="M182" i="5"/>
  <c r="M182" i="21"/>
  <c r="Y185" i="5"/>
  <c r="Y185" i="21"/>
  <c r="M185" i="5"/>
  <c r="M185" i="21"/>
  <c r="Y188" i="5"/>
  <c r="Y188" i="21"/>
  <c r="M188" i="5"/>
  <c r="M188" i="21"/>
  <c r="Y191" i="5"/>
  <c r="Y191" i="21"/>
  <c r="M191" i="5"/>
  <c r="M191" i="21"/>
  <c r="Y195" i="5"/>
  <c r="Y195" i="21"/>
  <c r="M195" i="5"/>
  <c r="M195" i="21"/>
  <c r="U4" i="5"/>
  <c r="U4" i="21"/>
  <c r="I4" i="5"/>
  <c r="I4" i="21"/>
  <c r="U7" i="5"/>
  <c r="U7" i="21"/>
  <c r="T20" i="5"/>
  <c r="T20" i="21"/>
  <c r="H20" i="5"/>
  <c r="H20" i="21"/>
  <c r="T25" i="5"/>
  <c r="T25" i="21"/>
  <c r="H25" i="5"/>
  <c r="H25" i="21"/>
  <c r="T30" i="5"/>
  <c r="T30" i="21"/>
  <c r="H30" i="5"/>
  <c r="H30" i="21"/>
  <c r="T35" i="5"/>
  <c r="T35" i="21"/>
  <c r="H35" i="5"/>
  <c r="H35" i="21"/>
  <c r="T37" i="5"/>
  <c r="T37" i="21"/>
  <c r="T39" i="5"/>
  <c r="T39" i="21"/>
  <c r="H39" i="5"/>
  <c r="H39" i="21"/>
  <c r="S42" i="5"/>
  <c r="S42" i="21"/>
  <c r="G42" i="5"/>
  <c r="G42" i="21"/>
  <c r="R44" i="5"/>
  <c r="R44" i="21"/>
  <c r="F44" i="5"/>
  <c r="F44" i="21"/>
  <c r="T62" i="5"/>
  <c r="T62" i="21"/>
  <c r="H62" i="5"/>
  <c r="H62" i="21"/>
  <c r="T65" i="5"/>
  <c r="T65" i="21"/>
  <c r="H65" i="5"/>
  <c r="H65" i="21"/>
  <c r="T68" i="5"/>
  <c r="T68" i="21"/>
  <c r="H68" i="5"/>
  <c r="H68" i="21"/>
  <c r="T70" i="5"/>
  <c r="T70" i="21"/>
  <c r="H70" i="5"/>
  <c r="H70" i="21"/>
  <c r="T73" i="5"/>
  <c r="T73" i="21"/>
  <c r="H73" i="5"/>
  <c r="H73" i="21"/>
  <c r="T76" i="5"/>
  <c r="T76" i="21"/>
  <c r="H76" i="5"/>
  <c r="H76" i="21"/>
  <c r="T78" i="5"/>
  <c r="T78" i="21"/>
  <c r="H78" i="5"/>
  <c r="H78" i="21"/>
  <c r="T84" i="5"/>
  <c r="T84" i="21"/>
  <c r="T86" i="5"/>
  <c r="T86" i="21"/>
  <c r="T89" i="5"/>
  <c r="T89" i="21"/>
  <c r="H89" i="5"/>
  <c r="H89" i="21"/>
  <c r="T91" i="5"/>
  <c r="T91" i="21"/>
  <c r="T93" i="5"/>
  <c r="T93" i="21"/>
  <c r="H93" i="5"/>
  <c r="H93" i="21"/>
  <c r="T95" i="5"/>
  <c r="T95" i="21"/>
  <c r="H95" i="5"/>
  <c r="H95" i="21"/>
  <c r="T100" i="5"/>
  <c r="T100" i="21"/>
  <c r="H100" i="5"/>
  <c r="H100" i="21"/>
  <c r="T102" i="5"/>
  <c r="T102" i="21"/>
  <c r="H102" i="5"/>
  <c r="H102" i="21"/>
  <c r="T81" i="5"/>
  <c r="T81" i="21"/>
  <c r="H81" i="5"/>
  <c r="H81" i="21"/>
  <c r="W107" i="5"/>
  <c r="W107" i="21"/>
  <c r="K107" i="5"/>
  <c r="K107" i="21"/>
  <c r="W109" i="5"/>
  <c r="W109" i="21"/>
  <c r="K109" i="5"/>
  <c r="K109" i="21"/>
  <c r="W112" i="5"/>
  <c r="W112" i="21"/>
  <c r="K112" i="5"/>
  <c r="K112" i="21"/>
  <c r="W114" i="5"/>
  <c r="W114" i="21"/>
  <c r="K114" i="5"/>
  <c r="K114" i="21"/>
  <c r="W117" i="5"/>
  <c r="W117" i="21"/>
  <c r="K117" i="5"/>
  <c r="K117" i="21"/>
  <c r="W119" i="5"/>
  <c r="W119" i="21"/>
  <c r="K119" i="5"/>
  <c r="K119" i="21"/>
  <c r="X130" i="5"/>
  <c r="X130" i="21"/>
  <c r="L130" i="5"/>
  <c r="L130" i="21"/>
  <c r="X132" i="5"/>
  <c r="X132" i="21"/>
  <c r="K132" i="5"/>
  <c r="K132" i="21"/>
  <c r="W135" i="5"/>
  <c r="W135" i="21"/>
  <c r="K135" i="5"/>
  <c r="K135" i="21"/>
  <c r="W138" i="5"/>
  <c r="W138" i="21"/>
  <c r="K138" i="5"/>
  <c r="K138" i="21"/>
  <c r="W142" i="5"/>
  <c r="W142" i="21"/>
  <c r="K142" i="5"/>
  <c r="K142" i="21"/>
  <c r="W144" i="5"/>
  <c r="W144" i="21"/>
  <c r="K144" i="5"/>
  <c r="K144" i="21"/>
  <c r="X176" i="5"/>
  <c r="X176" i="21"/>
  <c r="X179" i="5"/>
  <c r="X179" i="21"/>
  <c r="L179" i="5"/>
  <c r="L179" i="21"/>
  <c r="X182" i="5"/>
  <c r="X182" i="21"/>
  <c r="L182" i="5"/>
  <c r="L182" i="21"/>
  <c r="X185" i="5"/>
  <c r="X185" i="21"/>
  <c r="L185" i="5"/>
  <c r="L185" i="21"/>
  <c r="X188" i="5"/>
  <c r="X188" i="21"/>
  <c r="L188" i="5"/>
  <c r="L188" i="21"/>
  <c r="X191" i="5"/>
  <c r="X191" i="21"/>
  <c r="L191" i="5"/>
  <c r="L191" i="21"/>
  <c r="X195" i="5"/>
  <c r="X195" i="21"/>
  <c r="L195" i="5"/>
  <c r="L195" i="21"/>
  <c r="I39" i="5"/>
  <c r="I39" i="21"/>
  <c r="S20" i="5"/>
  <c r="S20" i="21"/>
  <c r="G20" i="5"/>
  <c r="G20" i="21"/>
  <c r="S30" i="5"/>
  <c r="S30" i="21"/>
  <c r="G37" i="5"/>
  <c r="G37" i="21"/>
  <c r="S39" i="5"/>
  <c r="S39" i="21"/>
  <c r="R42" i="5"/>
  <c r="R42" i="21"/>
  <c r="F42" i="5"/>
  <c r="F42" i="21"/>
  <c r="E44" i="5"/>
  <c r="E44" i="21"/>
  <c r="S76" i="5"/>
  <c r="S76" i="21"/>
  <c r="V135" i="5"/>
  <c r="V135" i="21"/>
  <c r="J144" i="5"/>
  <c r="J144" i="21"/>
  <c r="W191" i="5"/>
  <c r="W191" i="21"/>
  <c r="G4" i="5"/>
  <c r="G4" i="21"/>
  <c r="R20" i="5"/>
  <c r="R20" i="21"/>
  <c r="R30" i="5"/>
  <c r="R30" i="21"/>
  <c r="R35" i="5"/>
  <c r="R35" i="21"/>
  <c r="R37" i="5"/>
  <c r="R37" i="21"/>
  <c r="F39" i="5"/>
  <c r="F39" i="21"/>
  <c r="Q42" i="5"/>
  <c r="Q42" i="21"/>
  <c r="E42" i="5"/>
  <c r="E42" i="21"/>
  <c r="P44" i="5"/>
  <c r="P44" i="21"/>
  <c r="D44" i="5"/>
  <c r="D44" i="21"/>
  <c r="R57" i="5"/>
  <c r="R57" i="21"/>
  <c r="F57" i="5"/>
  <c r="F57" i="21"/>
  <c r="R62" i="5"/>
  <c r="R62" i="21"/>
  <c r="F62" i="5"/>
  <c r="F62" i="21"/>
  <c r="R65" i="5"/>
  <c r="R65" i="21"/>
  <c r="F65" i="5"/>
  <c r="F65" i="21"/>
  <c r="R68" i="5"/>
  <c r="R68" i="21"/>
  <c r="F68" i="5"/>
  <c r="F68" i="21"/>
  <c r="R70" i="5"/>
  <c r="R70" i="21"/>
  <c r="R73" i="5"/>
  <c r="R73" i="21"/>
  <c r="R76" i="5"/>
  <c r="R76" i="21"/>
  <c r="F76" i="5"/>
  <c r="F76" i="21"/>
  <c r="R78" i="5"/>
  <c r="R78" i="21"/>
  <c r="F78" i="5"/>
  <c r="F78" i="21"/>
  <c r="R84" i="5"/>
  <c r="R84" i="21"/>
  <c r="R86" i="5"/>
  <c r="R86" i="21"/>
  <c r="R89" i="5"/>
  <c r="R89" i="21"/>
  <c r="F89" i="5"/>
  <c r="F89" i="21"/>
  <c r="R91" i="5"/>
  <c r="R91" i="21"/>
  <c r="R93" i="5"/>
  <c r="R93" i="21"/>
  <c r="F93" i="5"/>
  <c r="F93" i="21"/>
  <c r="R95" i="5"/>
  <c r="R95" i="21"/>
  <c r="F95" i="5"/>
  <c r="F95" i="21"/>
  <c r="R100" i="5"/>
  <c r="R100" i="21"/>
  <c r="F100" i="5"/>
  <c r="F100" i="21"/>
  <c r="R102" i="5"/>
  <c r="R102" i="21"/>
  <c r="F102" i="5"/>
  <c r="F102" i="21"/>
  <c r="R81" i="5"/>
  <c r="R81" i="21"/>
  <c r="F81" i="5"/>
  <c r="F81" i="21"/>
  <c r="U107" i="5"/>
  <c r="U107" i="21"/>
  <c r="U109" i="5"/>
  <c r="U109" i="21"/>
  <c r="I109" i="5"/>
  <c r="I109" i="21"/>
  <c r="U112" i="5"/>
  <c r="U112" i="21"/>
  <c r="I112" i="5"/>
  <c r="I112" i="21"/>
  <c r="U114" i="5"/>
  <c r="U114" i="21"/>
  <c r="I114" i="5"/>
  <c r="I114" i="21"/>
  <c r="U117" i="5"/>
  <c r="U117" i="21"/>
  <c r="I117" i="5"/>
  <c r="I117" i="21"/>
  <c r="U119" i="5"/>
  <c r="U119" i="21"/>
  <c r="I119" i="5"/>
  <c r="I119" i="21"/>
  <c r="V130" i="5"/>
  <c r="V130" i="21"/>
  <c r="J130" i="5"/>
  <c r="J130" i="21"/>
  <c r="V132" i="5"/>
  <c r="V132" i="21"/>
  <c r="I132" i="5"/>
  <c r="I132" i="21"/>
  <c r="U135" i="5"/>
  <c r="U135" i="21"/>
  <c r="I135" i="5"/>
  <c r="I135" i="21"/>
  <c r="U138" i="5"/>
  <c r="U138" i="21"/>
  <c r="U142" i="5"/>
  <c r="U142" i="21"/>
  <c r="I142" i="5"/>
  <c r="I142" i="21"/>
  <c r="U144" i="5"/>
  <c r="U144" i="21"/>
  <c r="I144" i="5"/>
  <c r="I144" i="21"/>
  <c r="V179" i="5"/>
  <c r="V179" i="21"/>
  <c r="J179" i="5"/>
  <c r="J179" i="21"/>
  <c r="V182" i="5"/>
  <c r="V182" i="21"/>
  <c r="J182" i="5"/>
  <c r="J182" i="21"/>
  <c r="V185" i="5"/>
  <c r="V185" i="21"/>
  <c r="J185" i="5"/>
  <c r="J185" i="21"/>
  <c r="V188" i="5"/>
  <c r="V188" i="21"/>
  <c r="J188" i="5"/>
  <c r="J188" i="21"/>
  <c r="V191" i="5"/>
  <c r="V191" i="21"/>
  <c r="J191" i="5"/>
  <c r="J191" i="21"/>
  <c r="V195" i="5"/>
  <c r="V195" i="21"/>
  <c r="J195" i="5"/>
  <c r="J195" i="21"/>
  <c r="V7" i="5"/>
  <c r="V7" i="21"/>
  <c r="G25" i="5"/>
  <c r="G25" i="21"/>
  <c r="S65" i="5"/>
  <c r="S65" i="21"/>
  <c r="S70" i="5"/>
  <c r="S70" i="21"/>
  <c r="S78" i="5"/>
  <c r="S78" i="21"/>
  <c r="S89" i="5"/>
  <c r="S89" i="21"/>
  <c r="G93" i="5"/>
  <c r="G93" i="21"/>
  <c r="G102" i="5"/>
  <c r="G102" i="21"/>
  <c r="V109" i="5"/>
  <c r="V109" i="21"/>
  <c r="J109" i="5"/>
  <c r="J109" i="21"/>
  <c r="J117" i="5"/>
  <c r="J117" i="21"/>
  <c r="W179" i="5"/>
  <c r="W179" i="21"/>
  <c r="K179" i="5"/>
  <c r="K179" i="21"/>
  <c r="W182" i="5"/>
  <c r="W182" i="21"/>
  <c r="K195" i="5"/>
  <c r="K195" i="21"/>
  <c r="F35" i="5"/>
  <c r="F35" i="21"/>
  <c r="F37" i="21"/>
  <c r="R7" i="5"/>
  <c r="R7" i="21"/>
  <c r="E7" i="5"/>
  <c r="E7" i="21"/>
  <c r="Q20" i="5"/>
  <c r="Q20" i="21"/>
  <c r="E20" i="5"/>
  <c r="E20" i="21"/>
  <c r="Q25" i="5"/>
  <c r="Q25" i="21"/>
  <c r="E25" i="5"/>
  <c r="E25" i="21"/>
  <c r="Q30" i="5"/>
  <c r="Q30" i="21"/>
  <c r="E30" i="5"/>
  <c r="E30" i="21"/>
  <c r="Q35" i="5"/>
  <c r="Q35" i="21"/>
  <c r="E35" i="5"/>
  <c r="E35" i="21"/>
  <c r="Q37" i="5"/>
  <c r="Q37" i="21"/>
  <c r="E37" i="5"/>
  <c r="E37" i="21"/>
  <c r="Q39" i="5"/>
  <c r="Q39" i="21"/>
  <c r="E39" i="5"/>
  <c r="E39" i="21"/>
  <c r="O44" i="5"/>
  <c r="O44" i="21"/>
  <c r="C42" i="5"/>
  <c r="C42" i="21"/>
  <c r="Q57" i="5"/>
  <c r="Q57" i="21"/>
  <c r="E57" i="5"/>
  <c r="E57" i="21"/>
  <c r="Q62" i="5"/>
  <c r="Q62" i="21"/>
  <c r="E62" i="5"/>
  <c r="E62" i="21"/>
  <c r="Q65" i="5"/>
  <c r="Q65" i="21"/>
  <c r="E65" i="5"/>
  <c r="E65" i="21"/>
  <c r="Q68" i="5"/>
  <c r="Q68" i="21"/>
  <c r="E68" i="5"/>
  <c r="E68" i="21"/>
  <c r="Q70" i="5"/>
  <c r="Q70" i="21"/>
  <c r="E70" i="5"/>
  <c r="E70" i="21"/>
  <c r="Q73" i="5"/>
  <c r="Q73" i="21"/>
  <c r="E73" i="5"/>
  <c r="E73" i="21"/>
  <c r="Q76" i="5"/>
  <c r="Q76" i="21"/>
  <c r="E76" i="5"/>
  <c r="E76" i="21"/>
  <c r="Q78" i="5"/>
  <c r="Q78" i="21"/>
  <c r="E78" i="5"/>
  <c r="E78" i="21"/>
  <c r="Q84" i="5"/>
  <c r="Q84" i="21"/>
  <c r="E84" i="5"/>
  <c r="E84" i="21"/>
  <c r="Q86" i="5"/>
  <c r="Q86" i="21"/>
  <c r="E86" i="5"/>
  <c r="E86" i="21"/>
  <c r="Q89" i="5"/>
  <c r="Q89" i="21"/>
  <c r="E89" i="5"/>
  <c r="E89" i="21"/>
  <c r="Q91" i="5"/>
  <c r="Q91" i="21"/>
  <c r="E91" i="5"/>
  <c r="E91" i="21"/>
  <c r="Q93" i="5"/>
  <c r="Q93" i="21"/>
  <c r="E93" i="5"/>
  <c r="E93" i="21"/>
  <c r="Q95" i="5"/>
  <c r="Q95" i="21"/>
  <c r="E95" i="5"/>
  <c r="E95" i="21"/>
  <c r="Q100" i="5"/>
  <c r="Q100" i="21"/>
  <c r="E100" i="5"/>
  <c r="E100" i="21"/>
  <c r="Q102" i="5"/>
  <c r="Q102" i="21"/>
  <c r="E102" i="5"/>
  <c r="E102" i="21"/>
  <c r="Q81" i="5"/>
  <c r="Q81" i="21"/>
  <c r="E81" i="5"/>
  <c r="E81" i="21"/>
  <c r="T109" i="5"/>
  <c r="T109" i="21"/>
  <c r="T112" i="5"/>
  <c r="T112" i="21"/>
  <c r="T114" i="5"/>
  <c r="T114" i="21"/>
  <c r="T117" i="5"/>
  <c r="T117" i="21"/>
  <c r="T119" i="5"/>
  <c r="T119" i="21"/>
  <c r="U130" i="5"/>
  <c r="U130" i="21"/>
  <c r="I130" i="5"/>
  <c r="I130" i="21"/>
  <c r="U132" i="5"/>
  <c r="U132" i="21"/>
  <c r="H132" i="5"/>
  <c r="H132" i="21"/>
  <c r="T135" i="5"/>
  <c r="T135" i="21"/>
  <c r="H135" i="5"/>
  <c r="H135" i="21"/>
  <c r="T138" i="5"/>
  <c r="T138" i="21"/>
  <c r="T142" i="5"/>
  <c r="T142" i="21"/>
  <c r="H142" i="5"/>
  <c r="H142" i="21"/>
  <c r="T144" i="5"/>
  <c r="T144" i="21"/>
  <c r="H144" i="5"/>
  <c r="H144" i="21"/>
  <c r="U179" i="5"/>
  <c r="U179" i="21"/>
  <c r="I179" i="5"/>
  <c r="I179" i="21"/>
  <c r="U182" i="5"/>
  <c r="U182" i="21"/>
  <c r="I182" i="5"/>
  <c r="I182" i="21"/>
  <c r="U185" i="5"/>
  <c r="U185" i="21"/>
  <c r="I185" i="5"/>
  <c r="I185" i="21"/>
  <c r="U188" i="5"/>
  <c r="U188" i="21"/>
  <c r="I188" i="5"/>
  <c r="I188" i="21"/>
  <c r="U191" i="5"/>
  <c r="U191" i="21"/>
  <c r="I191" i="5"/>
  <c r="I191" i="21"/>
  <c r="U195" i="5"/>
  <c r="U195" i="21"/>
  <c r="I195" i="5"/>
  <c r="I195" i="21"/>
  <c r="T4" i="5"/>
  <c r="T4" i="21"/>
  <c r="T7" i="5"/>
  <c r="T7" i="21"/>
  <c r="S25" i="5"/>
  <c r="S25" i="21"/>
  <c r="G39" i="5"/>
  <c r="G39" i="21"/>
  <c r="S62" i="5"/>
  <c r="S62" i="21"/>
  <c r="G62" i="5"/>
  <c r="G62" i="21"/>
  <c r="S68" i="5"/>
  <c r="S68" i="21"/>
  <c r="G68" i="5"/>
  <c r="G68" i="21"/>
  <c r="G70" i="5"/>
  <c r="G70" i="21"/>
  <c r="G76" i="5"/>
  <c r="G76" i="21"/>
  <c r="G78" i="5"/>
  <c r="G78" i="21"/>
  <c r="S86" i="5"/>
  <c r="S86" i="21"/>
  <c r="G86" i="5"/>
  <c r="G86" i="21"/>
  <c r="S91" i="5"/>
  <c r="S91" i="21"/>
  <c r="G91" i="5"/>
  <c r="G91" i="21"/>
  <c r="S93" i="5"/>
  <c r="S93" i="21"/>
  <c r="G95" i="5"/>
  <c r="G95" i="21"/>
  <c r="S100" i="5"/>
  <c r="S100" i="21"/>
  <c r="S102" i="5"/>
  <c r="S102" i="21"/>
  <c r="G81" i="5"/>
  <c r="G81" i="21"/>
  <c r="V119" i="5"/>
  <c r="V119" i="21"/>
  <c r="W195" i="5"/>
  <c r="W195" i="21"/>
  <c r="R25" i="5"/>
  <c r="R25" i="21"/>
  <c r="F7" i="21"/>
  <c r="E4" i="5"/>
  <c r="E4" i="21"/>
  <c r="Q7" i="5"/>
  <c r="Q7" i="21"/>
  <c r="D20" i="5"/>
  <c r="D20" i="21"/>
  <c r="P25" i="5"/>
  <c r="P25" i="21"/>
  <c r="P30" i="5"/>
  <c r="P30" i="21"/>
  <c r="D30" i="5"/>
  <c r="D30" i="21"/>
  <c r="P35" i="5"/>
  <c r="P35" i="21"/>
  <c r="D35" i="5"/>
  <c r="D35" i="21"/>
  <c r="P37" i="5"/>
  <c r="P37" i="21"/>
  <c r="D37" i="5"/>
  <c r="D37" i="21"/>
  <c r="P39" i="5"/>
  <c r="P39" i="21"/>
  <c r="D39" i="5"/>
  <c r="D39" i="21"/>
  <c r="O42" i="5"/>
  <c r="O42" i="21"/>
  <c r="Z44" i="5"/>
  <c r="Z44" i="21"/>
  <c r="N44" i="5"/>
  <c r="N44" i="21"/>
  <c r="C44" i="5"/>
  <c r="C44" i="21"/>
  <c r="P57" i="5"/>
  <c r="P57" i="21"/>
  <c r="D57" i="5"/>
  <c r="D57" i="21"/>
  <c r="P62" i="5"/>
  <c r="P62" i="21"/>
  <c r="D62" i="5"/>
  <c r="D62" i="21"/>
  <c r="P65" i="5"/>
  <c r="P65" i="21"/>
  <c r="D65" i="5"/>
  <c r="D65" i="21"/>
  <c r="P68" i="5"/>
  <c r="P68" i="21"/>
  <c r="D68" i="5"/>
  <c r="D68" i="21"/>
  <c r="P70" i="5"/>
  <c r="P70" i="21"/>
  <c r="D70" i="5"/>
  <c r="D70" i="21"/>
  <c r="P73" i="5"/>
  <c r="P73" i="21"/>
  <c r="D73" i="5"/>
  <c r="D73" i="21"/>
  <c r="P76" i="5"/>
  <c r="P76" i="21"/>
  <c r="D76" i="5"/>
  <c r="D76" i="21"/>
  <c r="P78" i="5"/>
  <c r="P78" i="21"/>
  <c r="D78" i="5"/>
  <c r="D78" i="21"/>
  <c r="P84" i="5"/>
  <c r="P84" i="21"/>
  <c r="D84" i="5"/>
  <c r="D84" i="21"/>
  <c r="P86" i="5"/>
  <c r="P86" i="21"/>
  <c r="D86" i="5"/>
  <c r="D86" i="21"/>
  <c r="P89" i="5"/>
  <c r="P89" i="21"/>
  <c r="D89" i="5"/>
  <c r="D89" i="21"/>
  <c r="P91" i="5"/>
  <c r="P91" i="21"/>
  <c r="D91" i="5"/>
  <c r="D91" i="21"/>
  <c r="P93" i="5"/>
  <c r="P93" i="21"/>
  <c r="D93" i="5"/>
  <c r="D93" i="21"/>
  <c r="P95" i="5"/>
  <c r="P95" i="21"/>
  <c r="D95" i="5"/>
  <c r="D95" i="21"/>
  <c r="P100" i="5"/>
  <c r="P100" i="21"/>
  <c r="D100" i="5"/>
  <c r="D100" i="21"/>
  <c r="P102" i="5"/>
  <c r="P102" i="21"/>
  <c r="D102" i="5"/>
  <c r="D102" i="21"/>
  <c r="P81" i="5"/>
  <c r="P81" i="21"/>
  <c r="D81" i="5"/>
  <c r="D81" i="21"/>
  <c r="S107" i="5"/>
  <c r="S107" i="21"/>
  <c r="G107" i="5"/>
  <c r="G107" i="21"/>
  <c r="S109" i="5"/>
  <c r="S109" i="21"/>
  <c r="G109" i="5"/>
  <c r="G109" i="21"/>
  <c r="S112" i="5"/>
  <c r="S112" i="21"/>
  <c r="G112" i="5"/>
  <c r="G112" i="21"/>
  <c r="S114" i="5"/>
  <c r="S114" i="21"/>
  <c r="G114" i="5"/>
  <c r="G114" i="21"/>
  <c r="S117" i="5"/>
  <c r="S117" i="21"/>
  <c r="G117" i="5"/>
  <c r="G117" i="21"/>
  <c r="S119" i="5"/>
  <c r="S119" i="21"/>
  <c r="G119" i="5"/>
  <c r="G119" i="21"/>
  <c r="T130" i="5"/>
  <c r="T130" i="21"/>
  <c r="H130" i="5"/>
  <c r="H130" i="21"/>
  <c r="S132" i="5"/>
  <c r="S132" i="21"/>
  <c r="G132" i="5"/>
  <c r="G132" i="21"/>
  <c r="S135" i="5"/>
  <c r="S135" i="21"/>
  <c r="G135" i="5"/>
  <c r="G135" i="21"/>
  <c r="S138" i="5"/>
  <c r="S138" i="21"/>
  <c r="G138" i="5"/>
  <c r="G138" i="21"/>
  <c r="S142" i="5"/>
  <c r="S142" i="21"/>
  <c r="G142" i="5"/>
  <c r="G142" i="21"/>
  <c r="S144" i="5"/>
  <c r="S144" i="21"/>
  <c r="G144" i="5"/>
  <c r="G144" i="21"/>
  <c r="T179" i="5"/>
  <c r="T179" i="21"/>
  <c r="T182" i="5"/>
  <c r="T182" i="21"/>
  <c r="T185" i="5"/>
  <c r="T185" i="21"/>
  <c r="H185" i="5"/>
  <c r="H185" i="21"/>
  <c r="T188" i="5"/>
  <c r="T188" i="21"/>
  <c r="H188" i="5"/>
  <c r="H188" i="21"/>
  <c r="T191" i="5"/>
  <c r="T191" i="21"/>
  <c r="H191" i="5"/>
  <c r="H191" i="21"/>
  <c r="T195" i="5"/>
  <c r="T195" i="21"/>
  <c r="H195" i="5"/>
  <c r="H195" i="21"/>
  <c r="T42" i="5"/>
  <c r="T42" i="21"/>
  <c r="S35" i="5"/>
  <c r="S35" i="21"/>
  <c r="G73" i="5"/>
  <c r="G73" i="21"/>
  <c r="G100" i="5"/>
  <c r="G100" i="21"/>
  <c r="K185" i="5"/>
  <c r="K185" i="21"/>
  <c r="S179" i="5"/>
  <c r="S179" i="21"/>
  <c r="G179" i="5"/>
  <c r="G179" i="21"/>
  <c r="S182" i="5"/>
  <c r="S182" i="21"/>
  <c r="G182" i="5"/>
  <c r="G182" i="21"/>
  <c r="S185" i="5"/>
  <c r="S185" i="21"/>
  <c r="G185" i="5"/>
  <c r="G185" i="21"/>
  <c r="S188" i="5"/>
  <c r="S188" i="21"/>
  <c r="G188" i="5"/>
  <c r="G188" i="21"/>
  <c r="S191" i="5"/>
  <c r="S191" i="21"/>
  <c r="G191" i="5"/>
  <c r="G191" i="21"/>
  <c r="S195" i="5"/>
  <c r="S195" i="21"/>
  <c r="G195" i="5"/>
  <c r="G195" i="21"/>
  <c r="V112" i="5"/>
  <c r="V112" i="21"/>
  <c r="J112" i="5"/>
  <c r="J112" i="21"/>
  <c r="V114" i="5"/>
  <c r="V114" i="21"/>
  <c r="J114" i="5"/>
  <c r="J114" i="21"/>
  <c r="V117" i="5"/>
  <c r="V117" i="21"/>
  <c r="K130" i="5"/>
  <c r="K130" i="21"/>
  <c r="V138" i="5"/>
  <c r="V138" i="21"/>
  <c r="V144" i="5"/>
  <c r="V144" i="21"/>
  <c r="W188" i="5"/>
  <c r="W188" i="21"/>
  <c r="F30" i="5"/>
  <c r="F30" i="21"/>
  <c r="C20" i="5"/>
  <c r="C20" i="21"/>
  <c r="M44" i="5"/>
  <c r="M44" i="21"/>
  <c r="C62" i="5"/>
  <c r="C62" i="21"/>
  <c r="C68" i="5"/>
  <c r="C68" i="21"/>
  <c r="C73" i="5"/>
  <c r="C73" i="21"/>
  <c r="C78" i="5"/>
  <c r="C78" i="21"/>
  <c r="C86" i="5"/>
  <c r="C86" i="21"/>
  <c r="C91" i="5"/>
  <c r="C91" i="21"/>
  <c r="O95" i="5"/>
  <c r="O95" i="21"/>
  <c r="R107" i="5"/>
  <c r="R107" i="21"/>
  <c r="S130" i="5"/>
  <c r="S130" i="21"/>
  <c r="G130" i="5"/>
  <c r="G130" i="21"/>
  <c r="R132" i="5"/>
  <c r="R132" i="21"/>
  <c r="F132" i="5"/>
  <c r="F132" i="21"/>
  <c r="R135" i="5"/>
  <c r="R135" i="21"/>
  <c r="F135" i="5"/>
  <c r="F135" i="21"/>
  <c r="R138" i="5"/>
  <c r="R138" i="21"/>
  <c r="O4" i="5"/>
  <c r="O4" i="21"/>
  <c r="C7" i="5"/>
  <c r="C7" i="21"/>
  <c r="Z20" i="5"/>
  <c r="Z20" i="21"/>
  <c r="N20" i="5"/>
  <c r="N20" i="21"/>
  <c r="Z25" i="5"/>
  <c r="Z25" i="21"/>
  <c r="N25" i="5"/>
  <c r="N25" i="21"/>
  <c r="Z30" i="5"/>
  <c r="Z30" i="21"/>
  <c r="N30" i="5"/>
  <c r="N30" i="21"/>
  <c r="Z35" i="5"/>
  <c r="Z35" i="21"/>
  <c r="N35" i="5"/>
  <c r="N35" i="21"/>
  <c r="Z37" i="5"/>
  <c r="Z37" i="21"/>
  <c r="N37" i="5"/>
  <c r="N37" i="21"/>
  <c r="Z39" i="5"/>
  <c r="Z39" i="21"/>
  <c r="N39" i="5"/>
  <c r="N39" i="21"/>
  <c r="Y42" i="5"/>
  <c r="Y42" i="21"/>
  <c r="M42" i="5"/>
  <c r="M42" i="21"/>
  <c r="X44" i="5"/>
  <c r="X44" i="21"/>
  <c r="L44" i="5"/>
  <c r="L44" i="21"/>
  <c r="Z62" i="5"/>
  <c r="Z62" i="21"/>
  <c r="N62" i="5"/>
  <c r="N62" i="21"/>
  <c r="Z65" i="5"/>
  <c r="Z65" i="21"/>
  <c r="N65" i="5"/>
  <c r="N65" i="21"/>
  <c r="Z68" i="5"/>
  <c r="Z68" i="21"/>
  <c r="N68" i="5"/>
  <c r="N68" i="21"/>
  <c r="Z70" i="5"/>
  <c r="Z70" i="21"/>
  <c r="N70" i="5"/>
  <c r="N70" i="21"/>
  <c r="Z73" i="5"/>
  <c r="Z73" i="21"/>
  <c r="N73" i="5"/>
  <c r="N73" i="21"/>
  <c r="Z76" i="5"/>
  <c r="Z76" i="21"/>
  <c r="N76" i="5"/>
  <c r="N76" i="21"/>
  <c r="Z78" i="5"/>
  <c r="Z78" i="21"/>
  <c r="N78" i="5"/>
  <c r="N78" i="21"/>
  <c r="Z84" i="5"/>
  <c r="Z84" i="21"/>
  <c r="N84" i="5"/>
  <c r="N84" i="21"/>
  <c r="Z86" i="5"/>
  <c r="Z86" i="21"/>
  <c r="N86" i="5"/>
  <c r="N86" i="21"/>
  <c r="Z89" i="5"/>
  <c r="Z89" i="21"/>
  <c r="N89" i="5"/>
  <c r="N89" i="21"/>
  <c r="Z91" i="5"/>
  <c r="Z91" i="21"/>
  <c r="N91" i="5"/>
  <c r="N91" i="21"/>
  <c r="Z93" i="5"/>
  <c r="Z93" i="21"/>
  <c r="N93" i="5"/>
  <c r="N93" i="21"/>
  <c r="Z95" i="5"/>
  <c r="Z95" i="21"/>
  <c r="N95" i="5"/>
  <c r="N95" i="21"/>
  <c r="Z100" i="5"/>
  <c r="Z100" i="21"/>
  <c r="N100" i="5"/>
  <c r="N100" i="21"/>
  <c r="Z102" i="5"/>
  <c r="Z102" i="21"/>
  <c r="N102" i="5"/>
  <c r="N102" i="21"/>
  <c r="Z81" i="5"/>
  <c r="Z81" i="21"/>
  <c r="N81" i="5"/>
  <c r="N81" i="21"/>
  <c r="Q104" i="2"/>
  <c r="Q107" i="5"/>
  <c r="Q107" i="21"/>
  <c r="E107" i="5"/>
  <c r="E107" i="21"/>
  <c r="Q109" i="5"/>
  <c r="Q109" i="21"/>
  <c r="E109" i="5"/>
  <c r="E109" i="21"/>
  <c r="Q112" i="5"/>
  <c r="Q112" i="21"/>
  <c r="E112" i="5"/>
  <c r="E112" i="21"/>
  <c r="Q114" i="5"/>
  <c r="Q114" i="21"/>
  <c r="E114" i="5"/>
  <c r="E114" i="21"/>
  <c r="Q117" i="5"/>
  <c r="Q117" i="21"/>
  <c r="E117" i="5"/>
  <c r="E117" i="21"/>
  <c r="Q119" i="5"/>
  <c r="Q119" i="21"/>
  <c r="E119" i="5"/>
  <c r="E119" i="21"/>
  <c r="R130" i="5"/>
  <c r="R130" i="21"/>
  <c r="F130" i="5"/>
  <c r="F130" i="21"/>
  <c r="Q132" i="5"/>
  <c r="Q132" i="21"/>
  <c r="E132" i="5"/>
  <c r="E132" i="21"/>
  <c r="Q135" i="5"/>
  <c r="Q135" i="21"/>
  <c r="E135" i="5"/>
  <c r="E135" i="21"/>
  <c r="Q138" i="5"/>
  <c r="Q138" i="21"/>
  <c r="E138" i="5"/>
  <c r="E138" i="21"/>
  <c r="Q142" i="5"/>
  <c r="Q142" i="21"/>
  <c r="E142" i="5"/>
  <c r="E142" i="21"/>
  <c r="Q144" i="5"/>
  <c r="Q144" i="21"/>
  <c r="E144" i="5"/>
  <c r="E144" i="21"/>
  <c r="R179" i="5"/>
  <c r="R179" i="21"/>
  <c r="F179" i="5"/>
  <c r="F179" i="21"/>
  <c r="R182" i="5"/>
  <c r="R182" i="21"/>
  <c r="F182" i="5"/>
  <c r="F182" i="21"/>
  <c r="R185" i="5"/>
  <c r="R185" i="21"/>
  <c r="F185" i="5"/>
  <c r="F185" i="21"/>
  <c r="R188" i="5"/>
  <c r="R188" i="21"/>
  <c r="F188" i="5"/>
  <c r="F188" i="21"/>
  <c r="R191" i="5"/>
  <c r="R191" i="21"/>
  <c r="F191" i="5"/>
  <c r="F191" i="21"/>
  <c r="R195" i="5"/>
  <c r="R195" i="21"/>
  <c r="F195" i="5"/>
  <c r="F195" i="21"/>
  <c r="I20" i="5"/>
  <c r="I20" i="21"/>
  <c r="J132" i="5"/>
  <c r="J132" i="21"/>
  <c r="V142" i="5"/>
  <c r="V142" i="21"/>
  <c r="W185" i="5"/>
  <c r="W185" i="21"/>
  <c r="S7" i="5"/>
  <c r="S7" i="21"/>
  <c r="O7" i="5"/>
  <c r="O7" i="21"/>
  <c r="O25" i="5"/>
  <c r="O25" i="21"/>
  <c r="Z42" i="5"/>
  <c r="Z42" i="21"/>
  <c r="C65" i="5"/>
  <c r="C65" i="21"/>
  <c r="C70" i="5"/>
  <c r="C70" i="21"/>
  <c r="C76" i="5"/>
  <c r="C76" i="21"/>
  <c r="C84" i="5"/>
  <c r="C84" i="21"/>
  <c r="C89" i="5"/>
  <c r="C89" i="21"/>
  <c r="O91" i="5"/>
  <c r="O91" i="21"/>
  <c r="C95" i="5"/>
  <c r="C95" i="21"/>
  <c r="O100" i="5"/>
  <c r="O100" i="21"/>
  <c r="C102" i="5"/>
  <c r="C102" i="21"/>
  <c r="O102" i="5"/>
  <c r="O102" i="21"/>
  <c r="C81" i="5"/>
  <c r="C81" i="21"/>
  <c r="F144" i="5"/>
  <c r="F144" i="21"/>
  <c r="N4" i="5"/>
  <c r="N4" i="21"/>
  <c r="Z7" i="5"/>
  <c r="Z7" i="21"/>
  <c r="M7" i="5"/>
  <c r="M7" i="21"/>
  <c r="Y20" i="5"/>
  <c r="Y20" i="21"/>
  <c r="M20" i="5"/>
  <c r="M20" i="21"/>
  <c r="Y25" i="5"/>
  <c r="Y25" i="21"/>
  <c r="M25" i="5"/>
  <c r="M25" i="21"/>
  <c r="Y30" i="5"/>
  <c r="Y30" i="21"/>
  <c r="M30" i="5"/>
  <c r="M30" i="21"/>
  <c r="Y35" i="5"/>
  <c r="Y35" i="21"/>
  <c r="M35" i="5"/>
  <c r="M35" i="21"/>
  <c r="Y37" i="5"/>
  <c r="Y37" i="21"/>
  <c r="M37" i="5"/>
  <c r="M37" i="21"/>
  <c r="Y39" i="5"/>
  <c r="Y39" i="21"/>
  <c r="M39" i="5"/>
  <c r="M39" i="21"/>
  <c r="X42" i="5"/>
  <c r="X42" i="21"/>
  <c r="L42" i="5"/>
  <c r="L42" i="21"/>
  <c r="W44" i="5"/>
  <c r="W44" i="21"/>
  <c r="K44" i="5"/>
  <c r="K44" i="21"/>
  <c r="Y62" i="5"/>
  <c r="Y62" i="21"/>
  <c r="M62" i="5"/>
  <c r="M62" i="21"/>
  <c r="Y65" i="5"/>
  <c r="Y65" i="21"/>
  <c r="M65" i="5"/>
  <c r="M65" i="21"/>
  <c r="Y68" i="5"/>
  <c r="Y68" i="21"/>
  <c r="M68" i="5"/>
  <c r="M68" i="21"/>
  <c r="Y70" i="5"/>
  <c r="Y70" i="21"/>
  <c r="M70" i="5"/>
  <c r="M70" i="21"/>
  <c r="Y73" i="5"/>
  <c r="Y73" i="21"/>
  <c r="M73" i="5"/>
  <c r="M73" i="21"/>
  <c r="Y76" i="5"/>
  <c r="Y76" i="21"/>
  <c r="M76" i="5"/>
  <c r="M76" i="21"/>
  <c r="Y78" i="5"/>
  <c r="Y78" i="21"/>
  <c r="M78" i="5"/>
  <c r="M78" i="21"/>
  <c r="Y84" i="5"/>
  <c r="Y84" i="21"/>
  <c r="M84" i="5"/>
  <c r="M84" i="21"/>
  <c r="Y86" i="5"/>
  <c r="Y86" i="21"/>
  <c r="M86" i="5"/>
  <c r="M86" i="21"/>
  <c r="Y89" i="5"/>
  <c r="Y89" i="21"/>
  <c r="M89" i="5"/>
  <c r="M89" i="21"/>
  <c r="Y91" i="5"/>
  <c r="Y91" i="21"/>
  <c r="M91" i="5"/>
  <c r="M91" i="21"/>
  <c r="Y93" i="5"/>
  <c r="Y93" i="21"/>
  <c r="M93" i="5"/>
  <c r="M93" i="21"/>
  <c r="Y95" i="5"/>
  <c r="Y95" i="21"/>
  <c r="M95" i="5"/>
  <c r="M95" i="21"/>
  <c r="Y100" i="5"/>
  <c r="Y100" i="21"/>
  <c r="M100" i="5"/>
  <c r="M100" i="21"/>
  <c r="Y102" i="5"/>
  <c r="Y102" i="21"/>
  <c r="M102" i="5"/>
  <c r="M102" i="21"/>
  <c r="Y81" i="5"/>
  <c r="Y81" i="21"/>
  <c r="M81" i="5"/>
  <c r="M81" i="21"/>
  <c r="R104" i="2"/>
  <c r="P107" i="5"/>
  <c r="P107" i="21"/>
  <c r="D107" i="5"/>
  <c r="D107" i="21"/>
  <c r="P109" i="5"/>
  <c r="P109" i="21"/>
  <c r="D109" i="5"/>
  <c r="D109" i="21"/>
  <c r="P112" i="5"/>
  <c r="P112" i="21"/>
  <c r="D112" i="5"/>
  <c r="D112" i="21"/>
  <c r="P114" i="5"/>
  <c r="P114" i="21"/>
  <c r="D114" i="5"/>
  <c r="D114" i="21"/>
  <c r="P117" i="5"/>
  <c r="P117" i="21"/>
  <c r="D117" i="5"/>
  <c r="D117" i="21"/>
  <c r="P119" i="5"/>
  <c r="P119" i="21"/>
  <c r="D119" i="5"/>
  <c r="D119" i="21"/>
  <c r="Q130" i="5"/>
  <c r="Q130" i="21"/>
  <c r="E130" i="5"/>
  <c r="E130" i="21"/>
  <c r="P132" i="5"/>
  <c r="P132" i="21"/>
  <c r="D132" i="5"/>
  <c r="D132" i="21"/>
  <c r="P135" i="5"/>
  <c r="P135" i="21"/>
  <c r="D135" i="5"/>
  <c r="D135" i="21"/>
  <c r="P138" i="5"/>
  <c r="P138" i="21"/>
  <c r="D138" i="5"/>
  <c r="D138" i="21"/>
  <c r="P142" i="5"/>
  <c r="P142" i="21"/>
  <c r="D142" i="5"/>
  <c r="D142" i="21"/>
  <c r="P144" i="5"/>
  <c r="P144" i="21"/>
  <c r="D144" i="5"/>
  <c r="D144" i="21"/>
  <c r="Q179" i="5"/>
  <c r="Q179" i="21"/>
  <c r="E179" i="5"/>
  <c r="E179" i="21"/>
  <c r="Q182" i="5"/>
  <c r="Q182" i="21"/>
  <c r="E182" i="5"/>
  <c r="E182" i="21"/>
  <c r="Q185" i="5"/>
  <c r="Q185" i="21"/>
  <c r="E185" i="5"/>
  <c r="E185" i="21"/>
  <c r="Q188" i="5"/>
  <c r="Q188" i="21"/>
  <c r="E188" i="5"/>
  <c r="E188" i="21"/>
  <c r="Q191" i="5"/>
  <c r="Q191" i="21"/>
  <c r="E191" i="5"/>
  <c r="E191" i="21"/>
  <c r="Q195" i="5"/>
  <c r="Q195" i="21"/>
  <c r="E195" i="5"/>
  <c r="E195" i="21"/>
  <c r="G7" i="5"/>
  <c r="G7" i="21"/>
  <c r="G30" i="5"/>
  <c r="G30" i="21"/>
  <c r="Q44" i="5"/>
  <c r="Q44" i="21"/>
  <c r="K182" i="5"/>
  <c r="K182" i="21"/>
  <c r="D7" i="5"/>
  <c r="D7" i="21"/>
  <c r="C25" i="5"/>
  <c r="C25" i="21"/>
  <c r="O62" i="5"/>
  <c r="O62" i="21"/>
  <c r="O68" i="5"/>
  <c r="O68" i="21"/>
  <c r="O73" i="5"/>
  <c r="O73" i="21"/>
  <c r="O84" i="5"/>
  <c r="O84" i="21"/>
  <c r="O89" i="5"/>
  <c r="O89" i="21"/>
  <c r="O93" i="5"/>
  <c r="O93" i="21"/>
  <c r="O81" i="5"/>
  <c r="O81" i="21"/>
  <c r="R109" i="5"/>
  <c r="R109" i="21"/>
  <c r="R112" i="5"/>
  <c r="R112" i="21"/>
  <c r="R114" i="5"/>
  <c r="R114" i="21"/>
  <c r="R117" i="5"/>
  <c r="R117" i="21"/>
  <c r="R119" i="5"/>
  <c r="R119" i="21"/>
  <c r="R142" i="5"/>
  <c r="R142" i="21"/>
  <c r="M4" i="5"/>
  <c r="M4" i="21"/>
  <c r="Y7" i="5"/>
  <c r="Y7" i="21"/>
  <c r="L7" i="5"/>
  <c r="L7" i="21"/>
  <c r="X20" i="5"/>
  <c r="X20" i="21"/>
  <c r="L20" i="5"/>
  <c r="L20" i="21"/>
  <c r="X25" i="5"/>
  <c r="X25" i="21"/>
  <c r="L25" i="5"/>
  <c r="L25" i="21"/>
  <c r="X30" i="5"/>
  <c r="X30" i="21"/>
  <c r="L30" i="5"/>
  <c r="L30" i="21"/>
  <c r="X35" i="5"/>
  <c r="X35" i="21"/>
  <c r="L35" i="5"/>
  <c r="L35" i="21"/>
  <c r="X37" i="5"/>
  <c r="X37" i="21"/>
  <c r="L37" i="5"/>
  <c r="L37" i="21"/>
  <c r="X39" i="5"/>
  <c r="X39" i="21"/>
  <c r="L39" i="5"/>
  <c r="L39" i="21"/>
  <c r="W42" i="5"/>
  <c r="W42" i="21"/>
  <c r="K42" i="5"/>
  <c r="K42" i="21"/>
  <c r="V44" i="5"/>
  <c r="V44" i="21"/>
  <c r="J44" i="5"/>
  <c r="J44" i="21"/>
  <c r="X62" i="5"/>
  <c r="X62" i="21"/>
  <c r="L62" i="5"/>
  <c r="L62" i="21"/>
  <c r="X65" i="5"/>
  <c r="X65" i="21"/>
  <c r="L65" i="5"/>
  <c r="L65" i="21"/>
  <c r="X68" i="5"/>
  <c r="X68" i="21"/>
  <c r="L68" i="5"/>
  <c r="L68" i="21"/>
  <c r="X70" i="5"/>
  <c r="X70" i="21"/>
  <c r="L70" i="5"/>
  <c r="L70" i="21"/>
  <c r="X73" i="5"/>
  <c r="X73" i="21"/>
  <c r="L73" i="5"/>
  <c r="L73" i="21"/>
  <c r="X76" i="5"/>
  <c r="X76" i="21"/>
  <c r="L76" i="5"/>
  <c r="L76" i="21"/>
  <c r="X78" i="5"/>
  <c r="X78" i="21"/>
  <c r="L78" i="5"/>
  <c r="L78" i="21"/>
  <c r="X84" i="5"/>
  <c r="X84" i="21"/>
  <c r="L84" i="5"/>
  <c r="L84" i="21"/>
  <c r="X86" i="5"/>
  <c r="X86" i="21"/>
  <c r="L86" i="5"/>
  <c r="L86" i="21"/>
  <c r="X89" i="5"/>
  <c r="X89" i="21"/>
  <c r="L89" i="5"/>
  <c r="L89" i="21"/>
  <c r="X91" i="5"/>
  <c r="X91" i="21"/>
  <c r="L91" i="5"/>
  <c r="L91" i="21"/>
  <c r="X93" i="5"/>
  <c r="X93" i="21"/>
  <c r="L93" i="5"/>
  <c r="L93" i="21"/>
  <c r="X95" i="5"/>
  <c r="X95" i="21"/>
  <c r="L95" i="5"/>
  <c r="L95" i="21"/>
  <c r="X100" i="5"/>
  <c r="X100" i="21"/>
  <c r="L100" i="5"/>
  <c r="L100" i="21"/>
  <c r="X102" i="5"/>
  <c r="X102" i="21"/>
  <c r="L102" i="5"/>
  <c r="L102" i="21"/>
  <c r="X81" i="5"/>
  <c r="X81" i="21"/>
  <c r="L81" i="5"/>
  <c r="L81" i="21"/>
  <c r="C109" i="5"/>
  <c r="C109" i="21"/>
  <c r="O109" i="5"/>
  <c r="O109" i="21"/>
  <c r="C112" i="5"/>
  <c r="C112" i="21"/>
  <c r="O112" i="5"/>
  <c r="O112" i="21"/>
  <c r="C114" i="5"/>
  <c r="C114" i="21"/>
  <c r="O114" i="5"/>
  <c r="O114" i="21"/>
  <c r="C117" i="5"/>
  <c r="C117" i="21"/>
  <c r="O117" i="5"/>
  <c r="O117" i="21"/>
  <c r="C119" i="5"/>
  <c r="C119" i="21"/>
  <c r="O119" i="5"/>
  <c r="O119" i="21"/>
  <c r="R127" i="2"/>
  <c r="P130" i="5"/>
  <c r="P130" i="21"/>
  <c r="D130" i="5"/>
  <c r="D130" i="21"/>
  <c r="O132" i="5"/>
  <c r="O132" i="21"/>
  <c r="C135" i="5"/>
  <c r="C135" i="21"/>
  <c r="O135" i="5"/>
  <c r="O135" i="21"/>
  <c r="C138" i="5"/>
  <c r="C138" i="21"/>
  <c r="O138" i="5"/>
  <c r="O138" i="21"/>
  <c r="C142" i="5"/>
  <c r="C142" i="21"/>
  <c r="O142" i="5"/>
  <c r="O142" i="21"/>
  <c r="C144" i="5"/>
  <c r="C144" i="21"/>
  <c r="O144" i="5"/>
  <c r="O144" i="21"/>
  <c r="O148" i="5"/>
  <c r="O148" i="21"/>
  <c r="O168" i="2"/>
  <c r="O168" i="21" s="1"/>
  <c r="P182" i="5"/>
  <c r="P182" i="21"/>
  <c r="D182" i="5"/>
  <c r="D182" i="21"/>
  <c r="P185" i="5"/>
  <c r="P185" i="21"/>
  <c r="D185" i="5"/>
  <c r="D185" i="21"/>
  <c r="P188" i="5"/>
  <c r="P188" i="21"/>
  <c r="D188" i="5"/>
  <c r="D188" i="21"/>
  <c r="P191" i="5"/>
  <c r="P191" i="21"/>
  <c r="D191" i="5"/>
  <c r="D191" i="21"/>
  <c r="P195" i="5"/>
  <c r="P195" i="21"/>
  <c r="D195" i="5"/>
  <c r="D195" i="21"/>
  <c r="G35" i="5"/>
  <c r="G35" i="21"/>
  <c r="G65" i="5"/>
  <c r="G65" i="21"/>
  <c r="S73" i="5"/>
  <c r="S73" i="21"/>
  <c r="S84" i="5"/>
  <c r="S84" i="21"/>
  <c r="G89" i="5"/>
  <c r="G89" i="21"/>
  <c r="S95" i="5"/>
  <c r="S95" i="21"/>
  <c r="S81" i="5"/>
  <c r="S81" i="21"/>
  <c r="W130" i="5"/>
  <c r="W130" i="21"/>
  <c r="W132" i="5"/>
  <c r="W132" i="21"/>
  <c r="J135" i="5"/>
  <c r="J135" i="21"/>
  <c r="J138" i="5"/>
  <c r="J138" i="21"/>
  <c r="J142" i="5"/>
  <c r="J142" i="21"/>
  <c r="K188" i="5"/>
  <c r="K188" i="21"/>
  <c r="F20" i="5"/>
  <c r="F20" i="21"/>
  <c r="D25" i="5"/>
  <c r="D25" i="21"/>
  <c r="D4" i="5"/>
  <c r="D4" i="21"/>
  <c r="O20" i="5"/>
  <c r="O20" i="21"/>
  <c r="O39" i="5"/>
  <c r="O39" i="21"/>
  <c r="O78" i="5"/>
  <c r="O78" i="21"/>
  <c r="R144" i="5"/>
  <c r="R144" i="21"/>
  <c r="X4" i="5"/>
  <c r="X4" i="21"/>
  <c r="L4" i="5"/>
  <c r="L4" i="21"/>
  <c r="K7" i="5"/>
  <c r="K7" i="21"/>
  <c r="W20" i="5"/>
  <c r="W20" i="21"/>
  <c r="K20" i="5"/>
  <c r="K20" i="21"/>
  <c r="W25" i="5"/>
  <c r="W25" i="21"/>
  <c r="K25" i="5"/>
  <c r="K25" i="21"/>
  <c r="K30" i="5"/>
  <c r="K30" i="21"/>
  <c r="W35" i="5"/>
  <c r="W35" i="21"/>
  <c r="K35" i="5"/>
  <c r="K35" i="21"/>
  <c r="W37" i="5"/>
  <c r="W37" i="21"/>
  <c r="K37" i="5"/>
  <c r="K37" i="21"/>
  <c r="W39" i="5"/>
  <c r="W39" i="21"/>
  <c r="K39" i="5"/>
  <c r="K39" i="21"/>
  <c r="V42" i="5"/>
  <c r="V42" i="21"/>
  <c r="J42" i="5"/>
  <c r="J42" i="21"/>
  <c r="U44" i="5"/>
  <c r="U44" i="21"/>
  <c r="I44" i="5"/>
  <c r="I44" i="21"/>
  <c r="W62" i="5"/>
  <c r="W62" i="21"/>
  <c r="K62" i="5"/>
  <c r="K62" i="21"/>
  <c r="W65" i="5"/>
  <c r="W65" i="21"/>
  <c r="K65" i="5"/>
  <c r="K65" i="21"/>
  <c r="W68" i="5"/>
  <c r="W68" i="21"/>
  <c r="K68" i="5"/>
  <c r="K68" i="21"/>
  <c r="W70" i="5"/>
  <c r="W70" i="21"/>
  <c r="K70" i="5"/>
  <c r="K70" i="21"/>
  <c r="W73" i="5"/>
  <c r="W73" i="21"/>
  <c r="K73" i="5"/>
  <c r="K73" i="21"/>
  <c r="W76" i="5"/>
  <c r="W76" i="21"/>
  <c r="K76" i="5"/>
  <c r="K76" i="21"/>
  <c r="W78" i="5"/>
  <c r="W78" i="21"/>
  <c r="K78" i="5"/>
  <c r="K78" i="21"/>
  <c r="W84" i="5"/>
  <c r="W84" i="21"/>
  <c r="K84" i="5"/>
  <c r="K84" i="21"/>
  <c r="W86" i="5"/>
  <c r="W86" i="21"/>
  <c r="K86" i="5"/>
  <c r="K86" i="21"/>
  <c r="W89" i="5"/>
  <c r="W89" i="21"/>
  <c r="K89" i="5"/>
  <c r="K89" i="21"/>
  <c r="W91" i="5"/>
  <c r="W91" i="21"/>
  <c r="K91" i="5"/>
  <c r="K91" i="21"/>
  <c r="W93" i="5"/>
  <c r="W93" i="21"/>
  <c r="K93" i="5"/>
  <c r="K93" i="21"/>
  <c r="W95" i="5"/>
  <c r="W95" i="21"/>
  <c r="K95" i="5"/>
  <c r="K95" i="21"/>
  <c r="W100" i="5"/>
  <c r="W100" i="21"/>
  <c r="K100" i="5"/>
  <c r="K100" i="21"/>
  <c r="W102" i="5"/>
  <c r="W102" i="21"/>
  <c r="K102" i="5"/>
  <c r="K102" i="21"/>
  <c r="W81" i="5"/>
  <c r="W81" i="21"/>
  <c r="K81" i="5"/>
  <c r="K81" i="21"/>
  <c r="Z109" i="5"/>
  <c r="Z109" i="21"/>
  <c r="N109" i="5"/>
  <c r="N109" i="21"/>
  <c r="Z112" i="5"/>
  <c r="Z112" i="21"/>
  <c r="N112" i="5"/>
  <c r="N112" i="21"/>
  <c r="Z114" i="5"/>
  <c r="Z114" i="21"/>
  <c r="N114" i="5"/>
  <c r="N114" i="21"/>
  <c r="Z117" i="5"/>
  <c r="Z117" i="21"/>
  <c r="N117" i="5"/>
  <c r="N117" i="21"/>
  <c r="Z119" i="5"/>
  <c r="Z119" i="21"/>
  <c r="N119" i="5"/>
  <c r="N119" i="21"/>
  <c r="C130" i="5"/>
  <c r="C130" i="21"/>
  <c r="O130" i="5"/>
  <c r="O130" i="21"/>
  <c r="C132" i="5"/>
  <c r="C132" i="21"/>
  <c r="N132" i="5"/>
  <c r="N132" i="21"/>
  <c r="Z135" i="5"/>
  <c r="Z135" i="21"/>
  <c r="N135" i="5"/>
  <c r="N135" i="21"/>
  <c r="Z138" i="5"/>
  <c r="Z138" i="21"/>
  <c r="N138" i="5"/>
  <c r="N138" i="21"/>
  <c r="Z142" i="5"/>
  <c r="Z142" i="21"/>
  <c r="N142" i="5"/>
  <c r="N142" i="21"/>
  <c r="Z144" i="5"/>
  <c r="Z144" i="21"/>
  <c r="N144" i="5"/>
  <c r="N144" i="21"/>
  <c r="Z148" i="5"/>
  <c r="Z148" i="21"/>
  <c r="C179" i="5"/>
  <c r="C179" i="21"/>
  <c r="O179" i="5"/>
  <c r="O179" i="21"/>
  <c r="C182" i="5"/>
  <c r="C182" i="21"/>
  <c r="O182" i="5"/>
  <c r="O182" i="21"/>
  <c r="C185" i="5"/>
  <c r="C185" i="21"/>
  <c r="O185" i="5"/>
  <c r="O185" i="21"/>
  <c r="C188" i="5"/>
  <c r="C188" i="21"/>
  <c r="O188" i="5"/>
  <c r="O188" i="21"/>
  <c r="C191" i="5"/>
  <c r="C191" i="21"/>
  <c r="O191" i="5"/>
  <c r="O191" i="21"/>
  <c r="C195" i="5"/>
  <c r="C195" i="21"/>
  <c r="O195" i="5"/>
  <c r="O195" i="21"/>
  <c r="U35" i="5"/>
  <c r="U35" i="21"/>
  <c r="S37" i="5"/>
  <c r="S37" i="21"/>
  <c r="J119" i="5"/>
  <c r="J119" i="21"/>
  <c r="K191" i="5"/>
  <c r="K191" i="21"/>
  <c r="R39" i="5"/>
  <c r="R39" i="21"/>
  <c r="P20" i="5"/>
  <c r="P20" i="21"/>
  <c r="C30" i="5"/>
  <c r="C30" i="21"/>
  <c r="O30" i="5"/>
  <c r="O30" i="21"/>
  <c r="C35" i="5"/>
  <c r="C35" i="21"/>
  <c r="O35" i="5"/>
  <c r="O35" i="21"/>
  <c r="C37" i="5"/>
  <c r="C37" i="21"/>
  <c r="O37" i="5"/>
  <c r="O37" i="21"/>
  <c r="C39" i="5"/>
  <c r="C39" i="21"/>
  <c r="N42" i="5"/>
  <c r="N42" i="21"/>
  <c r="O65" i="5"/>
  <c r="O65" i="21"/>
  <c r="O70" i="5"/>
  <c r="O70" i="21"/>
  <c r="O76" i="5"/>
  <c r="O76" i="21"/>
  <c r="O86" i="5"/>
  <c r="O86" i="21"/>
  <c r="C93" i="5"/>
  <c r="C93" i="21"/>
  <c r="C100" i="5"/>
  <c r="C100" i="21"/>
  <c r="D104" i="2"/>
  <c r="F142" i="5"/>
  <c r="F142" i="21"/>
  <c r="X7" i="5"/>
  <c r="X7" i="21"/>
  <c r="W30" i="5"/>
  <c r="W30" i="21"/>
  <c r="W4" i="5"/>
  <c r="W4" i="21"/>
  <c r="W7" i="5"/>
  <c r="W7" i="21"/>
  <c r="J7" i="5"/>
  <c r="J7" i="21"/>
  <c r="V20" i="5"/>
  <c r="V20" i="21"/>
  <c r="J20" i="5"/>
  <c r="J20" i="21"/>
  <c r="V25" i="5"/>
  <c r="V25" i="21"/>
  <c r="J25" i="5"/>
  <c r="J25" i="21"/>
  <c r="V30" i="5"/>
  <c r="V30" i="21"/>
  <c r="J30" i="5"/>
  <c r="J30" i="21"/>
  <c r="V35" i="5"/>
  <c r="V35" i="21"/>
  <c r="J35" i="5"/>
  <c r="J35" i="21"/>
  <c r="V37" i="5"/>
  <c r="V37" i="21"/>
  <c r="J37" i="5"/>
  <c r="J37" i="21"/>
  <c r="V39" i="5"/>
  <c r="V39" i="21"/>
  <c r="J39" i="5"/>
  <c r="J39" i="21"/>
  <c r="U42" i="5"/>
  <c r="U42" i="21"/>
  <c r="I42" i="5"/>
  <c r="I42" i="21"/>
  <c r="T44" i="5"/>
  <c r="T44" i="21"/>
  <c r="H44" i="5"/>
  <c r="H44" i="21"/>
  <c r="V62" i="5"/>
  <c r="V62" i="21"/>
  <c r="J62" i="5"/>
  <c r="J62" i="21"/>
  <c r="V65" i="5"/>
  <c r="V65" i="21"/>
  <c r="J65" i="5"/>
  <c r="J65" i="21"/>
  <c r="V68" i="5"/>
  <c r="V68" i="21"/>
  <c r="J68" i="5"/>
  <c r="J68" i="21"/>
  <c r="V70" i="5"/>
  <c r="V70" i="21"/>
  <c r="J70" i="5"/>
  <c r="J70" i="21"/>
  <c r="V73" i="5"/>
  <c r="V73" i="21"/>
  <c r="J73" i="5"/>
  <c r="J73" i="21"/>
  <c r="V76" i="5"/>
  <c r="V76" i="21"/>
  <c r="J76" i="5"/>
  <c r="J76" i="21"/>
  <c r="V78" i="5"/>
  <c r="V78" i="21"/>
  <c r="J78" i="5"/>
  <c r="J78" i="21"/>
  <c r="V84" i="5"/>
  <c r="V84" i="21"/>
  <c r="J84" i="5"/>
  <c r="J84" i="21"/>
  <c r="V86" i="5"/>
  <c r="V86" i="21"/>
  <c r="J86" i="5"/>
  <c r="J86" i="21"/>
  <c r="V89" i="5"/>
  <c r="V89" i="21"/>
  <c r="J89" i="5"/>
  <c r="J89" i="21"/>
  <c r="V91" i="5"/>
  <c r="V91" i="21"/>
  <c r="J91" i="5"/>
  <c r="J91" i="21"/>
  <c r="V93" i="5"/>
  <c r="V93" i="21"/>
  <c r="J93" i="5"/>
  <c r="J93" i="21"/>
  <c r="V95" i="5"/>
  <c r="V95" i="21"/>
  <c r="J95" i="5"/>
  <c r="J95" i="21"/>
  <c r="V100" i="5"/>
  <c r="V100" i="21"/>
  <c r="J100" i="5"/>
  <c r="J100" i="21"/>
  <c r="V102" i="5"/>
  <c r="V102" i="21"/>
  <c r="J102" i="5"/>
  <c r="J102" i="21"/>
  <c r="V81" i="5"/>
  <c r="V81" i="21"/>
  <c r="J81" i="5"/>
  <c r="J81" i="21"/>
  <c r="Y109" i="5"/>
  <c r="Y109" i="21"/>
  <c r="M109" i="5"/>
  <c r="M109" i="21"/>
  <c r="Y112" i="5"/>
  <c r="Y112" i="21"/>
  <c r="M112" i="5"/>
  <c r="M112" i="21"/>
  <c r="Y114" i="5"/>
  <c r="Y114" i="21"/>
  <c r="M114" i="5"/>
  <c r="M114" i="21"/>
  <c r="Y117" i="5"/>
  <c r="Y117" i="21"/>
  <c r="M117" i="5"/>
  <c r="M117" i="21"/>
  <c r="Y119" i="5"/>
  <c r="Y119" i="21"/>
  <c r="M119" i="5"/>
  <c r="M119" i="21"/>
  <c r="Z130" i="5"/>
  <c r="Z130" i="21"/>
  <c r="N130" i="5"/>
  <c r="N130" i="21"/>
  <c r="Z132" i="5"/>
  <c r="Z132" i="21"/>
  <c r="M132" i="5"/>
  <c r="M132" i="21"/>
  <c r="Y135" i="5"/>
  <c r="Y135" i="21"/>
  <c r="M135" i="5"/>
  <c r="M135" i="21"/>
  <c r="Y138" i="5"/>
  <c r="Y138" i="21"/>
  <c r="M138" i="5"/>
  <c r="M138" i="21"/>
  <c r="Y142" i="5"/>
  <c r="Y142" i="21"/>
  <c r="M142" i="5"/>
  <c r="M142" i="21"/>
  <c r="Y144" i="5"/>
  <c r="Y144" i="21"/>
  <c r="M144" i="5"/>
  <c r="M144" i="21"/>
  <c r="Z179" i="5"/>
  <c r="Z179" i="21"/>
  <c r="N179" i="5"/>
  <c r="N179" i="21"/>
  <c r="Z182" i="5"/>
  <c r="Z182" i="21"/>
  <c r="N182" i="5"/>
  <c r="N182" i="21"/>
  <c r="Z185" i="5"/>
  <c r="Z185" i="21"/>
  <c r="N185" i="5"/>
  <c r="N185" i="21"/>
  <c r="Z188" i="5"/>
  <c r="Z188" i="21"/>
  <c r="N188" i="5"/>
  <c r="N188" i="21"/>
  <c r="Z191" i="5"/>
  <c r="Z191" i="21"/>
  <c r="N191" i="5"/>
  <c r="N191" i="21"/>
  <c r="Z195" i="5"/>
  <c r="Z195" i="21"/>
  <c r="N195" i="5"/>
  <c r="N195" i="21"/>
  <c r="D179" i="5"/>
  <c r="F128" i="21"/>
  <c r="I138" i="5"/>
  <c r="I138" i="21"/>
  <c r="H138" i="5"/>
  <c r="H138" i="21"/>
  <c r="F138" i="5"/>
  <c r="F138" i="21"/>
  <c r="G84" i="5"/>
  <c r="G84" i="21"/>
  <c r="H86" i="21"/>
  <c r="H179" i="5"/>
  <c r="H86" i="5"/>
  <c r="H84" i="5"/>
  <c r="F84" i="5"/>
  <c r="F86" i="5"/>
  <c r="P7" i="21"/>
  <c r="P7" i="5"/>
  <c r="N7" i="5"/>
  <c r="H91" i="5"/>
  <c r="F91" i="5"/>
  <c r="F70" i="5"/>
  <c r="H37" i="5"/>
  <c r="F37" i="5"/>
  <c r="H7" i="5"/>
  <c r="Y41" i="2"/>
  <c r="Y41" i="21" s="1"/>
  <c r="Y4" i="5"/>
  <c r="P122" i="5"/>
  <c r="Z55" i="2"/>
  <c r="Z50" i="5"/>
  <c r="N55" i="2"/>
  <c r="N50" i="5"/>
  <c r="Z104" i="2"/>
  <c r="Z57" i="5"/>
  <c r="N104" i="2"/>
  <c r="N57" i="5"/>
  <c r="E104" i="2"/>
  <c r="S127" i="2"/>
  <c r="S122" i="5"/>
  <c r="G122" i="5"/>
  <c r="V128" i="5"/>
  <c r="V146" i="2"/>
  <c r="J128" i="5"/>
  <c r="J146" i="2"/>
  <c r="U168" i="2"/>
  <c r="U168" i="21" s="1"/>
  <c r="U148" i="5"/>
  <c r="I168" i="2"/>
  <c r="I168" i="21" s="1"/>
  <c r="I148" i="5"/>
  <c r="W175" i="2"/>
  <c r="W169" i="5"/>
  <c r="K175" i="2"/>
  <c r="K169" i="5"/>
  <c r="W198" i="2"/>
  <c r="W176" i="5"/>
  <c r="K198" i="2"/>
  <c r="K176" i="5"/>
  <c r="T175" i="2"/>
  <c r="T169" i="5"/>
  <c r="P41" i="2"/>
  <c r="P4" i="5"/>
  <c r="Y49" i="2"/>
  <c r="Y49" i="21" s="1"/>
  <c r="Y44" i="5"/>
  <c r="C55" i="2"/>
  <c r="C50" i="5"/>
  <c r="O55" i="2"/>
  <c r="O50" i="5"/>
  <c r="C104" i="2"/>
  <c r="C57" i="5"/>
  <c r="O104" i="2"/>
  <c r="O57" i="5"/>
  <c r="C41" i="2"/>
  <c r="Z41" i="2"/>
  <c r="Z4" i="5"/>
  <c r="Y55" i="2"/>
  <c r="Y50" i="5"/>
  <c r="M55" i="2"/>
  <c r="M50" i="5"/>
  <c r="Y104" i="2"/>
  <c r="Y57" i="5"/>
  <c r="M104" i="2"/>
  <c r="M57" i="5"/>
  <c r="P104" i="2"/>
  <c r="F107" i="5"/>
  <c r="F109" i="5"/>
  <c r="F112" i="5"/>
  <c r="F114" i="5"/>
  <c r="F117" i="5"/>
  <c r="F119" i="5"/>
  <c r="R122" i="5"/>
  <c r="F122" i="5"/>
  <c r="U128" i="5"/>
  <c r="U146" i="2"/>
  <c r="I128" i="5"/>
  <c r="I146" i="2"/>
  <c r="T168" i="2"/>
  <c r="T148" i="5"/>
  <c r="H168" i="2"/>
  <c r="H148" i="5"/>
  <c r="V175" i="2"/>
  <c r="V169" i="5"/>
  <c r="J175" i="2"/>
  <c r="J169" i="5"/>
  <c r="V198" i="2"/>
  <c r="V176" i="5"/>
  <c r="J198" i="2"/>
  <c r="J176" i="5"/>
  <c r="C122" i="5"/>
  <c r="O122" i="5"/>
  <c r="G127" i="2"/>
  <c r="R128" i="5"/>
  <c r="R146" i="2"/>
  <c r="F128" i="5"/>
  <c r="F146" i="2"/>
  <c r="F146" i="21" s="1"/>
  <c r="Q168" i="2"/>
  <c r="Q148" i="5"/>
  <c r="E168" i="2"/>
  <c r="E199" i="2" s="1"/>
  <c r="E148" i="5"/>
  <c r="S175" i="2"/>
  <c r="S169" i="5"/>
  <c r="G175" i="2"/>
  <c r="G169" i="5"/>
  <c r="S198" i="2"/>
  <c r="S176" i="5"/>
  <c r="G198" i="2"/>
  <c r="G176" i="5"/>
  <c r="I198" i="2"/>
  <c r="I176" i="5"/>
  <c r="S128" i="5"/>
  <c r="S146" i="2"/>
  <c r="O127" i="2"/>
  <c r="O107" i="5"/>
  <c r="Z127" i="2"/>
  <c r="Z127" i="21" s="1"/>
  <c r="Z107" i="5"/>
  <c r="N107" i="5"/>
  <c r="N127" i="2"/>
  <c r="Z122" i="5"/>
  <c r="N122" i="5"/>
  <c r="Q127" i="2"/>
  <c r="Q128" i="5"/>
  <c r="Q146" i="2"/>
  <c r="E128" i="5"/>
  <c r="E146" i="2"/>
  <c r="P168" i="2"/>
  <c r="P148" i="5"/>
  <c r="D168" i="2"/>
  <c r="D148" i="5"/>
  <c r="R175" i="2"/>
  <c r="R169" i="5"/>
  <c r="F175" i="2"/>
  <c r="F169" i="5"/>
  <c r="R198" i="2"/>
  <c r="R176" i="5"/>
  <c r="F198" i="2"/>
  <c r="F176" i="5"/>
  <c r="T128" i="5"/>
  <c r="D127" i="2"/>
  <c r="D122" i="5"/>
  <c r="G128" i="5"/>
  <c r="G146" i="2"/>
  <c r="T198" i="2"/>
  <c r="T176" i="5"/>
  <c r="J104" i="2"/>
  <c r="J57" i="5"/>
  <c r="T55" i="2"/>
  <c r="T50" i="5"/>
  <c r="H55" i="2"/>
  <c r="H50" i="5"/>
  <c r="T104" i="2"/>
  <c r="T57" i="5"/>
  <c r="H104" i="2"/>
  <c r="H57" i="5"/>
  <c r="Y127" i="2"/>
  <c r="Y107" i="5"/>
  <c r="M127" i="2"/>
  <c r="M107" i="5"/>
  <c r="Y122" i="5"/>
  <c r="M122" i="5"/>
  <c r="P128" i="5"/>
  <c r="P146" i="2"/>
  <c r="D128" i="5"/>
  <c r="D146" i="2"/>
  <c r="C168" i="2"/>
  <c r="C168" i="21" s="1"/>
  <c r="C148" i="5"/>
  <c r="Z168" i="2"/>
  <c r="Z168" i="21" s="1"/>
  <c r="Q175" i="2"/>
  <c r="Q169" i="5"/>
  <c r="E175" i="2"/>
  <c r="E169" i="5"/>
  <c r="Q198" i="2"/>
  <c r="Q176" i="5"/>
  <c r="E198" i="2"/>
  <c r="E176" i="5"/>
  <c r="C127" i="2"/>
  <c r="C107" i="5"/>
  <c r="S55" i="2"/>
  <c r="S50" i="5"/>
  <c r="G55" i="2"/>
  <c r="G50" i="5"/>
  <c r="S104" i="2"/>
  <c r="S57" i="5"/>
  <c r="G104" i="2"/>
  <c r="G57" i="5"/>
  <c r="X127" i="2"/>
  <c r="X107" i="5"/>
  <c r="L127" i="2"/>
  <c r="L107" i="5"/>
  <c r="X122" i="5"/>
  <c r="L122" i="5"/>
  <c r="C128" i="5"/>
  <c r="C146" i="2"/>
  <c r="O128" i="5"/>
  <c r="O146" i="2"/>
  <c r="N168" i="2"/>
  <c r="N148" i="5"/>
  <c r="O168" i="5"/>
  <c r="P175" i="2"/>
  <c r="P169" i="5"/>
  <c r="D175" i="2"/>
  <c r="D169" i="5"/>
  <c r="P198" i="2"/>
  <c r="P176" i="5"/>
  <c r="D198" i="2"/>
  <c r="D198" i="5" s="1"/>
  <c r="D176" i="5"/>
  <c r="V41" i="2"/>
  <c r="V4" i="5"/>
  <c r="S49" i="2"/>
  <c r="S44" i="5"/>
  <c r="G49" i="2"/>
  <c r="G44" i="5"/>
  <c r="U55" i="2"/>
  <c r="U50" i="5"/>
  <c r="I55" i="2"/>
  <c r="I50" i="5"/>
  <c r="U104" i="2"/>
  <c r="U57" i="5"/>
  <c r="I104" i="2"/>
  <c r="I57" i="5"/>
  <c r="S41" i="2"/>
  <c r="S4" i="5"/>
  <c r="R55" i="2"/>
  <c r="R50" i="5"/>
  <c r="F55" i="2"/>
  <c r="F50" i="5"/>
  <c r="F104" i="2"/>
  <c r="F73" i="5"/>
  <c r="W127" i="2"/>
  <c r="W122" i="5"/>
  <c r="K127" i="2"/>
  <c r="K122" i="5"/>
  <c r="Z128" i="5"/>
  <c r="Z146" i="2"/>
  <c r="N128" i="5"/>
  <c r="N146" i="2"/>
  <c r="Y168" i="2"/>
  <c r="Y148" i="5"/>
  <c r="M168" i="2"/>
  <c r="M148" i="5"/>
  <c r="C175" i="2"/>
  <c r="C169" i="5"/>
  <c r="O175" i="2"/>
  <c r="O169" i="5"/>
  <c r="C198" i="2"/>
  <c r="C176" i="5"/>
  <c r="O198" i="2"/>
  <c r="O176" i="5"/>
  <c r="Y198" i="2"/>
  <c r="X104" i="2"/>
  <c r="X57" i="5"/>
  <c r="H128" i="5"/>
  <c r="H146" i="2"/>
  <c r="S168" i="2"/>
  <c r="S148" i="5"/>
  <c r="G168" i="2"/>
  <c r="G148" i="5"/>
  <c r="U175" i="2"/>
  <c r="U169" i="5"/>
  <c r="U198" i="2"/>
  <c r="U176" i="5"/>
  <c r="V55" i="2"/>
  <c r="V50" i="5"/>
  <c r="J55" i="2"/>
  <c r="J50" i="5"/>
  <c r="V127" i="2"/>
  <c r="V107" i="5"/>
  <c r="J127" i="2"/>
  <c r="J107" i="5"/>
  <c r="V122" i="5"/>
  <c r="J122" i="5"/>
  <c r="Y128" i="5"/>
  <c r="Y146" i="2"/>
  <c r="M128" i="5"/>
  <c r="M146" i="2"/>
  <c r="X168" i="2"/>
  <c r="X148" i="5"/>
  <c r="L168" i="2"/>
  <c r="L168" i="21" s="1"/>
  <c r="L148" i="5"/>
  <c r="Z175" i="2"/>
  <c r="Z169" i="5"/>
  <c r="N175" i="2"/>
  <c r="N169" i="5"/>
  <c r="Z198" i="2"/>
  <c r="Z176" i="5"/>
  <c r="N198" i="2"/>
  <c r="N176" i="5"/>
  <c r="M198" i="2"/>
  <c r="X55" i="2"/>
  <c r="X50" i="5"/>
  <c r="L55" i="2"/>
  <c r="L50" i="5"/>
  <c r="L104" i="2"/>
  <c r="L57" i="5"/>
  <c r="W55" i="2"/>
  <c r="W50" i="5"/>
  <c r="K55" i="2"/>
  <c r="K50" i="5"/>
  <c r="W104" i="2"/>
  <c r="W57" i="5"/>
  <c r="K104" i="2"/>
  <c r="K57" i="5"/>
  <c r="F168" i="2"/>
  <c r="F168" i="21" s="1"/>
  <c r="F148" i="5"/>
  <c r="H175" i="2"/>
  <c r="H175" i="5" s="1"/>
  <c r="H169" i="5"/>
  <c r="H198" i="2"/>
  <c r="H176" i="5"/>
  <c r="K41" i="2"/>
  <c r="K4" i="5"/>
  <c r="V57" i="5"/>
  <c r="H41" i="2"/>
  <c r="H4" i="5"/>
  <c r="R41" i="2"/>
  <c r="R4" i="5"/>
  <c r="F41" i="2"/>
  <c r="F4" i="5"/>
  <c r="P49" i="2"/>
  <c r="P49" i="21" s="1"/>
  <c r="P42" i="5"/>
  <c r="D49" i="2"/>
  <c r="D49" i="21" s="1"/>
  <c r="D42" i="5"/>
  <c r="Q55" i="2"/>
  <c r="Q50" i="5"/>
  <c r="E55" i="2"/>
  <c r="E50" i="5"/>
  <c r="Q41" i="2"/>
  <c r="Q4" i="5"/>
  <c r="P55" i="2"/>
  <c r="P50" i="5"/>
  <c r="D55" i="2"/>
  <c r="D50" i="5"/>
  <c r="I127" i="2"/>
  <c r="I107" i="5"/>
  <c r="U122" i="5"/>
  <c r="I122" i="5"/>
  <c r="X128" i="5"/>
  <c r="X146" i="2"/>
  <c r="L128" i="5"/>
  <c r="L146" i="2"/>
  <c r="W168" i="2"/>
  <c r="W168" i="21" s="1"/>
  <c r="W148" i="5"/>
  <c r="K168" i="2"/>
  <c r="K168" i="21" s="1"/>
  <c r="K148" i="5"/>
  <c r="Y175" i="2"/>
  <c r="Y169" i="5"/>
  <c r="M175" i="2"/>
  <c r="M169" i="5"/>
  <c r="Q122" i="5"/>
  <c r="E127" i="2"/>
  <c r="E122" i="5"/>
  <c r="I175" i="2"/>
  <c r="I169" i="5"/>
  <c r="R168" i="2"/>
  <c r="R168" i="21" s="1"/>
  <c r="R148" i="5"/>
  <c r="T127" i="2"/>
  <c r="T127" i="21" s="1"/>
  <c r="T107" i="5"/>
  <c r="H127" i="2"/>
  <c r="H107" i="5"/>
  <c r="H109" i="5"/>
  <c r="H112" i="5"/>
  <c r="H114" i="5"/>
  <c r="H117" i="5"/>
  <c r="H119" i="5"/>
  <c r="T122" i="5"/>
  <c r="H122" i="5"/>
  <c r="W128" i="5"/>
  <c r="W146" i="2"/>
  <c r="K128" i="5"/>
  <c r="K146" i="2"/>
  <c r="V168" i="2"/>
  <c r="V148" i="5"/>
  <c r="J168" i="2"/>
  <c r="J148" i="5"/>
  <c r="X175" i="2"/>
  <c r="X169" i="5"/>
  <c r="L175" i="2"/>
  <c r="L169" i="5"/>
  <c r="L198" i="2"/>
  <c r="L176" i="5"/>
  <c r="I41" i="2"/>
  <c r="G41" i="2"/>
  <c r="E41" i="2"/>
  <c r="D41" i="2"/>
  <c r="H41" i="21"/>
  <c r="U198" i="4"/>
  <c r="U199" i="4" s="1"/>
  <c r="H175" i="4"/>
  <c r="W127" i="4"/>
  <c r="K127" i="4"/>
  <c r="S146" i="4"/>
  <c r="G146" i="4"/>
  <c r="S168" i="4"/>
  <c r="G168" i="4"/>
  <c r="S175" i="4"/>
  <c r="G175" i="4"/>
  <c r="S198" i="4"/>
  <c r="G198" i="4"/>
  <c r="R146" i="4"/>
  <c r="R168" i="4"/>
  <c r="F168" i="4"/>
  <c r="R175" i="4"/>
  <c r="F175" i="4"/>
  <c r="F198" i="4"/>
  <c r="T168" i="4"/>
  <c r="Q168" i="4"/>
  <c r="E168" i="4"/>
  <c r="Q175" i="4"/>
  <c r="E175" i="4"/>
  <c r="L41" i="4"/>
  <c r="T41" i="4"/>
  <c r="P168" i="4"/>
  <c r="D168" i="4"/>
  <c r="P175" i="4"/>
  <c r="D175" i="4"/>
  <c r="I175" i="4"/>
  <c r="S41" i="4"/>
  <c r="S49" i="4"/>
  <c r="G49" i="4"/>
  <c r="S55" i="4"/>
  <c r="G55" i="4"/>
  <c r="G104" i="4"/>
  <c r="C168" i="4"/>
  <c r="O168" i="4"/>
  <c r="C175" i="4"/>
  <c r="O175" i="4"/>
  <c r="U168" i="4"/>
  <c r="R41" i="4"/>
  <c r="R104" i="4"/>
  <c r="Z146" i="4"/>
  <c r="Q49" i="4"/>
  <c r="E49" i="4"/>
  <c r="Q55" i="4"/>
  <c r="E55" i="4"/>
  <c r="Q104" i="4"/>
  <c r="E104" i="4"/>
  <c r="Y146" i="4"/>
  <c r="Y168" i="4"/>
  <c r="M168" i="4"/>
  <c r="Y175" i="4"/>
  <c r="M175" i="4"/>
  <c r="U175" i="4"/>
  <c r="I198" i="4"/>
  <c r="Z168" i="4"/>
  <c r="N168" i="4"/>
  <c r="Z175" i="4"/>
  <c r="N175" i="4"/>
  <c r="Z198" i="4"/>
  <c r="L168" i="4"/>
  <c r="X175" i="4"/>
  <c r="L175" i="4"/>
  <c r="M41" i="4"/>
  <c r="Y127" i="4"/>
  <c r="I168" i="4"/>
  <c r="T146" i="4"/>
  <c r="H168" i="4"/>
  <c r="T175" i="4"/>
  <c r="H198" i="4"/>
  <c r="F41" i="4"/>
  <c r="F49" i="4"/>
  <c r="R55" i="4"/>
  <c r="F55" i="4"/>
  <c r="F104" i="4"/>
  <c r="W168" i="4"/>
  <c r="K168" i="4"/>
  <c r="W175" i="4"/>
  <c r="K175" i="4"/>
  <c r="W198" i="4"/>
  <c r="W199" i="4" s="1"/>
  <c r="Z41" i="4"/>
  <c r="V168" i="4"/>
  <c r="J168" i="4"/>
  <c r="V175" i="4"/>
  <c r="J175" i="4"/>
  <c r="J198" i="4"/>
  <c r="J199" i="4" s="1"/>
  <c r="X198" i="2"/>
  <c r="P198" i="4"/>
  <c r="X41" i="2"/>
  <c r="W41" i="2"/>
  <c r="U41" i="2"/>
  <c r="O41" i="4"/>
  <c r="G41" i="4"/>
  <c r="E41" i="4"/>
  <c r="P127" i="2"/>
  <c r="F127" i="2"/>
  <c r="X127" i="4"/>
  <c r="U127" i="2"/>
  <c r="C41" i="4"/>
  <c r="C49" i="4"/>
  <c r="D127" i="4"/>
  <c r="S127" i="4"/>
  <c r="G127" i="4"/>
  <c r="R127" i="4"/>
  <c r="Q146" i="4"/>
  <c r="C55" i="4"/>
  <c r="D104" i="4"/>
  <c r="Z55" i="4"/>
  <c r="C104" i="4"/>
  <c r="O104" i="4"/>
  <c r="Y55" i="4"/>
  <c r="M55" i="4"/>
  <c r="Z104" i="4"/>
  <c r="N104" i="4"/>
  <c r="Z127" i="4"/>
  <c r="E198" i="4"/>
  <c r="Y49" i="4"/>
  <c r="M49" i="4"/>
  <c r="L49" i="4"/>
  <c r="X55" i="4"/>
  <c r="L55" i="4"/>
  <c r="Y104" i="4"/>
  <c r="M104" i="4"/>
  <c r="Z49" i="4"/>
  <c r="N55" i="4"/>
  <c r="C127" i="4"/>
  <c r="W55" i="4"/>
  <c r="K55" i="4"/>
  <c r="P41" i="4"/>
  <c r="P41" i="21" s="1"/>
  <c r="O127" i="4"/>
  <c r="C198" i="4"/>
  <c r="K104" i="4"/>
  <c r="O49" i="4"/>
  <c r="O55" i="4"/>
  <c r="D146" i="4"/>
  <c r="N41" i="4"/>
  <c r="V55" i="4"/>
  <c r="J55" i="4"/>
  <c r="I49" i="4"/>
  <c r="U55" i="4"/>
  <c r="I55" i="4"/>
  <c r="V104" i="4"/>
  <c r="J104" i="4"/>
  <c r="V146" i="4"/>
  <c r="J146" i="4"/>
  <c r="D55" i="4"/>
  <c r="Q127" i="4"/>
  <c r="Q198" i="4"/>
  <c r="P146" i="4"/>
  <c r="C146" i="4"/>
  <c r="O146" i="4"/>
  <c r="H49" i="4"/>
  <c r="T55" i="4"/>
  <c r="H55" i="4"/>
  <c r="U127" i="4"/>
  <c r="I127" i="4"/>
  <c r="U146" i="4"/>
  <c r="I146" i="4"/>
  <c r="C4" i="5"/>
  <c r="D41" i="4"/>
  <c r="P55" i="4"/>
  <c r="E127" i="4"/>
  <c r="P104" i="4"/>
  <c r="N49" i="4"/>
  <c r="T127" i="4"/>
  <c r="T147" i="4" s="1"/>
  <c r="H127" i="4"/>
  <c r="H146" i="4"/>
  <c r="E146" i="4"/>
  <c r="X146" i="4"/>
  <c r="N198" i="4"/>
  <c r="X198" i="4"/>
  <c r="T198" i="4"/>
  <c r="K198" i="4"/>
  <c r="X168" i="4"/>
  <c r="D199" i="2"/>
  <c r="N41" i="2"/>
  <c r="M41" i="2"/>
  <c r="M41" i="21" s="1"/>
  <c r="L41" i="2"/>
  <c r="L41" i="21" s="1"/>
  <c r="V49" i="2"/>
  <c r="J49" i="2"/>
  <c r="Q49" i="2"/>
  <c r="Q49" i="21" s="1"/>
  <c r="E49" i="2"/>
  <c r="T49" i="2"/>
  <c r="T49" i="21" s="1"/>
  <c r="H49" i="2"/>
  <c r="H49" i="21" s="1"/>
  <c r="C49" i="2"/>
  <c r="O49" i="2"/>
  <c r="O49" i="21" s="1"/>
  <c r="O41" i="2"/>
  <c r="O41" i="21" s="1"/>
  <c r="W49" i="2"/>
  <c r="W49" i="21" s="1"/>
  <c r="K49" i="2"/>
  <c r="K49" i="21" s="1"/>
  <c r="T41" i="2"/>
  <c r="T41" i="21" s="1"/>
  <c r="R49" i="2"/>
  <c r="R49" i="21" s="1"/>
  <c r="F49" i="2"/>
  <c r="F49" i="21" s="1"/>
  <c r="U49" i="2"/>
  <c r="U49" i="21" s="1"/>
  <c r="Z49" i="2"/>
  <c r="Z49" i="21" s="1"/>
  <c r="N49" i="2"/>
  <c r="N49" i="21" s="1"/>
  <c r="M49" i="2"/>
  <c r="M49" i="21" s="1"/>
  <c r="J41" i="2"/>
  <c r="I49" i="2"/>
  <c r="I49" i="21" s="1"/>
  <c r="X49" i="2"/>
  <c r="X49" i="21" s="1"/>
  <c r="L49" i="2"/>
  <c r="L49" i="21" s="1"/>
  <c r="M198" i="4"/>
  <c r="K49" i="4"/>
  <c r="K146" i="4"/>
  <c r="M146" i="4"/>
  <c r="Y198" i="4"/>
  <c r="L198" i="4"/>
  <c r="L146" i="4"/>
  <c r="I41" i="4"/>
  <c r="V41" i="4"/>
  <c r="L104" i="4"/>
  <c r="X104" i="4"/>
  <c r="M127" i="4"/>
  <c r="K41" i="4"/>
  <c r="D49" i="4"/>
  <c r="S104" i="4"/>
  <c r="Q41" i="4"/>
  <c r="W146" i="4"/>
  <c r="W104" i="4"/>
  <c r="J41" i="4"/>
  <c r="U49" i="4"/>
  <c r="V198" i="4"/>
  <c r="L127" i="4"/>
  <c r="V49" i="4"/>
  <c r="J49" i="4"/>
  <c r="O198" i="4"/>
  <c r="I104" i="4"/>
  <c r="J127" i="4"/>
  <c r="T49" i="4"/>
  <c r="U104" i="4"/>
  <c r="T104" i="4"/>
  <c r="V127" i="4"/>
  <c r="Y41" i="4"/>
  <c r="P49" i="4"/>
  <c r="X41" i="4"/>
  <c r="W41" i="4"/>
  <c r="W49" i="4"/>
  <c r="P127" i="4"/>
  <c r="X49" i="4"/>
  <c r="R198" i="4"/>
  <c r="R49" i="4"/>
  <c r="N146" i="4"/>
  <c r="G199" i="4"/>
  <c r="U41" i="4"/>
  <c r="Y147" i="4"/>
  <c r="F199" i="4"/>
  <c r="E155" i="1"/>
  <c r="E156" i="1"/>
  <c r="E157" i="1"/>
  <c r="E158" i="1"/>
  <c r="E159" i="1"/>
  <c r="H156" i="1"/>
  <c r="H157" i="1"/>
  <c r="H158" i="1"/>
  <c r="H159" i="1"/>
  <c r="K156" i="1"/>
  <c r="K157" i="1"/>
  <c r="K158" i="1"/>
  <c r="K159" i="1"/>
  <c r="J153" i="1"/>
  <c r="I153" i="1"/>
  <c r="G153" i="1"/>
  <c r="F153" i="1"/>
  <c r="D153" i="1"/>
  <c r="C153" i="1"/>
  <c r="X198" i="21" l="1"/>
  <c r="V127" i="21"/>
  <c r="Q127" i="21"/>
  <c r="H127" i="21"/>
  <c r="I127" i="21"/>
  <c r="D127" i="21"/>
  <c r="X127" i="21"/>
  <c r="O127" i="21"/>
  <c r="U127" i="21"/>
  <c r="J127" i="21"/>
  <c r="K127" i="21"/>
  <c r="R127" i="21"/>
  <c r="E127" i="21"/>
  <c r="W127" i="21"/>
  <c r="M127" i="21"/>
  <c r="P127" i="21"/>
  <c r="Y127" i="21"/>
  <c r="S127" i="21"/>
  <c r="L127" i="21"/>
  <c r="G127" i="21"/>
  <c r="N41" i="21"/>
  <c r="J56" i="2"/>
  <c r="P199" i="2"/>
  <c r="T199" i="2"/>
  <c r="T199" i="5" s="1"/>
  <c r="G199" i="2"/>
  <c r="D198" i="21"/>
  <c r="R127" i="5"/>
  <c r="V199" i="2"/>
  <c r="C147" i="2"/>
  <c r="S199" i="2"/>
  <c r="P198" i="21"/>
  <c r="J175" i="21"/>
  <c r="T199" i="21"/>
  <c r="G199" i="5"/>
  <c r="G199" i="21"/>
  <c r="U198" i="5"/>
  <c r="U198" i="21"/>
  <c r="R146" i="5"/>
  <c r="R146" i="21"/>
  <c r="Y55" i="5"/>
  <c r="Y55" i="21"/>
  <c r="N175" i="5"/>
  <c r="N175" i="21"/>
  <c r="U175" i="5"/>
  <c r="U175" i="21"/>
  <c r="Z146" i="5"/>
  <c r="Z146" i="21"/>
  <c r="E198" i="5"/>
  <c r="E198" i="21"/>
  <c r="P146" i="5"/>
  <c r="P146" i="21"/>
  <c r="D168" i="5"/>
  <c r="D168" i="21"/>
  <c r="H168" i="5"/>
  <c r="H168" i="21"/>
  <c r="W175" i="5"/>
  <c r="W175" i="21"/>
  <c r="E104" i="5"/>
  <c r="E104" i="21"/>
  <c r="C49" i="5"/>
  <c r="C49" i="21"/>
  <c r="O198" i="5"/>
  <c r="O198" i="21"/>
  <c r="P55" i="5"/>
  <c r="P55" i="21"/>
  <c r="L104" i="5"/>
  <c r="L104" i="21"/>
  <c r="C198" i="5"/>
  <c r="C198" i="21"/>
  <c r="S49" i="5"/>
  <c r="S49" i="21"/>
  <c r="T104" i="5"/>
  <c r="T104" i="21"/>
  <c r="G175" i="5"/>
  <c r="G175" i="21"/>
  <c r="Z41" i="5"/>
  <c r="Z41" i="21"/>
  <c r="W146" i="5"/>
  <c r="W146" i="21"/>
  <c r="K175" i="5"/>
  <c r="K175" i="21"/>
  <c r="R104" i="5"/>
  <c r="R104" i="21"/>
  <c r="D55" i="5"/>
  <c r="D55" i="21"/>
  <c r="R55" i="5"/>
  <c r="R55" i="21"/>
  <c r="G49" i="5"/>
  <c r="G49" i="21"/>
  <c r="P175" i="5"/>
  <c r="P175" i="21"/>
  <c r="L175" i="5"/>
  <c r="L175" i="21"/>
  <c r="S41" i="5"/>
  <c r="S41" i="21"/>
  <c r="E49" i="5"/>
  <c r="E49" i="21"/>
  <c r="H199" i="2"/>
  <c r="I175" i="5"/>
  <c r="I175" i="21"/>
  <c r="L146" i="5"/>
  <c r="L146" i="21"/>
  <c r="Z175" i="5"/>
  <c r="Z175" i="21"/>
  <c r="G168" i="5"/>
  <c r="G168" i="21"/>
  <c r="N168" i="5"/>
  <c r="N168" i="21"/>
  <c r="Q198" i="5"/>
  <c r="Q198" i="21"/>
  <c r="P168" i="5"/>
  <c r="P168" i="21"/>
  <c r="T168" i="5"/>
  <c r="T168" i="21"/>
  <c r="C41" i="5"/>
  <c r="C41" i="21"/>
  <c r="N104" i="5"/>
  <c r="N104" i="21"/>
  <c r="Z198" i="5"/>
  <c r="Z198" i="21"/>
  <c r="C127" i="5"/>
  <c r="C127" i="21"/>
  <c r="N127" i="5"/>
  <c r="N127" i="21"/>
  <c r="H175" i="21"/>
  <c r="X175" i="5"/>
  <c r="X175" i="21"/>
  <c r="Q41" i="5"/>
  <c r="Q41" i="21"/>
  <c r="R41" i="5"/>
  <c r="R41" i="21"/>
  <c r="L55" i="5"/>
  <c r="L55" i="21"/>
  <c r="O175" i="5"/>
  <c r="O175" i="21"/>
  <c r="I104" i="5"/>
  <c r="I104" i="21"/>
  <c r="V41" i="5"/>
  <c r="V41" i="21"/>
  <c r="O146" i="5"/>
  <c r="O146" i="21"/>
  <c r="R147" i="2"/>
  <c r="H55" i="5"/>
  <c r="H55" i="21"/>
  <c r="E146" i="5"/>
  <c r="E146" i="21"/>
  <c r="S175" i="5"/>
  <c r="S175" i="21"/>
  <c r="P104" i="5"/>
  <c r="P104" i="21"/>
  <c r="R175" i="5"/>
  <c r="R175" i="21"/>
  <c r="J49" i="5"/>
  <c r="J49" i="21"/>
  <c r="J168" i="21"/>
  <c r="X146" i="5"/>
  <c r="X146" i="21"/>
  <c r="S168" i="5"/>
  <c r="S168" i="21"/>
  <c r="S104" i="5"/>
  <c r="S104" i="21"/>
  <c r="E175" i="5"/>
  <c r="E175" i="21"/>
  <c r="F198" i="5"/>
  <c r="F198" i="21"/>
  <c r="S146" i="5"/>
  <c r="S146" i="21"/>
  <c r="J198" i="5"/>
  <c r="J198" i="21"/>
  <c r="O104" i="5"/>
  <c r="O104" i="21"/>
  <c r="T175" i="5"/>
  <c r="T175" i="21"/>
  <c r="Z104" i="5"/>
  <c r="Z104" i="21"/>
  <c r="H198" i="21"/>
  <c r="E55" i="5"/>
  <c r="E55" i="21"/>
  <c r="K104" i="5"/>
  <c r="K104" i="21"/>
  <c r="X55" i="5"/>
  <c r="X55" i="21"/>
  <c r="C175" i="5"/>
  <c r="C175" i="21"/>
  <c r="U104" i="5"/>
  <c r="U104" i="21"/>
  <c r="C146" i="5"/>
  <c r="C146" i="21"/>
  <c r="T55" i="5"/>
  <c r="T55" i="21"/>
  <c r="Q146" i="5"/>
  <c r="Q146" i="21"/>
  <c r="E168" i="5"/>
  <c r="E168" i="21"/>
  <c r="U146" i="5"/>
  <c r="U146" i="21"/>
  <c r="M104" i="5"/>
  <c r="M104" i="21"/>
  <c r="J146" i="5"/>
  <c r="J146" i="21"/>
  <c r="N146" i="5"/>
  <c r="N146" i="21"/>
  <c r="W55" i="5"/>
  <c r="W55" i="21"/>
  <c r="J56" i="5"/>
  <c r="J56" i="21"/>
  <c r="V49" i="5"/>
  <c r="V49" i="21"/>
  <c r="V56" i="2"/>
  <c r="V56" i="21" s="1"/>
  <c r="D41" i="5"/>
  <c r="D41" i="21"/>
  <c r="M198" i="5"/>
  <c r="M198" i="21"/>
  <c r="X168" i="5"/>
  <c r="X168" i="21"/>
  <c r="J55" i="5"/>
  <c r="J55" i="21"/>
  <c r="G55" i="5"/>
  <c r="G55" i="21"/>
  <c r="Q175" i="5"/>
  <c r="Q175" i="21"/>
  <c r="R198" i="5"/>
  <c r="R198" i="21"/>
  <c r="V198" i="5"/>
  <c r="V198" i="21"/>
  <c r="C104" i="5"/>
  <c r="C104" i="21"/>
  <c r="K198" i="5"/>
  <c r="K198" i="21"/>
  <c r="N55" i="5"/>
  <c r="N55" i="21"/>
  <c r="J41" i="5"/>
  <c r="J41" i="21"/>
  <c r="L198" i="5"/>
  <c r="L198" i="21"/>
  <c r="C56" i="2"/>
  <c r="C106" i="2" s="1"/>
  <c r="U41" i="5"/>
  <c r="U41" i="21"/>
  <c r="V168" i="5"/>
  <c r="V168" i="21"/>
  <c r="Q55" i="5"/>
  <c r="Q55" i="21"/>
  <c r="W104" i="5"/>
  <c r="W104" i="21"/>
  <c r="M146" i="5"/>
  <c r="M146" i="21"/>
  <c r="M168" i="5"/>
  <c r="M168" i="21"/>
  <c r="I55" i="5"/>
  <c r="I55" i="21"/>
  <c r="J104" i="5"/>
  <c r="J104" i="21"/>
  <c r="I198" i="5"/>
  <c r="I198" i="21"/>
  <c r="Q168" i="5"/>
  <c r="Q168" i="21"/>
  <c r="Y104" i="5"/>
  <c r="Y104" i="21"/>
  <c r="V146" i="5"/>
  <c r="V146" i="21"/>
  <c r="V175" i="5"/>
  <c r="V175" i="21"/>
  <c r="C55" i="5"/>
  <c r="C55" i="21"/>
  <c r="E199" i="5"/>
  <c r="E199" i="21"/>
  <c r="S198" i="5"/>
  <c r="S198" i="21"/>
  <c r="E41" i="5"/>
  <c r="E41" i="21"/>
  <c r="M175" i="5"/>
  <c r="M175" i="21"/>
  <c r="V104" i="5"/>
  <c r="V104" i="21"/>
  <c r="D146" i="21"/>
  <c r="W41" i="5"/>
  <c r="W41" i="21"/>
  <c r="G41" i="5"/>
  <c r="G41" i="21"/>
  <c r="K146" i="5"/>
  <c r="K146" i="21"/>
  <c r="N198" i="5"/>
  <c r="N198" i="21"/>
  <c r="V55" i="5"/>
  <c r="V55" i="21"/>
  <c r="X104" i="5"/>
  <c r="X104" i="21"/>
  <c r="S55" i="5"/>
  <c r="S55" i="21"/>
  <c r="F175" i="5"/>
  <c r="F175" i="21"/>
  <c r="O55" i="5"/>
  <c r="O55" i="21"/>
  <c r="W198" i="5"/>
  <c r="W198" i="21"/>
  <c r="Z55" i="5"/>
  <c r="Z55" i="21"/>
  <c r="G146" i="5"/>
  <c r="G146" i="21"/>
  <c r="X41" i="5"/>
  <c r="X41" i="21"/>
  <c r="I41" i="5"/>
  <c r="I41" i="21"/>
  <c r="Y175" i="5"/>
  <c r="Y175" i="21"/>
  <c r="K41" i="5"/>
  <c r="K41" i="21"/>
  <c r="K55" i="5"/>
  <c r="K55" i="21"/>
  <c r="Y146" i="5"/>
  <c r="Y146" i="21"/>
  <c r="Y198" i="5"/>
  <c r="Y198" i="21"/>
  <c r="Y168" i="5"/>
  <c r="Y168" i="21"/>
  <c r="F55" i="5"/>
  <c r="F55" i="21"/>
  <c r="U55" i="5"/>
  <c r="U55" i="21"/>
  <c r="D175" i="5"/>
  <c r="D175" i="21"/>
  <c r="T198" i="5"/>
  <c r="T198" i="21"/>
  <c r="G198" i="5"/>
  <c r="G198" i="21"/>
  <c r="M55" i="5"/>
  <c r="M55" i="21"/>
  <c r="D104" i="5"/>
  <c r="D104" i="21"/>
  <c r="Q104" i="5"/>
  <c r="Q104" i="21"/>
  <c r="D146" i="5"/>
  <c r="I146" i="5"/>
  <c r="I146" i="21"/>
  <c r="H146" i="5"/>
  <c r="H146" i="21"/>
  <c r="F41" i="21"/>
  <c r="F127" i="5"/>
  <c r="F127" i="21"/>
  <c r="G104" i="5"/>
  <c r="G104" i="21"/>
  <c r="H104" i="21"/>
  <c r="F104" i="21"/>
  <c r="H198" i="5"/>
  <c r="P199" i="4"/>
  <c r="P199" i="21" s="1"/>
  <c r="P198" i="5"/>
  <c r="H199" i="4"/>
  <c r="J175" i="5"/>
  <c r="P41" i="5"/>
  <c r="H104" i="5"/>
  <c r="F104" i="5"/>
  <c r="H41" i="5"/>
  <c r="F41" i="5"/>
  <c r="E147" i="2"/>
  <c r="E127" i="5"/>
  <c r="V147" i="2"/>
  <c r="V127" i="5"/>
  <c r="R56" i="2"/>
  <c r="R56" i="21" s="1"/>
  <c r="R49" i="5"/>
  <c r="Q199" i="2"/>
  <c r="Z199" i="2"/>
  <c r="Z168" i="5"/>
  <c r="F56" i="2"/>
  <c r="F56" i="21" s="1"/>
  <c r="F49" i="5"/>
  <c r="D147" i="2"/>
  <c r="D127" i="5"/>
  <c r="L56" i="2"/>
  <c r="L49" i="5"/>
  <c r="K56" i="2"/>
  <c r="K49" i="5"/>
  <c r="M41" i="5"/>
  <c r="H147" i="2"/>
  <c r="H127" i="5"/>
  <c r="O199" i="2"/>
  <c r="L147" i="2"/>
  <c r="L127" i="5"/>
  <c r="C199" i="2"/>
  <c r="C168" i="5"/>
  <c r="M147" i="2"/>
  <c r="M127" i="5"/>
  <c r="F147" i="2"/>
  <c r="F146" i="5"/>
  <c r="L41" i="5"/>
  <c r="X56" i="2"/>
  <c r="X56" i="21" s="1"/>
  <c r="X49" i="5"/>
  <c r="T127" i="5"/>
  <c r="X147" i="2"/>
  <c r="X127" i="5"/>
  <c r="Y147" i="2"/>
  <c r="Y127" i="5"/>
  <c r="N41" i="5"/>
  <c r="J199" i="2"/>
  <c r="J199" i="5" s="1"/>
  <c r="J168" i="5"/>
  <c r="O41" i="5"/>
  <c r="O56" i="2"/>
  <c r="O49" i="5"/>
  <c r="Y199" i="2"/>
  <c r="U147" i="2"/>
  <c r="U127" i="5"/>
  <c r="Y56" i="2"/>
  <c r="Y49" i="5"/>
  <c r="M199" i="2"/>
  <c r="M56" i="2"/>
  <c r="M49" i="5"/>
  <c r="K106" i="2"/>
  <c r="K106" i="21" s="1"/>
  <c r="R199" i="2"/>
  <c r="R168" i="5"/>
  <c r="K147" i="2"/>
  <c r="K127" i="5"/>
  <c r="Z147" i="2"/>
  <c r="Z127" i="5"/>
  <c r="S147" i="2"/>
  <c r="S127" i="5"/>
  <c r="I56" i="2"/>
  <c r="I56" i="21" s="1"/>
  <c r="I49" i="5"/>
  <c r="N56" i="2"/>
  <c r="N49" i="5"/>
  <c r="H56" i="2"/>
  <c r="H56" i="21" s="1"/>
  <c r="H49" i="5"/>
  <c r="K199" i="2"/>
  <c r="K168" i="5"/>
  <c r="I147" i="2"/>
  <c r="I127" i="5"/>
  <c r="G147" i="2"/>
  <c r="G127" i="5"/>
  <c r="I199" i="2"/>
  <c r="I168" i="5"/>
  <c r="T41" i="5"/>
  <c r="W56" i="2"/>
  <c r="W49" i="5"/>
  <c r="Z56" i="2"/>
  <c r="Z106" i="2" s="1"/>
  <c r="Z106" i="21" s="1"/>
  <c r="Z49" i="5"/>
  <c r="T56" i="2"/>
  <c r="T49" i="5"/>
  <c r="N147" i="2"/>
  <c r="X199" i="2"/>
  <c r="X198" i="5"/>
  <c r="D56" i="2"/>
  <c r="D56" i="21" s="1"/>
  <c r="D49" i="5"/>
  <c r="F199" i="2"/>
  <c r="F168" i="5"/>
  <c r="G56" i="2"/>
  <c r="G56" i="21" s="1"/>
  <c r="U56" i="2"/>
  <c r="U56" i="21" s="1"/>
  <c r="U49" i="5"/>
  <c r="P147" i="2"/>
  <c r="P127" i="5"/>
  <c r="W199" i="2"/>
  <c r="W168" i="5"/>
  <c r="L199" i="2"/>
  <c r="L168" i="5"/>
  <c r="J147" i="2"/>
  <c r="J127" i="5"/>
  <c r="W147" i="2"/>
  <c r="W127" i="5"/>
  <c r="O147" i="2"/>
  <c r="O127" i="5"/>
  <c r="U199" i="2"/>
  <c r="U168" i="5"/>
  <c r="N199" i="2"/>
  <c r="S56" i="2"/>
  <c r="S56" i="21" s="1"/>
  <c r="E56" i="2"/>
  <c r="E56" i="21" s="1"/>
  <c r="Q56" i="2"/>
  <c r="Q49" i="5"/>
  <c r="P56" i="2"/>
  <c r="P56" i="21" s="1"/>
  <c r="P49" i="5"/>
  <c r="Q147" i="2"/>
  <c r="Q127" i="5"/>
  <c r="Y41" i="5"/>
  <c r="D199" i="4"/>
  <c r="G56" i="4"/>
  <c r="I199" i="4"/>
  <c r="S199" i="4"/>
  <c r="F56" i="4"/>
  <c r="F106" i="4" s="1"/>
  <c r="S56" i="4"/>
  <c r="E56" i="4"/>
  <c r="Z199" i="4"/>
  <c r="Q56" i="4"/>
  <c r="Q106" i="4" s="1"/>
  <c r="O147" i="4"/>
  <c r="D147" i="4"/>
  <c r="K199" i="4"/>
  <c r="S147" i="4"/>
  <c r="C199" i="4"/>
  <c r="Z56" i="4"/>
  <c r="E199" i="4"/>
  <c r="D56" i="4"/>
  <c r="U147" i="4"/>
  <c r="T56" i="4"/>
  <c r="J147" i="4"/>
  <c r="S106" i="4"/>
  <c r="R147" i="4"/>
  <c r="Q199" i="4"/>
  <c r="V56" i="4"/>
  <c r="W56" i="4"/>
  <c r="J56" i="4"/>
  <c r="Q147" i="4"/>
  <c r="H147" i="4"/>
  <c r="G147" i="4"/>
  <c r="I56" i="4"/>
  <c r="O56" i="4"/>
  <c r="L56" i="4"/>
  <c r="P147" i="4"/>
  <c r="N56" i="4"/>
  <c r="P56" i="4"/>
  <c r="T199" i="4"/>
  <c r="V147" i="4"/>
  <c r="H56" i="4"/>
  <c r="M56" i="4"/>
  <c r="K56" i="4"/>
  <c r="C147" i="4"/>
  <c r="Z147" i="4"/>
  <c r="X56" i="4"/>
  <c r="C56" i="4"/>
  <c r="R56" i="4"/>
  <c r="U56" i="4"/>
  <c r="U106" i="4" s="1"/>
  <c r="N199" i="4"/>
  <c r="I147" i="4"/>
  <c r="Y56" i="4"/>
  <c r="E147" i="4"/>
  <c r="W147" i="4"/>
  <c r="K147" i="4"/>
  <c r="X147" i="4"/>
  <c r="N147" i="4"/>
  <c r="Y199" i="4"/>
  <c r="M199" i="4"/>
  <c r="V199" i="4"/>
  <c r="R199" i="4"/>
  <c r="L199" i="4"/>
  <c r="O199" i="4"/>
  <c r="X199" i="4"/>
  <c r="J106" i="2"/>
  <c r="J106" i="21" s="1"/>
  <c r="L147" i="4"/>
  <c r="M147" i="4"/>
  <c r="W106" i="4"/>
  <c r="F60" i="1"/>
  <c r="K57" i="1"/>
  <c r="K58" i="1"/>
  <c r="K59" i="1"/>
  <c r="H57" i="1"/>
  <c r="H58" i="1"/>
  <c r="H59" i="1"/>
  <c r="E57" i="1"/>
  <c r="E58" i="1"/>
  <c r="E59" i="1"/>
  <c r="J55" i="1"/>
  <c r="I55" i="1"/>
  <c r="G55" i="1"/>
  <c r="F55" i="1"/>
  <c r="D55" i="1"/>
  <c r="C55" i="1"/>
  <c r="Q56" i="21" l="1"/>
  <c r="S199" i="5"/>
  <c r="V199" i="5"/>
  <c r="Y199" i="21"/>
  <c r="C147" i="5"/>
  <c r="H199" i="21"/>
  <c r="C200" i="2"/>
  <c r="V199" i="21"/>
  <c r="S199" i="21"/>
  <c r="C147" i="21"/>
  <c r="D106" i="2"/>
  <c r="D106" i="21" s="1"/>
  <c r="D147" i="21"/>
  <c r="V106" i="2"/>
  <c r="V106" i="21" s="1"/>
  <c r="Y56" i="5"/>
  <c r="Y56" i="21"/>
  <c r="O147" i="5"/>
  <c r="O147" i="21"/>
  <c r="M56" i="5"/>
  <c r="M56" i="21"/>
  <c r="K147" i="5"/>
  <c r="K147" i="21"/>
  <c r="L147" i="5"/>
  <c r="L147" i="21"/>
  <c r="F199" i="5"/>
  <c r="F199" i="21"/>
  <c r="L199" i="5"/>
  <c r="L199" i="21"/>
  <c r="I199" i="5"/>
  <c r="I199" i="21"/>
  <c r="M199" i="5"/>
  <c r="M199" i="21"/>
  <c r="K56" i="5"/>
  <c r="K56" i="21"/>
  <c r="V56" i="5"/>
  <c r="Y147" i="5"/>
  <c r="Y147" i="21"/>
  <c r="X199" i="5"/>
  <c r="X199" i="21"/>
  <c r="N199" i="5"/>
  <c r="N199" i="21"/>
  <c r="C56" i="5"/>
  <c r="C56" i="21"/>
  <c r="U199" i="5"/>
  <c r="U199" i="21"/>
  <c r="P147" i="5"/>
  <c r="P147" i="21"/>
  <c r="Z147" i="5"/>
  <c r="Z147" i="21"/>
  <c r="C199" i="5"/>
  <c r="C199" i="21"/>
  <c r="S147" i="5"/>
  <c r="S147" i="21"/>
  <c r="V147" i="5"/>
  <c r="V147" i="21"/>
  <c r="Y106" i="2"/>
  <c r="Y200" i="2" s="1"/>
  <c r="T56" i="5"/>
  <c r="T56" i="21"/>
  <c r="U147" i="5"/>
  <c r="U147" i="21"/>
  <c r="X147" i="5"/>
  <c r="X147" i="21"/>
  <c r="E147" i="5"/>
  <c r="E147" i="21"/>
  <c r="W199" i="5"/>
  <c r="W199" i="21"/>
  <c r="N147" i="5"/>
  <c r="N147" i="21"/>
  <c r="M147" i="5"/>
  <c r="M147" i="21"/>
  <c r="K199" i="5"/>
  <c r="K199" i="21"/>
  <c r="G147" i="5"/>
  <c r="G147" i="21"/>
  <c r="O199" i="5"/>
  <c r="O199" i="21"/>
  <c r="Z56" i="5"/>
  <c r="Z56" i="21"/>
  <c r="W147" i="5"/>
  <c r="W147" i="21"/>
  <c r="R199" i="5"/>
  <c r="R199" i="21"/>
  <c r="O56" i="5"/>
  <c r="O56" i="21"/>
  <c r="Z199" i="5"/>
  <c r="Z199" i="21"/>
  <c r="J199" i="21"/>
  <c r="C106" i="5"/>
  <c r="C106" i="21"/>
  <c r="R147" i="5"/>
  <c r="R147" i="21"/>
  <c r="L56" i="5"/>
  <c r="L56" i="21"/>
  <c r="Q147" i="5"/>
  <c r="Q147" i="21"/>
  <c r="W56" i="5"/>
  <c r="W56" i="21"/>
  <c r="Q199" i="5"/>
  <c r="Q199" i="21"/>
  <c r="J147" i="5"/>
  <c r="J147" i="21"/>
  <c r="N56" i="5"/>
  <c r="N56" i="21"/>
  <c r="O106" i="2"/>
  <c r="O106" i="21" s="1"/>
  <c r="L106" i="2"/>
  <c r="L106" i="21" s="1"/>
  <c r="D199" i="21"/>
  <c r="D200" i="4"/>
  <c r="D199" i="5"/>
  <c r="D147" i="5"/>
  <c r="I147" i="5"/>
  <c r="I147" i="21"/>
  <c r="H147" i="5"/>
  <c r="H147" i="21"/>
  <c r="F147" i="5"/>
  <c r="F147" i="21"/>
  <c r="P199" i="5"/>
  <c r="H199" i="5"/>
  <c r="N106" i="2"/>
  <c r="M106" i="2"/>
  <c r="M106" i="21" s="1"/>
  <c r="K200" i="2"/>
  <c r="K106" i="5"/>
  <c r="U106" i="2"/>
  <c r="U106" i="21" s="1"/>
  <c r="U56" i="5"/>
  <c r="Y199" i="5"/>
  <c r="J200" i="2"/>
  <c r="J106" i="5"/>
  <c r="G56" i="5"/>
  <c r="G106" i="2"/>
  <c r="G106" i="21" s="1"/>
  <c r="I106" i="2"/>
  <c r="I56" i="5"/>
  <c r="P56" i="5"/>
  <c r="P106" i="2"/>
  <c r="R106" i="2"/>
  <c r="R106" i="21" s="1"/>
  <c r="R56" i="5"/>
  <c r="Q106" i="2"/>
  <c r="Q106" i="21" s="1"/>
  <c r="Q56" i="5"/>
  <c r="W106" i="2"/>
  <c r="W106" i="21" s="1"/>
  <c r="Z200" i="2"/>
  <c r="Z106" i="5"/>
  <c r="E106" i="2"/>
  <c r="E56" i="5"/>
  <c r="D56" i="5"/>
  <c r="X106" i="2"/>
  <c r="X106" i="21" s="1"/>
  <c r="X56" i="5"/>
  <c r="S56" i="5"/>
  <c r="S106" i="2"/>
  <c r="S106" i="21" s="1"/>
  <c r="H106" i="2"/>
  <c r="H56" i="5"/>
  <c r="O200" i="2"/>
  <c r="O106" i="5"/>
  <c r="T106" i="2"/>
  <c r="T106" i="21" s="1"/>
  <c r="F106" i="21"/>
  <c r="F56" i="5"/>
  <c r="C106" i="4"/>
  <c r="F200" i="4"/>
  <c r="Q200" i="4"/>
  <c r="E106" i="4"/>
  <c r="E200" i="4" s="1"/>
  <c r="G106" i="4"/>
  <c r="G200" i="4" s="1"/>
  <c r="Z106" i="4"/>
  <c r="S200" i="4"/>
  <c r="T106" i="4"/>
  <c r="V106" i="4"/>
  <c r="I106" i="4"/>
  <c r="I200" i="4" s="1"/>
  <c r="K106" i="4"/>
  <c r="Y106" i="4"/>
  <c r="X106" i="4"/>
  <c r="R106" i="4"/>
  <c r="H106" i="4"/>
  <c r="N106" i="4"/>
  <c r="J106" i="4"/>
  <c r="O106" i="4"/>
  <c r="M106" i="4"/>
  <c r="P106" i="4"/>
  <c r="Z200" i="4"/>
  <c r="U200" i="4"/>
  <c r="L106" i="4"/>
  <c r="D106" i="4"/>
  <c r="W200" i="4"/>
  <c r="E106" i="21" l="1"/>
  <c r="I106" i="21"/>
  <c r="V106" i="5"/>
  <c r="V200" i="2"/>
  <c r="Y106" i="5"/>
  <c r="Y106" i="21"/>
  <c r="P106" i="21"/>
  <c r="N106" i="21"/>
  <c r="Z200" i="5"/>
  <c r="Z200" i="21"/>
  <c r="L106" i="5"/>
  <c r="L200" i="2"/>
  <c r="H106" i="21"/>
  <c r="F200" i="2"/>
  <c r="F106" i="5"/>
  <c r="E106" i="5"/>
  <c r="E200" i="2"/>
  <c r="W200" i="2"/>
  <c r="W106" i="5"/>
  <c r="R200" i="2"/>
  <c r="R106" i="5"/>
  <c r="H106" i="5"/>
  <c r="H200" i="2"/>
  <c r="P106" i="5"/>
  <c r="P200" i="2"/>
  <c r="U106" i="5"/>
  <c r="U200" i="2"/>
  <c r="S200" i="2"/>
  <c r="S106" i="5"/>
  <c r="Q200" i="2"/>
  <c r="Q106" i="5"/>
  <c r="T106" i="5"/>
  <c r="I200" i="2"/>
  <c r="I106" i="5"/>
  <c r="X106" i="5"/>
  <c r="X200" i="2"/>
  <c r="G200" i="2"/>
  <c r="G106" i="5"/>
  <c r="M200" i="2"/>
  <c r="M106" i="5"/>
  <c r="D200" i="2"/>
  <c r="D200" i="21" s="1"/>
  <c r="D106" i="5"/>
  <c r="N106" i="5"/>
  <c r="N200" i="2"/>
  <c r="K200" i="4"/>
  <c r="K200" i="21" s="1"/>
  <c r="T200" i="4"/>
  <c r="X200" i="4"/>
  <c r="V200" i="4"/>
  <c r="V200" i="21" s="1"/>
  <c r="Y200" i="4"/>
  <c r="Y200" i="5" s="1"/>
  <c r="M200" i="4"/>
  <c r="J200" i="4"/>
  <c r="J200" i="21" s="1"/>
  <c r="O200" i="4"/>
  <c r="O200" i="5" s="1"/>
  <c r="C200" i="4"/>
  <c r="R200" i="4"/>
  <c r="N200" i="4"/>
  <c r="L200" i="4"/>
  <c r="P200" i="4"/>
  <c r="H200" i="4"/>
  <c r="E126" i="1"/>
  <c r="E127" i="1"/>
  <c r="E128" i="1"/>
  <c r="E129" i="1"/>
  <c r="E130" i="1"/>
  <c r="E131" i="1"/>
  <c r="E132" i="1"/>
  <c r="E133" i="1"/>
  <c r="E134" i="1"/>
  <c r="E135" i="1"/>
  <c r="E136" i="1"/>
  <c r="E137" i="1"/>
  <c r="E138" i="1"/>
  <c r="E139" i="1"/>
  <c r="E140" i="1"/>
  <c r="E141" i="1"/>
  <c r="E142" i="1"/>
  <c r="E143" i="1"/>
  <c r="E144" i="1"/>
  <c r="F200" i="5" l="1"/>
  <c r="K200" i="5"/>
  <c r="O200" i="21"/>
  <c r="Y200" i="21"/>
  <c r="V200" i="5"/>
  <c r="C200" i="5"/>
  <c r="C200" i="21"/>
  <c r="E200" i="5"/>
  <c r="E200" i="21"/>
  <c r="W200" i="5"/>
  <c r="W200" i="21"/>
  <c r="M200" i="5"/>
  <c r="M200" i="21"/>
  <c r="N200" i="21"/>
  <c r="L200" i="5"/>
  <c r="L200" i="21"/>
  <c r="S200" i="5"/>
  <c r="S200" i="21"/>
  <c r="X200" i="5"/>
  <c r="X200" i="21"/>
  <c r="U200" i="5"/>
  <c r="U200" i="21"/>
  <c r="R200" i="5"/>
  <c r="R200" i="21"/>
  <c r="Q200" i="5"/>
  <c r="Q200" i="21"/>
  <c r="P200" i="21"/>
  <c r="D200" i="5"/>
  <c r="I200" i="5"/>
  <c r="I200" i="21"/>
  <c r="G200" i="5"/>
  <c r="G200" i="21"/>
  <c r="H200" i="21"/>
  <c r="F200" i="21"/>
  <c r="P200" i="5"/>
  <c r="J200" i="5"/>
  <c r="N200" i="5"/>
  <c r="H200" i="5"/>
  <c r="C119" i="1"/>
  <c r="D119" i="1"/>
  <c r="F119" i="1"/>
  <c r="G119" i="1"/>
  <c r="I119" i="1"/>
  <c r="J119" i="1"/>
  <c r="C116" i="1"/>
  <c r="D116" i="1"/>
  <c r="F116" i="1"/>
  <c r="G116" i="1"/>
  <c r="I116" i="1"/>
  <c r="J116" i="1"/>
  <c r="C113" i="1"/>
  <c r="D113" i="1"/>
  <c r="F113" i="1"/>
  <c r="G113" i="1"/>
  <c r="I113" i="1"/>
  <c r="J113" i="1"/>
  <c r="C111" i="1"/>
  <c r="D111" i="1"/>
  <c r="F111" i="1"/>
  <c r="G111" i="1"/>
  <c r="I111" i="1"/>
  <c r="J111" i="1"/>
  <c r="C109" i="1"/>
  <c r="D109" i="1"/>
  <c r="F109" i="1"/>
  <c r="G109" i="1"/>
  <c r="I109" i="1"/>
  <c r="J109" i="1"/>
  <c r="C88" i="1" l="1"/>
  <c r="D88" i="1"/>
  <c r="F88" i="1"/>
  <c r="G88" i="1"/>
  <c r="I88" i="1"/>
  <c r="J88" i="1"/>
  <c r="C86" i="1"/>
  <c r="D86" i="1"/>
  <c r="F86" i="1"/>
  <c r="G86" i="1"/>
  <c r="I86" i="1"/>
  <c r="J86" i="1"/>
  <c r="C84" i="1"/>
  <c r="D84" i="1"/>
  <c r="F84" i="1"/>
  <c r="G84" i="1"/>
  <c r="I84" i="1"/>
  <c r="J84" i="1"/>
  <c r="C81" i="1"/>
  <c r="D81" i="1"/>
  <c r="F81" i="1"/>
  <c r="G81" i="1"/>
  <c r="I81" i="1"/>
  <c r="J81" i="1"/>
  <c r="C79" i="1"/>
  <c r="D79" i="1"/>
  <c r="F79" i="1"/>
  <c r="G79" i="1"/>
  <c r="I79" i="1"/>
  <c r="J79" i="1"/>
  <c r="C76" i="1"/>
  <c r="D76" i="1"/>
  <c r="F76" i="1"/>
  <c r="G76" i="1"/>
  <c r="I76" i="1"/>
  <c r="J76" i="1"/>
  <c r="C74" i="1"/>
  <c r="D74" i="1"/>
  <c r="F74" i="1"/>
  <c r="G74" i="1"/>
  <c r="I74" i="1"/>
  <c r="J74" i="1"/>
  <c r="C71" i="1"/>
  <c r="D71" i="1"/>
  <c r="F71" i="1"/>
  <c r="G71" i="1"/>
  <c r="I71" i="1"/>
  <c r="J71" i="1"/>
  <c r="C68" i="1"/>
  <c r="D68" i="1"/>
  <c r="F68" i="1"/>
  <c r="G68" i="1"/>
  <c r="I68" i="1"/>
  <c r="J68" i="1"/>
  <c r="C66" i="1"/>
  <c r="D66" i="1"/>
  <c r="F66" i="1"/>
  <c r="G66" i="1"/>
  <c r="I66" i="1"/>
  <c r="J66" i="1"/>
  <c r="C63" i="1"/>
  <c r="D63" i="1"/>
  <c r="F63" i="1"/>
  <c r="G63" i="1"/>
  <c r="I63" i="1"/>
  <c r="J63" i="1"/>
  <c r="C60" i="1"/>
  <c r="D60" i="1"/>
  <c r="G60" i="1"/>
  <c r="I60" i="1"/>
  <c r="J60" i="1"/>
  <c r="C48" i="1" l="1"/>
  <c r="D48" i="1"/>
  <c r="D53" i="1" s="1"/>
  <c r="F48" i="1"/>
  <c r="F53" i="1" s="1"/>
  <c r="G48" i="1"/>
  <c r="G53" i="1" s="1"/>
  <c r="I48" i="1"/>
  <c r="I53" i="1" s="1"/>
  <c r="J48" i="1"/>
  <c r="J53" i="1" s="1"/>
  <c r="H49" i="1"/>
  <c r="H50" i="1"/>
  <c r="H51" i="1"/>
  <c r="H52" i="1"/>
  <c r="C42" i="1"/>
  <c r="D42" i="1"/>
  <c r="F42" i="1"/>
  <c r="G42" i="1"/>
  <c r="I42" i="1"/>
  <c r="J42" i="1"/>
  <c r="H48" i="1" l="1"/>
  <c r="H53" i="1" s="1"/>
  <c r="I30" i="1"/>
  <c r="J30" i="1"/>
  <c r="C30" i="1"/>
  <c r="C39" i="1" s="1"/>
  <c r="D30" i="1"/>
  <c r="F30" i="1"/>
  <c r="G30" i="1"/>
  <c r="E154" i="1" l="1"/>
  <c r="J160" i="1"/>
  <c r="I160" i="1"/>
  <c r="G160" i="1"/>
  <c r="F160" i="1"/>
  <c r="D160" i="1"/>
  <c r="C160" i="1"/>
  <c r="K151" i="1"/>
  <c r="H151" i="1"/>
  <c r="E151" i="1"/>
  <c r="K150" i="1"/>
  <c r="H150" i="1"/>
  <c r="E150" i="1"/>
  <c r="K149" i="1"/>
  <c r="H149" i="1"/>
  <c r="E149" i="1"/>
  <c r="K148" i="1"/>
  <c r="H148" i="1"/>
  <c r="E148" i="1"/>
  <c r="K147" i="1"/>
  <c r="H147" i="1"/>
  <c r="E147" i="1"/>
  <c r="J146" i="1"/>
  <c r="J152" i="1" s="1"/>
  <c r="I146" i="1"/>
  <c r="I152" i="1" s="1"/>
  <c r="G146" i="1"/>
  <c r="G152" i="1" s="1"/>
  <c r="F146" i="1"/>
  <c r="F152" i="1" s="1"/>
  <c r="D146" i="1"/>
  <c r="D152" i="1" s="1"/>
  <c r="C146" i="1"/>
  <c r="C152" i="1" s="1"/>
  <c r="K144" i="1"/>
  <c r="H144" i="1"/>
  <c r="K143" i="1"/>
  <c r="H143" i="1"/>
  <c r="K142" i="1"/>
  <c r="H142" i="1"/>
  <c r="K141" i="1"/>
  <c r="H141" i="1"/>
  <c r="K140" i="1"/>
  <c r="H140" i="1"/>
  <c r="K139" i="1"/>
  <c r="H139" i="1"/>
  <c r="K138" i="1"/>
  <c r="H138" i="1"/>
  <c r="K137" i="1"/>
  <c r="H137" i="1"/>
  <c r="K136" i="1"/>
  <c r="H136" i="1"/>
  <c r="K135" i="1"/>
  <c r="H135" i="1"/>
  <c r="K134" i="1"/>
  <c r="H134" i="1"/>
  <c r="K133" i="1"/>
  <c r="H133" i="1"/>
  <c r="K132" i="1"/>
  <c r="H132" i="1"/>
  <c r="K131" i="1"/>
  <c r="H131" i="1"/>
  <c r="K130" i="1"/>
  <c r="H130" i="1"/>
  <c r="K129" i="1"/>
  <c r="H129" i="1"/>
  <c r="K128" i="1"/>
  <c r="H128" i="1"/>
  <c r="K127" i="1"/>
  <c r="H127" i="1"/>
  <c r="K126" i="1"/>
  <c r="H126" i="1"/>
  <c r="J125" i="1"/>
  <c r="J145" i="1" s="1"/>
  <c r="I125" i="1"/>
  <c r="I145" i="1" s="1"/>
  <c r="G125" i="1"/>
  <c r="G145" i="1" s="1"/>
  <c r="F125" i="1"/>
  <c r="F145" i="1" s="1"/>
  <c r="D125" i="1"/>
  <c r="D145" i="1" s="1"/>
  <c r="C125" i="1"/>
  <c r="C145" i="1" s="1"/>
  <c r="K122" i="1"/>
  <c r="H122" i="1"/>
  <c r="E122" i="1"/>
  <c r="K121" i="1"/>
  <c r="H121" i="1"/>
  <c r="E121" i="1"/>
  <c r="K120" i="1"/>
  <c r="H120" i="1"/>
  <c r="E120" i="1"/>
  <c r="K118" i="1"/>
  <c r="H118" i="1"/>
  <c r="E118" i="1"/>
  <c r="K117" i="1"/>
  <c r="H117" i="1"/>
  <c r="E117" i="1"/>
  <c r="K115" i="1"/>
  <c r="H115" i="1"/>
  <c r="E115" i="1"/>
  <c r="K114" i="1"/>
  <c r="H114" i="1"/>
  <c r="E114" i="1"/>
  <c r="K112" i="1"/>
  <c r="K111" i="1" s="1"/>
  <c r="H112" i="1"/>
  <c r="H111" i="1" s="1"/>
  <c r="E112" i="1"/>
  <c r="E111" i="1" s="1"/>
  <c r="K110" i="1"/>
  <c r="K109" i="1" s="1"/>
  <c r="H110" i="1"/>
  <c r="H109" i="1" s="1"/>
  <c r="E110" i="1"/>
  <c r="E109" i="1" s="1"/>
  <c r="J123" i="1"/>
  <c r="I123" i="1"/>
  <c r="H107" i="1"/>
  <c r="E107" i="1"/>
  <c r="K106" i="1"/>
  <c r="K105" i="1" s="1"/>
  <c r="H106" i="1"/>
  <c r="H105" i="1" s="1"/>
  <c r="E106" i="1"/>
  <c r="K104" i="1"/>
  <c r="K103" i="1" s="1"/>
  <c r="H104" i="1"/>
  <c r="H103" i="1" s="1"/>
  <c r="E104" i="1"/>
  <c r="E103" i="1" s="1"/>
  <c r="H102" i="1"/>
  <c r="E102" i="1"/>
  <c r="H101" i="1"/>
  <c r="E101" i="1"/>
  <c r="K99" i="1"/>
  <c r="H99" i="1"/>
  <c r="E99" i="1"/>
  <c r="K98" i="1"/>
  <c r="K97" i="1" s="1"/>
  <c r="H98" i="1"/>
  <c r="H97" i="1" s="1"/>
  <c r="E98" i="1"/>
  <c r="K96" i="1"/>
  <c r="K95" i="1" s="1"/>
  <c r="H96" i="1"/>
  <c r="H95" i="1" s="1"/>
  <c r="E96" i="1"/>
  <c r="E95" i="1" s="1"/>
  <c r="K94" i="1"/>
  <c r="K93" i="1" s="1"/>
  <c r="H94" i="1"/>
  <c r="H93" i="1" s="1"/>
  <c r="E94" i="1"/>
  <c r="E93" i="1" s="1"/>
  <c r="K89" i="1"/>
  <c r="K88" i="1" s="1"/>
  <c r="H89" i="1"/>
  <c r="H88" i="1" s="1"/>
  <c r="E89" i="1"/>
  <c r="E88" i="1" s="1"/>
  <c r="K87" i="1"/>
  <c r="K86" i="1" s="1"/>
  <c r="H87" i="1"/>
  <c r="H86" i="1" s="1"/>
  <c r="E87" i="1"/>
  <c r="E86" i="1" s="1"/>
  <c r="K85" i="1"/>
  <c r="K84" i="1" s="1"/>
  <c r="H85" i="1"/>
  <c r="H84" i="1" s="1"/>
  <c r="E85" i="1"/>
  <c r="E84" i="1" s="1"/>
  <c r="K83" i="1"/>
  <c r="H83" i="1"/>
  <c r="E83" i="1"/>
  <c r="K82" i="1"/>
  <c r="H82" i="1"/>
  <c r="E82" i="1"/>
  <c r="K80" i="1"/>
  <c r="K79" i="1" s="1"/>
  <c r="H80" i="1"/>
  <c r="H79" i="1" s="1"/>
  <c r="E80" i="1"/>
  <c r="E79" i="1" s="1"/>
  <c r="K78" i="1"/>
  <c r="H78" i="1"/>
  <c r="E78" i="1"/>
  <c r="K77" i="1"/>
  <c r="H77" i="1"/>
  <c r="E77" i="1"/>
  <c r="K75" i="1"/>
  <c r="K74" i="1" s="1"/>
  <c r="H75" i="1"/>
  <c r="H74" i="1" s="1"/>
  <c r="E75" i="1"/>
  <c r="E74" i="1" s="1"/>
  <c r="K73" i="1"/>
  <c r="H73" i="1"/>
  <c r="E73" i="1"/>
  <c r="K72" i="1"/>
  <c r="H72" i="1"/>
  <c r="E72" i="1"/>
  <c r="K70" i="1"/>
  <c r="H70" i="1"/>
  <c r="E70" i="1"/>
  <c r="K69" i="1"/>
  <c r="H69" i="1"/>
  <c r="E69" i="1"/>
  <c r="K67" i="1"/>
  <c r="K66" i="1" s="1"/>
  <c r="H67" i="1"/>
  <c r="H66" i="1" s="1"/>
  <c r="E67" i="1"/>
  <c r="E66" i="1" s="1"/>
  <c r="K65" i="1"/>
  <c r="H65" i="1"/>
  <c r="E65" i="1"/>
  <c r="K64" i="1"/>
  <c r="H64" i="1"/>
  <c r="E64" i="1"/>
  <c r="K62" i="1"/>
  <c r="H62" i="1"/>
  <c r="E62" i="1"/>
  <c r="K61" i="1"/>
  <c r="H61" i="1"/>
  <c r="E61" i="1"/>
  <c r="K56" i="1"/>
  <c r="K55" i="1" s="1"/>
  <c r="H56" i="1"/>
  <c r="H55" i="1" s="1"/>
  <c r="E56" i="1"/>
  <c r="E55" i="1" s="1"/>
  <c r="K52" i="1"/>
  <c r="K51" i="1"/>
  <c r="K50" i="1"/>
  <c r="K49" i="1"/>
  <c r="C53" i="1"/>
  <c r="K46" i="1"/>
  <c r="H46" i="1"/>
  <c r="E46" i="1"/>
  <c r="K45" i="1"/>
  <c r="H45" i="1"/>
  <c r="E45" i="1"/>
  <c r="K44" i="1"/>
  <c r="H44" i="1"/>
  <c r="K43" i="1"/>
  <c r="H43" i="1"/>
  <c r="E43" i="1"/>
  <c r="K41" i="1"/>
  <c r="K40" i="1" s="1"/>
  <c r="H41" i="1"/>
  <c r="H40" i="1" s="1"/>
  <c r="E41" i="1"/>
  <c r="E40" i="1" s="1"/>
  <c r="J40" i="1"/>
  <c r="J47" i="1" s="1"/>
  <c r="J54" i="1" s="1"/>
  <c r="I40" i="1"/>
  <c r="G40" i="1"/>
  <c r="F40" i="1"/>
  <c r="F47" i="1" s="1"/>
  <c r="F54" i="1" s="1"/>
  <c r="D40" i="1"/>
  <c r="D47" i="1" s="1"/>
  <c r="D54" i="1" s="1"/>
  <c r="C40" i="1"/>
  <c r="C47" i="1" s="1"/>
  <c r="J39" i="1"/>
  <c r="K38" i="1"/>
  <c r="K37" i="1" s="1"/>
  <c r="H38" i="1"/>
  <c r="H37" i="1" s="1"/>
  <c r="E38" i="1"/>
  <c r="E37" i="1" s="1"/>
  <c r="K36" i="1"/>
  <c r="K35" i="1" s="1"/>
  <c r="H36" i="1"/>
  <c r="H35" i="1" s="1"/>
  <c r="E36" i="1"/>
  <c r="E35" i="1" s="1"/>
  <c r="K34" i="1"/>
  <c r="K33" i="1" s="1"/>
  <c r="H34" i="1"/>
  <c r="H33" i="1" s="1"/>
  <c r="E34" i="1"/>
  <c r="E33" i="1" s="1"/>
  <c r="K32" i="1"/>
  <c r="H32" i="1"/>
  <c r="K31" i="1"/>
  <c r="H31" i="1"/>
  <c r="E31" i="1"/>
  <c r="E30" i="1" s="1"/>
  <c r="K29" i="1"/>
  <c r="H29" i="1"/>
  <c r="E29" i="1"/>
  <c r="K28" i="1"/>
  <c r="H28" i="1"/>
  <c r="E28" i="1"/>
  <c r="K27" i="1"/>
  <c r="H27" i="1"/>
  <c r="E27" i="1"/>
  <c r="K26" i="1"/>
  <c r="H26" i="1"/>
  <c r="E26" i="1"/>
  <c r="K24" i="1"/>
  <c r="H24" i="1"/>
  <c r="E24" i="1"/>
  <c r="K23" i="1"/>
  <c r="H23" i="1"/>
  <c r="E23" i="1"/>
  <c r="K22" i="1"/>
  <c r="H22" i="1"/>
  <c r="E22" i="1"/>
  <c r="K21" i="1"/>
  <c r="H21" i="1"/>
  <c r="E21" i="1"/>
  <c r="K19" i="1"/>
  <c r="H19" i="1"/>
  <c r="E19" i="1"/>
  <c r="K18" i="1"/>
  <c r="H18" i="1"/>
  <c r="E18" i="1"/>
  <c r="K17" i="1"/>
  <c r="H17" i="1"/>
  <c r="E17" i="1"/>
  <c r="K16" i="1"/>
  <c r="H16" i="1"/>
  <c r="E16" i="1"/>
  <c r="K15" i="1"/>
  <c r="H15" i="1"/>
  <c r="E15" i="1"/>
  <c r="K14" i="1"/>
  <c r="H14" i="1"/>
  <c r="E14" i="1"/>
  <c r="K13" i="1"/>
  <c r="H13" i="1"/>
  <c r="E13" i="1"/>
  <c r="K12" i="1"/>
  <c r="H12" i="1"/>
  <c r="E12" i="1"/>
  <c r="K11" i="1"/>
  <c r="H11" i="1"/>
  <c r="E11" i="1"/>
  <c r="K10" i="1"/>
  <c r="H10" i="1"/>
  <c r="E10" i="1"/>
  <c r="K9" i="1"/>
  <c r="H9" i="1"/>
  <c r="E9" i="1"/>
  <c r="K8" i="1"/>
  <c r="H8" i="1"/>
  <c r="E8" i="1"/>
  <c r="K6" i="1"/>
  <c r="H6" i="1"/>
  <c r="H4" i="1" s="1"/>
  <c r="E6" i="1"/>
  <c r="K5" i="1"/>
  <c r="K4" i="1" s="1"/>
  <c r="E5" i="1"/>
  <c r="E7" i="1" l="1"/>
  <c r="K108" i="1"/>
  <c r="K25" i="1"/>
  <c r="K20" i="1"/>
  <c r="K7" i="1"/>
  <c r="H25" i="1"/>
  <c r="H20" i="1"/>
  <c r="H100" i="1"/>
  <c r="H108" i="1" s="1"/>
  <c r="H7" i="1"/>
  <c r="C54" i="1"/>
  <c r="E63" i="1"/>
  <c r="K60" i="1"/>
  <c r="C161" i="1"/>
  <c r="K71" i="1"/>
  <c r="E105" i="1"/>
  <c r="E76" i="1"/>
  <c r="B49" i="2"/>
  <c r="K153" i="1"/>
  <c r="K160" i="1" s="1"/>
  <c r="H153" i="1"/>
  <c r="H160" i="1" s="1"/>
  <c r="E153" i="1"/>
  <c r="E160" i="1" s="1"/>
  <c r="H68" i="1"/>
  <c r="H81" i="1"/>
  <c r="K81" i="1"/>
  <c r="E60" i="1"/>
  <c r="H30" i="1"/>
  <c r="H63" i="1"/>
  <c r="H76" i="1"/>
  <c r="E113" i="1"/>
  <c r="E119" i="1"/>
  <c r="E71" i="1"/>
  <c r="E100" i="1"/>
  <c r="H113" i="1"/>
  <c r="H119" i="1"/>
  <c r="H71" i="1"/>
  <c r="D161" i="1"/>
  <c r="F161" i="1"/>
  <c r="E42" i="1"/>
  <c r="E47" i="1" s="1"/>
  <c r="E54" i="1" s="1"/>
  <c r="H60" i="1"/>
  <c r="G161" i="1"/>
  <c r="K30" i="1"/>
  <c r="H42" i="1"/>
  <c r="H47" i="1" s="1"/>
  <c r="H54" i="1" s="1"/>
  <c r="E116" i="1"/>
  <c r="E68" i="1"/>
  <c r="E81" i="1"/>
  <c r="E97" i="1"/>
  <c r="H116" i="1"/>
  <c r="J161" i="1"/>
  <c r="I161" i="1"/>
  <c r="K63" i="1"/>
  <c r="K76" i="1"/>
  <c r="E146" i="1"/>
  <c r="E152" i="1" s="1"/>
  <c r="D90" i="1"/>
  <c r="C123" i="1"/>
  <c r="C124" i="1" s="1"/>
  <c r="C90" i="1"/>
  <c r="C92" i="1" s="1"/>
  <c r="C162" i="1" s="1"/>
  <c r="E20" i="1"/>
  <c r="E25" i="1"/>
  <c r="D123" i="1"/>
  <c r="D124" i="1" s="1"/>
  <c r="I90" i="1"/>
  <c r="G123" i="1"/>
  <c r="K116" i="1"/>
  <c r="K119" i="1"/>
  <c r="K48" i="1"/>
  <c r="K53" i="1" s="1"/>
  <c r="E4" i="1"/>
  <c r="G47" i="1"/>
  <c r="G54" i="1" s="1"/>
  <c r="K42" i="1"/>
  <c r="K47" i="1" s="1"/>
  <c r="K68" i="1"/>
  <c r="I47" i="1"/>
  <c r="I54" i="1" s="1"/>
  <c r="J90" i="1"/>
  <c r="J92" i="1" s="1"/>
  <c r="K146" i="1"/>
  <c r="K152" i="1" s="1"/>
  <c r="F90" i="1"/>
  <c r="G90" i="1"/>
  <c r="K125" i="1"/>
  <c r="K145" i="1" s="1"/>
  <c r="H146" i="1"/>
  <c r="H152" i="1" s="1"/>
  <c r="E125" i="1"/>
  <c r="E145" i="1" s="1"/>
  <c r="I39" i="1"/>
  <c r="I124" i="1"/>
  <c r="K113" i="1"/>
  <c r="H125" i="1"/>
  <c r="H145" i="1" s="1"/>
  <c r="D39" i="1"/>
  <c r="J124" i="1"/>
  <c r="G39" i="1"/>
  <c r="F39" i="1"/>
  <c r="F123" i="1"/>
  <c r="E108" i="1" l="1"/>
  <c r="D92" i="1"/>
  <c r="F92" i="1"/>
  <c r="I92" i="1"/>
  <c r="I162" i="1" s="1"/>
  <c r="G92" i="1"/>
  <c r="H123" i="1"/>
  <c r="H124" i="1" s="1"/>
  <c r="K161" i="1"/>
  <c r="E39" i="1"/>
  <c r="E90" i="1"/>
  <c r="E123" i="1"/>
  <c r="E124" i="1" s="1"/>
  <c r="H90" i="1"/>
  <c r="H161" i="1"/>
  <c r="K90" i="1"/>
  <c r="K54" i="1"/>
  <c r="E161" i="1"/>
  <c r="G124" i="1"/>
  <c r="D162" i="1"/>
  <c r="H39" i="1"/>
  <c r="K123" i="1"/>
  <c r="F124" i="1"/>
  <c r="K39" i="1"/>
  <c r="J162" i="1"/>
  <c r="E92" i="1" l="1"/>
  <c r="E162" i="1" s="1"/>
  <c r="K92" i="1"/>
  <c r="H92" i="1"/>
  <c r="H162" i="1" s="1"/>
  <c r="K124" i="1"/>
  <c r="G162" i="1"/>
  <c r="F162" i="1"/>
  <c r="K162" i="1" l="1"/>
  <c r="T132" i="2" l="1"/>
  <c r="T132" i="21" s="1"/>
  <c r="T132" i="5" l="1"/>
  <c r="T146" i="2"/>
  <c r="T146" i="21" s="1"/>
  <c r="T146" i="5" l="1"/>
  <c r="T147" i="2"/>
  <c r="T147" i="21" s="1"/>
  <c r="T147" i="5" l="1"/>
  <c r="T200" i="2"/>
  <c r="T200" i="21" s="1"/>
  <c r="T20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tc={1CFFE1BA-D614-4A2D-A677-0E82B828EB5E}</author>
    <author>tc={B0315D51-1CE4-490F-AA8F-92E515602CA6}</author>
    <author>tc={2A0321A8-0737-4092-9434-06B54D331412}</author>
    <author>tc={4DE3FC83-FA4D-4D90-BA77-1EF1ACDBFC16}</author>
    <author>tc={D8C985D1-85B9-4F55-AF71-A22310476BF3}</author>
    <author>tc={5A3678F5-974D-4F02-85FE-2D623F0F1E7C}</author>
    <author>tc={923CB756-ACFB-4A55-A4C6-2669EEC61341}</author>
    <author>tc={D19C29A6-D68E-4C47-ACCE-0E6EC4CD5C3B}</author>
    <author>tc={51D4C3F2-AD35-4E41-86B7-8B43AB7C30A6}</author>
    <author>tc={68257A51-778F-461F-995A-2F24ED3B255A}</author>
    <author>tc={98954452-81D9-4E60-B281-24E28B12C157}</author>
    <author>tc={A8B81D5C-B626-4464-A693-38131E251181}</author>
    <author>tc={FE03C386-235E-43BC-A8C3-D7FECA9EA847}</author>
    <author>tc={E4BAA7C0-16EA-4034-A07E-AC3449A0C5C0}</author>
    <author>tc={7E1B6D40-6E00-4E1D-A0DA-E36B9B9045D8}</author>
    <author>tc={01C5EA62-2AFF-4BC9-9779-2ED930B1E407}</author>
    <author>tc={5C01CAA3-61F2-4F3B-8CF8-97BBD758CF83}</author>
    <author>tc={782616C4-9256-466F-B459-A64D079D7F50}</author>
    <author>tc={12975607-6F85-4CCA-9FB3-2B5D8EACC3FA}</author>
    <author>tc={14456077-11F6-4269-B9D1-38968173A250}</author>
    <author>tc={96F3419F-DD31-4C63-BFD5-021A30197BE4}</author>
    <author>tc={D48881E7-B9CC-4B49-B609-E6928888DF1E}</author>
    <author>tc={6AA05C09-BFD1-488B-BDBB-A49552198002}</author>
  </authors>
  <commentList>
    <comment ref="F6" authorId="0" shapeId="0" xr:uid="{1CFFE1BA-D614-4A2D-A677-0E82B828EB5E}">
      <text>
        <t>[Threaded comment]
Your version of Excel allows you to read this threaded comment; however, any edits to it will get removed if the file is opened in a newer version of Excel. Learn more: https://go.microsoft.com/fwlink/?linkid=870924
Comment:
    Updated</t>
      </text>
    </comment>
    <comment ref="F14" authorId="1" shapeId="0" xr:uid="{B0315D51-1CE4-490F-AA8F-92E515602CA6}">
      <text>
        <t>[Threaded comment]
Your version of Excel allows you to read this threaded comment; however, any edits to it will get removed if the file is opened in a newer version of Excel. Learn more: https://go.microsoft.com/fwlink/?linkid=870924
Comment:
    Updated</t>
      </text>
    </comment>
    <comment ref="H14" authorId="2" shapeId="0" xr:uid="{2A0321A8-0737-4092-9434-06B54D331412}">
      <text>
        <t>[Threaded comment]
Your version of Excel allows you to read this threaded comment; however, any edits to it will get removed if the file is opened in a newer version of Excel. Learn more: https://go.microsoft.com/fwlink/?linkid=870924
Comment:
    Updated</t>
      </text>
    </comment>
    <comment ref="N16" authorId="3" shapeId="0" xr:uid="{4DE3FC83-FA4D-4D90-BA77-1EF1ACDBFC16}">
      <text>
        <t>[Threaded comment]
Your version of Excel allows you to read this threaded comment; however, any edits to it will get removed if the file is opened in a newer version of Excel. Learn more: https://go.microsoft.com/fwlink/?linkid=870924
Comment:
    Updated</t>
      </text>
    </comment>
    <comment ref="P16" authorId="4" shapeId="0" xr:uid="{D8C985D1-85B9-4F55-AF71-A22310476BF3}">
      <text>
        <t>[Threaded comment]
Your version of Excel allows you to read this threaded comment; however, any edits to it will get removed if the file is opened in a newer version of Excel. Learn more: https://go.microsoft.com/fwlink/?linkid=870924
Comment:
    Updated</t>
      </text>
    </comment>
    <comment ref="F38" authorId="5" shapeId="0" xr:uid="{5A3678F5-974D-4F02-85FE-2D623F0F1E7C}">
      <text>
        <t>[Threaded comment]
Your version of Excel allows you to read this threaded comment; however, any edits to it will get removed if the file is opened in a newer version of Excel. Learn more: https://go.microsoft.com/fwlink/?linkid=870924
Comment:
    Updated</t>
      </text>
    </comment>
    <comment ref="H38" authorId="6" shapeId="0" xr:uid="{923CB756-ACFB-4A55-A4C6-2669EEC61341}">
      <text>
        <t>[Threaded comment]
Your version of Excel allows you to read this threaded comment; however, any edits to it will get removed if the file is opened in a newer version of Excel. Learn more: https://go.microsoft.com/fwlink/?linkid=870924
Comment:
    Updated</t>
      </text>
    </comment>
    <comment ref="F71" authorId="7" shapeId="0" xr:uid="{D19C29A6-D68E-4C47-ACCE-0E6EC4CD5C3B}">
      <text>
        <t>[Threaded comment]
Your version of Excel allows you to read this threaded comment; however, any edits to it will get removed if the file is opened in a newer version of Excel. Learn more: https://go.microsoft.com/fwlink/?linkid=870924
Comment:
    Updated</t>
      </text>
    </comment>
    <comment ref="F79" authorId="8" shapeId="0" xr:uid="{51D4C3F2-AD35-4E41-86B7-8B43AB7C30A6}">
      <text>
        <t>[Threaded comment]
Your version of Excel allows you to read this threaded comment; however, any edits to it will get removed if the file is opened in a newer version of Excel. Learn more: https://go.microsoft.com/fwlink/?linkid=870924
Comment:
    Lets increase this to 5 in fall and 5 in Winter</t>
      </text>
    </comment>
    <comment ref="F85" authorId="9" shapeId="0" xr:uid="{68257A51-778F-461F-995A-2F24ED3B255A}">
      <text>
        <t>[Threaded comment]
Your version of Excel allows you to read this threaded comment; however, any edits to it will get removed if the file is opened in a newer version of Excel. Learn more: https://go.microsoft.com/fwlink/?linkid=870924
Comment:
    Updated</t>
      </text>
    </comment>
    <comment ref="H85" authorId="10" shapeId="0" xr:uid="{98954452-81D9-4E60-B281-24E28B12C157}">
      <text>
        <t>[Threaded comment]
Your version of Excel allows you to read this threaded comment; however, any edits to it will get removed if the file is opened in a newer version of Excel. Learn more: https://go.microsoft.com/fwlink/?linkid=870924
Comment:
    Updated</t>
      </text>
    </comment>
    <comment ref="F87" authorId="11" shapeId="0" xr:uid="{A8B81D5C-B626-4464-A693-38131E251181}">
      <text>
        <t>[Threaded comment]
Your version of Excel allows you to read this threaded comment; however, any edits to it will get removed if the file is opened in a newer version of Excel. Learn more: https://go.microsoft.com/fwlink/?linkid=870924
Comment:
    Updated</t>
      </text>
    </comment>
    <comment ref="H87" authorId="12" shapeId="0" xr:uid="{FE03C386-235E-43BC-A8C3-D7FECA9EA847}">
      <text>
        <t>[Threaded comment]
Your version of Excel allows you to read this threaded comment; however, any edits to it will get removed if the file is opened in a newer version of Excel. Learn more: https://go.microsoft.com/fwlink/?linkid=870924
Comment:
    Updated</t>
      </text>
    </comment>
    <comment ref="F92" authorId="13" shapeId="0" xr:uid="{E4BAA7C0-16EA-4034-A07E-AC3449A0C5C0}">
      <text>
        <t>[Threaded comment]
Your version of Excel allows you to read this threaded comment; however, any edits to it will get removed if the file is opened in a newer version of Excel. Learn more: https://go.microsoft.com/fwlink/?linkid=870924
Comment:
    Updated</t>
      </text>
    </comment>
    <comment ref="H92" authorId="14" shapeId="0" xr:uid="{7E1B6D40-6E00-4E1D-A0DA-E36B9B9045D8}">
      <text>
        <t>[Threaded comment]
Your version of Excel allows you to read this threaded comment; however, any edits to it will get removed if the file is opened in a newer version of Excel. Learn more: https://go.microsoft.com/fwlink/?linkid=870924
Comment:
    Updated</t>
      </text>
    </comment>
    <comment ref="F129" authorId="15" shapeId="0" xr:uid="{01C5EA62-2AFF-4BC9-9779-2ED930B1E407}">
      <text>
        <t>[Threaded comment]
Your version of Excel allows you to read this threaded comment; however, any edits to it will get removed if the file is opened in a newer version of Excel. Learn more: https://go.microsoft.com/fwlink/?linkid=870924
Comment:
    Updated</t>
      </text>
    </comment>
    <comment ref="F139" authorId="16" shapeId="0" xr:uid="{5C01CAA3-61F2-4F3B-8CF8-97BBD758CF83}">
      <text>
        <t>[Threaded comment]
Your version of Excel allows you to read this threaded comment; however, any edits to it will get removed if the file is opened in a newer version of Excel. Learn more: https://go.microsoft.com/fwlink/?linkid=870924
Comment:
    Updated</t>
      </text>
    </comment>
    <comment ref="H139" authorId="17" shapeId="0" xr:uid="{782616C4-9256-466F-B459-A64D079D7F50}">
      <text>
        <t>[Threaded comment]
Your version of Excel allows you to read this threaded comment; however, any edits to it will get removed if the file is opened in a newer version of Excel. Learn more: https://go.microsoft.com/fwlink/?linkid=870924
Comment:
    Updated</t>
      </text>
    </comment>
    <comment ref="I139" authorId="18" shapeId="0" xr:uid="{12975607-6F85-4CCA-9FB3-2B5D8EACC3FA}">
      <text>
        <t>[Threaded comment]
Your version of Excel allows you to read this threaded comment; however, any edits to it will get removed if the file is opened in a newer version of Excel. Learn more: https://go.microsoft.com/fwlink/?linkid=870924
Comment:
    Updated</t>
      </text>
    </comment>
    <comment ref="J167" authorId="19" shapeId="0" xr:uid="{14456077-11F6-4269-B9D1-38968173A250}">
      <text>
        <t>[Threaded comment]
Your version of Excel allows you to read this threaded comment; however, any edits to it will get removed if the file is opened in a newer version of Excel. Learn more: https://go.microsoft.com/fwlink/?linkid=870924
Comment:
    Updated</t>
      </text>
    </comment>
    <comment ref="H181" authorId="20" shapeId="0" xr:uid="{96F3419F-DD31-4C63-BFD5-021A30197BE4}">
      <text>
        <t>[Threaded comment]
Your version of Excel allows you to read this threaded comment; however, any edits to it will get removed if the file is opened in a newer version of Excel. Learn more: https://go.microsoft.com/fwlink/?linkid=870924
Comment:
    Updated</t>
      </text>
    </comment>
    <comment ref="P181" authorId="21" shapeId="0" xr:uid="{D48881E7-B9CC-4B49-B609-E6928888DF1E}">
      <text>
        <t>[Threaded comment]
Your version of Excel allows you to read this threaded comment; however, any edits to it will get removed if the file is opened in a newer version of Excel. Learn more: https://go.microsoft.com/fwlink/?linkid=870924
Comment:
    Updated</t>
      </text>
    </comment>
    <comment ref="H184" authorId="22" shapeId="0" xr:uid="{6AA05C09-BFD1-488B-BDBB-A49552198002}">
      <text>
        <t>[Threaded comment]
Your version of Excel allows you to read this threaded comment; however, any edits to it will get removed if the file is opened in a newer version of Excel. Learn more: https://go.microsoft.com/fwlink/?linkid=870924
Comment:
    Updated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tc={42AC4512-AEB7-4C47-8561-631CADF1D5E6}</author>
    <author>tc={62C6516E-7263-4F1E-8A48-A3600E9DB18B}</author>
    <author>tc={3BAF394A-D00E-43B1-AE9C-A85F856E654C}</author>
    <author>tc={19584F11-F77D-463C-B746-C9959E914B19}</author>
    <author>tc={7B22F7DC-2D86-4F7F-B2D6-6E28A66E6104}</author>
    <author>tc={32BAF5BE-E21C-474C-8D6E-661A3CB97EE0}</author>
    <author>tc={26EE8F18-3270-4316-A39C-7ECB44EE06A5}</author>
    <author>tc={5B7254F1-92BB-41FA-87DC-ED5AAF68A9F2}</author>
    <author>tc={DCA26F1C-DFFB-4607-A259-D2C03A97AAA3}</author>
    <author>tc={58C6E830-79AA-44DF-84FB-FA50169F4304}</author>
    <author>tc={25834174-101A-44CF-8A47-1CD9EB5F5ADF}</author>
    <author>tc={EFC96503-194E-475B-B915-6AD80BE7DECC}</author>
    <author>tc={50EA03BB-4E00-4309-95A2-8BA0B0A68952}</author>
    <author>tc={7F61C2AF-E8F6-437C-A9F2-5887DE39E8C7}</author>
  </authors>
  <commentList>
    <comment ref="F16" authorId="0" shapeId="0" xr:uid="{42AC4512-AEB7-4C47-8561-631CADF1D5E6}">
      <text>
        <t>[Threaded comment]
Your version of Excel allows you to read this threaded comment; however, any edits to it will get removed if the file is opened in a newer version of Excel. Learn more: https://go.microsoft.com/fwlink/?linkid=870924
Comment:
    Updated</t>
      </text>
    </comment>
    <comment ref="H16" authorId="1" shapeId="0" xr:uid="{62C6516E-7263-4F1E-8A48-A3600E9DB18B}">
      <text>
        <t>[Threaded comment]
Your version of Excel allows you to read this threaded comment; however, any edits to it will get removed if the file is opened in a newer version of Excel. Learn more: https://go.microsoft.com/fwlink/?linkid=870924
Comment:
    Updated</t>
      </text>
    </comment>
    <comment ref="G85" authorId="2" shapeId="0" xr:uid="{3BAF394A-D00E-43B1-AE9C-A85F856E654C}">
      <text>
        <t>[Threaded comment]
Your version of Excel allows you to read this threaded comment; however, any edits to it will get removed if the file is opened in a newer version of Excel. Learn more: https://go.microsoft.com/fwlink/?linkid=870924
Comment:
    Updated</t>
      </text>
    </comment>
    <comment ref="H85" authorId="3" shapeId="0" xr:uid="{19584F11-F77D-463C-B746-C9959E914B19}">
      <text>
        <t>[Threaded comment]
Your version of Excel allows you to read this threaded comment; however, any edits to it will get removed if the file is opened in a newer version of Excel. Learn more: https://go.microsoft.com/fwlink/?linkid=870924
Comment:
    Updated</t>
      </text>
    </comment>
    <comment ref="F87" authorId="4" shapeId="0" xr:uid="{7B22F7DC-2D86-4F7F-B2D6-6E28A66E6104}">
      <text>
        <t>[Threaded comment]
Your version of Excel allows you to read this threaded comment; however, any edits to it will get removed if the file is opened in a newer version of Excel. Learn more: https://go.microsoft.com/fwlink/?linkid=870924
Comment:
    Updated</t>
      </text>
    </comment>
    <comment ref="H87" authorId="5" shapeId="0" xr:uid="{32BAF5BE-E21C-474C-8D6E-661A3CB97EE0}">
      <text>
        <t>[Threaded comment]
Your version of Excel allows you to read this threaded comment; however, any edits to it will get removed if the file is opened in a newer version of Excel. Learn more: https://go.microsoft.com/fwlink/?linkid=870924
Comment:
    Updated</t>
      </text>
    </comment>
    <comment ref="F92" authorId="6" shapeId="0" xr:uid="{26EE8F18-3270-4316-A39C-7ECB44EE06A5}">
      <text>
        <t>[Threaded comment]
Your version of Excel allows you to read this threaded comment; however, any edits to it will get removed if the file is opened in a newer version of Excel. Learn more: https://go.microsoft.com/fwlink/?linkid=870924
Comment:
    Updated</t>
      </text>
    </comment>
    <comment ref="H92" authorId="7" shapeId="0" xr:uid="{5B7254F1-92BB-41FA-87DC-ED5AAF68A9F2}">
      <text>
        <t>[Threaded comment]
Your version of Excel allows you to read this threaded comment; however, any edits to it will get removed if the file is opened in a newer version of Excel. Learn more: https://go.microsoft.com/fwlink/?linkid=870924
Comment:
    Updated</t>
      </text>
    </comment>
    <comment ref="F120" authorId="8" shapeId="0" xr:uid="{DCA26F1C-DFFB-4607-A259-D2C03A97AAA3}">
      <text>
        <t>[Threaded comment]
Your version of Excel allows you to read this threaded comment; however, any edits to it will get removed if the file is opened in a newer version of Excel. Learn more: https://go.microsoft.com/fwlink/?linkid=870924
Comment:
    Updated</t>
      </text>
    </comment>
    <comment ref="H120" authorId="9" shapeId="0" xr:uid="{58C6E830-79AA-44DF-84FB-FA50169F4304}">
      <text>
        <t>[Threaded comment]
Your version of Excel allows you to read this threaded comment; however, any edits to it will get removed if the file is opened in a newer version of Excel. Learn more: https://go.microsoft.com/fwlink/?linkid=870924
Comment:
    Updated</t>
      </text>
    </comment>
    <comment ref="F129" authorId="10" shapeId="0" xr:uid="{25834174-101A-44CF-8A47-1CD9EB5F5ADF}">
      <text>
        <t>[Threaded comment]
Your version of Excel allows you to read this threaded comment; however, any edits to it will get removed if the file is opened in a newer version of Excel. Learn more: https://go.microsoft.com/fwlink/?linkid=870924
Comment:
    Updated</t>
      </text>
    </comment>
    <comment ref="F139" authorId="11" shapeId="0" xr:uid="{EFC96503-194E-475B-B915-6AD80BE7DECC}">
      <text>
        <t>[Threaded comment]
Your version of Excel allows you to read this threaded comment; however, any edits to it will get removed if the file is opened in a newer version of Excel. Learn more: https://go.microsoft.com/fwlink/?linkid=870924
Comment:
    Updated</t>
      </text>
    </comment>
    <comment ref="H139" authorId="12" shapeId="0" xr:uid="{50EA03BB-4E00-4309-95A2-8BA0B0A68952}">
      <text>
        <t>[Threaded comment]
Your version of Excel allows you to read this threaded comment; however, any edits to it will get removed if the file is opened in a newer version of Excel. Learn more: https://go.microsoft.com/fwlink/?linkid=870924
Comment:
    Updated</t>
      </text>
    </comment>
    <comment ref="I139" authorId="13" shapeId="0" xr:uid="{7F61C2AF-E8F6-437C-A9F2-5887DE39E8C7}">
      <text>
        <t>[Threaded comment]
Your version of Excel allows you to read this threaded comment; however, any edits to it will get removed if the file is opened in a newer version of Excel. Learn more: https://go.microsoft.com/fwlink/?linkid=870924
Comment:
    Updated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tc={89C94C41-73C0-46B9-A441-CC1FD92ADF36}</author>
  </authors>
  <commentList>
    <comment ref="F79" authorId="0" shapeId="0" xr:uid="{89C94C41-73C0-46B9-A441-CC1FD92ADF36}">
      <text>
        <t>[Threaded comment]
Your version of Excel allows you to read this threaded comment; however, any edits to it will get removed if the file is opened in a newer version of Excel. Learn more: https://go.microsoft.com/fwlink/?linkid=870924
Comment:
    Lets increase this to 5 in fall and 5 in Winter</t>
      </text>
    </comment>
  </commentList>
</comments>
</file>

<file path=xl/sharedStrings.xml><?xml version="1.0" encoding="utf-8"?>
<sst xmlns="http://schemas.openxmlformats.org/spreadsheetml/2006/main" count="1478" uniqueCount="139">
  <si>
    <t>Programs</t>
  </si>
  <si>
    <t>Year of Study</t>
  </si>
  <si>
    <t>2025-26</t>
  </si>
  <si>
    <t>2026-27</t>
  </si>
  <si>
    <t>Business Administration Certificate</t>
  </si>
  <si>
    <t>Business Administration Diploma</t>
  </si>
  <si>
    <t>Accounting</t>
  </si>
  <si>
    <t>Business (Management)</t>
  </si>
  <si>
    <t>Esports Management</t>
  </si>
  <si>
    <t>Human Resources Management</t>
  </si>
  <si>
    <t>Business Administration Diploma Co-op</t>
  </si>
  <si>
    <t>Business Aviation Diploma</t>
  </si>
  <si>
    <t>Northern Aviation Operations</t>
  </si>
  <si>
    <t>Airline Operations</t>
  </si>
  <si>
    <t>Hospitality and Management Diploma</t>
  </si>
  <si>
    <t>Bachelor of Business Administration (NAIT)</t>
  </si>
  <si>
    <t>Human Resources Management Certificate</t>
  </si>
  <si>
    <t>Office Administration Certificate</t>
  </si>
  <si>
    <t>Office Administration</t>
  </si>
  <si>
    <t>Business Studies Total</t>
  </si>
  <si>
    <t>English for Academic Purpose</t>
  </si>
  <si>
    <t>Upgrading</t>
  </si>
  <si>
    <t>Academic Foundations</t>
  </si>
  <si>
    <t>Advanced High School Equivalency</t>
  </si>
  <si>
    <t>General High School Equivalency</t>
  </si>
  <si>
    <t>College Preparation</t>
  </si>
  <si>
    <t>College Preparation Total</t>
  </si>
  <si>
    <t>UT: Bachelor of Education</t>
  </si>
  <si>
    <t>Elementary</t>
  </si>
  <si>
    <t>Secondary</t>
  </si>
  <si>
    <t>Education Total</t>
  </si>
  <si>
    <t>Education &amp; Academic Upgrading Total</t>
  </si>
  <si>
    <t>Environmental Technology Diploma</t>
  </si>
  <si>
    <t>UT: Bachelor of Arts</t>
  </si>
  <si>
    <t>UT: Bachelor of Commerce</t>
  </si>
  <si>
    <t>UT: Bachelor of Engineering</t>
  </si>
  <si>
    <t>UT: Bachelor of Science</t>
  </si>
  <si>
    <t>UT: Bachelor of Social Work</t>
  </si>
  <si>
    <t>Open Studies</t>
  </si>
  <si>
    <t>Open Studies*</t>
  </si>
  <si>
    <t>Governance and Civil Studies</t>
  </si>
  <si>
    <t>Computer Systems Technology</t>
  </si>
  <si>
    <t>Computer Systems Technology Diploma</t>
  </si>
  <si>
    <t>General Arts</t>
  </si>
  <si>
    <t>General Science</t>
  </si>
  <si>
    <t>Network Security Post Diploma</t>
  </si>
  <si>
    <t>Network Security</t>
  </si>
  <si>
    <t>University Studies &amp; Environmental Sciences Total</t>
  </si>
  <si>
    <t>School of University Studies, Career Programs &amp; Academic Upgrading Total</t>
  </si>
  <si>
    <t>Applied Early Learning and Child Care Certificate</t>
  </si>
  <si>
    <t>Early Learning and Child Care Certificate</t>
  </si>
  <si>
    <t>Early Learning and Child Care Diploma</t>
  </si>
  <si>
    <t>Educational Assistant</t>
  </si>
  <si>
    <t>Social Work Diploma</t>
  </si>
  <si>
    <t>Early Learning &amp; Childcare and Human Services Total</t>
  </si>
  <si>
    <t>Health Care Aide</t>
  </si>
  <si>
    <t>Primary Care Paramedic</t>
  </si>
  <si>
    <t>Advanced Care Paramedic</t>
  </si>
  <si>
    <t>Practical Nurse</t>
  </si>
  <si>
    <t>UT: Bachelor of Nursing</t>
  </si>
  <si>
    <t>Nursing</t>
  </si>
  <si>
    <t>Nursing and Allied Health Total</t>
  </si>
  <si>
    <t>School of Health &amp; Human Services Total</t>
  </si>
  <si>
    <t>Apprenticeship*</t>
  </si>
  <si>
    <t>Electrician</t>
  </si>
  <si>
    <t>Heavy Equipment Technician</t>
  </si>
  <si>
    <t>Industrial Mechanic (Millwright)</t>
  </si>
  <si>
    <t>Steamfitter-Pipefitter</t>
  </si>
  <si>
    <t>Welder</t>
  </si>
  <si>
    <t>Apprenticeship Total</t>
  </si>
  <si>
    <t>Pre Employment</t>
  </si>
  <si>
    <t>Pre-employment Carpentry</t>
  </si>
  <si>
    <t>Pre-employment Electrician</t>
  </si>
  <si>
    <t>Pre-employment Welder</t>
  </si>
  <si>
    <t>Pre-employment HET</t>
  </si>
  <si>
    <t>Pre-employment Gasfitter</t>
  </si>
  <si>
    <t>Pre-employment Total</t>
  </si>
  <si>
    <t>Power Engineering</t>
  </si>
  <si>
    <t>Power CML 4th Class*</t>
  </si>
  <si>
    <t>Power CML 3rd Class*</t>
  </si>
  <si>
    <t>Power Engineering Comprehensive 4th Class</t>
  </si>
  <si>
    <t>Power Engineering Co-op 3rd Class</t>
  </si>
  <si>
    <t>Power Engineering Total</t>
  </si>
  <si>
    <t>School of Trades and Heavy Industrial Total</t>
  </si>
  <si>
    <t>Keyano College Total</t>
  </si>
  <si>
    <t>Domestic FLE</t>
  </si>
  <si>
    <t>International FLE</t>
  </si>
  <si>
    <t>Total FLE</t>
  </si>
  <si>
    <t>Apprenticeship</t>
  </si>
  <si>
    <t xml:space="preserve">Summer </t>
  </si>
  <si>
    <t>Fall</t>
  </si>
  <si>
    <t xml:space="preserve">Winter </t>
  </si>
  <si>
    <t>Spring</t>
  </si>
  <si>
    <t>Part-time</t>
  </si>
  <si>
    <t>Full-time</t>
  </si>
  <si>
    <t>Environmental Technology Co-op Diploma</t>
  </si>
  <si>
    <t>Advanced Network &amp; Cybersecurity Post Diploma</t>
  </si>
  <si>
    <t>Advanced Network &amp; Cybersecurity</t>
  </si>
  <si>
    <t>Language Instruction for Newcomers to Canada (LINC)*</t>
  </si>
  <si>
    <r>
      <t xml:space="preserve">Power CML 4th Class* </t>
    </r>
    <r>
      <rPr>
        <i/>
        <sz val="11"/>
        <color theme="1"/>
        <rFont val="Calibri"/>
        <family val="2"/>
        <scheme val="minor"/>
      </rPr>
      <t>(part-time enrolment)</t>
    </r>
  </si>
  <si>
    <r>
      <t xml:space="preserve">Power CML 3rd Class* </t>
    </r>
    <r>
      <rPr>
        <i/>
        <sz val="11"/>
        <color theme="1"/>
        <rFont val="Calibri"/>
        <family val="2"/>
        <scheme val="minor"/>
      </rPr>
      <t>(part-time enrolment)</t>
    </r>
  </si>
  <si>
    <t>In class</t>
  </si>
  <si>
    <t>Power Lab</t>
  </si>
  <si>
    <t>Co-op</t>
  </si>
  <si>
    <t>*Projections listed in Summer semester provided for full Academic Year</t>
  </si>
  <si>
    <t>2027-28</t>
  </si>
  <si>
    <t>Power &amp; Process Technologies</t>
  </si>
  <si>
    <t>Global Supply Chain</t>
  </si>
  <si>
    <t>Digital Marketing</t>
  </si>
  <si>
    <t/>
  </si>
  <si>
    <t>HET Diploma (2026-27) which intake</t>
  </si>
  <si>
    <t>Gafitter A</t>
  </si>
  <si>
    <t>EMR</t>
  </si>
  <si>
    <t>Weldeing Technology Diploma</t>
  </si>
  <si>
    <t>Hospitality and Tourism Management Diploma</t>
  </si>
  <si>
    <t>Child and Youth Care Diploma</t>
  </si>
  <si>
    <t>Environmental Technology Coop Diploma</t>
  </si>
  <si>
    <t>BSc ENVS</t>
  </si>
  <si>
    <t>Land Reclamation</t>
  </si>
  <si>
    <t>Art &amp; Design</t>
  </si>
  <si>
    <t>Digital Design &amp; Multimedia Certificate</t>
  </si>
  <si>
    <t>Applied IT Specialist</t>
  </si>
  <si>
    <t>Bachelor of Social Work</t>
  </si>
  <si>
    <t>IEN Bridge to Canadian Nursing</t>
  </si>
  <si>
    <t>Program</t>
  </si>
  <si>
    <t>Reason for exclusion</t>
  </si>
  <si>
    <t>Executive Admin Professional</t>
  </si>
  <si>
    <t>Projections are provided, but not sure how to calculate revenue</t>
  </si>
  <si>
    <t>LINC13</t>
  </si>
  <si>
    <t>IEN Bridge to Canadia Nursing</t>
  </si>
  <si>
    <t>No projections provided, no historical enrolment available, not sure how calculate Revenue/FLE due to lack of information</t>
  </si>
  <si>
    <t>Projections are provided, but No historical enrolment available,  not sure how to calculate Revenue/FLE due to lack of information</t>
  </si>
  <si>
    <t>Civil Engineering Technology Diploma</t>
  </si>
  <si>
    <t>Civil Engineering Technology is not an approved CIP code for PGWP eligibility. I'll have to ask your team to do market research on the program and whether it will be possible to run the program if no international students enrolled and we only had it for the domestic market.</t>
  </si>
  <si>
    <t>Language Instruction for Newcomers to Canada (LINC)</t>
  </si>
  <si>
    <t>HET Diploma (2027-28)</t>
  </si>
  <si>
    <t>Welding Technology Diploma  (2026-27)</t>
  </si>
  <si>
    <t>Gasfitter A</t>
  </si>
  <si>
    <t>Welding Technology Diploma (2026-27)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</si>
</sst>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00_);_(&quot;$&quot;* \(#,##0.00\);_(&quot;$&quot;* &quot;-&quot;??_);_(@_)"/>
    <numFmt numFmtId="165" formatCode="0.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color theme="1"/>
      <name val="Calibri"/>
      <family val="2"/>
      <scheme val="minor"/>
    </font>
  </fonts>
  <fills count="10">
    <fill>
      <patternFill patternType="none"/>
    </fill>
    <fill>
      <patternFill patternType="gray125"/>
    </fill>
    <fill>
      <patternFill patternType="solid">
        <fgColor theme="4" tint="-0.499984740745262"/>
        <bgColor theme="4" tint="0.79998168889431442"/>
      </patternFill>
    </fill>
    <fill>
      <patternFill patternType="solid">
        <fgColor theme="4" tint="-0.49998474074526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rgb="FF041549"/>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auto="1"/>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double">
        <color auto="1"/>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diagonal/>
    </border>
    <border>
      <left style="thin">
        <color indexed="64"/>
      </left>
      <right style="double">
        <color auto="1"/>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double">
        <color indexed="64"/>
      </left>
      <right style="thin">
        <color indexed="64"/>
      </right>
      <top/>
      <bottom/>
      <diagonal/>
    </border>
    <border>
      <left style="double">
        <color auto="1"/>
      </left>
      <right style="thin">
        <color indexed="64"/>
      </right>
      <top/>
      <bottom style="thin">
        <color indexed="64"/>
      </bottom>
      <diagonal/>
    </border>
    <border>
      <left style="double">
        <color auto="1"/>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right style="double">
        <color auto="1"/>
      </right>
      <top/>
      <bottom/>
      <diagonal/>
    </border>
    <border>
      <left style="double">
        <color indexed="64"/>
      </left>
      <right/>
      <top/>
      <bottom/>
      <diagonal/>
    </border>
    <border>
      <left/>
      <right style="double">
        <color indexed="64"/>
      </right>
      <top style="thin">
        <color indexed="64"/>
      </top>
      <bottom/>
      <diagonal/>
    </border>
    <border>
      <left/>
      <right style="double">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202">
    <xf numFmtId="0" fontId="0" fillId="0" borderId="0" xfId="0"/>
    <xf numFmtId="0" fontId="4" fillId="4" borderId="8" xfId="0" applyFont="1" applyFill="1" applyBorder="1" applyAlignment="1">
      <alignment vertical="center"/>
    </xf>
    <xf numFmtId="0" fontId="3" fillId="3" borderId="8" xfId="0" applyFont="1" applyFill="1" applyBorder="1" applyAlignment="1">
      <alignment horizontal="right" vertical="center"/>
    </xf>
    <xf numFmtId="1" fontId="1" fillId="0" borderId="19" xfId="1" applyNumberFormat="1" applyFont="1" applyFill="1" applyBorder="1" applyAlignment="1">
      <alignment horizontal="center"/>
    </xf>
    <xf numFmtId="1" fontId="1" fillId="0" borderId="17" xfId="1" applyNumberFormat="1" applyFont="1" applyFill="1" applyBorder="1" applyAlignment="1">
      <alignment horizontal="center"/>
    </xf>
    <xf numFmtId="165" fontId="1" fillId="0" borderId="19" xfId="1" applyNumberFormat="1" applyFont="1" applyFill="1" applyBorder="1" applyAlignment="1">
      <alignment horizontal="center" vertical="center"/>
    </xf>
    <xf numFmtId="165" fontId="3" fillId="3" borderId="19" xfId="1" applyNumberFormat="1" applyFont="1" applyFill="1" applyBorder="1" applyAlignment="1">
      <alignment horizontal="center" vertical="center"/>
    </xf>
    <xf numFmtId="0" fontId="0" fillId="4" borderId="1" xfId="0" applyFill="1" applyBorder="1"/>
    <xf numFmtId="0" fontId="0" fillId="0" borderId="8" xfId="0" applyBorder="1" applyAlignment="1">
      <alignment vertical="center"/>
    </xf>
    <xf numFmtId="0" fontId="3" fillId="3" borderId="1" xfId="0" applyFont="1" applyFill="1" applyBorder="1" applyAlignment="1">
      <alignment horizontal="right"/>
    </xf>
    <xf numFmtId="0" fontId="0" fillId="4" borderId="8" xfId="0" applyFill="1" applyBorder="1" applyAlignment="1">
      <alignment vertical="center"/>
    </xf>
    <xf numFmtId="0" fontId="5" fillId="0" borderId="0" xfId="0" applyFont="1" applyAlignment="1">
      <alignment vertical="center"/>
    </xf>
    <xf numFmtId="0" fontId="5" fillId="0" borderId="0" xfId="0" applyFont="1"/>
    <xf numFmtId="0" fontId="0" fillId="0" borderId="0" xfId="0" applyAlignment="1">
      <alignment vertical="center"/>
    </xf>
    <xf numFmtId="1" fontId="0" fillId="0" borderId="19" xfId="1" applyNumberFormat="1" applyFont="1" applyBorder="1" applyAlignment="1">
      <alignment horizontal="center"/>
    </xf>
    <xf numFmtId="1" fontId="0" fillId="0" borderId="19" xfId="1" applyNumberFormat="1" applyFont="1" applyFill="1" applyBorder="1" applyAlignment="1">
      <alignment horizontal="center"/>
    </xf>
    <xf numFmtId="1" fontId="3" fillId="6" borderId="16" xfId="0" applyNumberFormat="1" applyFont="1" applyFill="1" applyBorder="1" applyAlignment="1">
      <alignment horizontal="center"/>
    </xf>
    <xf numFmtId="165" fontId="1" fillId="4" borderId="19" xfId="1" applyNumberFormat="1" applyFont="1" applyFill="1" applyBorder="1" applyAlignment="1">
      <alignment horizontal="center" vertical="center"/>
    </xf>
    <xf numFmtId="1" fontId="0" fillId="0" borderId="0" xfId="0" applyNumberFormat="1"/>
    <xf numFmtId="165" fontId="3" fillId="3" borderId="22" xfId="1" applyNumberFormat="1" applyFont="1" applyFill="1" applyBorder="1" applyAlignment="1">
      <alignment horizontal="center" vertical="center"/>
    </xf>
    <xf numFmtId="0" fontId="2" fillId="4" borderId="8" xfId="0" applyFont="1" applyFill="1" applyBorder="1" applyAlignment="1">
      <alignment vertical="center"/>
    </xf>
    <xf numFmtId="164" fontId="0" fillId="0" borderId="0" xfId="0" applyNumberFormat="1"/>
    <xf numFmtId="0" fontId="2" fillId="4" borderId="0" xfId="0" applyFont="1" applyFill="1" applyAlignment="1">
      <alignment vertical="center"/>
    </xf>
    <xf numFmtId="1" fontId="3" fillId="3" borderId="19" xfId="0" applyNumberFormat="1" applyFont="1" applyFill="1" applyBorder="1" applyAlignment="1">
      <alignment horizontal="center" vertical="center"/>
    </xf>
    <xf numFmtId="1" fontId="3" fillId="5" borderId="19" xfId="0" applyNumberFormat="1" applyFont="1" applyFill="1" applyBorder="1" applyAlignment="1">
      <alignment horizontal="center" vertical="center"/>
    </xf>
    <xf numFmtId="1" fontId="0" fillId="4" borderId="12" xfId="0" applyNumberFormat="1" applyFill="1" applyBorder="1" applyAlignment="1">
      <alignment horizontal="center"/>
    </xf>
    <xf numFmtId="1" fontId="3" fillId="3" borderId="10" xfId="0" applyNumberFormat="1" applyFont="1" applyFill="1" applyBorder="1" applyAlignment="1">
      <alignment horizontal="center"/>
    </xf>
    <xf numFmtId="1" fontId="3" fillId="3" borderId="12" xfId="0" applyNumberFormat="1" applyFont="1" applyFill="1" applyBorder="1" applyAlignment="1">
      <alignment horizontal="center"/>
    </xf>
    <xf numFmtId="1" fontId="0" fillId="0" borderId="16" xfId="1" applyNumberFormat="1" applyFont="1" applyBorder="1" applyAlignment="1">
      <alignment horizontal="center"/>
    </xf>
    <xf numFmtId="1" fontId="0" fillId="0" borderId="17" xfId="1" applyNumberFormat="1" applyFont="1" applyBorder="1" applyAlignment="1">
      <alignment horizontal="center"/>
    </xf>
    <xf numFmtId="1" fontId="0" fillId="0" borderId="17" xfId="1" applyNumberFormat="1" applyFont="1" applyFill="1" applyBorder="1" applyAlignment="1">
      <alignment horizontal="center"/>
    </xf>
    <xf numFmtId="0" fontId="0" fillId="4" borderId="1" xfId="0" applyFill="1" applyBorder="1" applyAlignment="1">
      <alignment vertical="center"/>
    </xf>
    <xf numFmtId="165" fontId="0" fillId="0" borderId="26" xfId="1" applyNumberFormat="1" applyFont="1" applyBorder="1" applyAlignment="1">
      <alignment horizontal="center" vertical="center"/>
    </xf>
    <xf numFmtId="1" fontId="0" fillId="0" borderId="9" xfId="1" applyNumberFormat="1" applyFont="1" applyBorder="1" applyAlignment="1">
      <alignment horizontal="center"/>
    </xf>
    <xf numFmtId="1" fontId="3" fillId="5" borderId="16" xfId="0" applyNumberFormat="1" applyFont="1" applyFill="1" applyBorder="1" applyAlignment="1">
      <alignment horizontal="center" vertical="center"/>
    </xf>
    <xf numFmtId="1" fontId="0" fillId="4" borderId="19" xfId="1" applyNumberFormat="1" applyFont="1" applyFill="1" applyBorder="1" applyAlignment="1">
      <alignment horizontal="center"/>
    </xf>
    <xf numFmtId="44" fontId="0" fillId="0" borderId="0" xfId="0" applyNumberFormat="1"/>
    <xf numFmtId="164" fontId="0" fillId="0" borderId="0" xfId="1" applyFont="1"/>
    <xf numFmtId="0" fontId="0" fillId="0" borderId="27" xfId="0" applyBorder="1"/>
    <xf numFmtId="0" fontId="0" fillId="4" borderId="28" xfId="0" applyFill="1" applyBorder="1" applyAlignment="1">
      <alignment horizontal="center" vertical="center"/>
    </xf>
    <xf numFmtId="0" fontId="0" fillId="0" borderId="26" xfId="0" applyBorder="1" applyAlignment="1">
      <alignment horizontal="center" vertical="center"/>
    </xf>
    <xf numFmtId="0" fontId="0" fillId="4" borderId="26" xfId="0" applyFill="1" applyBorder="1" applyAlignment="1">
      <alignment horizontal="center" vertical="center"/>
    </xf>
    <xf numFmtId="12" fontId="0" fillId="0" borderId="26" xfId="0" applyNumberFormat="1" applyBorder="1" applyAlignment="1">
      <alignment horizontal="center" vertical="center"/>
    </xf>
    <xf numFmtId="0" fontId="3" fillId="3" borderId="26" xfId="0" applyFont="1" applyFill="1" applyBorder="1" applyAlignment="1">
      <alignment vertical="center"/>
    </xf>
    <xf numFmtId="0" fontId="3" fillId="3" borderId="26" xfId="0" applyFont="1" applyFill="1" applyBorder="1" applyAlignment="1">
      <alignment horizontal="center" vertical="center"/>
    </xf>
    <xf numFmtId="0" fontId="0" fillId="4" borderId="28" xfId="0" applyFill="1" applyBorder="1"/>
    <xf numFmtId="0" fontId="0" fillId="0" borderId="29" xfId="0" applyBorder="1" applyAlignment="1">
      <alignment horizontal="center" vertical="center"/>
    </xf>
    <xf numFmtId="0" fontId="3" fillId="3" borderId="5" xfId="0" applyFont="1" applyFill="1" applyBorder="1"/>
    <xf numFmtId="0" fontId="0" fillId="0" borderId="10" xfId="0" applyBorder="1"/>
    <xf numFmtId="0" fontId="0" fillId="4" borderId="8" xfId="0" applyFont="1" applyFill="1" applyBorder="1" applyAlignment="1">
      <alignment vertical="center"/>
    </xf>
    <xf numFmtId="1" fontId="0" fillId="0" borderId="9" xfId="1" applyNumberFormat="1" applyFont="1" applyFill="1" applyBorder="1" applyAlignment="1">
      <alignment horizontal="center"/>
    </xf>
    <xf numFmtId="1" fontId="0" fillId="4" borderId="19" xfId="0" applyNumberFormat="1" applyFill="1" applyBorder="1" applyAlignment="1">
      <alignment horizontal="center"/>
    </xf>
    <xf numFmtId="1" fontId="0" fillId="4" borderId="17" xfId="0" applyNumberFormat="1" applyFill="1" applyBorder="1" applyAlignment="1">
      <alignment horizontal="center"/>
    </xf>
    <xf numFmtId="1" fontId="0" fillId="4" borderId="9" xfId="0" applyNumberFormat="1" applyFill="1" applyBorder="1" applyAlignment="1">
      <alignment horizontal="center"/>
    </xf>
    <xf numFmtId="1" fontId="0" fillId="0" borderId="9" xfId="0" applyNumberFormat="1" applyBorder="1" applyAlignment="1">
      <alignment horizontal="center" vertical="center"/>
    </xf>
    <xf numFmtId="1" fontId="0" fillId="0" borderId="0" xfId="0" applyNumberFormat="1" applyAlignment="1">
      <alignment horizontal="center"/>
    </xf>
    <xf numFmtId="0" fontId="3" fillId="3" borderId="2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right"/>
    </xf>
    <xf numFmtId="0" fontId="3" fillId="3" borderId="18" xfId="0" applyFont="1" applyFill="1" applyBorder="1" applyAlignment="1">
      <alignment horizontal="center" vertical="center" wrapText="1"/>
    </xf>
    <xf numFmtId="1" fontId="0" fillId="4" borderId="12" xfId="1" applyNumberFormat="1" applyFont="1" applyFill="1" applyBorder="1" applyAlignment="1">
      <alignment horizontal="center"/>
    </xf>
    <xf numFmtId="1" fontId="0" fillId="5" borderId="19" xfId="1" applyNumberFormat="1" applyFont="1" applyFill="1" applyBorder="1" applyAlignment="1">
      <alignment horizontal="center"/>
    </xf>
    <xf numFmtId="1" fontId="0" fillId="5" borderId="17" xfId="1" applyNumberFormat="1" applyFont="1" applyFill="1" applyBorder="1" applyAlignment="1">
      <alignment horizontal="center"/>
    </xf>
    <xf numFmtId="1" fontId="3" fillId="3" borderId="10" xfId="0" applyNumberFormat="1" applyFont="1" applyFill="1" applyBorder="1" applyAlignment="1">
      <alignment horizontal="center" vertical="center"/>
    </xf>
    <xf numFmtId="1" fontId="3" fillId="3" borderId="19" xfId="0" applyNumberFormat="1" applyFont="1" applyFill="1" applyBorder="1" applyAlignment="1">
      <alignment horizontal="center" vertical="top"/>
    </xf>
    <xf numFmtId="1" fontId="0" fillId="0" borderId="7" xfId="0" applyNumberFormat="1" applyBorder="1" applyAlignment="1">
      <alignment horizontal="center" vertical="top"/>
    </xf>
    <xf numFmtId="1" fontId="0" fillId="0" borderId="0" xfId="1" applyNumberFormat="1" applyFont="1" applyFill="1" applyAlignment="1">
      <alignment horizontal="center"/>
    </xf>
    <xf numFmtId="0" fontId="3" fillId="3" borderId="18" xfId="0" applyFont="1" applyFill="1" applyBorder="1" applyAlignment="1">
      <alignment horizontal="center" vertical="center" wrapText="1"/>
    </xf>
    <xf numFmtId="165" fontId="1" fillId="4" borderId="22" xfId="1" applyNumberFormat="1" applyFont="1" applyFill="1" applyBorder="1" applyAlignment="1">
      <alignment horizontal="center"/>
    </xf>
    <xf numFmtId="165" fontId="1" fillId="4" borderId="19" xfId="1" applyNumberFormat="1" applyFont="1" applyFill="1" applyBorder="1" applyAlignment="1">
      <alignment horizontal="center"/>
    </xf>
    <xf numFmtId="165" fontId="1" fillId="0" borderId="19" xfId="1" applyNumberFormat="1" applyFont="1" applyFill="1" applyBorder="1" applyAlignment="1">
      <alignment horizontal="center"/>
    </xf>
    <xf numFmtId="165" fontId="1" fillId="0" borderId="22" xfId="1" applyNumberFormat="1" applyFont="1" applyFill="1" applyBorder="1" applyAlignment="1">
      <alignment horizontal="center"/>
    </xf>
    <xf numFmtId="165" fontId="4" fillId="4" borderId="19" xfId="1" applyNumberFormat="1" applyFont="1" applyFill="1" applyBorder="1" applyAlignment="1">
      <alignment horizontal="center"/>
    </xf>
    <xf numFmtId="165" fontId="4" fillId="4" borderId="22" xfId="1" applyNumberFormat="1" applyFont="1" applyFill="1" applyBorder="1" applyAlignment="1">
      <alignment horizontal="center"/>
    </xf>
    <xf numFmtId="165" fontId="3" fillId="3" borderId="19" xfId="1" applyNumberFormat="1" applyFont="1" applyFill="1" applyBorder="1" applyAlignment="1">
      <alignment horizontal="center"/>
    </xf>
    <xf numFmtId="165" fontId="3" fillId="3" borderId="22" xfId="1" applyNumberFormat="1" applyFont="1" applyFill="1" applyBorder="1" applyAlignment="1">
      <alignment horizontal="center"/>
    </xf>
    <xf numFmtId="165" fontId="3" fillId="5" borderId="19" xfId="1" applyNumberFormat="1" applyFont="1" applyFill="1" applyBorder="1" applyAlignment="1">
      <alignment horizontal="center"/>
    </xf>
    <xf numFmtId="165" fontId="3" fillId="5" borderId="22" xfId="1" applyNumberFormat="1" applyFont="1" applyFill="1" applyBorder="1" applyAlignment="1">
      <alignment horizontal="center"/>
    </xf>
    <xf numFmtId="165" fontId="0" fillId="4" borderId="12" xfId="0" applyNumberFormat="1" applyFill="1" applyBorder="1" applyAlignment="1">
      <alignment horizontal="center"/>
    </xf>
    <xf numFmtId="165" fontId="0" fillId="4" borderId="25" xfId="0" applyNumberFormat="1" applyFill="1" applyBorder="1" applyAlignment="1">
      <alignment horizontal="center"/>
    </xf>
    <xf numFmtId="165" fontId="0" fillId="0" borderId="19" xfId="1" applyNumberFormat="1" applyFont="1" applyBorder="1" applyAlignment="1">
      <alignment horizontal="center"/>
    </xf>
    <xf numFmtId="165" fontId="0" fillId="0" borderId="22" xfId="1" applyNumberFormat="1" applyFont="1" applyBorder="1" applyAlignment="1">
      <alignment horizontal="center"/>
    </xf>
    <xf numFmtId="165" fontId="0" fillId="0" borderId="22" xfId="1" applyNumberFormat="1" applyFont="1" applyFill="1" applyBorder="1" applyAlignment="1">
      <alignment horizontal="center"/>
    </xf>
    <xf numFmtId="165" fontId="3" fillId="3" borderId="10" xfId="0" applyNumberFormat="1" applyFont="1" applyFill="1" applyBorder="1" applyAlignment="1">
      <alignment horizontal="center"/>
    </xf>
    <xf numFmtId="165" fontId="3" fillId="3" borderId="24" xfId="0" applyNumberFormat="1" applyFont="1" applyFill="1" applyBorder="1" applyAlignment="1">
      <alignment horizontal="center"/>
    </xf>
    <xf numFmtId="165" fontId="3" fillId="5" borderId="16" xfId="1" applyNumberFormat="1" applyFont="1" applyFill="1" applyBorder="1" applyAlignment="1">
      <alignment horizontal="center"/>
    </xf>
    <xf numFmtId="165" fontId="3" fillId="6" borderId="16" xfId="0" applyNumberFormat="1" applyFont="1" applyFill="1" applyBorder="1" applyAlignment="1">
      <alignment horizontal="center"/>
    </xf>
    <xf numFmtId="165" fontId="3" fillId="6" borderId="23" xfId="0" applyNumberFormat="1" applyFont="1" applyFill="1" applyBorder="1" applyAlignment="1">
      <alignment horizontal="center"/>
    </xf>
    <xf numFmtId="0" fontId="0" fillId="0" borderId="0" xfId="0" applyFill="1" applyAlignment="1">
      <alignment vertical="center"/>
    </xf>
    <xf numFmtId="0" fontId="0" fillId="0" borderId="0" xfId="0" applyBorder="1" applyAlignment="1">
      <alignment vertical="center"/>
    </xf>
    <xf numFmtId="1" fontId="0" fillId="4" borderId="2" xfId="1" applyNumberFormat="1" applyFont="1" applyFill="1" applyBorder="1" applyAlignment="1">
      <alignment horizontal="center"/>
    </xf>
    <xf numFmtId="1" fontId="0" fillId="4" borderId="11" xfId="1" applyNumberFormat="1" applyFont="1" applyFill="1" applyBorder="1" applyAlignment="1">
      <alignment horizontal="center"/>
    </xf>
    <xf numFmtId="1" fontId="0" fillId="4" borderId="9" xfId="1" applyNumberFormat="1" applyFont="1" applyFill="1" applyBorder="1" applyAlignment="1">
      <alignment horizontal="center"/>
    </xf>
    <xf numFmtId="1" fontId="0" fillId="4" borderId="17" xfId="1" applyNumberFormat="1" applyFont="1" applyFill="1" applyBorder="1" applyAlignment="1">
      <alignment horizontal="center"/>
    </xf>
    <xf numFmtId="1" fontId="0" fillId="5" borderId="9" xfId="0" applyNumberFormat="1" applyFill="1" applyBorder="1" applyAlignment="1">
      <alignment horizontal="center" vertical="center"/>
    </xf>
    <xf numFmtId="1" fontId="3" fillId="3" borderId="9" xfId="0" applyNumberFormat="1" applyFont="1" applyFill="1" applyBorder="1" applyAlignment="1">
      <alignment horizontal="center" vertical="center"/>
    </xf>
    <xf numFmtId="1" fontId="3" fillId="3" borderId="7" xfId="0" applyNumberFormat="1" applyFont="1" applyFill="1" applyBorder="1" applyAlignment="1">
      <alignment horizontal="center" vertical="center"/>
    </xf>
    <xf numFmtId="1" fontId="3" fillId="3" borderId="9" xfId="0" applyNumberFormat="1" applyFont="1" applyFill="1" applyBorder="1" applyAlignment="1">
      <alignment horizontal="center" vertical="top"/>
    </xf>
    <xf numFmtId="1" fontId="3" fillId="5" borderId="9" xfId="0" applyNumberFormat="1" applyFont="1" applyFill="1" applyBorder="1" applyAlignment="1">
      <alignment horizontal="center" vertical="center"/>
    </xf>
    <xf numFmtId="1" fontId="3" fillId="5" borderId="14" xfId="0" applyNumberFormat="1" applyFont="1" applyFill="1" applyBorder="1" applyAlignment="1">
      <alignment horizontal="center" vertical="center"/>
    </xf>
    <xf numFmtId="1" fontId="0" fillId="0" borderId="14" xfId="1" applyNumberFormat="1" applyFont="1" applyBorder="1" applyAlignment="1">
      <alignment horizontal="center"/>
    </xf>
    <xf numFmtId="1" fontId="3" fillId="3" borderId="7" xfId="0" applyNumberFormat="1" applyFont="1" applyFill="1" applyBorder="1" applyAlignment="1">
      <alignment horizontal="center"/>
    </xf>
    <xf numFmtId="1" fontId="0" fillId="4" borderId="2" xfId="0" applyNumberFormat="1" applyFill="1" applyBorder="1" applyAlignment="1">
      <alignment horizontal="center"/>
    </xf>
    <xf numFmtId="1" fontId="3" fillId="3" borderId="2" xfId="0" applyNumberFormat="1" applyFont="1" applyFill="1" applyBorder="1" applyAlignment="1">
      <alignment horizontal="center"/>
    </xf>
    <xf numFmtId="1" fontId="3" fillId="6" borderId="14" xfId="0" applyNumberFormat="1" applyFont="1" applyFill="1" applyBorder="1" applyAlignment="1">
      <alignment horizontal="center"/>
    </xf>
    <xf numFmtId="1" fontId="3" fillId="3" borderId="17" xfId="0" applyNumberFormat="1" applyFont="1" applyFill="1" applyBorder="1" applyAlignment="1">
      <alignment horizontal="center" vertical="center"/>
    </xf>
    <xf numFmtId="1" fontId="3" fillId="3" borderId="18" xfId="0" applyNumberFormat="1" applyFont="1" applyFill="1" applyBorder="1" applyAlignment="1">
      <alignment horizontal="center" vertical="center"/>
    </xf>
    <xf numFmtId="1" fontId="3" fillId="3" borderId="17" xfId="0" applyNumberFormat="1" applyFont="1" applyFill="1" applyBorder="1" applyAlignment="1">
      <alignment horizontal="center" vertical="top"/>
    </xf>
    <xf numFmtId="1" fontId="3" fillId="5" borderId="17" xfId="0" applyNumberFormat="1" applyFont="1" applyFill="1" applyBorder="1" applyAlignment="1">
      <alignment horizontal="center" vertical="center"/>
    </xf>
    <xf numFmtId="1" fontId="3" fillId="5" borderId="15" xfId="0" applyNumberFormat="1" applyFont="1" applyFill="1" applyBorder="1" applyAlignment="1">
      <alignment horizontal="center" vertical="center"/>
    </xf>
    <xf numFmtId="1" fontId="3" fillId="3" borderId="18" xfId="0" applyNumberFormat="1" applyFont="1" applyFill="1" applyBorder="1" applyAlignment="1">
      <alignment horizontal="center"/>
    </xf>
    <xf numFmtId="1" fontId="0" fillId="4" borderId="11" xfId="0" applyNumberFormat="1" applyFill="1" applyBorder="1" applyAlignment="1">
      <alignment horizontal="center"/>
    </xf>
    <xf numFmtId="1" fontId="3" fillId="3" borderId="11" xfId="0" applyNumberFormat="1" applyFont="1" applyFill="1" applyBorder="1" applyAlignment="1">
      <alignment horizontal="center"/>
    </xf>
    <xf numFmtId="1" fontId="3" fillId="6" borderId="15" xfId="0" applyNumberFormat="1" applyFont="1" applyFill="1" applyBorder="1" applyAlignment="1">
      <alignment horizontal="center"/>
    </xf>
    <xf numFmtId="0" fontId="3" fillId="3" borderId="7" xfId="0" applyFont="1" applyFill="1" applyBorder="1" applyAlignment="1">
      <alignment horizontal="center" vertical="center" wrapText="1"/>
    </xf>
    <xf numFmtId="0" fontId="3" fillId="3" borderId="28" xfId="0" applyFont="1" applyFill="1" applyBorder="1" applyAlignment="1">
      <alignment horizontal="right"/>
    </xf>
    <xf numFmtId="0" fontId="0" fillId="0" borderId="8" xfId="0" applyFill="1" applyBorder="1" applyAlignment="1">
      <alignment vertical="center"/>
    </xf>
    <xf numFmtId="0" fontId="0" fillId="0" borderId="26" xfId="0" applyFill="1" applyBorder="1" applyAlignment="1">
      <alignment horizontal="center" vertical="center"/>
    </xf>
    <xf numFmtId="1" fontId="0" fillId="0" borderId="0" xfId="0" applyNumberFormat="1" applyFill="1" applyAlignment="1">
      <alignment horizontal="center"/>
    </xf>
    <xf numFmtId="1" fontId="0" fillId="0" borderId="9" xfId="0" applyNumberFormat="1" applyFill="1" applyBorder="1" applyAlignment="1">
      <alignment horizontal="center" vertical="center"/>
    </xf>
    <xf numFmtId="0" fontId="0" fillId="0" borderId="0" xfId="0" applyFill="1"/>
    <xf numFmtId="165" fontId="0" fillId="0" borderId="19" xfId="1" applyNumberFormat="1" applyFont="1" applyBorder="1" applyAlignment="1">
      <alignment horizontal="center" vertical="center"/>
    </xf>
    <xf numFmtId="0" fontId="0" fillId="4" borderId="21" xfId="0" applyFill="1" applyBorder="1" applyAlignment="1">
      <alignment horizontal="center" vertical="center"/>
    </xf>
    <xf numFmtId="0" fontId="0" fillId="0" borderId="0" xfId="0" applyBorder="1" applyAlignment="1">
      <alignment horizontal="center" vertical="center"/>
    </xf>
    <xf numFmtId="0" fontId="0" fillId="4" borderId="0" xfId="0" applyFill="1" applyBorder="1" applyAlignment="1">
      <alignment horizontal="center" vertical="center"/>
    </xf>
    <xf numFmtId="0" fontId="4" fillId="4" borderId="0" xfId="0" applyFont="1" applyFill="1" applyBorder="1" applyAlignment="1">
      <alignment horizontal="center" vertical="center"/>
    </xf>
    <xf numFmtId="12" fontId="0" fillId="0" borderId="0" xfId="0" applyNumberFormat="1" applyBorder="1" applyAlignment="1">
      <alignment horizontal="center" vertical="center"/>
    </xf>
    <xf numFmtId="0" fontId="3" fillId="3" borderId="0" xfId="0" applyFont="1" applyFill="1" applyBorder="1" applyAlignment="1">
      <alignment vertical="center"/>
    </xf>
    <xf numFmtId="0" fontId="3" fillId="3" borderId="0" xfId="0" applyFont="1" applyFill="1" applyBorder="1" applyAlignment="1">
      <alignment horizontal="center" vertical="center"/>
    </xf>
    <xf numFmtId="0" fontId="3" fillId="3" borderId="20" xfId="0" applyFont="1" applyFill="1" applyBorder="1" applyAlignment="1">
      <alignment horizontal="center" vertical="center"/>
    </xf>
    <xf numFmtId="0" fontId="0" fillId="4" borderId="21" xfId="0" applyFill="1" applyBorder="1"/>
    <xf numFmtId="0" fontId="0" fillId="0" borderId="20" xfId="0" applyBorder="1" applyAlignment="1">
      <alignment horizontal="center" vertical="center"/>
    </xf>
    <xf numFmtId="0" fontId="3" fillId="3" borderId="4" xfId="0" applyFont="1" applyFill="1" applyBorder="1"/>
    <xf numFmtId="165" fontId="1" fillId="4" borderId="26" xfId="1" applyNumberFormat="1" applyFont="1" applyFill="1" applyBorder="1" applyAlignment="1">
      <alignment horizontal="center"/>
    </xf>
    <xf numFmtId="165" fontId="4" fillId="4" borderId="26" xfId="1" applyNumberFormat="1" applyFont="1" applyFill="1" applyBorder="1" applyAlignment="1">
      <alignment horizontal="center"/>
    </xf>
    <xf numFmtId="165" fontId="1" fillId="4" borderId="22" xfId="1" applyNumberFormat="1" applyFont="1" applyFill="1" applyBorder="1" applyAlignment="1">
      <alignment horizontal="center" vertical="center"/>
    </xf>
    <xf numFmtId="165" fontId="0" fillId="0" borderId="22" xfId="1" applyNumberFormat="1" applyFont="1" applyBorder="1" applyAlignment="1">
      <alignment horizontal="center" vertical="center"/>
    </xf>
    <xf numFmtId="165" fontId="0" fillId="4" borderId="22" xfId="1" applyNumberFormat="1" applyFont="1" applyFill="1" applyBorder="1" applyAlignment="1">
      <alignment horizontal="center" vertical="center"/>
    </xf>
    <xf numFmtId="165" fontId="0" fillId="0" borderId="23" xfId="1" applyNumberFormat="1" applyFont="1" applyBorder="1" applyAlignment="1">
      <alignment horizontal="center" vertical="center"/>
    </xf>
    <xf numFmtId="165" fontId="1" fillId="0" borderId="22" xfId="1" applyNumberFormat="1" applyFont="1" applyFill="1" applyBorder="1" applyAlignment="1">
      <alignment horizontal="center" vertical="center"/>
    </xf>
    <xf numFmtId="165" fontId="3" fillId="5" borderId="23" xfId="0" applyNumberFormat="1" applyFont="1" applyFill="1" applyBorder="1" applyAlignment="1">
      <alignment horizontal="center"/>
    </xf>
    <xf numFmtId="165" fontId="1" fillId="0" borderId="26" xfId="1" applyNumberFormat="1" applyFont="1" applyFill="1" applyBorder="1" applyAlignment="1">
      <alignment horizontal="center"/>
    </xf>
    <xf numFmtId="165" fontId="3" fillId="3" borderId="26" xfId="1" applyNumberFormat="1" applyFont="1" applyFill="1" applyBorder="1" applyAlignment="1">
      <alignment horizontal="center"/>
    </xf>
    <xf numFmtId="165" fontId="0" fillId="4" borderId="26" xfId="1" applyNumberFormat="1" applyFont="1" applyFill="1" applyBorder="1" applyAlignment="1">
      <alignment horizontal="center"/>
    </xf>
    <xf numFmtId="165" fontId="0" fillId="0" borderId="26" xfId="1" applyNumberFormat="1" applyFont="1" applyBorder="1" applyAlignment="1">
      <alignment horizontal="center"/>
    </xf>
    <xf numFmtId="165" fontId="3" fillId="5" borderId="26" xfId="1" applyNumberFormat="1" applyFont="1" applyFill="1" applyBorder="1" applyAlignment="1">
      <alignment horizontal="center"/>
    </xf>
    <xf numFmtId="165" fontId="1" fillId="4" borderId="26" xfId="1" applyNumberFormat="1" applyFont="1" applyFill="1" applyBorder="1" applyAlignment="1">
      <alignment horizontal="center" vertical="center"/>
    </xf>
    <xf numFmtId="165" fontId="0" fillId="4" borderId="26" xfId="1" applyNumberFormat="1" applyFont="1" applyFill="1" applyBorder="1" applyAlignment="1">
      <alignment horizontal="center" vertical="center"/>
    </xf>
    <xf numFmtId="165" fontId="3" fillId="3" borderId="26" xfId="1" applyNumberFormat="1" applyFont="1" applyFill="1" applyBorder="1" applyAlignment="1">
      <alignment horizontal="center" vertical="center"/>
    </xf>
    <xf numFmtId="165" fontId="0" fillId="4" borderId="28" xfId="0" applyNumberFormat="1" applyFill="1" applyBorder="1" applyAlignment="1">
      <alignment horizontal="center"/>
    </xf>
    <xf numFmtId="165" fontId="3" fillId="3" borderId="5" xfId="0" applyNumberFormat="1" applyFont="1" applyFill="1" applyBorder="1" applyAlignment="1">
      <alignment horizontal="center"/>
    </xf>
    <xf numFmtId="165" fontId="3" fillId="5" borderId="29" xfId="0" applyNumberFormat="1" applyFont="1" applyFill="1" applyBorder="1" applyAlignment="1">
      <alignment horizontal="center"/>
    </xf>
    <xf numFmtId="165" fontId="3" fillId="6" borderId="29" xfId="0" applyNumberFormat="1" applyFont="1" applyFill="1" applyBorder="1" applyAlignment="1">
      <alignment horizontal="center"/>
    </xf>
    <xf numFmtId="165" fontId="0" fillId="4" borderId="19" xfId="1" applyNumberFormat="1"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4" xfId="0" applyFont="1" applyFill="1" applyBorder="1" applyAlignment="1">
      <alignment horizontal="center" vertical="center" wrapText="1"/>
    </xf>
    <xf numFmtId="1" fontId="0" fillId="8" borderId="19" xfId="1" applyNumberFormat="1" applyFont="1" applyFill="1" applyBorder="1" applyAlignment="1">
      <alignment horizontal="center"/>
    </xf>
    <xf numFmtId="1" fontId="1" fillId="9" borderId="19" xfId="1" applyNumberFormat="1" applyFont="1" applyFill="1" applyBorder="1" applyAlignment="1">
      <alignment horizontal="center"/>
    </xf>
    <xf numFmtId="1" fontId="1" fillId="8" borderId="19" xfId="1" applyNumberFormat="1" applyFont="1" applyFill="1" applyBorder="1" applyAlignment="1">
      <alignment horizontal="center"/>
    </xf>
    <xf numFmtId="1" fontId="0" fillId="8" borderId="17" xfId="1" applyNumberFormat="1" applyFont="1" applyFill="1" applyBorder="1" applyAlignment="1">
      <alignment horizontal="center"/>
    </xf>
    <xf numFmtId="1" fontId="0" fillId="8" borderId="0" xfId="1" applyNumberFormat="1" applyFont="1" applyFill="1" applyAlignment="1">
      <alignment horizontal="center"/>
    </xf>
    <xf numFmtId="1" fontId="0" fillId="8" borderId="9" xfId="1" applyNumberFormat="1" applyFont="1" applyFill="1" applyBorder="1" applyAlignment="1">
      <alignment horizontal="center"/>
    </xf>
    <xf numFmtId="1" fontId="0" fillId="9" borderId="9" xfId="1" applyNumberFormat="1" applyFont="1" applyFill="1" applyBorder="1" applyAlignment="1">
      <alignment horizontal="center"/>
    </xf>
    <xf numFmtId="1" fontId="0" fillId="7" borderId="19" xfId="1" applyNumberFormat="1" applyFont="1" applyFill="1" applyBorder="1" applyAlignment="1">
      <alignment horizontal="center"/>
    </xf>
    <xf numFmtId="0" fontId="0" fillId="0" borderId="0" xfId="0" applyAlignment="1">
      <alignment horizontal="left" vertical="center"/>
    </xf>
    <xf numFmtId="0" fontId="3" fillId="5" borderId="3" xfId="0" applyFont="1" applyFill="1" applyBorder="1" applyAlignment="1">
      <alignment horizontal="right"/>
    </xf>
    <xf numFmtId="0" fontId="3" fillId="5" borderId="4" xfId="0" applyFont="1" applyFill="1" applyBorder="1" applyAlignment="1">
      <alignment horizontal="right"/>
    </xf>
    <xf numFmtId="0" fontId="3" fillId="6" borderId="21" xfId="0" applyFont="1" applyFill="1" applyBorder="1" applyAlignment="1">
      <alignment horizontal="right"/>
    </xf>
    <xf numFmtId="0" fontId="0" fillId="0" borderId="8" xfId="0" applyBorder="1" applyAlignment="1">
      <alignment horizontal="left" vertical="center"/>
    </xf>
    <xf numFmtId="0" fontId="0" fillId="0" borderId="13" xfId="0" applyBorder="1" applyAlignment="1">
      <alignment horizontal="left" vertical="center"/>
    </xf>
    <xf numFmtId="0" fontId="3" fillId="3" borderId="12"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2" borderId="1" xfId="0" applyFont="1" applyFill="1" applyBorder="1" applyAlignment="1">
      <alignment horizontal="left" vertical="center"/>
    </xf>
    <xf numFmtId="0" fontId="3" fillId="2" borderId="8" xfId="0" applyFont="1" applyFill="1" applyBorder="1" applyAlignment="1">
      <alignment horizontal="left" vertical="center"/>
    </xf>
    <xf numFmtId="0" fontId="3" fillId="2" borderId="13" xfId="0" applyFont="1" applyFill="1" applyBorder="1" applyAlignment="1">
      <alignment horizontal="left" vertical="center"/>
    </xf>
    <xf numFmtId="0" fontId="3"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20" xfId="0" applyFont="1" applyFill="1" applyBorder="1" applyAlignment="1">
      <alignment horizontal="center" vertical="center" wrapText="1"/>
    </xf>
    <xf numFmtId="0" fontId="3" fillId="3" borderId="6"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xf>
    <xf numFmtId="0" fontId="3" fillId="3" borderId="10" xfId="0" applyFont="1" applyFill="1" applyBorder="1" applyAlignment="1">
      <alignment horizontal="center"/>
    </xf>
    <xf numFmtId="0" fontId="3" fillId="3" borderId="18" xfId="0" applyFont="1" applyFill="1" applyBorder="1" applyAlignment="1">
      <alignment horizontal="center"/>
    </xf>
    <xf numFmtId="0" fontId="3" fillId="3" borderId="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6" borderId="4" xfId="0" applyFont="1" applyFill="1" applyBorder="1" applyAlignment="1">
      <alignment horizontal="right"/>
    </xf>
    <xf numFmtId="0" fontId="3" fillId="6" borderId="5" xfId="0" applyFont="1" applyFill="1" applyBorder="1" applyAlignment="1">
      <alignment horizontal="right"/>
    </xf>
    <xf numFmtId="0" fontId="3" fillId="3" borderId="26" xfId="0" applyFont="1" applyFill="1" applyBorder="1" applyAlignment="1">
      <alignment horizontal="center" vertical="center" wrapText="1"/>
    </xf>
    <xf numFmtId="0" fontId="3" fillId="3" borderId="3" xfId="0" applyFont="1" applyFill="1" applyBorder="1" applyAlignment="1">
      <alignment horizontal="right" vertical="center"/>
    </xf>
    <xf numFmtId="0" fontId="3" fillId="3" borderId="5" xfId="0" applyFont="1" applyFill="1" applyBorder="1" applyAlignment="1">
      <alignment horizontal="right" vertical="center"/>
    </xf>
    <xf numFmtId="0" fontId="3" fillId="5" borderId="0" xfId="0" applyFont="1" applyFill="1" applyAlignment="1">
      <alignment horizontal="right"/>
    </xf>
    <xf numFmtId="0" fontId="3" fillId="5" borderId="26" xfId="0" applyFont="1" applyFill="1" applyBorder="1" applyAlignment="1">
      <alignment horizontal="right"/>
    </xf>
    <xf numFmtId="0" fontId="3" fillId="5" borderId="5" xfId="0" applyFont="1" applyFill="1" applyBorder="1" applyAlignment="1">
      <alignment horizontal="right"/>
    </xf>
  </cellXfs>
  <cellStyles count="2">
    <cellStyle name="Currency" xfId="1" builtinId="4"/>
    <cellStyle name="Normal" xfId="0" builtinId="0"/>
  </cellStyles>
  <dxfs count="0"/>
  <tableStyles count="0" defaultTableStyle="TableStyleMedium2" defaultPivotStyle="PivotStyleLight16"/>
  <colors>
    <mruColors>
      <color rgb="FF0415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ill Guo" id="{E7F773A6-25E0-4354-B0E2-884DD5665CDD}" userId="S::Bill.Guo@keyano.ca::4182c690-97ba-4ef2-acae-fcf7ed3ece39" providerId="AD"/>
  <person displayName="Nada Al-Khaladi" id="{AA5E2525-2DFB-41DB-BFCE-7ECE4F82F4BD}" userId="S::nada.alkhaladi@keyano.ca::c8a5b018-2735-40f0-9ba9-8786dcd73a9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 dT="2025-02-26T19:49:35.92" personId="{E7F773A6-25E0-4354-B0E2-884DD5665CDD}" id="{1CFFE1BA-D614-4A2D-A677-0E82B828EB5E}">
    <text>Updated</text>
  </threadedComment>
  <threadedComment ref="F14" dT="2025-02-26T19:53:08.19" personId="{E7F773A6-25E0-4354-B0E2-884DD5665CDD}" id="{B0315D51-1CE4-490F-AA8F-92E515602CA6}">
    <text>Updated</text>
  </threadedComment>
  <threadedComment ref="H14" dT="2025-02-26T19:53:16.49" personId="{E7F773A6-25E0-4354-B0E2-884DD5665CDD}" id="{2A0321A8-0737-4092-9434-06B54D331412}">
    <text>Updated</text>
  </threadedComment>
  <threadedComment ref="N16" dT="2025-02-26T20:49:30.02" personId="{E7F773A6-25E0-4354-B0E2-884DD5665CDD}" id="{4DE3FC83-FA4D-4D90-BA77-1EF1ACDBFC16}">
    <text>Updated</text>
  </threadedComment>
  <threadedComment ref="P16" dT="2025-02-26T20:49:36.73" personId="{E7F773A6-25E0-4354-B0E2-884DD5665CDD}" id="{D8C985D1-85B9-4F55-AF71-A22310476BF3}">
    <text>Updated</text>
  </threadedComment>
  <threadedComment ref="F38" dT="2025-02-26T20:01:05.10" personId="{E7F773A6-25E0-4354-B0E2-884DD5665CDD}" id="{5A3678F5-974D-4F02-85FE-2D623F0F1E7C}">
    <text>Updated</text>
  </threadedComment>
  <threadedComment ref="H38" dT="2025-02-26T20:02:09.29" personId="{E7F773A6-25E0-4354-B0E2-884DD5665CDD}" id="{923CB756-ACFB-4A55-A4C6-2669EEC61341}">
    <text>Updated</text>
  </threadedComment>
  <threadedComment ref="F71" dT="2025-02-26T20:09:31.80" personId="{E7F773A6-25E0-4354-B0E2-884DD5665CDD}" id="{D19C29A6-D68E-4C47-ACCE-0E6EC4CD5C3B}">
    <text>Updated</text>
  </threadedComment>
  <threadedComment ref="F79" dT="2024-12-20T16:03:14.29" personId="{AA5E2525-2DFB-41DB-BFCE-7ECE4F82F4BD}" id="{51D4C3F2-AD35-4E41-86B7-8B43AB7C30A6}">
    <text>Lets increase this to 5 in fall and 5 in Winter</text>
  </threadedComment>
  <threadedComment ref="F85" dT="2025-02-26T20:11:22.45" personId="{E7F773A6-25E0-4354-B0E2-884DD5665CDD}" id="{68257A51-778F-461F-995A-2F24ED3B255A}">
    <text>Updated</text>
  </threadedComment>
  <threadedComment ref="H85" dT="2025-02-26T20:11:28.83" personId="{E7F773A6-25E0-4354-B0E2-884DD5665CDD}" id="{98954452-81D9-4E60-B281-24E28B12C157}">
    <text>Updated</text>
  </threadedComment>
  <threadedComment ref="F87" dT="2025-02-26T20:15:16.69" personId="{E7F773A6-25E0-4354-B0E2-884DD5665CDD}" id="{A8B81D5C-B626-4464-A693-38131E251181}">
    <text>Updated</text>
  </threadedComment>
  <threadedComment ref="H87" dT="2025-02-26T20:15:23.86" personId="{E7F773A6-25E0-4354-B0E2-884DD5665CDD}" id="{FE03C386-235E-43BC-A8C3-D7FECA9EA847}">
    <text>Updated</text>
  </threadedComment>
  <threadedComment ref="F92" dT="2025-02-26T20:16:29.93" personId="{E7F773A6-25E0-4354-B0E2-884DD5665CDD}" id="{E4BAA7C0-16EA-4034-A07E-AC3449A0C5C0}">
    <text>Updated</text>
  </threadedComment>
  <threadedComment ref="H92" dT="2025-02-26T20:16:37.16" personId="{E7F773A6-25E0-4354-B0E2-884DD5665CDD}" id="{7E1B6D40-6E00-4E1D-A0DA-E36B9B9045D8}">
    <text>Updated</text>
  </threadedComment>
  <threadedComment ref="F129" dT="2025-02-26T20:18:12.43" personId="{E7F773A6-25E0-4354-B0E2-884DD5665CDD}" id="{01C5EA62-2AFF-4BC9-9779-2ED930B1E407}">
    <text>Updated</text>
  </threadedComment>
  <threadedComment ref="F139" dT="2025-02-26T20:21:20.17" personId="{E7F773A6-25E0-4354-B0E2-884DD5665CDD}" id="{5C01CAA3-61F2-4F3B-8CF8-97BBD758CF83}">
    <text>Updated</text>
  </threadedComment>
  <threadedComment ref="H139" dT="2025-02-26T20:21:25.65" personId="{E7F773A6-25E0-4354-B0E2-884DD5665CDD}" id="{782616C4-9256-466F-B459-A64D079D7F50}">
    <text>Updated</text>
  </threadedComment>
  <threadedComment ref="I139" dT="2025-02-26T20:21:33.04" personId="{E7F773A6-25E0-4354-B0E2-884DD5665CDD}" id="{12975607-6F85-4CCA-9FB3-2B5D8EACC3FA}">
    <text>Updated</text>
  </threadedComment>
  <threadedComment ref="J167" dT="2025-02-26T20:23:16.88" personId="{E7F773A6-25E0-4354-B0E2-884DD5665CDD}" id="{14456077-11F6-4269-B9D1-38968173A250}">
    <text>Updated</text>
  </threadedComment>
  <threadedComment ref="H181" dT="2025-02-26T20:30:55.06" personId="{E7F773A6-25E0-4354-B0E2-884DD5665CDD}" id="{96F3419F-DD31-4C63-BFD5-021A30197BE4}">
    <text>Updated</text>
  </threadedComment>
  <threadedComment ref="P181" dT="2025-02-26T20:33:48.17" personId="{E7F773A6-25E0-4354-B0E2-884DD5665CDD}" id="{D48881E7-B9CC-4B49-B609-E6928888DF1E}">
    <text>Updated</text>
  </threadedComment>
  <threadedComment ref="H184" dT="2025-02-26T20:32:06.79" personId="{E7F773A6-25E0-4354-B0E2-884DD5665CDD}" id="{6AA05C09-BFD1-488B-BDBB-A49552198002}">
    <text>Updated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5-02-26T21:16:52.95" personId="{E7F773A6-25E0-4354-B0E2-884DD5665CDD}" id="{42AC4512-AEB7-4C47-8561-631CADF1D5E6}">
    <text>Updated</text>
  </threadedComment>
  <threadedComment ref="H16" dT="2025-02-26T21:16:57.57" personId="{E7F773A6-25E0-4354-B0E2-884DD5665CDD}" id="{62C6516E-7263-4F1E-8A48-A3600E9DB18B}">
    <text>Updated</text>
  </threadedComment>
  <threadedComment ref="G85" dT="2025-02-26T21:42:24.67" personId="{E7F773A6-25E0-4354-B0E2-884DD5665CDD}" id="{3BAF394A-D00E-43B1-AE9C-A85F856E654C}">
    <text>Updated</text>
  </threadedComment>
  <threadedComment ref="H85" dT="2025-02-26T21:42:30.31" personId="{E7F773A6-25E0-4354-B0E2-884DD5665CDD}" id="{19584F11-F77D-463C-B746-C9959E914B19}">
    <text>Updated</text>
  </threadedComment>
  <threadedComment ref="F87" dT="2025-02-26T21:42:35.30" personId="{E7F773A6-25E0-4354-B0E2-884DD5665CDD}" id="{7B22F7DC-2D86-4F7F-B2D6-6E28A66E6104}">
    <text>Updated</text>
  </threadedComment>
  <threadedComment ref="H87" dT="2025-02-26T21:42:39.67" personId="{E7F773A6-25E0-4354-B0E2-884DD5665CDD}" id="{32BAF5BE-E21C-474C-8D6E-661A3CB97EE0}">
    <text>Updated</text>
  </threadedComment>
  <threadedComment ref="F92" dT="2025-02-26T21:42:44.15" personId="{E7F773A6-25E0-4354-B0E2-884DD5665CDD}" id="{26EE8F18-3270-4316-A39C-7ECB44EE06A5}">
    <text>Updated</text>
  </threadedComment>
  <threadedComment ref="H92" dT="2025-02-26T21:42:48.60" personId="{E7F773A6-25E0-4354-B0E2-884DD5665CDD}" id="{5B7254F1-92BB-41FA-87DC-ED5AAF68A9F2}">
    <text>Updated</text>
  </threadedComment>
  <threadedComment ref="F120" dT="2025-02-26T21:49:52.68" personId="{E7F773A6-25E0-4354-B0E2-884DD5665CDD}" id="{DCA26F1C-DFFB-4607-A259-D2C03A97AAA3}">
    <text>Updated</text>
  </threadedComment>
  <threadedComment ref="H120" dT="2025-02-26T21:49:57.53" personId="{E7F773A6-25E0-4354-B0E2-884DD5665CDD}" id="{58C6E830-79AA-44DF-84FB-FA50169F4304}">
    <text>Updated</text>
  </threadedComment>
  <threadedComment ref="F129" dT="2025-02-26T21:47:08.04" personId="{E7F773A6-25E0-4354-B0E2-884DD5665CDD}" id="{25834174-101A-44CF-8A47-1CD9EB5F5ADF}">
    <text>Updated</text>
  </threadedComment>
  <threadedComment ref="F139" dT="2025-02-26T21:47:13.31" personId="{E7F773A6-25E0-4354-B0E2-884DD5665CDD}" id="{EFC96503-194E-475B-B915-6AD80BE7DECC}">
    <text>Updated</text>
  </threadedComment>
  <threadedComment ref="H139" dT="2025-02-26T21:47:17.88" personId="{E7F773A6-25E0-4354-B0E2-884DD5665CDD}" id="{50EA03BB-4E00-4309-95A2-8BA0B0A68952}">
    <text>Updated</text>
  </threadedComment>
  <threadedComment ref="I139" dT="2025-02-26T21:47:22.00" personId="{E7F773A6-25E0-4354-B0E2-884DD5665CDD}" id="{7F61C2AF-E8F6-437C-A9F2-5887DE39E8C7}">
    <text>Updated</text>
  </threadedComment>
</ThreadedComments>
</file>

<file path=xl/threadedComments/threadedComment3.xml><?xml version="1.0" encoding="utf-8"?>
<ThreadedComments xmlns="http://schemas.microsoft.com/office/spreadsheetml/2018/threadedcomments" xmlns:x="http://schemas.openxmlformats.org/spreadsheetml/2006/main">
  <threadedComment ref="F79" dT="2024-12-20T16:03:14.29" personId="{AA5E2525-2DFB-41DB-BFCE-7ECE4F82F4BD}" id="{89C94C41-73C0-46B9-A441-CC1FD92ADF36}">
    <text>Lets increase this to 5 in fall and 5 in Winter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4"/>
  <sheetViews>
    <sheetView showZeros="0" tabSelected="1" zoomScaleNormal="100" workbookViewId="0">
      <pane ySplit="3" topLeftCell="A133" activePane="bottomLeft" state="frozen"/>
      <selection pane="bottomLeft" activeCell="C162" sqref="C162"/>
    </sheetView>
  </sheetViews>
  <sheetFormatPr defaultRowHeight="15" x14ac:dyDescent="0.25"/>
  <cols>
    <col min="1" max="1" width="54" bestFit="1" customWidth="1"/>
    <col min="2" max="2" width="12.5703125" bestFit="1" customWidth="1"/>
    <col min="3" max="3" width="19.85546875" bestFit="1" customWidth="1"/>
    <col min="4" max="4" width="19.5703125" bestFit="1" customWidth="1"/>
    <col min="5" max="5" width="20.7109375" bestFit="1" customWidth="1"/>
    <col min="6" max="6" width="16.140625" bestFit="1" customWidth="1"/>
    <col min="7" max="7" width="19.5703125" bestFit="1" customWidth="1"/>
    <col min="8" max="8" width="20.7109375" bestFit="1" customWidth="1"/>
    <col min="9" max="9" width="16.140625" bestFit="1" customWidth="1"/>
    <col min="10" max="10" width="19.5703125" bestFit="1" customWidth="1"/>
    <col min="11" max="11" width="20.7109375" bestFit="1" customWidth="1"/>
  </cols>
  <sheetData>
    <row r="1" spans="1:12" x14ac:dyDescent="0.25">
      <c r="A1" s="174" t="s">
        <v>0</v>
      </c>
      <c r="B1" s="177" t="s">
        <v>1</v>
      </c>
      <c r="C1" s="180" t="s">
        <v>2</v>
      </c>
      <c r="D1" s="181"/>
      <c r="E1" s="182"/>
      <c r="F1" s="180" t="s">
        <v>3</v>
      </c>
      <c r="G1" s="181"/>
      <c r="H1" s="182"/>
      <c r="I1" s="180" t="s">
        <v>105</v>
      </c>
      <c r="J1" s="181"/>
      <c r="K1" s="182"/>
    </row>
    <row r="2" spans="1:12" x14ac:dyDescent="0.25">
      <c r="A2" s="175"/>
      <c r="B2" s="178"/>
      <c r="C2" s="185" t="s">
        <v>85</v>
      </c>
      <c r="D2" s="172" t="s">
        <v>86</v>
      </c>
      <c r="E2" s="183" t="s">
        <v>87</v>
      </c>
      <c r="F2" s="185" t="s">
        <v>85</v>
      </c>
      <c r="G2" s="172" t="s">
        <v>86</v>
      </c>
      <c r="H2" s="183" t="s">
        <v>87</v>
      </c>
      <c r="I2" s="185" t="s">
        <v>85</v>
      </c>
      <c r="J2" s="172" t="s">
        <v>86</v>
      </c>
      <c r="K2" s="183" t="s">
        <v>87</v>
      </c>
    </row>
    <row r="3" spans="1:12" x14ac:dyDescent="0.25">
      <c r="A3" s="176"/>
      <c r="B3" s="179"/>
      <c r="C3" s="186"/>
      <c r="D3" s="173"/>
      <c r="E3" s="184"/>
      <c r="F3" s="186"/>
      <c r="G3" s="173"/>
      <c r="H3" s="184"/>
      <c r="I3" s="186"/>
      <c r="J3" s="173"/>
      <c r="K3" s="184"/>
    </row>
    <row r="4" spans="1:12" x14ac:dyDescent="0.25">
      <c r="A4" s="10" t="s">
        <v>4</v>
      </c>
      <c r="B4" s="122"/>
      <c r="C4" s="68">
        <f t="shared" ref="C4:K4" si="0">SUM(C5:C6)</f>
        <v>10.467000000000001</v>
      </c>
      <c r="D4" s="69">
        <f t="shared" si="0"/>
        <v>4.0330000000000004</v>
      </c>
      <c r="E4" s="133">
        <f t="shared" si="0"/>
        <v>14.5</v>
      </c>
      <c r="F4" s="68">
        <f t="shared" si="0"/>
        <v>10.199999999999999</v>
      </c>
      <c r="G4" s="69">
        <f t="shared" si="0"/>
        <v>1.0669999999999999</v>
      </c>
      <c r="H4" s="133">
        <f t="shared" si="0"/>
        <v>11.266999999999999</v>
      </c>
      <c r="I4" s="68">
        <f t="shared" si="0"/>
        <v>11.6</v>
      </c>
      <c r="J4" s="69">
        <f t="shared" si="0"/>
        <v>1.2330000000000001</v>
      </c>
      <c r="K4" s="133">
        <f t="shared" si="0"/>
        <v>12.833</v>
      </c>
      <c r="L4" s="38"/>
    </row>
    <row r="5" spans="1:12" x14ac:dyDescent="0.25">
      <c r="A5" s="8" t="s">
        <v>6</v>
      </c>
      <c r="B5" s="123">
        <v>1</v>
      </c>
      <c r="C5" s="71">
        <v>0</v>
      </c>
      <c r="D5" s="70">
        <v>0</v>
      </c>
      <c r="E5" s="141">
        <f>C5+D5</f>
        <v>0</v>
      </c>
      <c r="F5" s="71">
        <v>0</v>
      </c>
      <c r="G5" s="70">
        <v>0</v>
      </c>
      <c r="H5" s="141">
        <f>F5+G5</f>
        <v>0</v>
      </c>
      <c r="I5" s="71">
        <v>0</v>
      </c>
      <c r="J5" s="70">
        <v>0</v>
      </c>
      <c r="K5" s="141">
        <f>I5+J5</f>
        <v>0</v>
      </c>
    </row>
    <row r="6" spans="1:12" x14ac:dyDescent="0.25">
      <c r="A6" s="8" t="s">
        <v>7</v>
      </c>
      <c r="B6" s="123">
        <v>1</v>
      </c>
      <c r="C6" s="71">
        <v>10.467000000000001</v>
      </c>
      <c r="D6" s="70">
        <v>4.0330000000000004</v>
      </c>
      <c r="E6" s="141">
        <f>C6+D6</f>
        <v>14.5</v>
      </c>
      <c r="F6" s="71">
        <v>10.199999999999999</v>
      </c>
      <c r="G6" s="70">
        <v>1.0669999999999999</v>
      </c>
      <c r="H6" s="141">
        <f>F6+G6</f>
        <v>11.266999999999999</v>
      </c>
      <c r="I6" s="71">
        <v>11.6</v>
      </c>
      <c r="J6" s="70">
        <v>1.2330000000000001</v>
      </c>
      <c r="K6" s="141">
        <f>I6+J6</f>
        <v>12.833</v>
      </c>
    </row>
    <row r="7" spans="1:12" x14ac:dyDescent="0.25">
      <c r="A7" s="10" t="s">
        <v>5</v>
      </c>
      <c r="B7" s="124"/>
      <c r="C7" s="68">
        <f t="shared" ref="C7:K7" si="1">SUM(C8:C19)</f>
        <v>120.533</v>
      </c>
      <c r="D7" s="69">
        <f t="shared" si="1"/>
        <v>340.13400000000001</v>
      </c>
      <c r="E7" s="133">
        <f t="shared" si="1"/>
        <v>460.66699999999992</v>
      </c>
      <c r="F7" s="68">
        <f t="shared" si="1"/>
        <v>134.535</v>
      </c>
      <c r="G7" s="69">
        <f t="shared" si="1"/>
        <v>152.76499999999999</v>
      </c>
      <c r="H7" s="133">
        <f t="shared" si="1"/>
        <v>287.3</v>
      </c>
      <c r="I7" s="68">
        <f t="shared" si="1"/>
        <v>130.13299999999998</v>
      </c>
      <c r="J7" s="69">
        <f t="shared" si="1"/>
        <v>121.733</v>
      </c>
      <c r="K7" s="133">
        <f t="shared" si="1"/>
        <v>251.86599999999999</v>
      </c>
      <c r="L7" s="38"/>
    </row>
    <row r="8" spans="1:12" x14ac:dyDescent="0.25">
      <c r="A8" s="170" t="s">
        <v>6</v>
      </c>
      <c r="B8" s="123">
        <v>1</v>
      </c>
      <c r="C8" s="71">
        <v>12.433</v>
      </c>
      <c r="D8" s="70">
        <v>7.3</v>
      </c>
      <c r="E8" s="141">
        <f t="shared" ref="E8:E19" si="2">C8+D8</f>
        <v>19.733000000000001</v>
      </c>
      <c r="F8" s="71">
        <v>13.067</v>
      </c>
      <c r="G8" s="70">
        <v>9.9329999999999998</v>
      </c>
      <c r="H8" s="141">
        <f t="shared" ref="H8:H19" si="3">F8+G8</f>
        <v>23</v>
      </c>
      <c r="I8" s="71">
        <v>14</v>
      </c>
      <c r="J8" s="70">
        <v>11.167</v>
      </c>
      <c r="K8" s="141">
        <f t="shared" ref="K8:K19" si="4">I8+J8</f>
        <v>25.167000000000002</v>
      </c>
    </row>
    <row r="9" spans="1:12" x14ac:dyDescent="0.25">
      <c r="A9" s="170"/>
      <c r="B9" s="123">
        <v>2</v>
      </c>
      <c r="C9" s="71">
        <v>12.266999999999999</v>
      </c>
      <c r="D9" s="70">
        <v>27.167000000000002</v>
      </c>
      <c r="E9" s="141">
        <f t="shared" si="2"/>
        <v>39.433999999999997</v>
      </c>
      <c r="F9" s="71">
        <v>11.233000000000001</v>
      </c>
      <c r="G9" s="70">
        <v>6.4329999999999998</v>
      </c>
      <c r="H9" s="141">
        <f t="shared" si="3"/>
        <v>17.666</v>
      </c>
      <c r="I9" s="71">
        <v>13.3</v>
      </c>
      <c r="J9" s="70">
        <v>10</v>
      </c>
      <c r="K9" s="141">
        <f t="shared" si="4"/>
        <v>23.3</v>
      </c>
    </row>
    <row r="10" spans="1:12" x14ac:dyDescent="0.25">
      <c r="A10" s="170" t="s">
        <v>7</v>
      </c>
      <c r="B10" s="123">
        <v>1</v>
      </c>
      <c r="C10" s="71">
        <v>29.667000000000002</v>
      </c>
      <c r="D10" s="70">
        <v>37.866999999999997</v>
      </c>
      <c r="E10" s="141">
        <f t="shared" si="2"/>
        <v>67.533999999999992</v>
      </c>
      <c r="F10" s="71">
        <v>30.766999999999999</v>
      </c>
      <c r="G10" s="70">
        <v>1.7669999999999999</v>
      </c>
      <c r="H10" s="141">
        <f t="shared" si="3"/>
        <v>32.533999999999999</v>
      </c>
      <c r="I10" s="71">
        <v>32.633000000000003</v>
      </c>
      <c r="J10" s="70">
        <v>19.033000000000001</v>
      </c>
      <c r="K10" s="141">
        <f t="shared" si="4"/>
        <v>51.666000000000004</v>
      </c>
    </row>
    <row r="11" spans="1:12" x14ac:dyDescent="0.25">
      <c r="A11" s="170"/>
      <c r="B11" s="123">
        <v>2</v>
      </c>
      <c r="C11" s="71">
        <v>26.7</v>
      </c>
      <c r="D11" s="70">
        <v>135.9</v>
      </c>
      <c r="E11" s="141">
        <f t="shared" si="2"/>
        <v>162.6</v>
      </c>
      <c r="F11" s="71">
        <v>28.2</v>
      </c>
      <c r="G11" s="70">
        <v>59.7</v>
      </c>
      <c r="H11" s="141">
        <f t="shared" si="3"/>
        <v>87.9</v>
      </c>
      <c r="I11" s="71">
        <v>29.2</v>
      </c>
      <c r="J11" s="70">
        <v>3.6</v>
      </c>
      <c r="K11" s="141">
        <f t="shared" si="4"/>
        <v>32.799999999999997</v>
      </c>
    </row>
    <row r="12" spans="1:12" x14ac:dyDescent="0.25">
      <c r="A12" s="170" t="s">
        <v>8</v>
      </c>
      <c r="B12" s="123">
        <v>1</v>
      </c>
      <c r="C12" s="71">
        <v>6.9329999999999998</v>
      </c>
      <c r="D12" s="70">
        <v>0</v>
      </c>
      <c r="E12" s="141">
        <f t="shared" si="2"/>
        <v>6.9329999999999998</v>
      </c>
      <c r="F12" s="71">
        <v>7.7670000000000003</v>
      </c>
      <c r="G12" s="70">
        <v>1.2</v>
      </c>
      <c r="H12" s="141">
        <f t="shared" si="3"/>
        <v>8.9670000000000005</v>
      </c>
      <c r="I12" s="71">
        <v>8.6</v>
      </c>
      <c r="J12" s="70">
        <v>2.0329999999999999</v>
      </c>
      <c r="K12" s="141">
        <f t="shared" si="4"/>
        <v>10.632999999999999</v>
      </c>
    </row>
    <row r="13" spans="1:12" x14ac:dyDescent="0.25">
      <c r="A13" s="170"/>
      <c r="B13" s="123">
        <v>2</v>
      </c>
      <c r="C13" s="71">
        <v>4.3330000000000002</v>
      </c>
      <c r="D13" s="70">
        <v>3.0670000000000002</v>
      </c>
      <c r="E13" s="141">
        <f t="shared" si="2"/>
        <v>7.4</v>
      </c>
      <c r="F13" s="71">
        <v>4.867</v>
      </c>
      <c r="G13" s="70">
        <v>2.0329999999999999</v>
      </c>
      <c r="H13" s="141">
        <f t="shared" si="3"/>
        <v>6.9</v>
      </c>
      <c r="I13" s="71">
        <v>4.3330000000000002</v>
      </c>
      <c r="J13" s="70">
        <v>1.333</v>
      </c>
      <c r="K13" s="141">
        <f t="shared" si="4"/>
        <v>5.6660000000000004</v>
      </c>
    </row>
    <row r="14" spans="1:12" x14ac:dyDescent="0.25">
      <c r="A14" s="170" t="s">
        <v>9</v>
      </c>
      <c r="B14" s="123">
        <v>1</v>
      </c>
      <c r="C14" s="71">
        <v>14</v>
      </c>
      <c r="D14" s="70">
        <v>16.132999999999999</v>
      </c>
      <c r="E14" s="141">
        <f t="shared" si="2"/>
        <v>30.132999999999999</v>
      </c>
      <c r="F14" s="71">
        <v>11.9</v>
      </c>
      <c r="G14" s="70">
        <v>4.3330000000000002</v>
      </c>
      <c r="H14" s="141">
        <f t="shared" si="3"/>
        <v>16.233000000000001</v>
      </c>
      <c r="I14" s="71">
        <v>12.833</v>
      </c>
      <c r="J14" s="70">
        <v>5.867</v>
      </c>
      <c r="K14" s="141">
        <f t="shared" si="4"/>
        <v>18.7</v>
      </c>
    </row>
    <row r="15" spans="1:12" x14ac:dyDescent="0.25">
      <c r="A15" s="170"/>
      <c r="B15" s="123">
        <v>2</v>
      </c>
      <c r="C15" s="71">
        <v>7.9669999999999996</v>
      </c>
      <c r="D15" s="70">
        <v>77.733000000000004</v>
      </c>
      <c r="E15" s="141">
        <f t="shared" si="2"/>
        <v>85.7</v>
      </c>
      <c r="F15" s="71">
        <v>7.9669999999999996</v>
      </c>
      <c r="G15" s="70">
        <v>9.3330000000000002</v>
      </c>
      <c r="H15" s="141">
        <f t="shared" si="3"/>
        <v>17.3</v>
      </c>
      <c r="I15" s="71">
        <v>7.9669999999999996</v>
      </c>
      <c r="J15" s="70">
        <v>4.5999999999999996</v>
      </c>
      <c r="K15" s="141">
        <f t="shared" si="4"/>
        <v>12.567</v>
      </c>
    </row>
    <row r="16" spans="1:12" x14ac:dyDescent="0.25">
      <c r="A16" s="170" t="s">
        <v>107</v>
      </c>
      <c r="B16" s="123">
        <v>1</v>
      </c>
      <c r="C16" s="71">
        <v>6.2329999999999997</v>
      </c>
      <c r="D16" s="70">
        <v>34.966999999999999</v>
      </c>
      <c r="E16" s="141">
        <f t="shared" si="2"/>
        <v>41.199999999999996</v>
      </c>
      <c r="F16" s="71">
        <v>12.9</v>
      </c>
      <c r="G16" s="70">
        <v>30</v>
      </c>
      <c r="H16" s="141">
        <f t="shared" si="3"/>
        <v>42.9</v>
      </c>
      <c r="I16" s="71">
        <v>6.6669999999999998</v>
      </c>
      <c r="J16" s="70">
        <v>32.332999999999998</v>
      </c>
      <c r="K16" s="141">
        <f t="shared" si="4"/>
        <v>39</v>
      </c>
    </row>
    <row r="17" spans="1:12" x14ac:dyDescent="0.25">
      <c r="A17" s="170"/>
      <c r="B17" s="123">
        <v>2</v>
      </c>
      <c r="C17" s="71">
        <v>0</v>
      </c>
      <c r="D17" s="70">
        <v>0</v>
      </c>
      <c r="E17" s="141">
        <f t="shared" si="2"/>
        <v>0</v>
      </c>
      <c r="F17" s="71">
        <v>5.867</v>
      </c>
      <c r="G17" s="70">
        <v>28.033000000000001</v>
      </c>
      <c r="H17" s="141">
        <f t="shared" si="3"/>
        <v>33.9</v>
      </c>
      <c r="I17" s="71">
        <v>0.6</v>
      </c>
      <c r="J17" s="70">
        <v>31.766999999999999</v>
      </c>
      <c r="K17" s="141">
        <f t="shared" si="4"/>
        <v>32.366999999999997</v>
      </c>
    </row>
    <row r="18" spans="1:12" x14ac:dyDescent="0.25">
      <c r="A18" s="170" t="s">
        <v>108</v>
      </c>
      <c r="B18" s="123">
        <v>1</v>
      </c>
      <c r="C18" s="71">
        <v>0</v>
      </c>
      <c r="D18" s="70">
        <v>0</v>
      </c>
      <c r="E18" s="141">
        <f t="shared" si="2"/>
        <v>0</v>
      </c>
      <c r="F18" s="71">
        <v>0</v>
      </c>
      <c r="G18" s="70">
        <v>0</v>
      </c>
      <c r="H18" s="141">
        <f t="shared" si="3"/>
        <v>0</v>
      </c>
      <c r="I18" s="71">
        <v>0</v>
      </c>
      <c r="J18" s="70">
        <v>0</v>
      </c>
      <c r="K18" s="141">
        <f t="shared" si="4"/>
        <v>0</v>
      </c>
    </row>
    <row r="19" spans="1:12" x14ac:dyDescent="0.25">
      <c r="A19" s="170"/>
      <c r="B19" s="123">
        <v>2</v>
      </c>
      <c r="C19" s="71">
        <v>0</v>
      </c>
      <c r="D19" s="70">
        <v>0</v>
      </c>
      <c r="E19" s="141">
        <f t="shared" si="2"/>
        <v>0</v>
      </c>
      <c r="F19" s="71">
        <v>0</v>
      </c>
      <c r="G19" s="70">
        <v>0</v>
      </c>
      <c r="H19" s="141">
        <f t="shared" si="3"/>
        <v>0</v>
      </c>
      <c r="I19" s="71">
        <v>0</v>
      </c>
      <c r="J19" s="70">
        <v>0</v>
      </c>
      <c r="K19" s="141">
        <f t="shared" si="4"/>
        <v>0</v>
      </c>
    </row>
    <row r="20" spans="1:12" x14ac:dyDescent="0.25">
      <c r="A20" s="10" t="s">
        <v>10</v>
      </c>
      <c r="B20" s="124"/>
      <c r="C20" s="68">
        <f t="shared" ref="C20:K20" si="5">SUM(C21:C24)</f>
        <v>12.454999999999998</v>
      </c>
      <c r="D20" s="69">
        <f t="shared" si="5"/>
        <v>121.50700000000001</v>
      </c>
      <c r="E20" s="133">
        <f t="shared" si="5"/>
        <v>133.96199999999999</v>
      </c>
      <c r="F20" s="68">
        <f t="shared" si="5"/>
        <v>14.791999999999998</v>
      </c>
      <c r="G20" s="69">
        <f t="shared" si="5"/>
        <v>41.317999999999998</v>
      </c>
      <c r="H20" s="133">
        <f t="shared" si="5"/>
        <v>56.11</v>
      </c>
      <c r="I20" s="68">
        <f t="shared" si="5"/>
        <v>12.821999999999999</v>
      </c>
      <c r="J20" s="69">
        <f t="shared" si="5"/>
        <v>8.6810000000000009</v>
      </c>
      <c r="K20" s="133">
        <f t="shared" si="5"/>
        <v>21.502999999999997</v>
      </c>
      <c r="L20" s="38"/>
    </row>
    <row r="21" spans="1:12" x14ac:dyDescent="0.25">
      <c r="A21" s="170" t="s">
        <v>6</v>
      </c>
      <c r="B21" s="123">
        <v>1</v>
      </c>
      <c r="C21" s="71">
        <v>4.6669999999999998</v>
      </c>
      <c r="D21" s="70">
        <v>1.7</v>
      </c>
      <c r="E21" s="141">
        <f>C21+D21</f>
        <v>6.367</v>
      </c>
      <c r="F21" s="71">
        <v>4.6669999999999998</v>
      </c>
      <c r="G21" s="70">
        <v>1.9670000000000001</v>
      </c>
      <c r="H21" s="141">
        <f>G21+F21</f>
        <v>6.6340000000000003</v>
      </c>
      <c r="I21" s="71">
        <v>4.6669999999999998</v>
      </c>
      <c r="J21" s="70">
        <v>1.9330000000000001</v>
      </c>
      <c r="K21" s="141">
        <f>I21+J21</f>
        <v>6.6</v>
      </c>
    </row>
    <row r="22" spans="1:12" x14ac:dyDescent="0.25">
      <c r="A22" s="170"/>
      <c r="B22" s="123">
        <v>2</v>
      </c>
      <c r="C22" s="71">
        <v>3.4849999999999999</v>
      </c>
      <c r="D22" s="70">
        <v>14.455</v>
      </c>
      <c r="E22" s="141">
        <f>C22+D22</f>
        <v>17.940000000000001</v>
      </c>
      <c r="F22" s="71">
        <v>3.4849999999999999</v>
      </c>
      <c r="G22" s="70">
        <v>11.939</v>
      </c>
      <c r="H22" s="141">
        <f>G22+F22</f>
        <v>15.423999999999999</v>
      </c>
      <c r="I22" s="71">
        <v>3.4849999999999999</v>
      </c>
      <c r="J22" s="70">
        <v>2.121</v>
      </c>
      <c r="K22" s="141">
        <f>I22+J22</f>
        <v>5.6059999999999999</v>
      </c>
    </row>
    <row r="23" spans="1:12" x14ac:dyDescent="0.25">
      <c r="A23" s="170" t="s">
        <v>7</v>
      </c>
      <c r="B23" s="123">
        <v>1</v>
      </c>
      <c r="C23" s="71">
        <v>3</v>
      </c>
      <c r="D23" s="70">
        <v>10.867000000000001</v>
      </c>
      <c r="E23" s="141">
        <f>C23+D23</f>
        <v>13.867000000000001</v>
      </c>
      <c r="F23" s="71">
        <v>4.367</v>
      </c>
      <c r="G23" s="70">
        <v>1.867</v>
      </c>
      <c r="H23" s="141">
        <f>G23+F23</f>
        <v>6.234</v>
      </c>
      <c r="I23" s="71">
        <v>3.367</v>
      </c>
      <c r="J23" s="70">
        <v>3.2330000000000001</v>
      </c>
      <c r="K23" s="141">
        <f>I23+J23</f>
        <v>6.6</v>
      </c>
    </row>
    <row r="24" spans="1:12" x14ac:dyDescent="0.25">
      <c r="A24" s="170"/>
      <c r="B24" s="123">
        <v>2</v>
      </c>
      <c r="C24" s="71">
        <v>1.3029999999999999</v>
      </c>
      <c r="D24" s="70">
        <v>94.484999999999999</v>
      </c>
      <c r="E24" s="141">
        <f>C24+D24</f>
        <v>95.787999999999997</v>
      </c>
      <c r="F24" s="71">
        <v>2.2730000000000001</v>
      </c>
      <c r="G24" s="70">
        <v>25.545000000000002</v>
      </c>
      <c r="H24" s="141">
        <f>G24+F24</f>
        <v>27.818000000000001</v>
      </c>
      <c r="I24" s="71">
        <v>1.3029999999999999</v>
      </c>
      <c r="J24" s="70">
        <v>1.3939999999999999</v>
      </c>
      <c r="K24" s="141">
        <f>I24+J24</f>
        <v>2.6970000000000001</v>
      </c>
    </row>
    <row r="25" spans="1:12" x14ac:dyDescent="0.25">
      <c r="A25" s="10" t="s">
        <v>11</v>
      </c>
      <c r="B25" s="124"/>
      <c r="C25" s="68">
        <f t="shared" ref="C25:K25" si="6">SUM(C26:C29)</f>
        <v>2.2000000000000002</v>
      </c>
      <c r="D25" s="69">
        <f t="shared" si="6"/>
        <v>0</v>
      </c>
      <c r="E25" s="133">
        <f t="shared" si="6"/>
        <v>2.2000000000000002</v>
      </c>
      <c r="F25" s="68">
        <f t="shared" si="6"/>
        <v>0</v>
      </c>
      <c r="G25" s="69">
        <f t="shared" si="6"/>
        <v>0</v>
      </c>
      <c r="H25" s="133">
        <f t="shared" si="6"/>
        <v>0</v>
      </c>
      <c r="I25" s="68">
        <f t="shared" si="6"/>
        <v>0</v>
      </c>
      <c r="J25" s="69">
        <f t="shared" si="6"/>
        <v>0</v>
      </c>
      <c r="K25" s="133">
        <f t="shared" si="6"/>
        <v>0</v>
      </c>
    </row>
    <row r="26" spans="1:12" x14ac:dyDescent="0.25">
      <c r="A26" s="170" t="s">
        <v>12</v>
      </c>
      <c r="B26" s="123">
        <v>1</v>
      </c>
      <c r="C26" s="71">
        <v>0</v>
      </c>
      <c r="D26" s="70">
        <v>0</v>
      </c>
      <c r="E26" s="141">
        <f>C26+D26</f>
        <v>0</v>
      </c>
      <c r="F26" s="71">
        <v>0</v>
      </c>
      <c r="G26" s="70">
        <v>0</v>
      </c>
      <c r="H26" s="141">
        <f>F26+G26</f>
        <v>0</v>
      </c>
      <c r="I26" s="71">
        <v>0</v>
      </c>
      <c r="J26" s="70">
        <v>0</v>
      </c>
      <c r="K26" s="141">
        <f>I26+J26</f>
        <v>0</v>
      </c>
    </row>
    <row r="27" spans="1:12" x14ac:dyDescent="0.25">
      <c r="A27" s="170"/>
      <c r="B27" s="123">
        <v>2</v>
      </c>
      <c r="C27" s="71">
        <v>0</v>
      </c>
      <c r="D27" s="70">
        <v>0</v>
      </c>
      <c r="E27" s="141">
        <f>C27+D27</f>
        <v>0</v>
      </c>
      <c r="F27" s="71">
        <v>0</v>
      </c>
      <c r="G27" s="70">
        <v>0</v>
      </c>
      <c r="H27" s="141">
        <f>F27+G27</f>
        <v>0</v>
      </c>
      <c r="I27" s="71">
        <v>0</v>
      </c>
      <c r="J27" s="70">
        <v>0</v>
      </c>
      <c r="K27" s="141">
        <f>I27+J27</f>
        <v>0</v>
      </c>
    </row>
    <row r="28" spans="1:12" x14ac:dyDescent="0.25">
      <c r="A28" s="170" t="s">
        <v>13</v>
      </c>
      <c r="B28" s="123">
        <v>1</v>
      </c>
      <c r="C28" s="71">
        <v>0</v>
      </c>
      <c r="D28" s="70">
        <v>0</v>
      </c>
      <c r="E28" s="141">
        <f>C28+D28</f>
        <v>0</v>
      </c>
      <c r="F28" s="71">
        <v>0</v>
      </c>
      <c r="G28" s="70">
        <v>0</v>
      </c>
      <c r="H28" s="141">
        <f>F28+G28</f>
        <v>0</v>
      </c>
      <c r="I28" s="71">
        <v>0</v>
      </c>
      <c r="J28" s="70">
        <v>0</v>
      </c>
      <c r="K28" s="141">
        <f>I28+J28</f>
        <v>0</v>
      </c>
    </row>
    <row r="29" spans="1:12" x14ac:dyDescent="0.25">
      <c r="A29" s="170"/>
      <c r="B29" s="123">
        <v>2</v>
      </c>
      <c r="C29" s="71">
        <v>2.2000000000000002</v>
      </c>
      <c r="D29" s="70">
        <v>0</v>
      </c>
      <c r="E29" s="141">
        <f>C29+D29</f>
        <v>2.2000000000000002</v>
      </c>
      <c r="F29" s="71">
        <v>0</v>
      </c>
      <c r="G29" s="70">
        <v>0</v>
      </c>
      <c r="H29" s="141">
        <f>F29+G29</f>
        <v>0</v>
      </c>
      <c r="I29" s="71">
        <v>0</v>
      </c>
      <c r="J29" s="70">
        <v>0</v>
      </c>
      <c r="K29" s="141">
        <f>I29+J29</f>
        <v>0</v>
      </c>
    </row>
    <row r="30" spans="1:12" x14ac:dyDescent="0.25">
      <c r="A30" s="49" t="s">
        <v>114</v>
      </c>
      <c r="B30" s="124"/>
      <c r="C30" s="68">
        <f t="shared" ref="C30:K30" si="7">SUM(C31:C32)</f>
        <v>5</v>
      </c>
      <c r="D30" s="69">
        <f t="shared" si="7"/>
        <v>4.5</v>
      </c>
      <c r="E30" s="133">
        <f t="shared" si="7"/>
        <v>9.5</v>
      </c>
      <c r="F30" s="68">
        <f t="shared" si="7"/>
        <v>8.5</v>
      </c>
      <c r="G30" s="69">
        <f t="shared" si="7"/>
        <v>6.1</v>
      </c>
      <c r="H30" s="133">
        <f t="shared" si="7"/>
        <v>14.6</v>
      </c>
      <c r="I30" s="68">
        <f t="shared" si="7"/>
        <v>7</v>
      </c>
      <c r="J30" s="69">
        <f t="shared" si="7"/>
        <v>5.0999999999999996</v>
      </c>
      <c r="K30" s="133">
        <f t="shared" si="7"/>
        <v>12.1</v>
      </c>
    </row>
    <row r="31" spans="1:12" x14ac:dyDescent="0.25">
      <c r="A31" s="170" t="s">
        <v>14</v>
      </c>
      <c r="B31" s="123">
        <v>1</v>
      </c>
      <c r="C31" s="71">
        <v>0</v>
      </c>
      <c r="D31" s="70">
        <v>0</v>
      </c>
      <c r="E31" s="141">
        <f>C31+D31</f>
        <v>0</v>
      </c>
      <c r="F31" s="71">
        <v>8.5</v>
      </c>
      <c r="G31" s="70">
        <v>6.1</v>
      </c>
      <c r="H31" s="141">
        <f>F31+G31</f>
        <v>14.6</v>
      </c>
      <c r="I31" s="71">
        <v>0</v>
      </c>
      <c r="J31" s="70">
        <v>0</v>
      </c>
      <c r="K31" s="141">
        <f>I31+J31</f>
        <v>0</v>
      </c>
    </row>
    <row r="32" spans="1:12" x14ac:dyDescent="0.25">
      <c r="A32" s="170"/>
      <c r="B32" s="123">
        <v>2</v>
      </c>
      <c r="C32" s="71">
        <v>5</v>
      </c>
      <c r="D32" s="70">
        <v>4.5</v>
      </c>
      <c r="E32" s="141">
        <f>C32+D32</f>
        <v>9.5</v>
      </c>
      <c r="F32" s="71">
        <v>0</v>
      </c>
      <c r="G32" s="70">
        <v>0</v>
      </c>
      <c r="H32" s="141">
        <f>F32+G32</f>
        <v>0</v>
      </c>
      <c r="I32" s="71">
        <v>7</v>
      </c>
      <c r="J32" s="70">
        <v>5.0999999999999996</v>
      </c>
      <c r="K32" s="141">
        <f>I32+J32</f>
        <v>12.1</v>
      </c>
    </row>
    <row r="33" spans="1:12" x14ac:dyDescent="0.25">
      <c r="A33" s="1" t="s">
        <v>15</v>
      </c>
      <c r="B33" s="125"/>
      <c r="C33" s="73">
        <f t="shared" ref="C33:K33" si="8">SUM(C34)</f>
        <v>0</v>
      </c>
      <c r="D33" s="72">
        <f t="shared" si="8"/>
        <v>0</v>
      </c>
      <c r="E33" s="134">
        <f t="shared" si="8"/>
        <v>0</v>
      </c>
      <c r="F33" s="73">
        <f t="shared" si="8"/>
        <v>0</v>
      </c>
      <c r="G33" s="72">
        <f t="shared" si="8"/>
        <v>0</v>
      </c>
      <c r="H33" s="134">
        <f t="shared" si="8"/>
        <v>0</v>
      </c>
      <c r="I33" s="73">
        <f t="shared" si="8"/>
        <v>0</v>
      </c>
      <c r="J33" s="72">
        <f t="shared" si="8"/>
        <v>0</v>
      </c>
      <c r="K33" s="134">
        <f t="shared" si="8"/>
        <v>0</v>
      </c>
    </row>
    <row r="34" spans="1:12" x14ac:dyDescent="0.25">
      <c r="A34" s="8" t="s">
        <v>15</v>
      </c>
      <c r="B34" s="126">
        <v>0.75</v>
      </c>
      <c r="C34" s="71">
        <v>0</v>
      </c>
      <c r="D34" s="70">
        <v>0</v>
      </c>
      <c r="E34" s="141">
        <f>C34+D34</f>
        <v>0</v>
      </c>
      <c r="F34" s="71">
        <v>0</v>
      </c>
      <c r="G34" s="70">
        <v>0</v>
      </c>
      <c r="H34" s="141">
        <f>F34+G34</f>
        <v>0</v>
      </c>
      <c r="I34" s="71">
        <v>0</v>
      </c>
      <c r="J34" s="70">
        <v>0</v>
      </c>
      <c r="K34" s="141">
        <f>I34+J34</f>
        <v>0</v>
      </c>
    </row>
    <row r="35" spans="1:12" x14ac:dyDescent="0.25">
      <c r="A35" s="10" t="s">
        <v>16</v>
      </c>
      <c r="B35" s="124"/>
      <c r="C35" s="68">
        <f t="shared" ref="C35:K35" si="9">SUM(C36)</f>
        <v>6.0419999999999998</v>
      </c>
      <c r="D35" s="69">
        <f t="shared" si="9"/>
        <v>1.042</v>
      </c>
      <c r="E35" s="133">
        <f t="shared" si="9"/>
        <v>7.0839999999999996</v>
      </c>
      <c r="F35" s="68">
        <f t="shared" si="9"/>
        <v>5.3330000000000002</v>
      </c>
      <c r="G35" s="69">
        <f t="shared" si="9"/>
        <v>2.9169999999999998</v>
      </c>
      <c r="H35" s="133">
        <f t="shared" si="9"/>
        <v>8.25</v>
      </c>
      <c r="I35" s="68">
        <f t="shared" si="9"/>
        <v>5.3330000000000002</v>
      </c>
      <c r="J35" s="69">
        <f t="shared" si="9"/>
        <v>2.75</v>
      </c>
      <c r="K35" s="133">
        <f t="shared" si="9"/>
        <v>8.0830000000000002</v>
      </c>
    </row>
    <row r="36" spans="1:12" x14ac:dyDescent="0.25">
      <c r="A36" s="8" t="s">
        <v>16</v>
      </c>
      <c r="B36" s="123">
        <v>1</v>
      </c>
      <c r="C36" s="71">
        <v>6.0419999999999998</v>
      </c>
      <c r="D36" s="70">
        <v>1.042</v>
      </c>
      <c r="E36" s="141">
        <f>C36+D36</f>
        <v>7.0839999999999996</v>
      </c>
      <c r="F36" s="71">
        <v>5.3330000000000002</v>
      </c>
      <c r="G36" s="70">
        <v>2.9169999999999998</v>
      </c>
      <c r="H36" s="141">
        <f>F36+G36</f>
        <v>8.25</v>
      </c>
      <c r="I36" s="71">
        <v>5.3330000000000002</v>
      </c>
      <c r="J36" s="70">
        <v>2.75</v>
      </c>
      <c r="K36" s="141">
        <f>I36+J36</f>
        <v>8.0830000000000002</v>
      </c>
    </row>
    <row r="37" spans="1:12" x14ac:dyDescent="0.25">
      <c r="A37" s="10" t="s">
        <v>17</v>
      </c>
      <c r="B37" s="124"/>
      <c r="C37" s="68">
        <f t="shared" ref="C37:K37" si="10">SUM(C38)</f>
        <v>11.4</v>
      </c>
      <c r="D37" s="69">
        <f t="shared" si="10"/>
        <v>1.5669999999999999</v>
      </c>
      <c r="E37" s="133">
        <f t="shared" si="10"/>
        <v>12.967000000000001</v>
      </c>
      <c r="F37" s="68">
        <f t="shared" si="10"/>
        <v>10.4</v>
      </c>
      <c r="G37" s="69">
        <f t="shared" si="10"/>
        <v>1.5</v>
      </c>
      <c r="H37" s="133">
        <f t="shared" si="10"/>
        <v>11.9</v>
      </c>
      <c r="I37" s="68">
        <f t="shared" si="10"/>
        <v>9.4</v>
      </c>
      <c r="J37" s="69">
        <f t="shared" si="10"/>
        <v>1.5</v>
      </c>
      <c r="K37" s="133">
        <f t="shared" si="10"/>
        <v>10.9</v>
      </c>
    </row>
    <row r="38" spans="1:12" x14ac:dyDescent="0.25">
      <c r="A38" s="8" t="s">
        <v>18</v>
      </c>
      <c r="B38" s="123">
        <v>1</v>
      </c>
      <c r="C38" s="71">
        <v>11.4</v>
      </c>
      <c r="D38" s="70">
        <v>1.5669999999999999</v>
      </c>
      <c r="E38" s="141">
        <f>C38+D38</f>
        <v>12.967000000000001</v>
      </c>
      <c r="F38" s="71">
        <v>10.4</v>
      </c>
      <c r="G38" s="70">
        <v>1.5</v>
      </c>
      <c r="H38" s="141">
        <f>F38+G38</f>
        <v>11.9</v>
      </c>
      <c r="I38" s="71">
        <v>9.4</v>
      </c>
      <c r="J38" s="70">
        <v>1.5</v>
      </c>
      <c r="K38" s="141">
        <f>I38+J38</f>
        <v>10.9</v>
      </c>
    </row>
    <row r="39" spans="1:12" x14ac:dyDescent="0.25">
      <c r="A39" s="2" t="s">
        <v>19</v>
      </c>
      <c r="B39" s="127"/>
      <c r="C39" s="75">
        <f t="shared" ref="C39:K39" si="11">SUM(C4,C7,C20,C25,C30,C33,C35,C37)</f>
        <v>168.09699999999998</v>
      </c>
      <c r="D39" s="74">
        <f t="shared" si="11"/>
        <v>472.78300000000002</v>
      </c>
      <c r="E39" s="142">
        <f t="shared" si="11"/>
        <v>640.87999999999988</v>
      </c>
      <c r="F39" s="75">
        <f t="shared" si="11"/>
        <v>183.76</v>
      </c>
      <c r="G39" s="74">
        <f t="shared" si="11"/>
        <v>205.66699999999997</v>
      </c>
      <c r="H39" s="142">
        <f t="shared" si="11"/>
        <v>389.42700000000002</v>
      </c>
      <c r="I39" s="75">
        <f t="shared" si="11"/>
        <v>176.28799999999998</v>
      </c>
      <c r="J39" s="74">
        <f t="shared" si="11"/>
        <v>140.99700000000001</v>
      </c>
      <c r="K39" s="142">
        <f t="shared" si="11"/>
        <v>317.28500000000003</v>
      </c>
      <c r="L39" s="38"/>
    </row>
    <row r="40" spans="1:12" x14ac:dyDescent="0.25">
      <c r="A40" s="10" t="s">
        <v>20</v>
      </c>
      <c r="B40" s="124"/>
      <c r="C40" s="68">
        <f t="shared" ref="C40:K40" si="12">SUM(C41)</f>
        <v>0</v>
      </c>
      <c r="D40" s="69">
        <f t="shared" si="12"/>
        <v>0</v>
      </c>
      <c r="E40" s="133">
        <f t="shared" si="12"/>
        <v>0</v>
      </c>
      <c r="F40" s="68">
        <f t="shared" si="12"/>
        <v>0</v>
      </c>
      <c r="G40" s="69">
        <f t="shared" si="12"/>
        <v>0</v>
      </c>
      <c r="H40" s="133">
        <f t="shared" si="12"/>
        <v>0</v>
      </c>
      <c r="I40" s="68">
        <f t="shared" si="12"/>
        <v>0</v>
      </c>
      <c r="J40" s="69">
        <f t="shared" si="12"/>
        <v>0</v>
      </c>
      <c r="K40" s="133">
        <f t="shared" si="12"/>
        <v>0</v>
      </c>
    </row>
    <row r="41" spans="1:12" x14ac:dyDescent="0.25">
      <c r="A41" s="8" t="s">
        <v>20</v>
      </c>
      <c r="B41" s="123">
        <v>1</v>
      </c>
      <c r="C41" s="71"/>
      <c r="D41" s="70"/>
      <c r="E41" s="141">
        <f>C41+D41</f>
        <v>0</v>
      </c>
      <c r="F41" s="71"/>
      <c r="G41" s="70"/>
      <c r="H41" s="141">
        <f>F41+G41</f>
        <v>0</v>
      </c>
      <c r="I41" s="71"/>
      <c r="J41" s="70"/>
      <c r="K41" s="141">
        <f>I41+J41</f>
        <v>0</v>
      </c>
    </row>
    <row r="42" spans="1:12" x14ac:dyDescent="0.25">
      <c r="A42" s="10" t="s">
        <v>21</v>
      </c>
      <c r="B42" s="124"/>
      <c r="C42" s="68">
        <f t="shared" ref="C42:K42" si="13">SUM(C43:C46)</f>
        <v>31.20066666666667</v>
      </c>
      <c r="D42" s="69">
        <f t="shared" si="13"/>
        <v>2.5676666666666663</v>
      </c>
      <c r="E42" s="143">
        <f t="shared" si="13"/>
        <v>33.768333333333338</v>
      </c>
      <c r="F42" s="68">
        <f t="shared" si="13"/>
        <v>33.366</v>
      </c>
      <c r="G42" s="69">
        <f t="shared" si="13"/>
        <v>2.9336666666666669</v>
      </c>
      <c r="H42" s="143">
        <f t="shared" si="13"/>
        <v>36.299666666666667</v>
      </c>
      <c r="I42" s="68">
        <f t="shared" si="13"/>
        <v>34.667333333333332</v>
      </c>
      <c r="J42" s="69">
        <f t="shared" si="13"/>
        <v>3.299666666666667</v>
      </c>
      <c r="K42" s="143">
        <f t="shared" si="13"/>
        <v>37.967000000000006</v>
      </c>
    </row>
    <row r="43" spans="1:12" x14ac:dyDescent="0.25">
      <c r="A43" s="8" t="s">
        <v>22</v>
      </c>
      <c r="B43" s="123">
        <v>1</v>
      </c>
      <c r="C43" s="71">
        <v>0.16666666666666666</v>
      </c>
      <c r="D43" s="70">
        <v>0</v>
      </c>
      <c r="E43" s="141">
        <f>C43+D43</f>
        <v>0.16666666666666666</v>
      </c>
      <c r="F43" s="71">
        <v>0.33333333333333331</v>
      </c>
      <c r="G43" s="70">
        <v>0</v>
      </c>
      <c r="H43" s="141">
        <f>F43+G43</f>
        <v>0.33333333333333331</v>
      </c>
      <c r="I43" s="71">
        <v>0.16666666666666666</v>
      </c>
      <c r="J43" s="70">
        <v>0</v>
      </c>
      <c r="K43" s="141">
        <f>I43+J43</f>
        <v>0.16666666666666666</v>
      </c>
    </row>
    <row r="44" spans="1:12" x14ac:dyDescent="0.25">
      <c r="A44" s="8" t="s">
        <v>23</v>
      </c>
      <c r="B44" s="123">
        <v>1</v>
      </c>
      <c r="C44" s="71">
        <v>0.2</v>
      </c>
      <c r="D44" s="70">
        <v>0</v>
      </c>
      <c r="E44" s="141">
        <f>C44+D44</f>
        <v>0.2</v>
      </c>
      <c r="F44" s="71">
        <v>0.2</v>
      </c>
      <c r="G44" s="70">
        <v>0</v>
      </c>
      <c r="H44" s="141">
        <f t="shared" ref="H44:H46" si="14">F44+G44</f>
        <v>0.2</v>
      </c>
      <c r="I44" s="71">
        <v>0.2</v>
      </c>
      <c r="J44" s="70">
        <v>0</v>
      </c>
      <c r="K44" s="141">
        <f t="shared" ref="K44:K46" si="15">I44+J44</f>
        <v>0.2</v>
      </c>
    </row>
    <row r="45" spans="1:12" x14ac:dyDescent="0.25">
      <c r="A45" s="8" t="s">
        <v>24</v>
      </c>
      <c r="B45" s="123">
        <v>1</v>
      </c>
      <c r="C45" s="71">
        <v>2.5</v>
      </c>
      <c r="D45" s="70">
        <v>0</v>
      </c>
      <c r="E45" s="141">
        <f>C45+D45</f>
        <v>2.5</v>
      </c>
      <c r="F45" s="71">
        <v>2.5</v>
      </c>
      <c r="G45" s="70">
        <v>0</v>
      </c>
      <c r="H45" s="141">
        <f t="shared" si="14"/>
        <v>2.5</v>
      </c>
      <c r="I45" s="71">
        <v>2.5</v>
      </c>
      <c r="J45" s="70">
        <v>0</v>
      </c>
      <c r="K45" s="141">
        <f t="shared" si="15"/>
        <v>2.5</v>
      </c>
    </row>
    <row r="46" spans="1:12" x14ac:dyDescent="0.25">
      <c r="A46" s="8" t="s">
        <v>25</v>
      </c>
      <c r="B46" s="123">
        <v>1</v>
      </c>
      <c r="C46" s="71">
        <v>28.334000000000003</v>
      </c>
      <c r="D46" s="70">
        <v>2.5676666666666663</v>
      </c>
      <c r="E46" s="141">
        <f>C46+D46</f>
        <v>30.901666666666671</v>
      </c>
      <c r="F46" s="71">
        <v>30.332666666666668</v>
      </c>
      <c r="G46" s="70">
        <v>2.9336666666666669</v>
      </c>
      <c r="H46" s="141">
        <f t="shared" si="14"/>
        <v>33.266333333333336</v>
      </c>
      <c r="I46" s="71">
        <v>31.800666666666668</v>
      </c>
      <c r="J46" s="70">
        <v>3.299666666666667</v>
      </c>
      <c r="K46" s="141">
        <f t="shared" si="15"/>
        <v>35.100333333333339</v>
      </c>
    </row>
    <row r="47" spans="1:12" x14ac:dyDescent="0.25">
      <c r="A47" s="2" t="s">
        <v>26</v>
      </c>
      <c r="B47" s="128"/>
      <c r="C47" s="75">
        <f t="shared" ref="C47:K47" si="16">SUM(C40,C42)</f>
        <v>31.20066666666667</v>
      </c>
      <c r="D47" s="74">
        <f t="shared" si="16"/>
        <v>2.5676666666666663</v>
      </c>
      <c r="E47" s="142">
        <f t="shared" si="16"/>
        <v>33.768333333333338</v>
      </c>
      <c r="F47" s="75">
        <f t="shared" si="16"/>
        <v>33.366</v>
      </c>
      <c r="G47" s="74">
        <f t="shared" si="16"/>
        <v>2.9336666666666669</v>
      </c>
      <c r="H47" s="142">
        <f t="shared" si="16"/>
        <v>36.299666666666667</v>
      </c>
      <c r="I47" s="75">
        <f t="shared" si="16"/>
        <v>34.667333333333332</v>
      </c>
      <c r="J47" s="74">
        <f t="shared" si="16"/>
        <v>3.299666666666667</v>
      </c>
      <c r="K47" s="142">
        <f t="shared" si="16"/>
        <v>37.967000000000006</v>
      </c>
    </row>
    <row r="48" spans="1:12" x14ac:dyDescent="0.25">
      <c r="A48" s="10" t="s">
        <v>27</v>
      </c>
      <c r="B48" s="124"/>
      <c r="C48" s="68">
        <f t="shared" ref="C48:K48" si="17">SUM(C49:C52)</f>
        <v>58.366</v>
      </c>
      <c r="D48" s="69">
        <f t="shared" si="17"/>
        <v>0</v>
      </c>
      <c r="E48" s="143">
        <f t="shared" si="17"/>
        <v>58.366</v>
      </c>
      <c r="F48" s="68">
        <f t="shared" si="17"/>
        <v>48.232999999999997</v>
      </c>
      <c r="G48" s="69">
        <f t="shared" si="17"/>
        <v>9.1000000000000014</v>
      </c>
      <c r="H48" s="143">
        <f t="shared" si="17"/>
        <v>57.333000000000006</v>
      </c>
      <c r="I48" s="68">
        <f t="shared" si="17"/>
        <v>61.165999999999997</v>
      </c>
      <c r="J48" s="69">
        <f t="shared" si="17"/>
        <v>13.267000000000001</v>
      </c>
      <c r="K48" s="143">
        <f t="shared" si="17"/>
        <v>74.433000000000007</v>
      </c>
    </row>
    <row r="49" spans="1:12" x14ac:dyDescent="0.25">
      <c r="A49" s="170" t="s">
        <v>28</v>
      </c>
      <c r="B49" s="123">
        <v>1</v>
      </c>
      <c r="C49" s="71">
        <v>33.033000000000001</v>
      </c>
      <c r="D49" s="70"/>
      <c r="E49" s="141">
        <f>C49+D49</f>
        <v>33.033000000000001</v>
      </c>
      <c r="F49" s="71">
        <v>26.8</v>
      </c>
      <c r="G49" s="70">
        <v>4.3330000000000002</v>
      </c>
      <c r="H49" s="141">
        <f>F49+G49</f>
        <v>31.133000000000003</v>
      </c>
      <c r="I49" s="71">
        <v>33.732999999999997</v>
      </c>
      <c r="J49" s="70">
        <v>6.0670000000000002</v>
      </c>
      <c r="K49" s="141">
        <f>I49+J49</f>
        <v>39.799999999999997</v>
      </c>
    </row>
    <row r="50" spans="1:12" x14ac:dyDescent="0.25">
      <c r="A50" s="170"/>
      <c r="B50" s="123">
        <v>2</v>
      </c>
      <c r="C50" s="71">
        <v>10.833</v>
      </c>
      <c r="D50" s="70"/>
      <c r="E50" s="141">
        <f>C50+D50</f>
        <v>10.833</v>
      </c>
      <c r="F50" s="71">
        <v>7.133</v>
      </c>
      <c r="G50" s="70">
        <v>2.4</v>
      </c>
      <c r="H50" s="141">
        <f t="shared" ref="H50:H52" si="18">F50+G50</f>
        <v>9.5329999999999995</v>
      </c>
      <c r="I50" s="71">
        <v>12.233000000000001</v>
      </c>
      <c r="J50" s="70">
        <v>2.8</v>
      </c>
      <c r="K50" s="141">
        <f t="shared" ref="K50:K52" si="19">I50+J50</f>
        <v>15.033000000000001</v>
      </c>
    </row>
    <row r="51" spans="1:12" x14ac:dyDescent="0.25">
      <c r="A51" s="170" t="s">
        <v>29</v>
      </c>
      <c r="B51" s="123">
        <v>1</v>
      </c>
      <c r="C51" s="71">
        <v>9.3330000000000002</v>
      </c>
      <c r="D51" s="70"/>
      <c r="E51" s="141">
        <f>C51+D51</f>
        <v>9.3330000000000002</v>
      </c>
      <c r="F51" s="71">
        <v>6.8</v>
      </c>
      <c r="G51" s="70">
        <v>2</v>
      </c>
      <c r="H51" s="141">
        <f t="shared" si="18"/>
        <v>8.8000000000000007</v>
      </c>
      <c r="I51" s="71">
        <v>9.6</v>
      </c>
      <c r="J51" s="70">
        <v>2.8</v>
      </c>
      <c r="K51" s="141">
        <f t="shared" si="19"/>
        <v>12.399999999999999</v>
      </c>
    </row>
    <row r="52" spans="1:12" x14ac:dyDescent="0.25">
      <c r="A52" s="170"/>
      <c r="B52" s="123">
        <v>2</v>
      </c>
      <c r="C52" s="71">
        <v>5.1669999999999998</v>
      </c>
      <c r="D52" s="70"/>
      <c r="E52" s="141">
        <f>C52+D52</f>
        <v>5.1669999999999998</v>
      </c>
      <c r="F52" s="71">
        <v>7.5</v>
      </c>
      <c r="G52" s="70">
        <v>0.36699999999999999</v>
      </c>
      <c r="H52" s="141">
        <f t="shared" si="18"/>
        <v>7.867</v>
      </c>
      <c r="I52" s="71">
        <v>5.6</v>
      </c>
      <c r="J52" s="70">
        <v>1.6</v>
      </c>
      <c r="K52" s="141">
        <f t="shared" si="19"/>
        <v>7.1999999999999993</v>
      </c>
    </row>
    <row r="53" spans="1:12" x14ac:dyDescent="0.25">
      <c r="A53" s="2" t="s">
        <v>30</v>
      </c>
      <c r="B53" s="127"/>
      <c r="C53" s="75">
        <f>C48</f>
        <v>58.366</v>
      </c>
      <c r="D53" s="74">
        <f t="shared" ref="D53:K53" si="20">D48</f>
        <v>0</v>
      </c>
      <c r="E53" s="142">
        <f>E48</f>
        <v>58.366</v>
      </c>
      <c r="F53" s="75">
        <f t="shared" si="20"/>
        <v>48.232999999999997</v>
      </c>
      <c r="G53" s="74">
        <f t="shared" si="20"/>
        <v>9.1000000000000014</v>
      </c>
      <c r="H53" s="142">
        <f t="shared" si="20"/>
        <v>57.333000000000006</v>
      </c>
      <c r="I53" s="75">
        <f t="shared" si="20"/>
        <v>61.165999999999997</v>
      </c>
      <c r="J53" s="74">
        <f t="shared" si="20"/>
        <v>13.267000000000001</v>
      </c>
      <c r="K53" s="142">
        <f t="shared" si="20"/>
        <v>74.433000000000007</v>
      </c>
    </row>
    <row r="54" spans="1:12" x14ac:dyDescent="0.25">
      <c r="A54" s="2" t="s">
        <v>31</v>
      </c>
      <c r="B54" s="127"/>
      <c r="C54" s="75">
        <f>SUM(C53,C47)</f>
        <v>89.566666666666663</v>
      </c>
      <c r="D54" s="74">
        <f t="shared" ref="D54:K54" si="21">SUM(D53,D47)</f>
        <v>2.5676666666666663</v>
      </c>
      <c r="E54" s="142">
        <f>SUM(E53,E47)</f>
        <v>92.134333333333331</v>
      </c>
      <c r="F54" s="75">
        <f t="shared" si="21"/>
        <v>81.59899999999999</v>
      </c>
      <c r="G54" s="74">
        <f t="shared" si="21"/>
        <v>12.033666666666669</v>
      </c>
      <c r="H54" s="142">
        <f t="shared" si="21"/>
        <v>93.632666666666665</v>
      </c>
      <c r="I54" s="75">
        <f t="shared" si="21"/>
        <v>95.833333333333329</v>
      </c>
      <c r="J54" s="74">
        <f t="shared" si="21"/>
        <v>16.56666666666667</v>
      </c>
      <c r="K54" s="142">
        <f t="shared" si="21"/>
        <v>112.4</v>
      </c>
    </row>
    <row r="55" spans="1:12" x14ac:dyDescent="0.25">
      <c r="A55" s="10" t="s">
        <v>32</v>
      </c>
      <c r="B55" s="124"/>
      <c r="C55" s="68">
        <f t="shared" ref="C55:K55" si="22">SUM(C56:C59)</f>
        <v>18.124000000000002</v>
      </c>
      <c r="D55" s="69">
        <f t="shared" si="22"/>
        <v>28.226999999999997</v>
      </c>
      <c r="E55" s="133">
        <f t="shared" si="22"/>
        <v>46.351000000000006</v>
      </c>
      <c r="F55" s="68">
        <f t="shared" si="22"/>
        <v>20.387999999999998</v>
      </c>
      <c r="G55" s="69">
        <f t="shared" si="22"/>
        <v>12.056000000000001</v>
      </c>
      <c r="H55" s="133">
        <f t="shared" si="22"/>
        <v>32.444000000000003</v>
      </c>
      <c r="I55" s="68">
        <f t="shared" si="22"/>
        <v>22.866</v>
      </c>
      <c r="J55" s="69">
        <f t="shared" si="22"/>
        <v>6.0170000000000003</v>
      </c>
      <c r="K55" s="133">
        <f t="shared" si="22"/>
        <v>28.882999999999999</v>
      </c>
      <c r="L55" s="38"/>
    </row>
    <row r="56" spans="1:12" x14ac:dyDescent="0.25">
      <c r="A56" s="170" t="s">
        <v>116</v>
      </c>
      <c r="B56" s="123">
        <v>1</v>
      </c>
      <c r="C56" s="139">
        <v>5.25</v>
      </c>
      <c r="D56" s="5">
        <v>2.1880000000000002</v>
      </c>
      <c r="E56" s="141">
        <f>C56+D56</f>
        <v>7.4380000000000006</v>
      </c>
      <c r="F56" s="139">
        <v>6.125</v>
      </c>
      <c r="G56" s="5">
        <v>2.625</v>
      </c>
      <c r="H56" s="141">
        <f>F56+G56</f>
        <v>8.75</v>
      </c>
      <c r="I56" s="139">
        <v>6.125</v>
      </c>
      <c r="J56" s="5">
        <v>3.0630000000000002</v>
      </c>
      <c r="K56" s="141">
        <f>I56+J56</f>
        <v>9.1880000000000006</v>
      </c>
    </row>
    <row r="57" spans="1:12" x14ac:dyDescent="0.25">
      <c r="A57" s="170"/>
      <c r="B57" s="123">
        <v>2</v>
      </c>
      <c r="C57" s="139">
        <v>5.4550000000000001</v>
      </c>
      <c r="D57" s="5">
        <v>15.273</v>
      </c>
      <c r="E57" s="141">
        <f>C57+D57</f>
        <v>20.728000000000002</v>
      </c>
      <c r="F57" s="139">
        <v>3.6360000000000001</v>
      </c>
      <c r="G57" s="5">
        <v>1.4550000000000001</v>
      </c>
      <c r="H57" s="141">
        <f t="shared" ref="H57:H59" si="23">F57+G57</f>
        <v>5.0910000000000002</v>
      </c>
      <c r="I57" s="139">
        <v>3.6360000000000001</v>
      </c>
      <c r="J57" s="5">
        <v>2.1819999999999999</v>
      </c>
      <c r="K57" s="141">
        <f t="shared" ref="K57:K59" si="24">I57+J57</f>
        <v>5.8179999999999996</v>
      </c>
    </row>
    <row r="58" spans="1:12" x14ac:dyDescent="0.25">
      <c r="A58" s="170" t="s">
        <v>32</v>
      </c>
      <c r="B58" s="123">
        <v>1</v>
      </c>
      <c r="C58" s="139">
        <v>5.8129999999999997</v>
      </c>
      <c r="D58" s="5">
        <v>0.28100000000000003</v>
      </c>
      <c r="E58" s="141">
        <f>C58+D58</f>
        <v>6.0939999999999994</v>
      </c>
      <c r="F58" s="139">
        <v>6.6879999999999997</v>
      </c>
      <c r="G58" s="5">
        <v>0.188</v>
      </c>
      <c r="H58" s="141">
        <f t="shared" si="23"/>
        <v>6.8759999999999994</v>
      </c>
      <c r="I58" s="139">
        <v>8.4380000000000006</v>
      </c>
      <c r="J58" s="5">
        <v>0.46899999999999997</v>
      </c>
      <c r="K58" s="141">
        <f t="shared" si="24"/>
        <v>8.907</v>
      </c>
    </row>
    <row r="59" spans="1:12" x14ac:dyDescent="0.25">
      <c r="A59" s="170"/>
      <c r="B59" s="123">
        <v>2</v>
      </c>
      <c r="C59" s="139">
        <v>1.6060000000000001</v>
      </c>
      <c r="D59" s="5">
        <v>10.484999999999999</v>
      </c>
      <c r="E59" s="141">
        <f>C59+D59</f>
        <v>12.090999999999999</v>
      </c>
      <c r="F59" s="139">
        <v>3.9390000000000001</v>
      </c>
      <c r="G59" s="5">
        <v>7.7880000000000003</v>
      </c>
      <c r="H59" s="141">
        <f t="shared" si="23"/>
        <v>11.727</v>
      </c>
      <c r="I59" s="139">
        <v>4.6669999999999998</v>
      </c>
      <c r="J59" s="5">
        <v>0.30299999999999999</v>
      </c>
      <c r="K59" s="141">
        <f t="shared" si="24"/>
        <v>4.97</v>
      </c>
    </row>
    <row r="60" spans="1:12" x14ac:dyDescent="0.25">
      <c r="A60" s="10" t="s">
        <v>33</v>
      </c>
      <c r="B60" s="124"/>
      <c r="C60" s="135">
        <f t="shared" ref="C60:K60" si="25">SUM(C61:C62)</f>
        <v>13.533000000000001</v>
      </c>
      <c r="D60" s="17">
        <f t="shared" si="25"/>
        <v>0</v>
      </c>
      <c r="E60" s="133">
        <f t="shared" si="25"/>
        <v>13.533000000000001</v>
      </c>
      <c r="F60" s="135">
        <f t="shared" si="25"/>
        <v>12.567</v>
      </c>
      <c r="G60" s="17">
        <f t="shared" si="25"/>
        <v>0.16700000000000001</v>
      </c>
      <c r="H60" s="133">
        <f t="shared" si="25"/>
        <v>12.734</v>
      </c>
      <c r="I60" s="135">
        <f t="shared" si="25"/>
        <v>14.232999999999999</v>
      </c>
      <c r="J60" s="17">
        <f t="shared" si="25"/>
        <v>0</v>
      </c>
      <c r="K60" s="133">
        <f t="shared" si="25"/>
        <v>14.232999999999999</v>
      </c>
      <c r="L60" s="38"/>
    </row>
    <row r="61" spans="1:12" x14ac:dyDescent="0.25">
      <c r="A61" s="170" t="s">
        <v>33</v>
      </c>
      <c r="B61" s="123">
        <v>1</v>
      </c>
      <c r="C61" s="139">
        <v>11.8</v>
      </c>
      <c r="D61" s="5">
        <v>0</v>
      </c>
      <c r="E61" s="141">
        <f>C61+D61</f>
        <v>11.8</v>
      </c>
      <c r="F61" s="139">
        <v>12.367000000000001</v>
      </c>
      <c r="G61" s="5">
        <v>0.16700000000000001</v>
      </c>
      <c r="H61" s="141">
        <f>F61+G61</f>
        <v>12.534000000000001</v>
      </c>
      <c r="I61" s="139">
        <v>14.032999999999999</v>
      </c>
      <c r="J61" s="5">
        <v>0</v>
      </c>
      <c r="K61" s="141">
        <f>I61+J61</f>
        <v>14.032999999999999</v>
      </c>
    </row>
    <row r="62" spans="1:12" x14ac:dyDescent="0.25">
      <c r="A62" s="170"/>
      <c r="B62" s="123">
        <v>2</v>
      </c>
      <c r="C62" s="139">
        <v>1.7330000000000001</v>
      </c>
      <c r="D62" s="5">
        <v>0</v>
      </c>
      <c r="E62" s="141">
        <f>C62+D62</f>
        <v>1.7330000000000001</v>
      </c>
      <c r="F62" s="139">
        <v>0.2</v>
      </c>
      <c r="G62" s="5">
        <v>0</v>
      </c>
      <c r="H62" s="141">
        <f>F62+G62</f>
        <v>0.2</v>
      </c>
      <c r="I62" s="139">
        <v>0.2</v>
      </c>
      <c r="J62" s="5">
        <v>0</v>
      </c>
      <c r="K62" s="141">
        <f>I62+J62</f>
        <v>0.2</v>
      </c>
    </row>
    <row r="63" spans="1:12" x14ac:dyDescent="0.25">
      <c r="A63" s="10" t="s">
        <v>34</v>
      </c>
      <c r="B63" s="124"/>
      <c r="C63" s="135">
        <f t="shared" ref="C63:K63" si="26">SUM(C64:C65)</f>
        <v>4.0670000000000002</v>
      </c>
      <c r="D63" s="17">
        <f t="shared" si="26"/>
        <v>0</v>
      </c>
      <c r="E63" s="133">
        <f t="shared" si="26"/>
        <v>4.0670000000000002</v>
      </c>
      <c r="F63" s="135">
        <f t="shared" si="26"/>
        <v>4.9669999999999996</v>
      </c>
      <c r="G63" s="17">
        <f t="shared" si="26"/>
        <v>0</v>
      </c>
      <c r="H63" s="133">
        <f t="shared" si="26"/>
        <v>4.9669999999999996</v>
      </c>
      <c r="I63" s="135">
        <f t="shared" si="26"/>
        <v>4.9669999999999996</v>
      </c>
      <c r="J63" s="17">
        <f t="shared" si="26"/>
        <v>0</v>
      </c>
      <c r="K63" s="133">
        <f t="shared" si="26"/>
        <v>4.9669999999999996</v>
      </c>
      <c r="L63" s="38"/>
    </row>
    <row r="64" spans="1:12" x14ac:dyDescent="0.25">
      <c r="A64" s="170" t="s">
        <v>34</v>
      </c>
      <c r="B64" s="123">
        <v>1</v>
      </c>
      <c r="C64" s="139">
        <v>4.0670000000000002</v>
      </c>
      <c r="D64" s="5">
        <v>0</v>
      </c>
      <c r="E64" s="141">
        <f>C64+D64</f>
        <v>4.0670000000000002</v>
      </c>
      <c r="F64" s="139">
        <v>4.9669999999999996</v>
      </c>
      <c r="G64" s="5">
        <v>0</v>
      </c>
      <c r="H64" s="141">
        <f>F64+G64</f>
        <v>4.9669999999999996</v>
      </c>
      <c r="I64" s="139">
        <v>4.9669999999999996</v>
      </c>
      <c r="J64" s="5">
        <v>0</v>
      </c>
      <c r="K64" s="141">
        <f>I64+J64</f>
        <v>4.9669999999999996</v>
      </c>
    </row>
    <row r="65" spans="1:12" x14ac:dyDescent="0.25">
      <c r="A65" s="170"/>
      <c r="B65" s="123">
        <v>2</v>
      </c>
      <c r="C65" s="139">
        <v>0</v>
      </c>
      <c r="D65" s="5">
        <v>0</v>
      </c>
      <c r="E65" s="141">
        <f>C65+D65</f>
        <v>0</v>
      </c>
      <c r="F65" s="139">
        <v>0</v>
      </c>
      <c r="G65" s="5">
        <v>0</v>
      </c>
      <c r="H65" s="141">
        <f>F65+G65</f>
        <v>0</v>
      </c>
      <c r="I65" s="139">
        <v>0</v>
      </c>
      <c r="J65" s="5">
        <v>0</v>
      </c>
      <c r="K65" s="141">
        <f>I65+J65</f>
        <v>0</v>
      </c>
    </row>
    <row r="66" spans="1:12" x14ac:dyDescent="0.25">
      <c r="A66" s="10" t="s">
        <v>35</v>
      </c>
      <c r="B66" s="124"/>
      <c r="C66" s="135">
        <f t="shared" ref="C66:K66" si="27">SUM(C67)</f>
        <v>15.725</v>
      </c>
      <c r="D66" s="17">
        <f t="shared" si="27"/>
        <v>0</v>
      </c>
      <c r="E66" s="133">
        <f t="shared" si="27"/>
        <v>15.725</v>
      </c>
      <c r="F66" s="135">
        <f t="shared" si="27"/>
        <v>16.574999999999999</v>
      </c>
      <c r="G66" s="17">
        <f t="shared" si="27"/>
        <v>0</v>
      </c>
      <c r="H66" s="133">
        <f t="shared" si="27"/>
        <v>16.574999999999999</v>
      </c>
      <c r="I66" s="135">
        <f t="shared" si="27"/>
        <v>17.850000000000001</v>
      </c>
      <c r="J66" s="17">
        <f t="shared" si="27"/>
        <v>0</v>
      </c>
      <c r="K66" s="133">
        <f t="shared" si="27"/>
        <v>17.850000000000001</v>
      </c>
      <c r="L66" s="38"/>
    </row>
    <row r="67" spans="1:12" x14ac:dyDescent="0.25">
      <c r="A67" s="8" t="s">
        <v>35</v>
      </c>
      <c r="B67" s="123">
        <v>1</v>
      </c>
      <c r="C67" s="139">
        <v>15.725</v>
      </c>
      <c r="D67" s="5">
        <v>0</v>
      </c>
      <c r="E67" s="141">
        <f>C67+D67</f>
        <v>15.725</v>
      </c>
      <c r="F67" s="139">
        <v>16.574999999999999</v>
      </c>
      <c r="G67" s="5">
        <v>0</v>
      </c>
      <c r="H67" s="141">
        <f>F67+G67</f>
        <v>16.574999999999999</v>
      </c>
      <c r="I67" s="139">
        <v>17.850000000000001</v>
      </c>
      <c r="J67" s="5">
        <v>0</v>
      </c>
      <c r="K67" s="141">
        <f>I67+J67</f>
        <v>17.850000000000001</v>
      </c>
    </row>
    <row r="68" spans="1:12" x14ac:dyDescent="0.25">
      <c r="A68" s="10" t="s">
        <v>36</v>
      </c>
      <c r="B68" s="124"/>
      <c r="C68" s="135">
        <f t="shared" ref="C68:K68" si="28">SUM(C69:C70)</f>
        <v>8.2330000000000005</v>
      </c>
      <c r="D68" s="17">
        <f t="shared" si="28"/>
        <v>0</v>
      </c>
      <c r="E68" s="133">
        <f t="shared" si="28"/>
        <v>8.2330000000000005</v>
      </c>
      <c r="F68" s="135">
        <f t="shared" si="28"/>
        <v>14.732999999999999</v>
      </c>
      <c r="G68" s="17">
        <f t="shared" si="28"/>
        <v>0.2</v>
      </c>
      <c r="H68" s="133">
        <f t="shared" si="28"/>
        <v>14.932999999999998</v>
      </c>
      <c r="I68" s="135">
        <f t="shared" si="28"/>
        <v>16.2</v>
      </c>
      <c r="J68" s="17">
        <f t="shared" si="28"/>
        <v>0</v>
      </c>
      <c r="K68" s="133">
        <f t="shared" si="28"/>
        <v>16.2</v>
      </c>
      <c r="L68" s="38"/>
    </row>
    <row r="69" spans="1:12" x14ac:dyDescent="0.25">
      <c r="A69" s="170" t="s">
        <v>36</v>
      </c>
      <c r="B69" s="123">
        <v>1</v>
      </c>
      <c r="C69" s="139">
        <v>7.9</v>
      </c>
      <c r="D69" s="5">
        <v>0</v>
      </c>
      <c r="E69" s="141">
        <f>C69+D69</f>
        <v>7.9</v>
      </c>
      <c r="F69" s="139">
        <v>13.532999999999999</v>
      </c>
      <c r="G69" s="5">
        <v>0.2</v>
      </c>
      <c r="H69" s="141">
        <f>F69+G69</f>
        <v>13.732999999999999</v>
      </c>
      <c r="I69" s="139">
        <v>15</v>
      </c>
      <c r="J69" s="5">
        <v>0</v>
      </c>
      <c r="K69" s="141">
        <f>I69+J69</f>
        <v>15</v>
      </c>
    </row>
    <row r="70" spans="1:12" x14ac:dyDescent="0.25">
      <c r="A70" s="170"/>
      <c r="B70" s="123">
        <v>2</v>
      </c>
      <c r="C70" s="139">
        <v>0.33300000000000002</v>
      </c>
      <c r="D70" s="5">
        <v>0</v>
      </c>
      <c r="E70" s="141">
        <f>C70+D70</f>
        <v>0.33300000000000002</v>
      </c>
      <c r="F70" s="139">
        <v>1.2</v>
      </c>
      <c r="G70" s="5">
        <v>0</v>
      </c>
      <c r="H70" s="141">
        <f>F70+G70</f>
        <v>1.2</v>
      </c>
      <c r="I70" s="139">
        <v>1.2</v>
      </c>
      <c r="J70" s="5">
        <v>0</v>
      </c>
      <c r="K70" s="141">
        <f>I70+J70</f>
        <v>1.2</v>
      </c>
    </row>
    <row r="71" spans="1:12" x14ac:dyDescent="0.25">
      <c r="A71" s="10" t="s">
        <v>37</v>
      </c>
      <c r="B71" s="124"/>
      <c r="C71" s="135">
        <f t="shared" ref="C71:K71" si="29">SUM(C72:C73)</f>
        <v>1.9330000000000001</v>
      </c>
      <c r="D71" s="17">
        <f t="shared" si="29"/>
        <v>0.76700000000000002</v>
      </c>
      <c r="E71" s="133">
        <f t="shared" si="29"/>
        <v>2.7</v>
      </c>
      <c r="F71" s="135">
        <f t="shared" si="29"/>
        <v>1.9330000000000001</v>
      </c>
      <c r="G71" s="17">
        <f t="shared" si="29"/>
        <v>0.76700000000000002</v>
      </c>
      <c r="H71" s="133">
        <f t="shared" si="29"/>
        <v>2.7</v>
      </c>
      <c r="I71" s="135">
        <f t="shared" si="29"/>
        <v>1.9330000000000001</v>
      </c>
      <c r="J71" s="17">
        <f t="shared" si="29"/>
        <v>0.76700000000000002</v>
      </c>
      <c r="K71" s="133">
        <f t="shared" si="29"/>
        <v>2.7</v>
      </c>
      <c r="L71" s="38"/>
    </row>
    <row r="72" spans="1:12" x14ac:dyDescent="0.25">
      <c r="A72" s="170" t="s">
        <v>37</v>
      </c>
      <c r="B72" s="123">
        <v>1</v>
      </c>
      <c r="C72" s="139">
        <v>1.9330000000000001</v>
      </c>
      <c r="D72" s="5">
        <v>0.76700000000000002</v>
      </c>
      <c r="E72" s="141">
        <f>C72+D72</f>
        <v>2.7</v>
      </c>
      <c r="F72" s="139">
        <v>1.9330000000000001</v>
      </c>
      <c r="G72" s="5">
        <v>0.76700000000000002</v>
      </c>
      <c r="H72" s="141">
        <f>F72+G72</f>
        <v>2.7</v>
      </c>
      <c r="I72" s="139">
        <v>1.9330000000000001</v>
      </c>
      <c r="J72" s="5">
        <v>0.76700000000000002</v>
      </c>
      <c r="K72" s="141">
        <f>I72+J72</f>
        <v>2.7</v>
      </c>
    </row>
    <row r="73" spans="1:12" x14ac:dyDescent="0.25">
      <c r="A73" s="170"/>
      <c r="B73" s="123">
        <v>2</v>
      </c>
      <c r="C73" s="139">
        <v>0</v>
      </c>
      <c r="D73" s="5">
        <v>0</v>
      </c>
      <c r="E73" s="141">
        <f>C73+D73</f>
        <v>0</v>
      </c>
      <c r="F73" s="139">
        <v>0</v>
      </c>
      <c r="G73" s="5">
        <v>0</v>
      </c>
      <c r="H73" s="141">
        <f>F73+G73</f>
        <v>0</v>
      </c>
      <c r="I73" s="139">
        <v>0</v>
      </c>
      <c r="J73" s="5">
        <v>0</v>
      </c>
      <c r="K73" s="141">
        <f>I73+J73</f>
        <v>0</v>
      </c>
    </row>
    <row r="74" spans="1:12" x14ac:dyDescent="0.25">
      <c r="A74" s="10" t="s">
        <v>38</v>
      </c>
      <c r="B74" s="124"/>
      <c r="C74" s="135">
        <f t="shared" ref="C74:K74" si="30">SUM(C75)</f>
        <v>11.166666666666666</v>
      </c>
      <c r="D74" s="17">
        <f t="shared" si="30"/>
        <v>0.7</v>
      </c>
      <c r="E74" s="133">
        <f t="shared" si="30"/>
        <v>11.866666666666665</v>
      </c>
      <c r="F74" s="135">
        <f t="shared" si="30"/>
        <v>12.033333333333335</v>
      </c>
      <c r="G74" s="17">
        <f t="shared" si="30"/>
        <v>1.4</v>
      </c>
      <c r="H74" s="133">
        <f t="shared" si="30"/>
        <v>13.433333333333335</v>
      </c>
      <c r="I74" s="135">
        <f t="shared" si="30"/>
        <v>13.033333333333333</v>
      </c>
      <c r="J74" s="17">
        <f t="shared" si="30"/>
        <v>1.4</v>
      </c>
      <c r="K74" s="133">
        <f t="shared" si="30"/>
        <v>14.433333333333334</v>
      </c>
      <c r="L74" s="38"/>
    </row>
    <row r="75" spans="1:12" x14ac:dyDescent="0.25">
      <c r="A75" s="8" t="s">
        <v>39</v>
      </c>
      <c r="B75" s="123">
        <v>1</v>
      </c>
      <c r="C75" s="139">
        <v>11.166666666666666</v>
      </c>
      <c r="D75" s="5">
        <v>0.7</v>
      </c>
      <c r="E75" s="141">
        <f>C75+D75</f>
        <v>11.866666666666665</v>
      </c>
      <c r="F75" s="139">
        <v>12.033333333333335</v>
      </c>
      <c r="G75" s="5">
        <v>1.4</v>
      </c>
      <c r="H75" s="141">
        <f>F75+G75</f>
        <v>13.433333333333335</v>
      </c>
      <c r="I75" s="139">
        <v>13.033333333333333</v>
      </c>
      <c r="J75" s="5">
        <v>1.4</v>
      </c>
      <c r="K75" s="141">
        <f>I75+J75</f>
        <v>14.433333333333334</v>
      </c>
    </row>
    <row r="76" spans="1:12" x14ac:dyDescent="0.25">
      <c r="A76" s="22" t="s">
        <v>40</v>
      </c>
      <c r="B76" s="124"/>
      <c r="C76" s="135">
        <f t="shared" ref="C76:K76" si="31">SUM(C77:C78)</f>
        <v>5.5</v>
      </c>
      <c r="D76" s="17">
        <f t="shared" si="31"/>
        <v>7.4</v>
      </c>
      <c r="E76" s="133">
        <f t="shared" si="31"/>
        <v>12.9</v>
      </c>
      <c r="F76" s="135">
        <f t="shared" si="31"/>
        <v>7.9670000000000005</v>
      </c>
      <c r="G76" s="17">
        <f t="shared" si="31"/>
        <v>3.6339999999999999</v>
      </c>
      <c r="H76" s="133">
        <f t="shared" si="31"/>
        <v>11.601000000000001</v>
      </c>
      <c r="I76" s="135">
        <f t="shared" si="31"/>
        <v>7.7670000000000003</v>
      </c>
      <c r="J76" s="17">
        <f t="shared" si="31"/>
        <v>4.5</v>
      </c>
      <c r="K76" s="133">
        <f t="shared" si="31"/>
        <v>12.266999999999999</v>
      </c>
    </row>
    <row r="77" spans="1:12" x14ac:dyDescent="0.25">
      <c r="A77" s="166" t="s">
        <v>40</v>
      </c>
      <c r="B77" s="123">
        <v>1</v>
      </c>
      <c r="C77" s="139">
        <v>4.5999999999999996</v>
      </c>
      <c r="D77" s="5">
        <v>1.833</v>
      </c>
      <c r="E77" s="141">
        <f>C77+D77</f>
        <v>6.4329999999999998</v>
      </c>
      <c r="F77" s="139">
        <v>4.7</v>
      </c>
      <c r="G77" s="5">
        <v>2.2669999999999999</v>
      </c>
      <c r="H77" s="141">
        <f>F77+G77</f>
        <v>6.9670000000000005</v>
      </c>
      <c r="I77" s="139">
        <v>4.4000000000000004</v>
      </c>
      <c r="J77" s="5">
        <v>2.7</v>
      </c>
      <c r="K77" s="141">
        <f>I77+J77</f>
        <v>7.1000000000000005</v>
      </c>
    </row>
    <row r="78" spans="1:12" x14ac:dyDescent="0.25">
      <c r="A78" s="166"/>
      <c r="B78" s="123">
        <v>2</v>
      </c>
      <c r="C78" s="139">
        <v>0.9</v>
      </c>
      <c r="D78" s="5">
        <v>5.5670000000000002</v>
      </c>
      <c r="E78" s="141">
        <f>C78+D78</f>
        <v>6.4670000000000005</v>
      </c>
      <c r="F78" s="139">
        <v>3.2669999999999999</v>
      </c>
      <c r="G78" s="5">
        <v>1.367</v>
      </c>
      <c r="H78" s="141">
        <f>F78+G78</f>
        <v>4.6340000000000003</v>
      </c>
      <c r="I78" s="139">
        <v>3.367</v>
      </c>
      <c r="J78" s="5">
        <v>1.8</v>
      </c>
      <c r="K78" s="141">
        <f>I78+J78</f>
        <v>5.1669999999999998</v>
      </c>
    </row>
    <row r="79" spans="1:12" x14ac:dyDescent="0.25">
      <c r="A79" s="22" t="s">
        <v>41</v>
      </c>
      <c r="B79" s="124"/>
      <c r="C79" s="135">
        <f t="shared" ref="C79:K79" si="32">SUM(C80)</f>
        <v>2.6</v>
      </c>
      <c r="D79" s="17">
        <f t="shared" si="32"/>
        <v>0.7</v>
      </c>
      <c r="E79" s="133">
        <f t="shared" si="32"/>
        <v>3.3</v>
      </c>
      <c r="F79" s="135">
        <f t="shared" si="32"/>
        <v>2.2000000000000002</v>
      </c>
      <c r="G79" s="17">
        <f t="shared" si="32"/>
        <v>1.2</v>
      </c>
      <c r="H79" s="133">
        <f t="shared" si="32"/>
        <v>3.4000000000000004</v>
      </c>
      <c r="I79" s="135">
        <f t="shared" si="32"/>
        <v>2.2000000000000002</v>
      </c>
      <c r="J79" s="17">
        <f t="shared" si="32"/>
        <v>1.6</v>
      </c>
      <c r="K79" s="133">
        <f t="shared" si="32"/>
        <v>3.8000000000000003</v>
      </c>
      <c r="L79" s="38"/>
    </row>
    <row r="80" spans="1:12" x14ac:dyDescent="0.25">
      <c r="A80" s="13" t="s">
        <v>41</v>
      </c>
      <c r="B80" s="123">
        <v>1</v>
      </c>
      <c r="C80" s="139">
        <v>2.6</v>
      </c>
      <c r="D80" s="5">
        <v>0.7</v>
      </c>
      <c r="E80" s="141">
        <f>C80+D80</f>
        <v>3.3</v>
      </c>
      <c r="F80" s="139">
        <v>2.2000000000000002</v>
      </c>
      <c r="G80" s="5">
        <v>1.2</v>
      </c>
      <c r="H80" s="141">
        <f>F80+G80</f>
        <v>3.4000000000000004</v>
      </c>
      <c r="I80" s="139">
        <v>2.2000000000000002</v>
      </c>
      <c r="J80" s="5">
        <v>1.6</v>
      </c>
      <c r="K80" s="141">
        <f>I80+J80</f>
        <v>3.8000000000000003</v>
      </c>
    </row>
    <row r="81" spans="1:12" x14ac:dyDescent="0.25">
      <c r="A81" s="22" t="s">
        <v>42</v>
      </c>
      <c r="B81" s="124"/>
      <c r="C81" s="135">
        <f t="shared" ref="C81:K81" si="33">SUM(C82:C83)</f>
        <v>10.8</v>
      </c>
      <c r="D81" s="17">
        <f t="shared" si="33"/>
        <v>53.233000000000004</v>
      </c>
      <c r="E81" s="133">
        <f t="shared" si="33"/>
        <v>64.033000000000001</v>
      </c>
      <c r="F81" s="135">
        <f t="shared" si="33"/>
        <v>18</v>
      </c>
      <c r="G81" s="17">
        <f t="shared" si="33"/>
        <v>51.832999999999998</v>
      </c>
      <c r="H81" s="133">
        <f t="shared" si="33"/>
        <v>69.832999999999998</v>
      </c>
      <c r="I81" s="135">
        <f t="shared" si="33"/>
        <v>21.167000000000002</v>
      </c>
      <c r="J81" s="17">
        <f t="shared" si="33"/>
        <v>56.1</v>
      </c>
      <c r="K81" s="133">
        <f t="shared" si="33"/>
        <v>77.266999999999996</v>
      </c>
    </row>
    <row r="82" spans="1:12" x14ac:dyDescent="0.25">
      <c r="A82" s="166" t="s">
        <v>42</v>
      </c>
      <c r="B82" s="123">
        <v>1</v>
      </c>
      <c r="C82" s="139">
        <v>4.0330000000000004</v>
      </c>
      <c r="D82" s="5">
        <v>35.633000000000003</v>
      </c>
      <c r="E82" s="141">
        <f>C82+D82</f>
        <v>39.666000000000004</v>
      </c>
      <c r="F82" s="139">
        <v>9.9</v>
      </c>
      <c r="G82" s="5">
        <v>28.1</v>
      </c>
      <c r="H82" s="141">
        <f>F82+G82</f>
        <v>38</v>
      </c>
      <c r="I82" s="139">
        <v>11.7</v>
      </c>
      <c r="J82" s="5">
        <v>30</v>
      </c>
      <c r="K82" s="141">
        <f>I82+J82</f>
        <v>41.7</v>
      </c>
    </row>
    <row r="83" spans="1:12" x14ac:dyDescent="0.25">
      <c r="A83" s="166"/>
      <c r="B83" s="123">
        <v>2</v>
      </c>
      <c r="C83" s="139">
        <v>6.7670000000000003</v>
      </c>
      <c r="D83" s="5">
        <v>17.600000000000001</v>
      </c>
      <c r="E83" s="141">
        <f>C83+D83</f>
        <v>24.367000000000001</v>
      </c>
      <c r="F83" s="139">
        <v>8.1</v>
      </c>
      <c r="G83" s="5">
        <v>23.733000000000001</v>
      </c>
      <c r="H83" s="141">
        <f>F83+G83</f>
        <v>31.832999999999998</v>
      </c>
      <c r="I83" s="139">
        <v>9.4670000000000005</v>
      </c>
      <c r="J83" s="5">
        <v>26.1</v>
      </c>
      <c r="K83" s="141">
        <f>I83+J83</f>
        <v>35.567</v>
      </c>
    </row>
    <row r="84" spans="1:12" x14ac:dyDescent="0.25">
      <c r="A84" s="22" t="s">
        <v>43</v>
      </c>
      <c r="B84" s="124"/>
      <c r="C84" s="135">
        <f t="shared" ref="C84:K84" si="34">SUM(C85)</f>
        <v>4.0999999999999996</v>
      </c>
      <c r="D84" s="17">
        <f t="shared" si="34"/>
        <v>1.4670000000000001</v>
      </c>
      <c r="E84" s="133">
        <f t="shared" si="34"/>
        <v>5.5670000000000002</v>
      </c>
      <c r="F84" s="135">
        <f t="shared" si="34"/>
        <v>4.6669999999999998</v>
      </c>
      <c r="G84" s="17">
        <f t="shared" si="34"/>
        <v>1.7</v>
      </c>
      <c r="H84" s="133">
        <f t="shared" si="34"/>
        <v>6.367</v>
      </c>
      <c r="I84" s="135">
        <f t="shared" si="34"/>
        <v>5.5</v>
      </c>
      <c r="J84" s="17">
        <f t="shared" si="34"/>
        <v>2.2999999999999998</v>
      </c>
      <c r="K84" s="133">
        <f t="shared" si="34"/>
        <v>7.8</v>
      </c>
      <c r="L84" s="38"/>
    </row>
    <row r="85" spans="1:12" x14ac:dyDescent="0.25">
      <c r="A85" s="13" t="s">
        <v>43</v>
      </c>
      <c r="B85" s="123">
        <v>1</v>
      </c>
      <c r="C85" s="139">
        <v>4.0999999999999996</v>
      </c>
      <c r="D85" s="5">
        <v>1.4670000000000001</v>
      </c>
      <c r="E85" s="141">
        <f>C85+D85</f>
        <v>5.5670000000000002</v>
      </c>
      <c r="F85" s="139">
        <v>4.6669999999999998</v>
      </c>
      <c r="G85" s="5">
        <v>1.7</v>
      </c>
      <c r="H85" s="141">
        <f>F85+G85</f>
        <v>6.367</v>
      </c>
      <c r="I85" s="139">
        <v>5.5</v>
      </c>
      <c r="J85" s="5">
        <v>2.2999999999999998</v>
      </c>
      <c r="K85" s="141">
        <f>I85+J85</f>
        <v>7.8</v>
      </c>
    </row>
    <row r="86" spans="1:12" x14ac:dyDescent="0.25">
      <c r="A86" s="22" t="s">
        <v>44</v>
      </c>
      <c r="B86" s="124"/>
      <c r="C86" s="135">
        <f t="shared" ref="C86:K86" si="35">SUM(C87)</f>
        <v>9.6329999999999991</v>
      </c>
      <c r="D86" s="17">
        <f t="shared" si="35"/>
        <v>3.9</v>
      </c>
      <c r="E86" s="133">
        <f t="shared" si="35"/>
        <v>13.532999999999999</v>
      </c>
      <c r="F86" s="135">
        <f t="shared" si="35"/>
        <v>2.7</v>
      </c>
      <c r="G86" s="17">
        <f t="shared" si="35"/>
        <v>0.86699999999999999</v>
      </c>
      <c r="H86" s="133">
        <f t="shared" si="35"/>
        <v>3.5670000000000002</v>
      </c>
      <c r="I86" s="135">
        <f t="shared" si="35"/>
        <v>3.133</v>
      </c>
      <c r="J86" s="17">
        <f t="shared" si="35"/>
        <v>1.3</v>
      </c>
      <c r="K86" s="133">
        <f t="shared" si="35"/>
        <v>4.4329999999999998</v>
      </c>
      <c r="L86" s="38"/>
    </row>
    <row r="87" spans="1:12" x14ac:dyDescent="0.25">
      <c r="A87" s="13" t="s">
        <v>44</v>
      </c>
      <c r="B87" s="123">
        <v>1</v>
      </c>
      <c r="C87" s="139">
        <v>9.6329999999999991</v>
      </c>
      <c r="D87" s="5">
        <v>3.9</v>
      </c>
      <c r="E87" s="141">
        <f>C87+D87</f>
        <v>13.532999999999999</v>
      </c>
      <c r="F87" s="139">
        <v>2.7</v>
      </c>
      <c r="G87" s="5">
        <v>0.86699999999999999</v>
      </c>
      <c r="H87" s="141">
        <f>F87+G87</f>
        <v>3.5670000000000002</v>
      </c>
      <c r="I87" s="139">
        <v>3.133</v>
      </c>
      <c r="J87" s="5">
        <v>1.3</v>
      </c>
      <c r="K87" s="141">
        <f>I87+J87</f>
        <v>4.4329999999999998</v>
      </c>
    </row>
    <row r="88" spans="1:12" x14ac:dyDescent="0.25">
      <c r="A88" s="20" t="s">
        <v>45</v>
      </c>
      <c r="B88" s="124"/>
      <c r="C88" s="135">
        <f t="shared" ref="C88:K88" si="36">SUM(C89)</f>
        <v>0</v>
      </c>
      <c r="D88" s="17">
        <f t="shared" si="36"/>
        <v>0</v>
      </c>
      <c r="E88" s="133">
        <f t="shared" si="36"/>
        <v>0</v>
      </c>
      <c r="F88" s="135">
        <f t="shared" si="36"/>
        <v>0</v>
      </c>
      <c r="G88" s="17">
        <f t="shared" si="36"/>
        <v>0</v>
      </c>
      <c r="H88" s="133">
        <f t="shared" si="36"/>
        <v>0</v>
      </c>
      <c r="I88" s="135">
        <f t="shared" si="36"/>
        <v>0</v>
      </c>
      <c r="J88" s="17">
        <f t="shared" si="36"/>
        <v>0</v>
      </c>
      <c r="K88" s="133">
        <f t="shared" si="36"/>
        <v>0</v>
      </c>
      <c r="L88" s="38"/>
    </row>
    <row r="89" spans="1:12" x14ac:dyDescent="0.25">
      <c r="A89" t="s">
        <v>46</v>
      </c>
      <c r="B89" s="123">
        <v>1</v>
      </c>
      <c r="C89" s="139">
        <v>0</v>
      </c>
      <c r="D89" s="5">
        <v>0</v>
      </c>
      <c r="E89" s="141">
        <f>C89+D89</f>
        <v>0</v>
      </c>
      <c r="F89" s="139">
        <v>0</v>
      </c>
      <c r="G89" s="5">
        <v>0</v>
      </c>
      <c r="H89" s="141">
        <f>F89+G89</f>
        <v>0</v>
      </c>
      <c r="I89" s="139">
        <v>0</v>
      </c>
      <c r="J89" s="5">
        <v>0</v>
      </c>
      <c r="K89" s="141">
        <f>I89+J89</f>
        <v>0</v>
      </c>
    </row>
    <row r="90" spans="1:12" x14ac:dyDescent="0.25">
      <c r="A90" s="2" t="s">
        <v>47</v>
      </c>
      <c r="B90" s="128"/>
      <c r="C90" s="75">
        <f>SUM(C55,C60,C63,C66,C68,C71,C74,C76,C79,C81,C84,C86,C88)</f>
        <v>105.41466666666665</v>
      </c>
      <c r="D90" s="74">
        <f t="shared" ref="D90:K90" si="37">SUM(D55,,D60,D63,D66,D68,D71,D74,D76,D79,D81,D84,D86,D88)</f>
        <v>96.394000000000005</v>
      </c>
      <c r="E90" s="142">
        <f t="shared" si="37"/>
        <v>201.80866666666665</v>
      </c>
      <c r="F90" s="75">
        <f t="shared" si="37"/>
        <v>118.73033333333335</v>
      </c>
      <c r="G90" s="74">
        <f t="shared" si="37"/>
        <v>73.824000000000012</v>
      </c>
      <c r="H90" s="142">
        <f t="shared" si="37"/>
        <v>192.55433333333335</v>
      </c>
      <c r="I90" s="75">
        <f t="shared" si="37"/>
        <v>130.84933333333333</v>
      </c>
      <c r="J90" s="74">
        <f t="shared" si="37"/>
        <v>73.983999999999995</v>
      </c>
      <c r="K90" s="142">
        <f t="shared" si="37"/>
        <v>204.83333333333331</v>
      </c>
      <c r="L90" s="38"/>
    </row>
    <row r="91" spans="1:12" x14ac:dyDescent="0.25">
      <c r="A91" t="s">
        <v>134</v>
      </c>
      <c r="B91" s="123">
        <v>1</v>
      </c>
      <c r="C91" s="136">
        <v>67.5</v>
      </c>
      <c r="D91" s="121"/>
      <c r="E91" s="144">
        <f>SUM(C91:D91)</f>
        <v>67.5</v>
      </c>
      <c r="F91" s="136">
        <v>35.625</v>
      </c>
      <c r="G91" s="121"/>
      <c r="H91" s="144">
        <f>SUM(F91:G91)</f>
        <v>35.625</v>
      </c>
      <c r="I91" s="136">
        <v>35.625</v>
      </c>
      <c r="J91" s="121"/>
      <c r="K91" s="144">
        <f>SUM(I91:J91)</f>
        <v>35.625</v>
      </c>
    </row>
    <row r="92" spans="1:12" x14ac:dyDescent="0.25">
      <c r="A92" s="168" t="s">
        <v>48</v>
      </c>
      <c r="B92" s="168"/>
      <c r="C92" s="77">
        <f>C39+C54+C90+C91</f>
        <v>430.57833333333326</v>
      </c>
      <c r="D92" s="76">
        <f t="shared" ref="D92:K92" si="38">D39+D54+D90+D91</f>
        <v>571.74466666666672</v>
      </c>
      <c r="E92" s="145">
        <f t="shared" si="38"/>
        <v>1002.3229999999999</v>
      </c>
      <c r="F92" s="77">
        <f t="shared" si="38"/>
        <v>419.71433333333334</v>
      </c>
      <c r="G92" s="76">
        <f t="shared" si="38"/>
        <v>291.52466666666669</v>
      </c>
      <c r="H92" s="145">
        <f t="shared" si="38"/>
        <v>711.23900000000003</v>
      </c>
      <c r="I92" s="77">
        <f t="shared" si="38"/>
        <v>438.59566666666666</v>
      </c>
      <c r="J92" s="76">
        <f t="shared" si="38"/>
        <v>231.54766666666666</v>
      </c>
      <c r="K92" s="145">
        <f t="shared" si="38"/>
        <v>670.14333333333343</v>
      </c>
      <c r="L92" s="38"/>
    </row>
    <row r="93" spans="1:12" x14ac:dyDescent="0.25">
      <c r="A93" s="10" t="s">
        <v>49</v>
      </c>
      <c r="B93" s="124"/>
      <c r="C93" s="68">
        <f t="shared" ref="C93:K93" si="39">SUM(C94:C94)</f>
        <v>9.6</v>
      </c>
      <c r="D93" s="69">
        <f t="shared" si="39"/>
        <v>0</v>
      </c>
      <c r="E93" s="133">
        <f t="shared" si="39"/>
        <v>9.6</v>
      </c>
      <c r="F93" s="68">
        <f t="shared" si="39"/>
        <v>0</v>
      </c>
      <c r="G93" s="69">
        <f t="shared" si="39"/>
        <v>0</v>
      </c>
      <c r="H93" s="133">
        <f t="shared" si="39"/>
        <v>0</v>
      </c>
      <c r="I93" s="68">
        <f t="shared" si="39"/>
        <v>0</v>
      </c>
      <c r="J93" s="69">
        <f t="shared" si="39"/>
        <v>0</v>
      </c>
      <c r="K93" s="133">
        <f t="shared" si="39"/>
        <v>0</v>
      </c>
      <c r="L93" s="38"/>
    </row>
    <row r="94" spans="1:12" x14ac:dyDescent="0.25">
      <c r="A94" s="8" t="s">
        <v>49</v>
      </c>
      <c r="B94" s="123">
        <v>1</v>
      </c>
      <c r="C94" s="71">
        <v>9.6</v>
      </c>
      <c r="D94" s="70">
        <v>0</v>
      </c>
      <c r="E94" s="141">
        <f>C94+D94</f>
        <v>9.6</v>
      </c>
      <c r="F94" s="71">
        <v>0</v>
      </c>
      <c r="G94" s="70">
        <v>0</v>
      </c>
      <c r="H94" s="141">
        <f>F94+G94</f>
        <v>0</v>
      </c>
      <c r="I94" s="71">
        <v>0</v>
      </c>
      <c r="J94" s="70">
        <v>0</v>
      </c>
      <c r="K94" s="141">
        <f>I94+J94</f>
        <v>0</v>
      </c>
    </row>
    <row r="95" spans="1:12" x14ac:dyDescent="0.25">
      <c r="A95" s="10" t="s">
        <v>50</v>
      </c>
      <c r="B95" s="124"/>
      <c r="C95" s="68">
        <f t="shared" ref="C95:K95" si="40">SUM(C96)</f>
        <v>2.6669999999999998</v>
      </c>
      <c r="D95" s="69">
        <f t="shared" si="40"/>
        <v>0</v>
      </c>
      <c r="E95" s="133">
        <f t="shared" si="40"/>
        <v>2.6669999999999998</v>
      </c>
      <c r="F95" s="68">
        <f t="shared" si="40"/>
        <v>0</v>
      </c>
      <c r="G95" s="69">
        <f t="shared" si="40"/>
        <v>0</v>
      </c>
      <c r="H95" s="133">
        <f t="shared" si="40"/>
        <v>0</v>
      </c>
      <c r="I95" s="68">
        <f t="shared" si="40"/>
        <v>0</v>
      </c>
      <c r="J95" s="69">
        <f t="shared" si="40"/>
        <v>0</v>
      </c>
      <c r="K95" s="133">
        <f t="shared" si="40"/>
        <v>0</v>
      </c>
      <c r="L95" s="38"/>
    </row>
    <row r="96" spans="1:12" x14ac:dyDescent="0.25">
      <c r="A96" s="8" t="s">
        <v>50</v>
      </c>
      <c r="B96" s="123">
        <v>1</v>
      </c>
      <c r="C96" s="71">
        <v>2.6669999999999998</v>
      </c>
      <c r="D96" s="70">
        <v>0</v>
      </c>
      <c r="E96" s="141">
        <f>C96+D96</f>
        <v>2.6669999999999998</v>
      </c>
      <c r="F96" s="71">
        <v>0</v>
      </c>
      <c r="G96" s="70">
        <v>0</v>
      </c>
      <c r="H96" s="141">
        <f>F96+G96</f>
        <v>0</v>
      </c>
      <c r="I96" s="71">
        <v>0</v>
      </c>
      <c r="J96" s="70">
        <v>0</v>
      </c>
      <c r="K96" s="141">
        <f>I96+J96</f>
        <v>0</v>
      </c>
    </row>
    <row r="97" spans="1:12" x14ac:dyDescent="0.25">
      <c r="A97" s="10" t="s">
        <v>51</v>
      </c>
      <c r="B97" s="124"/>
      <c r="C97" s="68">
        <f t="shared" ref="C97:K97" si="41">SUM(C98:C99)</f>
        <v>12.085999999999999</v>
      </c>
      <c r="D97" s="69">
        <f t="shared" si="41"/>
        <v>76.213999999999999</v>
      </c>
      <c r="E97" s="133">
        <f t="shared" si="41"/>
        <v>88.3</v>
      </c>
      <c r="F97" s="68">
        <f t="shared" si="41"/>
        <v>10.086</v>
      </c>
      <c r="G97" s="69">
        <f t="shared" si="41"/>
        <v>49.513999999999996</v>
      </c>
      <c r="H97" s="133">
        <f t="shared" si="41"/>
        <v>59.599999999999994</v>
      </c>
      <c r="I97" s="68">
        <f t="shared" si="41"/>
        <v>13</v>
      </c>
      <c r="J97" s="69">
        <f t="shared" si="41"/>
        <v>71.628999999999991</v>
      </c>
      <c r="K97" s="133">
        <f t="shared" si="41"/>
        <v>84.628999999999991</v>
      </c>
      <c r="L97" s="38"/>
    </row>
    <row r="98" spans="1:12" x14ac:dyDescent="0.25">
      <c r="A98" s="170" t="s">
        <v>51</v>
      </c>
      <c r="B98" s="123">
        <v>1</v>
      </c>
      <c r="C98" s="71">
        <v>3.8</v>
      </c>
      <c r="D98" s="70">
        <v>24.5</v>
      </c>
      <c r="E98" s="141">
        <f>C98+D98</f>
        <v>28.3</v>
      </c>
      <c r="F98" s="71">
        <v>8.8000000000000007</v>
      </c>
      <c r="G98" s="70">
        <v>41.8</v>
      </c>
      <c r="H98" s="141">
        <f>F98+G98</f>
        <v>50.599999999999994</v>
      </c>
      <c r="I98" s="71">
        <v>7.2</v>
      </c>
      <c r="J98" s="70">
        <v>41.8</v>
      </c>
      <c r="K98" s="141">
        <f>I98+J98</f>
        <v>49</v>
      </c>
    </row>
    <row r="99" spans="1:12" x14ac:dyDescent="0.25">
      <c r="A99" s="170"/>
      <c r="B99" s="123">
        <v>2</v>
      </c>
      <c r="C99" s="71">
        <v>8.2859999999999996</v>
      </c>
      <c r="D99" s="70">
        <v>51.713999999999999</v>
      </c>
      <c r="E99" s="141">
        <f>C99+D99</f>
        <v>60</v>
      </c>
      <c r="F99" s="71">
        <v>1.286</v>
      </c>
      <c r="G99" s="70">
        <v>7.7140000000000004</v>
      </c>
      <c r="H99" s="141">
        <f>F99+G99</f>
        <v>9</v>
      </c>
      <c r="I99" s="71">
        <v>5.8</v>
      </c>
      <c r="J99" s="70">
        <v>29.829000000000001</v>
      </c>
      <c r="K99" s="141">
        <f>I99+J99</f>
        <v>35.628999999999998</v>
      </c>
    </row>
    <row r="100" spans="1:12" x14ac:dyDescent="0.25">
      <c r="A100" s="10" t="s">
        <v>115</v>
      </c>
      <c r="B100" s="124"/>
      <c r="C100" s="68">
        <f t="shared" ref="C100:K100" si="42">SUM(C101:C102)</f>
        <v>5.4470000000000001</v>
      </c>
      <c r="D100" s="69">
        <f t="shared" si="42"/>
        <v>10.786999999999999</v>
      </c>
      <c r="E100" s="133">
        <f t="shared" si="42"/>
        <v>16.234000000000002</v>
      </c>
      <c r="F100" s="68">
        <f t="shared" si="42"/>
        <v>11.103999999999999</v>
      </c>
      <c r="G100" s="69">
        <f t="shared" si="42"/>
        <v>8.0660000000000007</v>
      </c>
      <c r="H100" s="133">
        <f t="shared" si="42"/>
        <v>19.170000000000002</v>
      </c>
      <c r="I100" s="68">
        <f t="shared" si="42"/>
        <v>11.103999999999999</v>
      </c>
      <c r="J100" s="69">
        <f t="shared" si="42"/>
        <v>3.9109999999999996</v>
      </c>
      <c r="K100" s="133">
        <f t="shared" si="42"/>
        <v>15.015000000000001</v>
      </c>
      <c r="L100" s="38"/>
    </row>
    <row r="101" spans="1:12" x14ac:dyDescent="0.25">
      <c r="A101" s="170" t="s">
        <v>115</v>
      </c>
      <c r="B101" s="123">
        <v>1</v>
      </c>
      <c r="C101" s="71">
        <v>5.4470000000000001</v>
      </c>
      <c r="D101" s="70">
        <v>6.1580000000000004</v>
      </c>
      <c r="E101" s="141">
        <f>C101+D101</f>
        <v>11.605</v>
      </c>
      <c r="F101" s="71">
        <v>5.4470000000000001</v>
      </c>
      <c r="G101" s="70">
        <v>1.895</v>
      </c>
      <c r="H101" s="141">
        <f>F101+G101</f>
        <v>7.3420000000000005</v>
      </c>
      <c r="I101" s="71">
        <v>5.4470000000000001</v>
      </c>
      <c r="J101" s="70">
        <v>2.3679999999999999</v>
      </c>
      <c r="K101" s="141">
        <f>I101+J101</f>
        <v>7.8149999999999995</v>
      </c>
    </row>
    <row r="102" spans="1:12" x14ac:dyDescent="0.25">
      <c r="A102" s="170"/>
      <c r="B102" s="123">
        <v>2</v>
      </c>
      <c r="C102" s="71">
        <v>0</v>
      </c>
      <c r="D102" s="70">
        <v>4.6289999999999996</v>
      </c>
      <c r="E102" s="141">
        <f>C102+D102</f>
        <v>4.6289999999999996</v>
      </c>
      <c r="F102" s="71">
        <v>5.657</v>
      </c>
      <c r="G102" s="70">
        <v>6.1710000000000003</v>
      </c>
      <c r="H102" s="141">
        <f>F102+G102</f>
        <v>11.827999999999999</v>
      </c>
      <c r="I102" s="71">
        <v>5.657</v>
      </c>
      <c r="J102" s="70">
        <v>1.5429999999999999</v>
      </c>
      <c r="K102" s="141">
        <f>I102+J102</f>
        <v>7.2</v>
      </c>
    </row>
    <row r="103" spans="1:12" x14ac:dyDescent="0.25">
      <c r="A103" s="10" t="s">
        <v>52</v>
      </c>
      <c r="B103" s="124"/>
      <c r="C103" s="68">
        <f t="shared" ref="C103:K103" si="43">SUM(C104)</f>
        <v>11.737</v>
      </c>
      <c r="D103" s="69">
        <f t="shared" si="43"/>
        <v>0</v>
      </c>
      <c r="E103" s="133">
        <f t="shared" si="43"/>
        <v>11.737</v>
      </c>
      <c r="F103" s="68">
        <f t="shared" si="43"/>
        <v>14.816000000000001</v>
      </c>
      <c r="G103" s="69">
        <f t="shared" si="43"/>
        <v>0</v>
      </c>
      <c r="H103" s="133">
        <f t="shared" si="43"/>
        <v>14.816000000000001</v>
      </c>
      <c r="I103" s="68">
        <f t="shared" si="43"/>
        <v>0</v>
      </c>
      <c r="J103" s="69">
        <f t="shared" si="43"/>
        <v>0</v>
      </c>
      <c r="K103" s="133">
        <f t="shared" si="43"/>
        <v>0</v>
      </c>
      <c r="L103" s="38"/>
    </row>
    <row r="104" spans="1:12" x14ac:dyDescent="0.25">
      <c r="A104" s="8" t="s">
        <v>52</v>
      </c>
      <c r="B104" s="123">
        <v>1</v>
      </c>
      <c r="C104" s="71">
        <v>11.737</v>
      </c>
      <c r="D104" s="70">
        <v>0</v>
      </c>
      <c r="E104" s="141">
        <f>C104+D104</f>
        <v>11.737</v>
      </c>
      <c r="F104" s="71">
        <v>14.816000000000001</v>
      </c>
      <c r="G104" s="70">
        <v>0</v>
      </c>
      <c r="H104" s="141">
        <f>F104+G104</f>
        <v>14.816000000000001</v>
      </c>
      <c r="I104" s="71">
        <v>0</v>
      </c>
      <c r="J104" s="70">
        <v>0</v>
      </c>
      <c r="K104" s="141">
        <f>I104+J104</f>
        <v>0</v>
      </c>
    </row>
    <row r="105" spans="1:12" x14ac:dyDescent="0.25">
      <c r="A105" s="10" t="s">
        <v>53</v>
      </c>
      <c r="B105" s="124"/>
      <c r="C105" s="68">
        <f t="shared" ref="C105:K105" si="44">SUM(C106:C107)</f>
        <v>46.66</v>
      </c>
      <c r="D105" s="69">
        <f t="shared" si="44"/>
        <v>10.427</v>
      </c>
      <c r="E105" s="133">
        <f t="shared" si="44"/>
        <v>57.086999999999996</v>
      </c>
      <c r="F105" s="68">
        <f t="shared" si="44"/>
        <v>68.212000000000003</v>
      </c>
      <c r="G105" s="69">
        <f t="shared" si="44"/>
        <v>2.6909999999999998</v>
      </c>
      <c r="H105" s="133">
        <f t="shared" si="44"/>
        <v>70.903000000000006</v>
      </c>
      <c r="I105" s="68">
        <f t="shared" si="44"/>
        <v>71.647999999999996</v>
      </c>
      <c r="J105" s="69">
        <f t="shared" si="44"/>
        <v>2.6909999999999998</v>
      </c>
      <c r="K105" s="133">
        <f t="shared" si="44"/>
        <v>74.338999999999999</v>
      </c>
    </row>
    <row r="106" spans="1:12" x14ac:dyDescent="0.25">
      <c r="A106" s="170" t="s">
        <v>53</v>
      </c>
      <c r="B106" s="123">
        <v>1</v>
      </c>
      <c r="C106" s="71">
        <v>32.726999999999997</v>
      </c>
      <c r="D106" s="70">
        <v>4.3940000000000001</v>
      </c>
      <c r="E106" s="141">
        <f>C106+D106</f>
        <v>37.120999999999995</v>
      </c>
      <c r="F106" s="71">
        <v>41.212000000000003</v>
      </c>
      <c r="G106" s="70">
        <v>1.758</v>
      </c>
      <c r="H106" s="141">
        <f>F106+G106</f>
        <v>42.970000000000006</v>
      </c>
      <c r="I106" s="71">
        <v>46.515000000000001</v>
      </c>
      <c r="J106" s="70">
        <v>1.758</v>
      </c>
      <c r="K106" s="141">
        <f>I106+J106</f>
        <v>48.273000000000003</v>
      </c>
    </row>
    <row r="107" spans="1:12" x14ac:dyDescent="0.25">
      <c r="A107" s="170"/>
      <c r="B107" s="123">
        <v>2</v>
      </c>
      <c r="C107" s="71">
        <v>13.933</v>
      </c>
      <c r="D107" s="70">
        <v>6.0330000000000004</v>
      </c>
      <c r="E107" s="141">
        <f>C107+D107</f>
        <v>19.966000000000001</v>
      </c>
      <c r="F107" s="71">
        <v>27</v>
      </c>
      <c r="G107" s="70">
        <v>0.93300000000000005</v>
      </c>
      <c r="H107" s="141">
        <f>F107+G107</f>
        <v>27.933</v>
      </c>
      <c r="I107" s="71">
        <v>25.132999999999999</v>
      </c>
      <c r="J107" s="70">
        <v>0.93300000000000005</v>
      </c>
      <c r="K107" s="141">
        <f>I107+J107</f>
        <v>26.065999999999999</v>
      </c>
    </row>
    <row r="108" spans="1:12" x14ac:dyDescent="0.25">
      <c r="A108" s="2" t="s">
        <v>54</v>
      </c>
      <c r="B108" s="127"/>
      <c r="C108" s="75">
        <f>SUM(C93,C95,C97,C100,C103,C105)</f>
        <v>88.197000000000003</v>
      </c>
      <c r="D108" s="75">
        <f t="shared" ref="D108:K108" si="45">SUM(D93,D95,D97,D100,D103,D105)</f>
        <v>97.427999999999997</v>
      </c>
      <c r="E108" s="75">
        <f t="shared" si="45"/>
        <v>185.62499999999997</v>
      </c>
      <c r="F108" s="75">
        <f t="shared" si="45"/>
        <v>104.218</v>
      </c>
      <c r="G108" s="75">
        <f t="shared" si="45"/>
        <v>60.271000000000001</v>
      </c>
      <c r="H108" s="75">
        <f t="shared" si="45"/>
        <v>164.489</v>
      </c>
      <c r="I108" s="75">
        <f t="shared" si="45"/>
        <v>95.751999999999995</v>
      </c>
      <c r="J108" s="75">
        <f t="shared" si="45"/>
        <v>78.230999999999995</v>
      </c>
      <c r="K108" s="75">
        <f t="shared" si="45"/>
        <v>173.983</v>
      </c>
    </row>
    <row r="109" spans="1:12" x14ac:dyDescent="0.25">
      <c r="A109" s="10" t="s">
        <v>55</v>
      </c>
      <c r="B109" s="124"/>
      <c r="C109" s="135">
        <f t="shared" ref="C109:K109" si="46">SUM(C110)</f>
        <v>15</v>
      </c>
      <c r="D109" s="17">
        <f t="shared" si="46"/>
        <v>28.2</v>
      </c>
      <c r="E109" s="146">
        <f t="shared" si="46"/>
        <v>43.2</v>
      </c>
      <c r="F109" s="135">
        <f t="shared" si="46"/>
        <v>25.2</v>
      </c>
      <c r="G109" s="17">
        <f t="shared" si="46"/>
        <v>23.4</v>
      </c>
      <c r="H109" s="146">
        <f t="shared" si="46"/>
        <v>48.599999999999994</v>
      </c>
      <c r="I109" s="135">
        <f t="shared" si="46"/>
        <v>26.4</v>
      </c>
      <c r="J109" s="17">
        <f t="shared" si="46"/>
        <v>16.8</v>
      </c>
      <c r="K109" s="146">
        <f t="shared" si="46"/>
        <v>43.2</v>
      </c>
    </row>
    <row r="110" spans="1:12" x14ac:dyDescent="0.25">
      <c r="A110" s="8" t="s">
        <v>55</v>
      </c>
      <c r="B110" s="123">
        <v>1</v>
      </c>
      <c r="C110" s="136">
        <v>15</v>
      </c>
      <c r="D110" s="121">
        <v>28.2</v>
      </c>
      <c r="E110" s="32">
        <f>C110+D110</f>
        <v>43.2</v>
      </c>
      <c r="F110" s="136">
        <v>25.2</v>
      </c>
      <c r="G110" s="121">
        <v>23.4</v>
      </c>
      <c r="H110" s="32">
        <f>F110+G110</f>
        <v>48.599999999999994</v>
      </c>
      <c r="I110" s="136">
        <v>26.4</v>
      </c>
      <c r="J110" s="121">
        <v>16.8</v>
      </c>
      <c r="K110" s="32">
        <f>I110+J110</f>
        <v>43.2</v>
      </c>
    </row>
    <row r="111" spans="1:12" x14ac:dyDescent="0.25">
      <c r="A111" s="10" t="s">
        <v>56</v>
      </c>
      <c r="B111" s="124"/>
      <c r="C111" s="137">
        <f t="shared" ref="C111:K111" si="47">SUM(C112)</f>
        <v>0</v>
      </c>
      <c r="D111" s="153">
        <f t="shared" si="47"/>
        <v>0</v>
      </c>
      <c r="E111" s="147">
        <f t="shared" si="47"/>
        <v>0</v>
      </c>
      <c r="F111" s="137">
        <f t="shared" si="47"/>
        <v>0</v>
      </c>
      <c r="G111" s="153">
        <f t="shared" si="47"/>
        <v>0</v>
      </c>
      <c r="H111" s="147">
        <f t="shared" si="47"/>
        <v>0</v>
      </c>
      <c r="I111" s="137">
        <f t="shared" si="47"/>
        <v>22.4</v>
      </c>
      <c r="J111" s="153">
        <f t="shared" si="47"/>
        <v>0</v>
      </c>
      <c r="K111" s="147">
        <f t="shared" si="47"/>
        <v>22.4</v>
      </c>
    </row>
    <row r="112" spans="1:12" x14ac:dyDescent="0.25">
      <c r="A112" s="8" t="s">
        <v>56</v>
      </c>
      <c r="B112" s="123">
        <v>1</v>
      </c>
      <c r="C112" s="136">
        <v>0</v>
      </c>
      <c r="D112" s="121">
        <v>0</v>
      </c>
      <c r="E112" s="32">
        <f>C112+D112</f>
        <v>0</v>
      </c>
      <c r="F112" s="136">
        <v>0</v>
      </c>
      <c r="G112" s="121">
        <v>0</v>
      </c>
      <c r="H112" s="32">
        <f>F112+G112</f>
        <v>0</v>
      </c>
      <c r="I112" s="136">
        <v>22.4</v>
      </c>
      <c r="J112" s="121">
        <v>0</v>
      </c>
      <c r="K112" s="32">
        <f>I112+J112</f>
        <v>22.4</v>
      </c>
    </row>
    <row r="113" spans="1:11" x14ac:dyDescent="0.25">
      <c r="A113" s="10" t="s">
        <v>57</v>
      </c>
      <c r="B113" s="124"/>
      <c r="C113" s="137">
        <f t="shared" ref="C113:K113" si="48">SUM(C114:C115)</f>
        <v>6.8</v>
      </c>
      <c r="D113" s="153">
        <f t="shared" si="48"/>
        <v>0</v>
      </c>
      <c r="E113" s="147">
        <f t="shared" si="48"/>
        <v>6.8</v>
      </c>
      <c r="F113" s="137">
        <f t="shared" si="48"/>
        <v>0</v>
      </c>
      <c r="G113" s="153">
        <f t="shared" si="48"/>
        <v>0</v>
      </c>
      <c r="H113" s="147">
        <f t="shared" si="48"/>
        <v>0</v>
      </c>
      <c r="I113" s="137">
        <f t="shared" si="48"/>
        <v>0</v>
      </c>
      <c r="J113" s="153">
        <f t="shared" si="48"/>
        <v>0</v>
      </c>
      <c r="K113" s="147">
        <f t="shared" si="48"/>
        <v>0</v>
      </c>
    </row>
    <row r="114" spans="1:11" x14ac:dyDescent="0.25">
      <c r="A114" s="170" t="s">
        <v>57</v>
      </c>
      <c r="B114" s="123">
        <v>1</v>
      </c>
      <c r="C114" s="136">
        <v>0</v>
      </c>
      <c r="D114" s="121">
        <v>0</v>
      </c>
      <c r="E114" s="32">
        <f>C114+D114</f>
        <v>0</v>
      </c>
      <c r="F114" s="136">
        <v>0</v>
      </c>
      <c r="G114" s="121">
        <v>0</v>
      </c>
      <c r="H114" s="32">
        <f>F114+G114</f>
        <v>0</v>
      </c>
      <c r="I114" s="136">
        <v>0</v>
      </c>
      <c r="J114" s="121">
        <v>0</v>
      </c>
      <c r="K114" s="32">
        <f>I114+J114</f>
        <v>0</v>
      </c>
    </row>
    <row r="115" spans="1:11" x14ac:dyDescent="0.25">
      <c r="A115" s="170"/>
      <c r="B115" s="123">
        <v>2</v>
      </c>
      <c r="C115" s="136">
        <v>6.8</v>
      </c>
      <c r="D115" s="121">
        <v>0</v>
      </c>
      <c r="E115" s="32">
        <f>C115+D115</f>
        <v>6.8</v>
      </c>
      <c r="F115" s="136">
        <v>0</v>
      </c>
      <c r="G115" s="121">
        <v>0</v>
      </c>
      <c r="H115" s="32">
        <f>F115+G115</f>
        <v>0</v>
      </c>
      <c r="I115" s="136">
        <v>0</v>
      </c>
      <c r="J115" s="121">
        <v>0</v>
      </c>
      <c r="K115" s="32">
        <f>I115+J115</f>
        <v>0</v>
      </c>
    </row>
    <row r="116" spans="1:11" x14ac:dyDescent="0.25">
      <c r="A116" s="10" t="s">
        <v>58</v>
      </c>
      <c r="B116" s="124"/>
      <c r="C116" s="137">
        <f t="shared" ref="C116:K116" si="49">SUM(C117:C118)</f>
        <v>35.659999999999997</v>
      </c>
      <c r="D116" s="153">
        <f t="shared" si="49"/>
        <v>34.680999999999997</v>
      </c>
      <c r="E116" s="147">
        <f t="shared" si="49"/>
        <v>70.341000000000008</v>
      </c>
      <c r="F116" s="137">
        <f t="shared" si="49"/>
        <v>34</v>
      </c>
      <c r="G116" s="153">
        <f t="shared" si="49"/>
        <v>26.786999999999999</v>
      </c>
      <c r="H116" s="147">
        <f t="shared" si="49"/>
        <v>60.786999999999999</v>
      </c>
      <c r="I116" s="137">
        <f t="shared" si="49"/>
        <v>39.106000000000002</v>
      </c>
      <c r="J116" s="153">
        <f t="shared" si="49"/>
        <v>21.786999999999999</v>
      </c>
      <c r="K116" s="147">
        <f t="shared" si="49"/>
        <v>60.893000000000001</v>
      </c>
    </row>
    <row r="117" spans="1:11" x14ac:dyDescent="0.25">
      <c r="A117" s="170" t="s">
        <v>58</v>
      </c>
      <c r="B117" s="123">
        <v>1</v>
      </c>
      <c r="C117" s="136">
        <v>15.66</v>
      </c>
      <c r="D117" s="121">
        <v>14.680999999999999</v>
      </c>
      <c r="E117" s="32">
        <f>C117+D117</f>
        <v>30.341000000000001</v>
      </c>
      <c r="F117" s="136">
        <v>19</v>
      </c>
      <c r="G117" s="121">
        <v>11.787000000000001</v>
      </c>
      <c r="H117" s="32">
        <f>F117+G117</f>
        <v>30.786999999999999</v>
      </c>
      <c r="I117" s="136">
        <v>21.106000000000002</v>
      </c>
      <c r="J117" s="121">
        <v>9.7870000000000008</v>
      </c>
      <c r="K117" s="32">
        <f>I117+J117</f>
        <v>30.893000000000001</v>
      </c>
    </row>
    <row r="118" spans="1:11" x14ac:dyDescent="0.25">
      <c r="A118" s="170"/>
      <c r="B118" s="123">
        <v>2</v>
      </c>
      <c r="C118" s="136">
        <v>20</v>
      </c>
      <c r="D118" s="121">
        <v>20</v>
      </c>
      <c r="E118" s="32">
        <f>C118+D118</f>
        <v>40</v>
      </c>
      <c r="F118" s="136">
        <v>15</v>
      </c>
      <c r="G118" s="121">
        <v>15</v>
      </c>
      <c r="H118" s="32">
        <f>F118+G118</f>
        <v>30</v>
      </c>
      <c r="I118" s="136">
        <v>18</v>
      </c>
      <c r="J118" s="121">
        <v>12</v>
      </c>
      <c r="K118" s="32">
        <f>I118+J118</f>
        <v>30</v>
      </c>
    </row>
    <row r="119" spans="1:11" x14ac:dyDescent="0.25">
      <c r="A119" s="10" t="s">
        <v>59</v>
      </c>
      <c r="B119" s="124"/>
      <c r="C119" s="137">
        <f t="shared" ref="C119:K119" si="50">SUM(C120:C122)</f>
        <v>165.22800000000001</v>
      </c>
      <c r="D119" s="153">
        <f t="shared" si="50"/>
        <v>18.761000000000003</v>
      </c>
      <c r="E119" s="147">
        <f t="shared" si="50"/>
        <v>183.989</v>
      </c>
      <c r="F119" s="137">
        <f t="shared" si="50"/>
        <v>160.98400000000001</v>
      </c>
      <c r="G119" s="153">
        <f t="shared" si="50"/>
        <v>21.328000000000003</v>
      </c>
      <c r="H119" s="147">
        <f t="shared" si="50"/>
        <v>182.31200000000001</v>
      </c>
      <c r="I119" s="137">
        <f t="shared" si="50"/>
        <v>151.81700000000001</v>
      </c>
      <c r="J119" s="153">
        <f t="shared" si="50"/>
        <v>26.328000000000003</v>
      </c>
      <c r="K119" s="147">
        <f t="shared" si="50"/>
        <v>178.14500000000001</v>
      </c>
    </row>
    <row r="120" spans="1:11" x14ac:dyDescent="0.25">
      <c r="A120" s="170" t="s">
        <v>60</v>
      </c>
      <c r="B120" s="123">
        <v>1</v>
      </c>
      <c r="C120" s="136">
        <v>49.194000000000003</v>
      </c>
      <c r="D120" s="121">
        <v>10.361000000000001</v>
      </c>
      <c r="E120" s="32">
        <f>C120+D120</f>
        <v>59.555000000000007</v>
      </c>
      <c r="F120" s="136">
        <v>51.25</v>
      </c>
      <c r="G120" s="121">
        <v>9.0280000000000005</v>
      </c>
      <c r="H120" s="32">
        <f>F120+G120</f>
        <v>60.277999999999999</v>
      </c>
      <c r="I120" s="136">
        <v>51.25</v>
      </c>
      <c r="J120" s="121">
        <v>9.0280000000000005</v>
      </c>
      <c r="K120" s="32">
        <f>I120+J120</f>
        <v>60.277999999999999</v>
      </c>
    </row>
    <row r="121" spans="1:11" x14ac:dyDescent="0.25">
      <c r="A121" s="170"/>
      <c r="B121" s="123">
        <v>2</v>
      </c>
      <c r="C121" s="136">
        <v>74.367000000000004</v>
      </c>
      <c r="D121" s="121">
        <v>3.4</v>
      </c>
      <c r="E121" s="32">
        <f>C121+D121</f>
        <v>77.76700000000001</v>
      </c>
      <c r="F121" s="136">
        <v>58.067</v>
      </c>
      <c r="G121" s="121">
        <v>9.8000000000000007</v>
      </c>
      <c r="H121" s="32">
        <f>F121+G121</f>
        <v>67.867000000000004</v>
      </c>
      <c r="I121" s="136">
        <v>58.067</v>
      </c>
      <c r="J121" s="121">
        <v>9.8000000000000007</v>
      </c>
      <c r="K121" s="32">
        <f>I121+J121</f>
        <v>67.867000000000004</v>
      </c>
    </row>
    <row r="122" spans="1:11" x14ac:dyDescent="0.25">
      <c r="A122" s="170"/>
      <c r="B122" s="123">
        <v>3</v>
      </c>
      <c r="C122" s="138">
        <v>41.667000000000002</v>
      </c>
      <c r="D122" s="121">
        <v>5</v>
      </c>
      <c r="E122" s="32">
        <f>C122+D122</f>
        <v>46.667000000000002</v>
      </c>
      <c r="F122" s="138">
        <v>51.667000000000002</v>
      </c>
      <c r="G122" s="121">
        <v>2.5</v>
      </c>
      <c r="H122" s="32">
        <f>F122+G122</f>
        <v>54.167000000000002</v>
      </c>
      <c r="I122" s="138">
        <v>42.5</v>
      </c>
      <c r="J122" s="121">
        <v>7.5</v>
      </c>
      <c r="K122" s="32">
        <f>I122+J122</f>
        <v>50</v>
      </c>
    </row>
    <row r="123" spans="1:11" x14ac:dyDescent="0.25">
      <c r="A123" s="2" t="s">
        <v>61</v>
      </c>
      <c r="B123" s="129"/>
      <c r="C123" s="19">
        <f t="shared" ref="C123:K123" si="51">SUM(C109,C111,C113,C116,C119)</f>
        <v>222.68799999999999</v>
      </c>
      <c r="D123" s="6">
        <f t="shared" si="51"/>
        <v>81.641999999999996</v>
      </c>
      <c r="E123" s="148">
        <f t="shared" si="51"/>
        <v>304.33000000000004</v>
      </c>
      <c r="F123" s="19">
        <f t="shared" si="51"/>
        <v>220.18400000000003</v>
      </c>
      <c r="G123" s="6">
        <f t="shared" si="51"/>
        <v>71.515000000000001</v>
      </c>
      <c r="H123" s="148">
        <f t="shared" si="51"/>
        <v>291.69900000000001</v>
      </c>
      <c r="I123" s="19">
        <f t="shared" si="51"/>
        <v>239.72300000000001</v>
      </c>
      <c r="J123" s="6">
        <f t="shared" si="51"/>
        <v>64.915000000000006</v>
      </c>
      <c r="K123" s="148">
        <f t="shared" si="51"/>
        <v>304.63800000000003</v>
      </c>
    </row>
    <row r="124" spans="1:11" x14ac:dyDescent="0.25">
      <c r="A124" s="168" t="s">
        <v>62</v>
      </c>
      <c r="B124" s="168"/>
      <c r="C124" s="77">
        <f>C108+C123</f>
        <v>310.88499999999999</v>
      </c>
      <c r="D124" s="76">
        <f t="shared" ref="D124:K124" si="52">D108+D123</f>
        <v>179.07</v>
      </c>
      <c r="E124" s="145">
        <f t="shared" si="52"/>
        <v>489.95500000000004</v>
      </c>
      <c r="F124" s="77">
        <f t="shared" si="52"/>
        <v>324.40200000000004</v>
      </c>
      <c r="G124" s="76">
        <f t="shared" si="52"/>
        <v>131.786</v>
      </c>
      <c r="H124" s="145">
        <f t="shared" si="52"/>
        <v>456.18799999999999</v>
      </c>
      <c r="I124" s="77">
        <f t="shared" si="52"/>
        <v>335.47500000000002</v>
      </c>
      <c r="J124" s="76">
        <f t="shared" si="52"/>
        <v>143.14600000000002</v>
      </c>
      <c r="K124" s="145">
        <f t="shared" si="52"/>
        <v>478.62100000000004</v>
      </c>
    </row>
    <row r="125" spans="1:11" x14ac:dyDescent="0.25">
      <c r="A125" s="7" t="s">
        <v>63</v>
      </c>
      <c r="B125" s="130"/>
      <c r="C125" s="79">
        <f>SUM(C126:C144)</f>
        <v>188.26900000000001</v>
      </c>
      <c r="D125" s="78">
        <f t="shared" ref="D125:K125" si="53">SUM(D126:D144)</f>
        <v>0</v>
      </c>
      <c r="E125" s="149">
        <f t="shared" si="53"/>
        <v>188.26900000000001</v>
      </c>
      <c r="F125" s="79">
        <f t="shared" si="53"/>
        <v>185.06899999999999</v>
      </c>
      <c r="G125" s="78">
        <f t="shared" si="53"/>
        <v>0</v>
      </c>
      <c r="H125" s="149">
        <f t="shared" si="53"/>
        <v>185.06899999999999</v>
      </c>
      <c r="I125" s="79">
        <f t="shared" si="53"/>
        <v>185.06899999999999</v>
      </c>
      <c r="J125" s="78">
        <f t="shared" si="53"/>
        <v>0</v>
      </c>
      <c r="K125" s="149">
        <f t="shared" si="53"/>
        <v>185.06899999999999</v>
      </c>
    </row>
    <row r="126" spans="1:11" x14ac:dyDescent="0.25">
      <c r="A126" s="170" t="s">
        <v>64</v>
      </c>
      <c r="B126" s="123">
        <v>1</v>
      </c>
      <c r="C126" s="81">
        <v>12.801000000000002</v>
      </c>
      <c r="D126" s="80">
        <v>0</v>
      </c>
      <c r="E126" s="141">
        <f t="shared" ref="E126:E144" si="54">C126+D126</f>
        <v>12.801000000000002</v>
      </c>
      <c r="F126" s="81">
        <v>12.801000000000002</v>
      </c>
      <c r="G126" s="80">
        <v>0</v>
      </c>
      <c r="H126" s="141">
        <f>F126+G126</f>
        <v>12.801000000000002</v>
      </c>
      <c r="I126" s="81">
        <v>12.801000000000002</v>
      </c>
      <c r="J126" s="80">
        <v>0</v>
      </c>
      <c r="K126" s="141">
        <f>I126+J126</f>
        <v>12.801000000000002</v>
      </c>
    </row>
    <row r="127" spans="1:11" x14ac:dyDescent="0.25">
      <c r="A127" s="170"/>
      <c r="B127" s="123">
        <v>2</v>
      </c>
      <c r="C127" s="81">
        <v>8.5340000000000007</v>
      </c>
      <c r="D127" s="80">
        <v>0</v>
      </c>
      <c r="E127" s="141">
        <f t="shared" si="54"/>
        <v>8.5340000000000007</v>
      </c>
      <c r="F127" s="81">
        <v>8.5340000000000007</v>
      </c>
      <c r="G127" s="80">
        <v>0</v>
      </c>
      <c r="H127" s="141">
        <f t="shared" ref="H127:H144" si="55">F127+G127</f>
        <v>8.5340000000000007</v>
      </c>
      <c r="I127" s="81">
        <v>8.5340000000000007</v>
      </c>
      <c r="J127" s="80">
        <v>0</v>
      </c>
      <c r="K127" s="141">
        <f t="shared" ref="K127:K144" si="56">I127+J127</f>
        <v>8.5340000000000007</v>
      </c>
    </row>
    <row r="128" spans="1:11" x14ac:dyDescent="0.25">
      <c r="A128" s="170"/>
      <c r="B128" s="123">
        <v>3</v>
      </c>
      <c r="C128" s="81">
        <v>8.5340000000000007</v>
      </c>
      <c r="D128" s="80">
        <v>0</v>
      </c>
      <c r="E128" s="141">
        <f t="shared" si="54"/>
        <v>8.5340000000000007</v>
      </c>
      <c r="F128" s="81">
        <v>8.5340000000000007</v>
      </c>
      <c r="G128" s="80">
        <v>0</v>
      </c>
      <c r="H128" s="141">
        <f t="shared" si="55"/>
        <v>8.5340000000000007</v>
      </c>
      <c r="I128" s="81">
        <v>8.5340000000000007</v>
      </c>
      <c r="J128" s="80">
        <v>0</v>
      </c>
      <c r="K128" s="141">
        <f t="shared" si="56"/>
        <v>8.5340000000000007</v>
      </c>
    </row>
    <row r="129" spans="1:11" x14ac:dyDescent="0.25">
      <c r="A129" s="170"/>
      <c r="B129" s="123">
        <v>4</v>
      </c>
      <c r="C129" s="81">
        <v>12.8</v>
      </c>
      <c r="D129" s="80">
        <v>0</v>
      </c>
      <c r="E129" s="141">
        <f t="shared" si="54"/>
        <v>12.8</v>
      </c>
      <c r="F129" s="81">
        <v>12.8</v>
      </c>
      <c r="G129" s="80">
        <v>0</v>
      </c>
      <c r="H129" s="141">
        <f t="shared" si="55"/>
        <v>12.8</v>
      </c>
      <c r="I129" s="81">
        <v>12.8</v>
      </c>
      <c r="J129" s="80">
        <v>0</v>
      </c>
      <c r="K129" s="141">
        <f t="shared" si="56"/>
        <v>12.8</v>
      </c>
    </row>
    <row r="130" spans="1:11" x14ac:dyDescent="0.25">
      <c r="A130" s="170" t="s">
        <v>65</v>
      </c>
      <c r="B130" s="123">
        <v>1</v>
      </c>
      <c r="C130" s="81">
        <v>24</v>
      </c>
      <c r="D130" s="80">
        <v>0</v>
      </c>
      <c r="E130" s="141">
        <f t="shared" si="54"/>
        <v>24</v>
      </c>
      <c r="F130" s="81">
        <v>24</v>
      </c>
      <c r="G130" s="80">
        <v>0</v>
      </c>
      <c r="H130" s="141">
        <f t="shared" si="55"/>
        <v>24</v>
      </c>
      <c r="I130" s="81">
        <v>24</v>
      </c>
      <c r="J130" s="80">
        <v>0</v>
      </c>
      <c r="K130" s="141">
        <f t="shared" si="56"/>
        <v>24</v>
      </c>
    </row>
    <row r="131" spans="1:11" x14ac:dyDescent="0.25">
      <c r="A131" s="170"/>
      <c r="B131" s="123">
        <v>2</v>
      </c>
      <c r="C131" s="81">
        <v>24</v>
      </c>
      <c r="D131" s="80">
        <v>0</v>
      </c>
      <c r="E131" s="141">
        <f t="shared" si="54"/>
        <v>24</v>
      </c>
      <c r="F131" s="81">
        <v>24</v>
      </c>
      <c r="G131" s="80">
        <v>0</v>
      </c>
      <c r="H131" s="141">
        <f t="shared" si="55"/>
        <v>24</v>
      </c>
      <c r="I131" s="81">
        <v>24</v>
      </c>
      <c r="J131" s="80">
        <v>0</v>
      </c>
      <c r="K131" s="141">
        <f t="shared" si="56"/>
        <v>24</v>
      </c>
    </row>
    <row r="132" spans="1:11" x14ac:dyDescent="0.25">
      <c r="A132" s="170"/>
      <c r="B132" s="123">
        <v>3</v>
      </c>
      <c r="C132" s="81">
        <v>24</v>
      </c>
      <c r="D132" s="80">
        <v>0</v>
      </c>
      <c r="E132" s="141">
        <f t="shared" si="54"/>
        <v>24</v>
      </c>
      <c r="F132" s="81">
        <v>24</v>
      </c>
      <c r="G132" s="80">
        <v>0</v>
      </c>
      <c r="H132" s="141">
        <f t="shared" si="55"/>
        <v>24</v>
      </c>
      <c r="I132" s="81">
        <v>24</v>
      </c>
      <c r="J132" s="80">
        <v>0</v>
      </c>
      <c r="K132" s="141">
        <f t="shared" si="56"/>
        <v>24</v>
      </c>
    </row>
    <row r="133" spans="1:11" x14ac:dyDescent="0.25">
      <c r="A133" s="170"/>
      <c r="B133" s="123">
        <v>4</v>
      </c>
      <c r="C133" s="81">
        <v>9.6</v>
      </c>
      <c r="D133" s="80">
        <v>0</v>
      </c>
      <c r="E133" s="141">
        <f t="shared" si="54"/>
        <v>9.6</v>
      </c>
      <c r="F133" s="81">
        <v>9.6</v>
      </c>
      <c r="G133" s="80">
        <v>0</v>
      </c>
      <c r="H133" s="141">
        <f t="shared" si="55"/>
        <v>9.6</v>
      </c>
      <c r="I133" s="81">
        <v>9.6</v>
      </c>
      <c r="J133" s="80">
        <v>0</v>
      </c>
      <c r="K133" s="141">
        <f t="shared" si="56"/>
        <v>9.6</v>
      </c>
    </row>
    <row r="134" spans="1:11" x14ac:dyDescent="0.25">
      <c r="A134" s="170" t="s">
        <v>66</v>
      </c>
      <c r="B134" s="123">
        <v>1</v>
      </c>
      <c r="C134" s="81">
        <v>6.4</v>
      </c>
      <c r="D134" s="80">
        <v>0</v>
      </c>
      <c r="E134" s="141">
        <f t="shared" si="54"/>
        <v>6.4</v>
      </c>
      <c r="F134" s="81">
        <v>6.4</v>
      </c>
      <c r="G134" s="80">
        <v>0</v>
      </c>
      <c r="H134" s="141">
        <f t="shared" si="55"/>
        <v>6.4</v>
      </c>
      <c r="I134" s="81">
        <v>6.4</v>
      </c>
      <c r="J134" s="80">
        <v>0</v>
      </c>
      <c r="K134" s="141">
        <f t="shared" si="56"/>
        <v>6.4</v>
      </c>
    </row>
    <row r="135" spans="1:11" x14ac:dyDescent="0.25">
      <c r="A135" s="170"/>
      <c r="B135" s="123">
        <v>2</v>
      </c>
      <c r="C135" s="81">
        <v>6.4</v>
      </c>
      <c r="D135" s="80">
        <v>0</v>
      </c>
      <c r="E135" s="141">
        <f t="shared" si="54"/>
        <v>6.4</v>
      </c>
      <c r="F135" s="81">
        <v>6.4</v>
      </c>
      <c r="G135" s="80">
        <v>0</v>
      </c>
      <c r="H135" s="141">
        <f t="shared" si="55"/>
        <v>6.4</v>
      </c>
      <c r="I135" s="81">
        <v>6.4</v>
      </c>
      <c r="J135" s="80">
        <v>0</v>
      </c>
      <c r="K135" s="141">
        <f t="shared" si="56"/>
        <v>6.4</v>
      </c>
    </row>
    <row r="136" spans="1:11" x14ac:dyDescent="0.25">
      <c r="A136" s="170"/>
      <c r="B136" s="123">
        <v>3</v>
      </c>
      <c r="C136" s="81">
        <v>6.4</v>
      </c>
      <c r="D136" s="80">
        <v>0</v>
      </c>
      <c r="E136" s="141">
        <f t="shared" si="54"/>
        <v>6.4</v>
      </c>
      <c r="F136" s="81">
        <v>6.4</v>
      </c>
      <c r="G136" s="80">
        <v>0</v>
      </c>
      <c r="H136" s="141">
        <f t="shared" si="55"/>
        <v>6.4</v>
      </c>
      <c r="I136" s="81">
        <v>6.4</v>
      </c>
      <c r="J136" s="80">
        <v>0</v>
      </c>
      <c r="K136" s="141">
        <f t="shared" si="56"/>
        <v>6.4</v>
      </c>
    </row>
    <row r="137" spans="1:11" x14ac:dyDescent="0.25">
      <c r="A137" s="170"/>
      <c r="B137" s="123">
        <v>4</v>
      </c>
      <c r="C137" s="81">
        <v>6.4</v>
      </c>
      <c r="D137" s="80">
        <v>0</v>
      </c>
      <c r="E137" s="141">
        <f t="shared" si="54"/>
        <v>6.4</v>
      </c>
      <c r="F137" s="81">
        <v>6.4</v>
      </c>
      <c r="G137" s="80">
        <v>0</v>
      </c>
      <c r="H137" s="141">
        <f t="shared" si="55"/>
        <v>6.4</v>
      </c>
      <c r="I137" s="81">
        <v>6.4</v>
      </c>
      <c r="J137" s="80">
        <v>0</v>
      </c>
      <c r="K137" s="141">
        <f t="shared" si="56"/>
        <v>6.4</v>
      </c>
    </row>
    <row r="138" spans="1:11" x14ac:dyDescent="0.25">
      <c r="A138" s="170" t="s">
        <v>67</v>
      </c>
      <c r="B138" s="123">
        <v>1</v>
      </c>
      <c r="C138" s="81">
        <v>6.4</v>
      </c>
      <c r="D138" s="80">
        <v>0</v>
      </c>
      <c r="E138" s="141">
        <f t="shared" si="54"/>
        <v>6.4</v>
      </c>
      <c r="F138" s="81">
        <v>6.4</v>
      </c>
      <c r="G138" s="80">
        <v>0</v>
      </c>
      <c r="H138" s="141">
        <f t="shared" si="55"/>
        <v>6.4</v>
      </c>
      <c r="I138" s="81">
        <v>6.4</v>
      </c>
      <c r="J138" s="80">
        <v>0</v>
      </c>
      <c r="K138" s="141">
        <f t="shared" si="56"/>
        <v>6.4</v>
      </c>
    </row>
    <row r="139" spans="1:11" x14ac:dyDescent="0.25">
      <c r="A139" s="170"/>
      <c r="B139" s="123">
        <v>2</v>
      </c>
      <c r="C139" s="81">
        <v>6.4</v>
      </c>
      <c r="D139" s="80">
        <v>0</v>
      </c>
      <c r="E139" s="141">
        <f t="shared" si="54"/>
        <v>6.4</v>
      </c>
      <c r="F139" s="81">
        <v>6.4</v>
      </c>
      <c r="G139" s="80">
        <v>0</v>
      </c>
      <c r="H139" s="141">
        <f t="shared" si="55"/>
        <v>6.4</v>
      </c>
      <c r="I139" s="81">
        <v>6.4</v>
      </c>
      <c r="J139" s="80">
        <v>0</v>
      </c>
      <c r="K139" s="141">
        <f t="shared" si="56"/>
        <v>6.4</v>
      </c>
    </row>
    <row r="140" spans="1:11" x14ac:dyDescent="0.25">
      <c r="A140" s="170"/>
      <c r="B140" s="123">
        <v>3</v>
      </c>
      <c r="C140" s="81">
        <v>3.2</v>
      </c>
      <c r="D140" s="80">
        <v>0</v>
      </c>
      <c r="E140" s="141">
        <f t="shared" si="54"/>
        <v>3.2</v>
      </c>
      <c r="F140" s="81">
        <v>3.2</v>
      </c>
      <c r="G140" s="80">
        <v>0</v>
      </c>
      <c r="H140" s="141">
        <f t="shared" si="55"/>
        <v>3.2</v>
      </c>
      <c r="I140" s="81">
        <v>3.2</v>
      </c>
      <c r="J140" s="80">
        <v>0</v>
      </c>
      <c r="K140" s="141">
        <f t="shared" si="56"/>
        <v>3.2</v>
      </c>
    </row>
    <row r="141" spans="1:11" x14ac:dyDescent="0.25">
      <c r="A141" s="170"/>
      <c r="B141" s="123">
        <v>4</v>
      </c>
      <c r="C141" s="81">
        <v>3.2</v>
      </c>
      <c r="D141" s="80">
        <v>0</v>
      </c>
      <c r="E141" s="141">
        <f t="shared" si="54"/>
        <v>3.2</v>
      </c>
      <c r="F141" s="81">
        <v>3.2</v>
      </c>
      <c r="G141" s="80">
        <v>0</v>
      </c>
      <c r="H141" s="141">
        <f t="shared" si="55"/>
        <v>3.2</v>
      </c>
      <c r="I141" s="81">
        <v>3.2</v>
      </c>
      <c r="J141" s="80">
        <v>0</v>
      </c>
      <c r="K141" s="141">
        <f t="shared" si="56"/>
        <v>3.2</v>
      </c>
    </row>
    <row r="142" spans="1:11" x14ac:dyDescent="0.25">
      <c r="A142" s="170" t="s">
        <v>68</v>
      </c>
      <c r="B142" s="123">
        <v>1</v>
      </c>
      <c r="C142" s="81">
        <v>6.4</v>
      </c>
      <c r="D142" s="80">
        <v>0</v>
      </c>
      <c r="E142" s="141">
        <f t="shared" si="54"/>
        <v>6.4</v>
      </c>
      <c r="F142" s="81">
        <v>6.4</v>
      </c>
      <c r="G142" s="80">
        <v>0</v>
      </c>
      <c r="H142" s="141">
        <f t="shared" si="55"/>
        <v>6.4</v>
      </c>
      <c r="I142" s="81">
        <v>6.4</v>
      </c>
      <c r="J142" s="80">
        <v>0</v>
      </c>
      <c r="K142" s="141">
        <f t="shared" si="56"/>
        <v>6.4</v>
      </c>
    </row>
    <row r="143" spans="1:11" x14ac:dyDescent="0.25">
      <c r="A143" s="170"/>
      <c r="B143" s="123">
        <v>2</v>
      </c>
      <c r="C143" s="81">
        <v>6.4</v>
      </c>
      <c r="D143" s="80">
        <v>0</v>
      </c>
      <c r="E143" s="141">
        <f t="shared" si="54"/>
        <v>6.4</v>
      </c>
      <c r="F143" s="81">
        <v>6.4</v>
      </c>
      <c r="G143" s="80">
        <v>0</v>
      </c>
      <c r="H143" s="141">
        <f t="shared" si="55"/>
        <v>6.4</v>
      </c>
      <c r="I143" s="81">
        <v>6.4</v>
      </c>
      <c r="J143" s="80">
        <v>0</v>
      </c>
      <c r="K143" s="141">
        <f t="shared" si="56"/>
        <v>6.4</v>
      </c>
    </row>
    <row r="144" spans="1:11" x14ac:dyDescent="0.25">
      <c r="A144" s="171"/>
      <c r="B144" s="131">
        <v>3</v>
      </c>
      <c r="C144" s="81">
        <v>6.4</v>
      </c>
      <c r="D144" s="80">
        <v>0</v>
      </c>
      <c r="E144" s="141">
        <f t="shared" si="54"/>
        <v>6.4</v>
      </c>
      <c r="F144" s="81">
        <v>3.2</v>
      </c>
      <c r="G144" s="80">
        <v>0</v>
      </c>
      <c r="H144" s="141">
        <f t="shared" si="55"/>
        <v>3.2</v>
      </c>
      <c r="I144" s="81">
        <v>3.2</v>
      </c>
      <c r="J144" s="80">
        <v>0</v>
      </c>
      <c r="K144" s="141">
        <f t="shared" si="56"/>
        <v>3.2</v>
      </c>
    </row>
    <row r="145" spans="1:12" x14ac:dyDescent="0.25">
      <c r="A145" s="2" t="s">
        <v>69</v>
      </c>
      <c r="B145" s="129"/>
      <c r="C145" s="19">
        <f>C125</f>
        <v>188.26900000000001</v>
      </c>
      <c r="D145" s="6">
        <f t="shared" ref="D145:K145" si="57">D125</f>
        <v>0</v>
      </c>
      <c r="E145" s="148">
        <f t="shared" si="57"/>
        <v>188.26900000000001</v>
      </c>
      <c r="F145" s="19">
        <f t="shared" si="57"/>
        <v>185.06899999999999</v>
      </c>
      <c r="G145" s="6">
        <f t="shared" si="57"/>
        <v>0</v>
      </c>
      <c r="H145" s="148">
        <f t="shared" si="57"/>
        <v>185.06899999999999</v>
      </c>
      <c r="I145" s="19">
        <f t="shared" si="57"/>
        <v>185.06899999999999</v>
      </c>
      <c r="J145" s="6">
        <f t="shared" si="57"/>
        <v>0</v>
      </c>
      <c r="K145" s="148">
        <f t="shared" si="57"/>
        <v>185.06899999999999</v>
      </c>
    </row>
    <row r="146" spans="1:12" x14ac:dyDescent="0.25">
      <c r="A146" s="7" t="s">
        <v>70</v>
      </c>
      <c r="B146" s="130"/>
      <c r="C146" s="79">
        <f>SUM(C147:C151)</f>
        <v>6.967741935483871</v>
      </c>
      <c r="D146" s="78">
        <f t="shared" ref="D146:K146" si="58">SUM(D147:D151)</f>
        <v>0</v>
      </c>
      <c r="E146" s="149">
        <f t="shared" si="58"/>
        <v>6.967741935483871</v>
      </c>
      <c r="F146" s="79">
        <f t="shared" si="58"/>
        <v>6.967741935483871</v>
      </c>
      <c r="G146" s="78">
        <f t="shared" si="58"/>
        <v>0</v>
      </c>
      <c r="H146" s="149">
        <f t="shared" si="58"/>
        <v>6.967741935483871</v>
      </c>
      <c r="I146" s="79">
        <f t="shared" si="58"/>
        <v>6.967741935483871</v>
      </c>
      <c r="J146" s="78">
        <f t="shared" si="58"/>
        <v>0</v>
      </c>
      <c r="K146" s="149">
        <f t="shared" si="58"/>
        <v>6.967741935483871</v>
      </c>
    </row>
    <row r="147" spans="1:12" x14ac:dyDescent="0.25">
      <c r="A147" s="8" t="s">
        <v>71</v>
      </c>
      <c r="B147" s="123">
        <v>1</v>
      </c>
      <c r="C147" s="81">
        <v>0</v>
      </c>
      <c r="D147" s="80">
        <v>0</v>
      </c>
      <c r="E147" s="141">
        <f>C147+D147</f>
        <v>0</v>
      </c>
      <c r="F147" s="81">
        <v>0</v>
      </c>
      <c r="G147" s="80">
        <v>0</v>
      </c>
      <c r="H147" s="141">
        <f>F147+G147</f>
        <v>0</v>
      </c>
      <c r="I147" s="81">
        <v>0</v>
      </c>
      <c r="J147" s="80">
        <v>0</v>
      </c>
      <c r="K147" s="141">
        <f>I147+J147</f>
        <v>0</v>
      </c>
    </row>
    <row r="148" spans="1:12" x14ac:dyDescent="0.25">
      <c r="A148" s="8" t="s">
        <v>72</v>
      </c>
      <c r="B148" s="123">
        <v>1</v>
      </c>
      <c r="C148" s="81">
        <v>0</v>
      </c>
      <c r="D148" s="80">
        <v>0</v>
      </c>
      <c r="E148" s="141">
        <f>C148+D148</f>
        <v>0</v>
      </c>
      <c r="F148" s="81">
        <v>0</v>
      </c>
      <c r="G148" s="80">
        <v>0</v>
      </c>
      <c r="H148" s="141">
        <f t="shared" ref="H148:H151" si="59">F148+G148</f>
        <v>0</v>
      </c>
      <c r="I148" s="81">
        <v>0</v>
      </c>
      <c r="J148" s="80">
        <v>0</v>
      </c>
      <c r="K148" s="141">
        <f t="shared" ref="K148:K151" si="60">I148+J148</f>
        <v>0</v>
      </c>
    </row>
    <row r="149" spans="1:12" x14ac:dyDescent="0.25">
      <c r="A149" s="8" t="s">
        <v>73</v>
      </c>
      <c r="B149" s="123">
        <v>1</v>
      </c>
      <c r="C149" s="81">
        <v>0</v>
      </c>
      <c r="D149" s="80">
        <v>0</v>
      </c>
      <c r="E149" s="141">
        <f>C149+D149</f>
        <v>0</v>
      </c>
      <c r="F149" s="81">
        <v>0</v>
      </c>
      <c r="G149" s="80">
        <v>0</v>
      </c>
      <c r="H149" s="141">
        <f t="shared" si="59"/>
        <v>0</v>
      </c>
      <c r="I149" s="81">
        <v>0</v>
      </c>
      <c r="J149" s="80">
        <v>0</v>
      </c>
      <c r="K149" s="141">
        <f t="shared" si="60"/>
        <v>0</v>
      </c>
    </row>
    <row r="150" spans="1:12" x14ac:dyDescent="0.25">
      <c r="A150" s="8" t="s">
        <v>74</v>
      </c>
      <c r="B150" s="123">
        <v>1</v>
      </c>
      <c r="C150" s="81">
        <v>6.967741935483871</v>
      </c>
      <c r="D150" s="80">
        <v>0</v>
      </c>
      <c r="E150" s="141">
        <f>C150+D150</f>
        <v>6.967741935483871</v>
      </c>
      <c r="F150" s="81">
        <v>6.967741935483871</v>
      </c>
      <c r="G150" s="80">
        <v>0</v>
      </c>
      <c r="H150" s="141">
        <f t="shared" si="59"/>
        <v>6.967741935483871</v>
      </c>
      <c r="I150" s="81">
        <v>6.967741935483871</v>
      </c>
      <c r="J150" s="80">
        <v>0</v>
      </c>
      <c r="K150" s="141">
        <f t="shared" si="60"/>
        <v>6.967741935483871</v>
      </c>
    </row>
    <row r="151" spans="1:12" x14ac:dyDescent="0.25">
      <c r="A151" s="8" t="s">
        <v>75</v>
      </c>
      <c r="B151" s="123">
        <v>1</v>
      </c>
      <c r="C151" s="81">
        <v>0</v>
      </c>
      <c r="D151" s="80">
        <v>0</v>
      </c>
      <c r="E151" s="141">
        <f>C151+D151</f>
        <v>0</v>
      </c>
      <c r="F151" s="81">
        <v>0</v>
      </c>
      <c r="G151" s="80">
        <v>0</v>
      </c>
      <c r="H151" s="141">
        <f t="shared" si="59"/>
        <v>0</v>
      </c>
      <c r="I151" s="81">
        <v>0</v>
      </c>
      <c r="J151" s="80">
        <v>0</v>
      </c>
      <c r="K151" s="141">
        <f t="shared" si="60"/>
        <v>0</v>
      </c>
    </row>
    <row r="152" spans="1:12" x14ac:dyDescent="0.25">
      <c r="A152" s="2" t="s">
        <v>76</v>
      </c>
      <c r="B152" s="129"/>
      <c r="C152" s="19">
        <f>C146</f>
        <v>6.967741935483871</v>
      </c>
      <c r="D152" s="6">
        <f t="shared" ref="D152:K152" si="61">D146</f>
        <v>0</v>
      </c>
      <c r="E152" s="148">
        <f t="shared" si="61"/>
        <v>6.967741935483871</v>
      </c>
      <c r="F152" s="19">
        <f t="shared" si="61"/>
        <v>6.967741935483871</v>
      </c>
      <c r="G152" s="6">
        <f t="shared" si="61"/>
        <v>0</v>
      </c>
      <c r="H152" s="148">
        <f t="shared" si="61"/>
        <v>6.967741935483871</v>
      </c>
      <c r="I152" s="19">
        <f t="shared" si="61"/>
        <v>6.967741935483871</v>
      </c>
      <c r="J152" s="6">
        <f t="shared" si="61"/>
        <v>0</v>
      </c>
      <c r="K152" s="148">
        <f t="shared" si="61"/>
        <v>6.967741935483871</v>
      </c>
    </row>
    <row r="153" spans="1:12" x14ac:dyDescent="0.25">
      <c r="A153" s="7" t="s">
        <v>77</v>
      </c>
      <c r="B153" s="130"/>
      <c r="C153" s="79">
        <f t="shared" ref="C153:K153" si="62">SUM(C154:C159)</f>
        <v>188.32999999999998</v>
      </c>
      <c r="D153" s="78">
        <f t="shared" si="62"/>
        <v>0</v>
      </c>
      <c r="E153" s="149">
        <f t="shared" si="62"/>
        <v>188.32999999999998</v>
      </c>
      <c r="F153" s="79">
        <f t="shared" si="62"/>
        <v>202.37799999999999</v>
      </c>
      <c r="G153" s="78">
        <f t="shared" si="62"/>
        <v>0</v>
      </c>
      <c r="H153" s="149">
        <f t="shared" si="62"/>
        <v>202.37799999999999</v>
      </c>
      <c r="I153" s="79">
        <f t="shared" si="62"/>
        <v>199.30500000000001</v>
      </c>
      <c r="J153" s="78">
        <f t="shared" si="62"/>
        <v>0</v>
      </c>
      <c r="K153" s="149">
        <f t="shared" si="62"/>
        <v>199.30500000000001</v>
      </c>
      <c r="L153" s="38"/>
    </row>
    <row r="154" spans="1:12" x14ac:dyDescent="0.25">
      <c r="A154" s="8" t="s">
        <v>78</v>
      </c>
      <c r="B154" s="123">
        <v>1</v>
      </c>
      <c r="C154" s="82">
        <v>30.29</v>
      </c>
      <c r="D154" s="80">
        <v>0</v>
      </c>
      <c r="E154" s="141">
        <f t="shared" ref="E154:E159" si="63">C154+D154</f>
        <v>30.29</v>
      </c>
      <c r="F154" s="82">
        <v>31.454999999999998</v>
      </c>
      <c r="G154" s="80">
        <v>0</v>
      </c>
      <c r="H154" s="141">
        <f t="shared" ref="H154:H159" si="64">F154+G154</f>
        <v>31.454999999999998</v>
      </c>
      <c r="I154" s="82">
        <v>32.619999999999997</v>
      </c>
      <c r="J154" s="80">
        <v>0</v>
      </c>
      <c r="K154" s="141">
        <f t="shared" ref="K154:K159" si="65">I154+J154</f>
        <v>32.619999999999997</v>
      </c>
    </row>
    <row r="155" spans="1:12" x14ac:dyDescent="0.25">
      <c r="A155" s="8" t="s">
        <v>79</v>
      </c>
      <c r="B155" s="123">
        <v>1</v>
      </c>
      <c r="C155" s="82">
        <v>2.54</v>
      </c>
      <c r="D155" s="80">
        <v>0</v>
      </c>
      <c r="E155" s="141">
        <f t="shared" si="63"/>
        <v>2.54</v>
      </c>
      <c r="F155" s="82">
        <v>3.048</v>
      </c>
      <c r="G155" s="80">
        <v>0</v>
      </c>
      <c r="H155" s="141">
        <f t="shared" si="64"/>
        <v>3.048</v>
      </c>
      <c r="I155" s="82">
        <v>3.81</v>
      </c>
      <c r="J155" s="80">
        <v>0</v>
      </c>
      <c r="K155" s="141">
        <f t="shared" si="65"/>
        <v>3.81</v>
      </c>
    </row>
    <row r="156" spans="1:12" x14ac:dyDescent="0.25">
      <c r="A156" s="8" t="s">
        <v>80</v>
      </c>
      <c r="B156" s="123">
        <v>1</v>
      </c>
      <c r="C156" s="81">
        <v>71.25</v>
      </c>
      <c r="D156" s="80">
        <v>0</v>
      </c>
      <c r="E156" s="141">
        <f t="shared" si="63"/>
        <v>71.25</v>
      </c>
      <c r="F156" s="81">
        <v>71.25</v>
      </c>
      <c r="G156" s="80">
        <v>0</v>
      </c>
      <c r="H156" s="141">
        <f t="shared" si="64"/>
        <v>71.25</v>
      </c>
      <c r="I156" s="81">
        <v>63.75</v>
      </c>
      <c r="J156" s="80">
        <v>0</v>
      </c>
      <c r="K156" s="141">
        <f t="shared" si="65"/>
        <v>63.75</v>
      </c>
    </row>
    <row r="157" spans="1:12" x14ac:dyDescent="0.25">
      <c r="A157" s="8" t="s">
        <v>81</v>
      </c>
      <c r="B157" s="123">
        <v>1</v>
      </c>
      <c r="C157" s="81">
        <v>55.5</v>
      </c>
      <c r="D157" s="80">
        <v>0</v>
      </c>
      <c r="E157" s="141">
        <f t="shared" si="63"/>
        <v>55.5</v>
      </c>
      <c r="F157" s="81">
        <v>39.75</v>
      </c>
      <c r="G157" s="80">
        <v>0</v>
      </c>
      <c r="H157" s="141">
        <f t="shared" si="64"/>
        <v>39.75</v>
      </c>
      <c r="I157" s="81">
        <v>42.25</v>
      </c>
      <c r="J157" s="80">
        <v>0</v>
      </c>
      <c r="K157" s="141">
        <f t="shared" si="65"/>
        <v>42.25</v>
      </c>
    </row>
    <row r="158" spans="1:12" x14ac:dyDescent="0.25">
      <c r="A158" s="170" t="s">
        <v>106</v>
      </c>
      <c r="B158" s="123">
        <v>1</v>
      </c>
      <c r="C158" s="81">
        <v>28.75</v>
      </c>
      <c r="D158" s="80"/>
      <c r="E158" s="141">
        <f t="shared" si="63"/>
        <v>28.75</v>
      </c>
      <c r="F158" s="81">
        <v>28.75</v>
      </c>
      <c r="G158" s="80"/>
      <c r="H158" s="141">
        <f t="shared" si="64"/>
        <v>28.75</v>
      </c>
      <c r="I158" s="81">
        <v>28.75</v>
      </c>
      <c r="J158" s="80"/>
      <c r="K158" s="141">
        <f t="shared" si="65"/>
        <v>28.75</v>
      </c>
    </row>
    <row r="159" spans="1:12" x14ac:dyDescent="0.25">
      <c r="A159" s="171"/>
      <c r="B159" s="123">
        <v>2</v>
      </c>
      <c r="C159" s="81">
        <v>0</v>
      </c>
      <c r="D159" s="80"/>
      <c r="E159" s="141">
        <f t="shared" si="63"/>
        <v>0</v>
      </c>
      <c r="F159" s="81">
        <v>28.125</v>
      </c>
      <c r="G159" s="80"/>
      <c r="H159" s="141">
        <f t="shared" si="64"/>
        <v>28.125</v>
      </c>
      <c r="I159" s="81">
        <v>28.125</v>
      </c>
      <c r="J159" s="80"/>
      <c r="K159" s="141">
        <f t="shared" si="65"/>
        <v>28.125</v>
      </c>
    </row>
    <row r="160" spans="1:12" x14ac:dyDescent="0.25">
      <c r="A160" s="58" t="s">
        <v>82</v>
      </c>
      <c r="B160" s="132"/>
      <c r="C160" s="84">
        <f t="shared" ref="C160:K160" si="66">C153</f>
        <v>188.32999999999998</v>
      </c>
      <c r="D160" s="83">
        <f t="shared" si="66"/>
        <v>0</v>
      </c>
      <c r="E160" s="150">
        <f t="shared" si="66"/>
        <v>188.32999999999998</v>
      </c>
      <c r="F160" s="84">
        <f t="shared" si="66"/>
        <v>202.37799999999999</v>
      </c>
      <c r="G160" s="83">
        <f t="shared" si="66"/>
        <v>0</v>
      </c>
      <c r="H160" s="150">
        <f t="shared" si="66"/>
        <v>202.37799999999999</v>
      </c>
      <c r="I160" s="84">
        <f t="shared" si="66"/>
        <v>199.30500000000001</v>
      </c>
      <c r="J160" s="83">
        <f t="shared" si="66"/>
        <v>0</v>
      </c>
      <c r="K160" s="150">
        <f t="shared" si="66"/>
        <v>199.30500000000001</v>
      </c>
    </row>
    <row r="161" spans="1:11" x14ac:dyDescent="0.25">
      <c r="A161" s="167" t="s">
        <v>83</v>
      </c>
      <c r="B161" s="168"/>
      <c r="C161" s="140">
        <f>SUM(C145,C152,C160)</f>
        <v>383.56674193548383</v>
      </c>
      <c r="D161" s="85">
        <f>SUM(D145,D152,D160)</f>
        <v>0</v>
      </c>
      <c r="E161" s="151">
        <f>C161+D161</f>
        <v>383.56674193548383</v>
      </c>
      <c r="F161" s="140">
        <f>SUM(F145,F152,F160)</f>
        <v>394.41474193548385</v>
      </c>
      <c r="G161" s="85">
        <f>SUM(G145,G152,G160)</f>
        <v>0</v>
      </c>
      <c r="H161" s="151">
        <f>F161+G161</f>
        <v>394.41474193548385</v>
      </c>
      <c r="I161" s="140">
        <f>SUM(I145,I152,I160)</f>
        <v>391.34174193548387</v>
      </c>
      <c r="J161" s="85">
        <f>SUM(J145,J152,J160)</f>
        <v>0</v>
      </c>
      <c r="K161" s="151">
        <f>I161+J161</f>
        <v>391.34174193548387</v>
      </c>
    </row>
    <row r="162" spans="1:11" x14ac:dyDescent="0.25">
      <c r="A162" s="169" t="s">
        <v>84</v>
      </c>
      <c r="B162" s="169"/>
      <c r="C162" s="87">
        <f>C92+C124+C161</f>
        <v>1125.0300752688172</v>
      </c>
      <c r="D162" s="86">
        <f t="shared" ref="D162:J162" si="67">D92+D124+D161</f>
        <v>750.81466666666665</v>
      </c>
      <c r="E162" s="152">
        <f t="shared" si="67"/>
        <v>1875.8447419354836</v>
      </c>
      <c r="F162" s="87">
        <f t="shared" si="67"/>
        <v>1138.5310752688172</v>
      </c>
      <c r="G162" s="86">
        <f t="shared" si="67"/>
        <v>423.31066666666669</v>
      </c>
      <c r="H162" s="152">
        <f t="shared" si="67"/>
        <v>1561.8417419354839</v>
      </c>
      <c r="I162" s="87">
        <f t="shared" si="67"/>
        <v>1165.4124086021507</v>
      </c>
      <c r="J162" s="86">
        <f t="shared" si="67"/>
        <v>374.69366666666667</v>
      </c>
      <c r="K162" s="152">
        <f>K92+K124+K161</f>
        <v>1540.1060752688174</v>
      </c>
    </row>
    <row r="163" spans="1:11" x14ac:dyDescent="0.25">
      <c r="A163" s="11"/>
    </row>
    <row r="164" spans="1:11" x14ac:dyDescent="0.25">
      <c r="A164" s="11"/>
    </row>
    <row r="165" spans="1:11" x14ac:dyDescent="0.25">
      <c r="A165" s="12"/>
    </row>
    <row r="167" spans="1:11" x14ac:dyDescent="0.25">
      <c r="C167" s="21"/>
    </row>
    <row r="168" spans="1:11" x14ac:dyDescent="0.25">
      <c r="C168" s="21"/>
      <c r="D168" s="21"/>
      <c r="E168" s="36"/>
    </row>
    <row r="169" spans="1:11" x14ac:dyDescent="0.25">
      <c r="C169" s="21"/>
    </row>
    <row r="174" spans="1:11" x14ac:dyDescent="0.25">
      <c r="C174" s="37"/>
      <c r="D174" s="36"/>
      <c r="I174" s="48"/>
    </row>
  </sheetData>
  <mergeCells count="51">
    <mergeCell ref="A134:A137"/>
    <mergeCell ref="A138:A141"/>
    <mergeCell ref="A142:A144"/>
    <mergeCell ref="A161:B161"/>
    <mergeCell ref="A162:B162"/>
    <mergeCell ref="A158:A159"/>
    <mergeCell ref="A69:A70"/>
    <mergeCell ref="A72:A73"/>
    <mergeCell ref="A77:A78"/>
    <mergeCell ref="A82:A83"/>
    <mergeCell ref="A92:B92"/>
    <mergeCell ref="A49:A50"/>
    <mergeCell ref="A51:A52"/>
    <mergeCell ref="A56:A57"/>
    <mergeCell ref="A61:A62"/>
    <mergeCell ref="A64:A65"/>
    <mergeCell ref="H2:H3"/>
    <mergeCell ref="I2:I3"/>
    <mergeCell ref="J2:J3"/>
    <mergeCell ref="K2:K3"/>
    <mergeCell ref="A1:A3"/>
    <mergeCell ref="B1:B3"/>
    <mergeCell ref="C1:E1"/>
    <mergeCell ref="F1:H1"/>
    <mergeCell ref="I1:K1"/>
    <mergeCell ref="C2:C3"/>
    <mergeCell ref="D2:D3"/>
    <mergeCell ref="E2:E3"/>
    <mergeCell ref="F2:F3"/>
    <mergeCell ref="G2:G3"/>
    <mergeCell ref="A8:A9"/>
    <mergeCell ref="A98:A99"/>
    <mergeCell ref="A101:A102"/>
    <mergeCell ref="A106:A107"/>
    <mergeCell ref="A114:A115"/>
    <mergeCell ref="A58:A59"/>
    <mergeCell ref="A10:A11"/>
    <mergeCell ref="A12:A13"/>
    <mergeCell ref="A14:A15"/>
    <mergeCell ref="A16:A17"/>
    <mergeCell ref="A18:A19"/>
    <mergeCell ref="A21:A22"/>
    <mergeCell ref="A23:A24"/>
    <mergeCell ref="A26:A27"/>
    <mergeCell ref="A28:A29"/>
    <mergeCell ref="A31:A32"/>
    <mergeCell ref="A117:A118"/>
    <mergeCell ref="A120:A122"/>
    <mergeCell ref="A124:B124"/>
    <mergeCell ref="A126:A129"/>
    <mergeCell ref="A130:A1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06"/>
  <sheetViews>
    <sheetView showZeros="0" zoomScale="80" zoomScaleNormal="80" workbookViewId="0">
      <pane xSplit="2" ySplit="3" topLeftCell="C173" activePane="bottomRight" state="frozen"/>
      <selection pane="topRight" activeCell="C1" sqref="C1"/>
      <selection pane="bottomLeft" activeCell="A4" sqref="A4"/>
      <selection pane="bottomRight" activeCell="C202" sqref="C202:J202"/>
    </sheetView>
  </sheetViews>
  <sheetFormatPr defaultRowHeight="15" x14ac:dyDescent="0.25"/>
  <cols>
    <col min="1" max="1" width="54" bestFit="1" customWidth="1"/>
    <col min="2" max="2" width="19.140625" customWidth="1"/>
  </cols>
  <sheetData>
    <row r="1" spans="1:26" ht="15" customHeight="1" x14ac:dyDescent="0.25">
      <c r="A1" s="174" t="s">
        <v>0</v>
      </c>
      <c r="B1" s="183" t="s">
        <v>1</v>
      </c>
      <c r="C1" s="181" t="s">
        <v>2</v>
      </c>
      <c r="D1" s="181"/>
      <c r="E1" s="181"/>
      <c r="F1" s="181"/>
      <c r="G1" s="181"/>
      <c r="H1" s="181"/>
      <c r="I1" s="181"/>
      <c r="J1" s="182"/>
      <c r="K1" s="187" t="s">
        <v>3</v>
      </c>
      <c r="L1" s="188"/>
      <c r="M1" s="188"/>
      <c r="N1" s="188"/>
      <c r="O1" s="188"/>
      <c r="P1" s="188"/>
      <c r="Q1" s="188"/>
      <c r="R1" s="188"/>
      <c r="S1" s="187" t="s">
        <v>105</v>
      </c>
      <c r="T1" s="188"/>
      <c r="U1" s="188"/>
      <c r="V1" s="188"/>
      <c r="W1" s="188"/>
      <c r="X1" s="188"/>
      <c r="Y1" s="188"/>
      <c r="Z1" s="189"/>
    </row>
    <row r="2" spans="1:26" x14ac:dyDescent="0.25">
      <c r="A2" s="175"/>
      <c r="B2" s="196"/>
      <c r="C2" s="190" t="s">
        <v>89</v>
      </c>
      <c r="D2" s="191"/>
      <c r="E2" s="191" t="s">
        <v>90</v>
      </c>
      <c r="F2" s="191"/>
      <c r="G2" s="191" t="s">
        <v>91</v>
      </c>
      <c r="H2" s="191"/>
      <c r="I2" s="191" t="s">
        <v>92</v>
      </c>
      <c r="J2" s="192"/>
      <c r="K2" s="193" t="s">
        <v>89</v>
      </c>
      <c r="L2" s="191"/>
      <c r="M2" s="191" t="s">
        <v>90</v>
      </c>
      <c r="N2" s="191"/>
      <c r="O2" s="191" t="s">
        <v>91</v>
      </c>
      <c r="P2" s="191"/>
      <c r="Q2" s="191" t="s">
        <v>92</v>
      </c>
      <c r="R2" s="192"/>
      <c r="S2" s="193" t="s">
        <v>89</v>
      </c>
      <c r="T2" s="191"/>
      <c r="U2" s="191" t="s">
        <v>90</v>
      </c>
      <c r="V2" s="191"/>
      <c r="W2" s="191" t="s">
        <v>91</v>
      </c>
      <c r="X2" s="191"/>
      <c r="Y2" s="191" t="s">
        <v>92</v>
      </c>
      <c r="Z2" s="192"/>
    </row>
    <row r="3" spans="1:26" ht="30" x14ac:dyDescent="0.25">
      <c r="A3" s="176"/>
      <c r="B3" s="184"/>
      <c r="C3" s="114" t="s">
        <v>93</v>
      </c>
      <c r="D3" s="57" t="s">
        <v>94</v>
      </c>
      <c r="E3" s="57" t="s">
        <v>93</v>
      </c>
      <c r="F3" s="57" t="s">
        <v>94</v>
      </c>
      <c r="G3" s="57" t="s">
        <v>93</v>
      </c>
      <c r="H3" s="57" t="s">
        <v>94</v>
      </c>
      <c r="I3" s="57" t="s">
        <v>93</v>
      </c>
      <c r="J3" s="59" t="s">
        <v>94</v>
      </c>
      <c r="K3" s="56" t="s">
        <v>93</v>
      </c>
      <c r="L3" s="57" t="s">
        <v>94</v>
      </c>
      <c r="M3" s="57" t="s">
        <v>93</v>
      </c>
      <c r="N3" s="57" t="s">
        <v>94</v>
      </c>
      <c r="O3" s="57" t="s">
        <v>93</v>
      </c>
      <c r="P3" s="57" t="s">
        <v>94</v>
      </c>
      <c r="Q3" s="57" t="s">
        <v>93</v>
      </c>
      <c r="R3" s="59" t="s">
        <v>94</v>
      </c>
      <c r="S3" s="56" t="s">
        <v>93</v>
      </c>
      <c r="T3" s="57" t="s">
        <v>94</v>
      </c>
      <c r="U3" s="57" t="s">
        <v>93</v>
      </c>
      <c r="V3" s="57" t="s">
        <v>94</v>
      </c>
      <c r="W3" s="57" t="s">
        <v>93</v>
      </c>
      <c r="X3" s="57" t="s">
        <v>94</v>
      </c>
      <c r="Y3" s="57" t="s">
        <v>93</v>
      </c>
      <c r="Z3" s="67" t="s">
        <v>94</v>
      </c>
    </row>
    <row r="4" spans="1:26" x14ac:dyDescent="0.25">
      <c r="A4" s="31" t="s">
        <v>4</v>
      </c>
      <c r="B4" s="39"/>
      <c r="C4" s="90">
        <f>SUM(C5:C6)</f>
        <v>0</v>
      </c>
      <c r="D4" s="60">
        <f t="shared" ref="D4:Z4" si="0">SUM(D5:D6)</f>
        <v>0</v>
      </c>
      <c r="E4" s="60">
        <f t="shared" si="0"/>
        <v>3</v>
      </c>
      <c r="F4" s="60">
        <f t="shared" si="0"/>
        <v>10</v>
      </c>
      <c r="G4" s="60">
        <f t="shared" si="0"/>
        <v>2</v>
      </c>
      <c r="H4" s="60">
        <f t="shared" si="0"/>
        <v>10</v>
      </c>
      <c r="I4" s="60">
        <f t="shared" si="0"/>
        <v>3</v>
      </c>
      <c r="J4" s="91">
        <f t="shared" si="0"/>
        <v>0</v>
      </c>
      <c r="K4" s="90">
        <f t="shared" si="0"/>
        <v>0</v>
      </c>
      <c r="L4" s="60">
        <f t="shared" si="0"/>
        <v>0</v>
      </c>
      <c r="M4" s="60">
        <f t="shared" si="0"/>
        <v>2</v>
      </c>
      <c r="N4" s="60">
        <f t="shared" si="0"/>
        <v>8</v>
      </c>
      <c r="O4" s="60">
        <f t="shared" si="0"/>
        <v>2</v>
      </c>
      <c r="P4" s="60">
        <f t="shared" si="0"/>
        <v>12</v>
      </c>
      <c r="Q4" s="60">
        <f t="shared" si="0"/>
        <v>2</v>
      </c>
      <c r="R4" s="91">
        <f t="shared" si="0"/>
        <v>0</v>
      </c>
      <c r="S4" s="90">
        <f t="shared" si="0"/>
        <v>0</v>
      </c>
      <c r="T4" s="60">
        <f t="shared" si="0"/>
        <v>0</v>
      </c>
      <c r="U4" s="60">
        <f t="shared" si="0"/>
        <v>2</v>
      </c>
      <c r="V4" s="60">
        <f t="shared" si="0"/>
        <v>9</v>
      </c>
      <c r="W4" s="60">
        <f t="shared" si="0"/>
        <v>2</v>
      </c>
      <c r="X4" s="60">
        <f t="shared" si="0"/>
        <v>14</v>
      </c>
      <c r="Y4" s="60">
        <f t="shared" si="0"/>
        <v>2</v>
      </c>
      <c r="Z4" s="91">
        <f t="shared" si="0"/>
        <v>0</v>
      </c>
    </row>
    <row r="5" spans="1:26" x14ac:dyDescent="0.25">
      <c r="A5" s="8" t="s">
        <v>6</v>
      </c>
      <c r="B5" s="40">
        <v>1</v>
      </c>
      <c r="C5" s="94"/>
      <c r="D5" s="61"/>
      <c r="E5" s="61" t="s">
        <v>109</v>
      </c>
      <c r="F5" s="61"/>
      <c r="G5" s="61" t="s">
        <v>109</v>
      </c>
      <c r="H5" s="61"/>
      <c r="I5" s="61"/>
      <c r="J5" s="62"/>
      <c r="K5" s="94"/>
      <c r="L5" s="61"/>
      <c r="M5" s="61"/>
      <c r="N5" s="61"/>
      <c r="O5" s="61"/>
      <c r="P5" s="61"/>
      <c r="Q5" s="61"/>
      <c r="R5" s="62"/>
      <c r="S5" s="94"/>
      <c r="T5" s="61"/>
      <c r="U5" s="61"/>
      <c r="V5" s="61"/>
      <c r="W5" s="61"/>
      <c r="X5" s="61"/>
      <c r="Y5" s="61"/>
      <c r="Z5" s="62"/>
    </row>
    <row r="6" spans="1:26" x14ac:dyDescent="0.25">
      <c r="A6" s="8" t="s">
        <v>7</v>
      </c>
      <c r="B6" s="40">
        <v>1</v>
      </c>
      <c r="C6" s="54"/>
      <c r="D6" s="15"/>
      <c r="E6" s="15">
        <v>3</v>
      </c>
      <c r="F6" s="158">
        <v>10</v>
      </c>
      <c r="G6" s="15">
        <v>2</v>
      </c>
      <c r="H6" s="15">
        <v>10</v>
      </c>
      <c r="I6" s="15">
        <v>3</v>
      </c>
      <c r="J6" s="30"/>
      <c r="K6" s="54"/>
      <c r="L6" s="15"/>
      <c r="M6" s="15">
        <v>2</v>
      </c>
      <c r="N6" s="15">
        <v>8</v>
      </c>
      <c r="O6" s="15">
        <v>2</v>
      </c>
      <c r="P6" s="15">
        <v>12</v>
      </c>
      <c r="Q6" s="15">
        <v>2</v>
      </c>
      <c r="R6" s="30"/>
      <c r="S6" s="54"/>
      <c r="T6" s="15"/>
      <c r="U6" s="15">
        <v>2</v>
      </c>
      <c r="V6" s="15">
        <v>9</v>
      </c>
      <c r="W6" s="15">
        <v>2</v>
      </c>
      <c r="X6" s="15">
        <v>14</v>
      </c>
      <c r="Y6" s="15">
        <v>2</v>
      </c>
      <c r="Z6" s="30"/>
    </row>
    <row r="7" spans="1:26" x14ac:dyDescent="0.25">
      <c r="A7" s="10" t="s">
        <v>5</v>
      </c>
      <c r="B7" s="41"/>
      <c r="C7" s="92">
        <f>SUM(C8:C19)</f>
        <v>0</v>
      </c>
      <c r="D7" s="35">
        <f t="shared" ref="D7:Z7" si="1">SUM(D8:D19)</f>
        <v>0</v>
      </c>
      <c r="E7" s="35">
        <f>SUM(E8:E19)</f>
        <v>17</v>
      </c>
      <c r="F7" s="35">
        <f t="shared" si="1"/>
        <v>124</v>
      </c>
      <c r="G7" s="35">
        <f t="shared" si="1"/>
        <v>15</v>
      </c>
      <c r="H7" s="35">
        <f t="shared" si="1"/>
        <v>113</v>
      </c>
      <c r="I7" s="35">
        <f t="shared" si="1"/>
        <v>10</v>
      </c>
      <c r="J7" s="93">
        <f t="shared" si="1"/>
        <v>0</v>
      </c>
      <c r="K7" s="92">
        <f t="shared" si="1"/>
        <v>0</v>
      </c>
      <c r="L7" s="35">
        <f t="shared" si="1"/>
        <v>0</v>
      </c>
      <c r="M7" s="35">
        <f t="shared" si="1"/>
        <v>19</v>
      </c>
      <c r="N7" s="35">
        <f t="shared" si="1"/>
        <v>140</v>
      </c>
      <c r="O7" s="35">
        <f t="shared" si="1"/>
        <v>15</v>
      </c>
      <c r="P7" s="35">
        <f t="shared" si="1"/>
        <v>125</v>
      </c>
      <c r="Q7" s="35">
        <f t="shared" si="1"/>
        <v>10</v>
      </c>
      <c r="R7" s="93">
        <f t="shared" si="1"/>
        <v>0</v>
      </c>
      <c r="S7" s="92">
        <f t="shared" si="1"/>
        <v>0</v>
      </c>
      <c r="T7" s="35">
        <f t="shared" si="1"/>
        <v>0</v>
      </c>
      <c r="U7" s="35">
        <f t="shared" si="1"/>
        <v>21</v>
      </c>
      <c r="V7" s="35">
        <f t="shared" si="1"/>
        <v>133</v>
      </c>
      <c r="W7" s="35">
        <f t="shared" si="1"/>
        <v>17</v>
      </c>
      <c r="X7" s="35">
        <f t="shared" si="1"/>
        <v>122</v>
      </c>
      <c r="Y7" s="35">
        <f t="shared" si="1"/>
        <v>10</v>
      </c>
      <c r="Z7" s="93">
        <f t="shared" si="1"/>
        <v>0</v>
      </c>
    </row>
    <row r="8" spans="1:26" x14ac:dyDescent="0.25">
      <c r="A8" s="8" t="s">
        <v>6</v>
      </c>
      <c r="B8" s="40">
        <v>1</v>
      </c>
      <c r="C8" s="54"/>
      <c r="D8" s="15"/>
      <c r="E8" s="15">
        <v>2</v>
      </c>
      <c r="F8" s="15">
        <v>13</v>
      </c>
      <c r="G8" s="15">
        <v>2</v>
      </c>
      <c r="H8" s="15">
        <v>12</v>
      </c>
      <c r="I8" s="15">
        <v>1</v>
      </c>
      <c r="J8" s="30"/>
      <c r="K8" s="54"/>
      <c r="L8" s="15"/>
      <c r="M8" s="15">
        <v>1</v>
      </c>
      <c r="N8" s="15">
        <v>14</v>
      </c>
      <c r="O8" s="15">
        <v>1</v>
      </c>
      <c r="P8" s="15">
        <v>13</v>
      </c>
      <c r="Q8" s="15">
        <v>1</v>
      </c>
      <c r="R8" s="30"/>
      <c r="S8" s="54"/>
      <c r="T8" s="15"/>
      <c r="U8" s="15">
        <v>1</v>
      </c>
      <c r="V8" s="15">
        <v>15</v>
      </c>
      <c r="W8" s="15">
        <v>1</v>
      </c>
      <c r="X8" s="15">
        <v>14</v>
      </c>
      <c r="Y8" s="15">
        <v>1</v>
      </c>
      <c r="Z8" s="30"/>
    </row>
    <row r="9" spans="1:26" x14ac:dyDescent="0.25">
      <c r="A9" s="8"/>
      <c r="B9" s="40">
        <v>2</v>
      </c>
      <c r="C9" s="54"/>
      <c r="D9" s="15"/>
      <c r="E9" s="15">
        <v>2</v>
      </c>
      <c r="F9" s="15">
        <v>11</v>
      </c>
      <c r="G9" s="15">
        <v>2</v>
      </c>
      <c r="H9" s="15">
        <v>11</v>
      </c>
      <c r="I9" s="15">
        <v>1</v>
      </c>
      <c r="J9" s="30"/>
      <c r="K9" s="54"/>
      <c r="L9" s="15"/>
      <c r="M9" s="15">
        <v>1</v>
      </c>
      <c r="N9" s="15">
        <v>11</v>
      </c>
      <c r="O9" s="15">
        <v>1</v>
      </c>
      <c r="P9" s="15">
        <v>10</v>
      </c>
      <c r="Q9" s="15"/>
      <c r="R9" s="30"/>
      <c r="S9" s="54"/>
      <c r="T9" s="15"/>
      <c r="U9" s="15">
        <v>1</v>
      </c>
      <c r="V9" s="15">
        <v>13</v>
      </c>
      <c r="W9" s="15">
        <v>1</v>
      </c>
      <c r="X9" s="15">
        <v>12</v>
      </c>
      <c r="Y9" s="15"/>
      <c r="Z9" s="30"/>
    </row>
    <row r="10" spans="1:26" x14ac:dyDescent="0.25">
      <c r="A10" s="8" t="s">
        <v>7</v>
      </c>
      <c r="B10" s="40">
        <v>1</v>
      </c>
      <c r="C10" s="54"/>
      <c r="D10" s="15"/>
      <c r="E10" s="15">
        <v>3</v>
      </c>
      <c r="F10" s="15">
        <v>33</v>
      </c>
      <c r="G10" s="15">
        <v>3</v>
      </c>
      <c r="H10" s="15">
        <v>27</v>
      </c>
      <c r="I10" s="15">
        <v>4</v>
      </c>
      <c r="J10" s="30"/>
      <c r="K10" s="54"/>
      <c r="L10" s="15"/>
      <c r="M10" s="15">
        <v>3</v>
      </c>
      <c r="N10" s="15">
        <v>34</v>
      </c>
      <c r="O10" s="15">
        <v>3</v>
      </c>
      <c r="P10" s="15">
        <v>28</v>
      </c>
      <c r="Q10" s="15">
        <v>5</v>
      </c>
      <c r="R10" s="30"/>
      <c r="S10" s="54"/>
      <c r="T10" s="15"/>
      <c r="U10" s="15">
        <v>3</v>
      </c>
      <c r="V10" s="15">
        <v>36</v>
      </c>
      <c r="W10" s="15">
        <v>3</v>
      </c>
      <c r="X10" s="15">
        <v>30</v>
      </c>
      <c r="Y10" s="15">
        <v>5</v>
      </c>
      <c r="Z10" s="30"/>
    </row>
    <row r="11" spans="1:26" x14ac:dyDescent="0.25">
      <c r="A11" s="8"/>
      <c r="B11" s="40">
        <v>2</v>
      </c>
      <c r="C11" s="54"/>
      <c r="D11" s="15"/>
      <c r="E11" s="15">
        <v>4</v>
      </c>
      <c r="F11" s="15">
        <v>25</v>
      </c>
      <c r="G11" s="15">
        <v>4</v>
      </c>
      <c r="H11" s="15">
        <v>24</v>
      </c>
      <c r="I11" s="15">
        <v>2</v>
      </c>
      <c r="J11" s="30"/>
      <c r="K11" s="54"/>
      <c r="L11" s="15"/>
      <c r="M11" s="15">
        <v>5</v>
      </c>
      <c r="N11" s="15">
        <v>26</v>
      </c>
      <c r="O11" s="15">
        <v>5</v>
      </c>
      <c r="P11" s="15">
        <v>25</v>
      </c>
      <c r="Q11" s="15">
        <v>2</v>
      </c>
      <c r="R11" s="30"/>
      <c r="S11" s="54"/>
      <c r="T11" s="15"/>
      <c r="U11" s="15">
        <v>5</v>
      </c>
      <c r="V11" s="15">
        <v>27</v>
      </c>
      <c r="W11" s="15">
        <v>5</v>
      </c>
      <c r="X11" s="15">
        <v>26</v>
      </c>
      <c r="Y11" s="15">
        <v>2</v>
      </c>
      <c r="Z11" s="30"/>
    </row>
    <row r="12" spans="1:26" x14ac:dyDescent="0.25">
      <c r="A12" s="8" t="s">
        <v>8</v>
      </c>
      <c r="B12" s="40">
        <v>1</v>
      </c>
      <c r="C12" s="54"/>
      <c r="D12" s="15"/>
      <c r="E12" s="15">
        <v>4</v>
      </c>
      <c r="F12" s="15">
        <v>6</v>
      </c>
      <c r="G12" s="15">
        <v>1</v>
      </c>
      <c r="H12" s="15">
        <v>6</v>
      </c>
      <c r="I12" s="15">
        <v>1</v>
      </c>
      <c r="J12" s="30"/>
      <c r="K12" s="54"/>
      <c r="L12" s="15"/>
      <c r="M12" s="15">
        <v>4</v>
      </c>
      <c r="N12" s="15">
        <v>7</v>
      </c>
      <c r="O12" s="15">
        <v>1</v>
      </c>
      <c r="P12" s="15">
        <v>7</v>
      </c>
      <c r="Q12" s="15">
        <v>1</v>
      </c>
      <c r="R12" s="30"/>
      <c r="S12" s="54"/>
      <c r="T12" s="15"/>
      <c r="U12" s="15">
        <v>4</v>
      </c>
      <c r="V12" s="15">
        <v>8</v>
      </c>
      <c r="W12" s="15">
        <v>1</v>
      </c>
      <c r="X12" s="15">
        <v>8</v>
      </c>
      <c r="Y12" s="15">
        <v>1</v>
      </c>
      <c r="Z12" s="30"/>
    </row>
    <row r="13" spans="1:26" x14ac:dyDescent="0.25">
      <c r="A13" s="8"/>
      <c r="B13" s="40">
        <v>2</v>
      </c>
      <c r="C13" s="54"/>
      <c r="D13" s="15"/>
      <c r="E13" s="15" t="s">
        <v>109</v>
      </c>
      <c r="F13" s="15">
        <v>5</v>
      </c>
      <c r="G13" s="15" t="s">
        <v>109</v>
      </c>
      <c r="H13" s="15">
        <v>5</v>
      </c>
      <c r="I13" s="15" t="s">
        <v>109</v>
      </c>
      <c r="J13" s="30"/>
      <c r="K13" s="54"/>
      <c r="L13" s="15"/>
      <c r="M13" s="15" t="s">
        <v>109</v>
      </c>
      <c r="N13" s="15">
        <v>7</v>
      </c>
      <c r="O13" s="15" t="s">
        <v>109</v>
      </c>
      <c r="P13" s="15">
        <v>4</v>
      </c>
      <c r="Q13" s="15" t="s">
        <v>109</v>
      </c>
      <c r="R13" s="30"/>
      <c r="S13" s="54"/>
      <c r="T13" s="15"/>
      <c r="U13" s="15" t="s">
        <v>109</v>
      </c>
      <c r="V13" s="15">
        <v>5</v>
      </c>
      <c r="W13" s="15" t="s">
        <v>109</v>
      </c>
      <c r="X13" s="15">
        <v>5</v>
      </c>
      <c r="Y13" s="15" t="s">
        <v>109</v>
      </c>
      <c r="Z13" s="30"/>
    </row>
    <row r="14" spans="1:26" x14ac:dyDescent="0.25">
      <c r="A14" s="8" t="s">
        <v>9</v>
      </c>
      <c r="B14" s="40">
        <v>1</v>
      </c>
      <c r="C14" s="54"/>
      <c r="D14" s="15"/>
      <c r="E14" s="15">
        <v>1</v>
      </c>
      <c r="F14" s="158">
        <v>15</v>
      </c>
      <c r="G14" s="15">
        <v>1</v>
      </c>
      <c r="H14" s="158">
        <v>14</v>
      </c>
      <c r="I14" s="15">
        <v>1</v>
      </c>
      <c r="J14" s="30"/>
      <c r="K14" s="54"/>
      <c r="L14" s="15"/>
      <c r="M14" s="15">
        <v>2</v>
      </c>
      <c r="N14" s="15">
        <v>12</v>
      </c>
      <c r="O14" s="15">
        <v>2</v>
      </c>
      <c r="P14" s="15">
        <v>12</v>
      </c>
      <c r="Q14" s="15">
        <v>1</v>
      </c>
      <c r="R14" s="30"/>
      <c r="S14" s="54"/>
      <c r="T14" s="15"/>
      <c r="U14" s="15">
        <v>2</v>
      </c>
      <c r="V14" s="15">
        <v>13</v>
      </c>
      <c r="W14" s="15">
        <v>2</v>
      </c>
      <c r="X14" s="15">
        <v>13</v>
      </c>
      <c r="Y14" s="15">
        <v>1</v>
      </c>
      <c r="Z14" s="30"/>
    </row>
    <row r="15" spans="1:26" x14ac:dyDescent="0.25">
      <c r="A15" s="8"/>
      <c r="B15" s="40">
        <v>2</v>
      </c>
      <c r="C15" s="54"/>
      <c r="D15" s="15"/>
      <c r="E15" s="15">
        <v>1</v>
      </c>
      <c r="F15" s="15">
        <v>9</v>
      </c>
      <c r="G15" s="15">
        <v>1</v>
      </c>
      <c r="H15" s="15">
        <v>8</v>
      </c>
      <c r="I15" s="15" t="s">
        <v>109</v>
      </c>
      <c r="J15" s="30"/>
      <c r="K15" s="54"/>
      <c r="L15" s="15"/>
      <c r="M15" s="15">
        <v>1</v>
      </c>
      <c r="N15" s="15">
        <v>9</v>
      </c>
      <c r="O15" s="15">
        <v>1</v>
      </c>
      <c r="P15" s="15">
        <v>8</v>
      </c>
      <c r="Q15" s="15" t="s">
        <v>109</v>
      </c>
      <c r="R15" s="30"/>
      <c r="S15" s="54"/>
      <c r="T15" s="15"/>
      <c r="U15" s="15">
        <v>1</v>
      </c>
      <c r="V15" s="15">
        <v>9</v>
      </c>
      <c r="W15" s="15">
        <v>1</v>
      </c>
      <c r="X15" s="15">
        <v>8</v>
      </c>
      <c r="Y15" s="15" t="s">
        <v>109</v>
      </c>
      <c r="Z15" s="30"/>
    </row>
    <row r="16" spans="1:26" x14ac:dyDescent="0.25">
      <c r="A16" s="13" t="s">
        <v>107</v>
      </c>
      <c r="B16" s="40">
        <v>1</v>
      </c>
      <c r="C16" s="54"/>
      <c r="D16" s="15"/>
      <c r="E16" s="15" t="s">
        <v>109</v>
      </c>
      <c r="F16" s="15">
        <v>7</v>
      </c>
      <c r="G16" s="15">
        <v>1</v>
      </c>
      <c r="H16" s="15">
        <v>6</v>
      </c>
      <c r="I16" s="15" t="s">
        <v>109</v>
      </c>
      <c r="J16" s="30"/>
      <c r="K16" s="54"/>
      <c r="L16" s="15"/>
      <c r="M16" s="15">
        <v>1</v>
      </c>
      <c r="N16" s="158">
        <v>14</v>
      </c>
      <c r="O16" s="15">
        <v>1</v>
      </c>
      <c r="P16" s="158">
        <v>13</v>
      </c>
      <c r="Q16" s="15"/>
      <c r="R16" s="30"/>
      <c r="S16" s="54"/>
      <c r="T16" s="15"/>
      <c r="U16" s="15">
        <v>2</v>
      </c>
      <c r="V16" s="15">
        <v>7</v>
      </c>
      <c r="W16" s="15">
        <v>2</v>
      </c>
      <c r="X16" s="15">
        <v>6</v>
      </c>
      <c r="Y16" s="15" t="s">
        <v>109</v>
      </c>
      <c r="Z16" s="30"/>
    </row>
    <row r="17" spans="1:26" x14ac:dyDescent="0.25">
      <c r="A17" s="13"/>
      <c r="B17" s="40">
        <v>2</v>
      </c>
      <c r="C17" s="54"/>
      <c r="D17" s="15"/>
      <c r="E17" s="15" t="s">
        <v>109</v>
      </c>
      <c r="F17" s="15"/>
      <c r="G17" s="15" t="s">
        <v>109</v>
      </c>
      <c r="H17" s="15"/>
      <c r="I17" s="15" t="s">
        <v>109</v>
      </c>
      <c r="J17" s="30"/>
      <c r="K17" s="54"/>
      <c r="L17" s="15"/>
      <c r="M17" s="15">
        <v>1</v>
      </c>
      <c r="N17" s="15">
        <v>6</v>
      </c>
      <c r="O17" s="15" t="s">
        <v>109</v>
      </c>
      <c r="P17" s="15">
        <v>5</v>
      </c>
      <c r="Q17" s="15" t="s">
        <v>109</v>
      </c>
      <c r="R17" s="30"/>
      <c r="S17" s="54"/>
      <c r="T17" s="15"/>
      <c r="U17" s="15">
        <v>2</v>
      </c>
      <c r="V17" s="15"/>
      <c r="W17" s="15">
        <v>1</v>
      </c>
      <c r="X17" s="15"/>
      <c r="Y17" s="15" t="s">
        <v>109</v>
      </c>
      <c r="Z17" s="30"/>
    </row>
    <row r="18" spans="1:26" x14ac:dyDescent="0.25">
      <c r="A18" s="13" t="s">
        <v>108</v>
      </c>
      <c r="B18" s="40">
        <v>1</v>
      </c>
      <c r="C18" s="54"/>
      <c r="D18" s="15"/>
      <c r="E18" s="15" t="s">
        <v>109</v>
      </c>
      <c r="F18" s="15"/>
      <c r="G18" s="15" t="s">
        <v>109</v>
      </c>
      <c r="H18" s="15"/>
      <c r="I18" s="15" t="s">
        <v>109</v>
      </c>
      <c r="J18" s="30"/>
      <c r="K18" s="54"/>
      <c r="L18" s="15"/>
      <c r="M18" s="15" t="s">
        <v>109</v>
      </c>
      <c r="N18" s="15"/>
      <c r="O18" s="15" t="s">
        <v>109</v>
      </c>
      <c r="P18" s="15"/>
      <c r="Q18" s="15" t="s">
        <v>109</v>
      </c>
      <c r="R18" s="30"/>
      <c r="S18" s="54"/>
      <c r="T18" s="15"/>
      <c r="U18" s="15" t="s">
        <v>109</v>
      </c>
      <c r="V18" s="15"/>
      <c r="W18" s="15" t="s">
        <v>109</v>
      </c>
      <c r="X18" s="15"/>
      <c r="Y18" s="15" t="s">
        <v>109</v>
      </c>
      <c r="Z18" s="30"/>
    </row>
    <row r="19" spans="1:26" x14ac:dyDescent="0.25">
      <c r="A19" s="13"/>
      <c r="B19" s="40">
        <v>2</v>
      </c>
      <c r="C19" s="54"/>
      <c r="D19" s="15"/>
      <c r="E19" s="15" t="s">
        <v>109</v>
      </c>
      <c r="F19" s="15"/>
      <c r="G19" s="15" t="s">
        <v>109</v>
      </c>
      <c r="H19" s="15"/>
      <c r="I19" s="15" t="s">
        <v>109</v>
      </c>
      <c r="J19" s="30"/>
      <c r="K19" s="54"/>
      <c r="L19" s="15"/>
      <c r="M19" s="15" t="s">
        <v>109</v>
      </c>
      <c r="N19" s="15"/>
      <c r="O19" s="15"/>
      <c r="P19" s="15"/>
      <c r="Q19" s="15" t="s">
        <v>109</v>
      </c>
      <c r="R19" s="30"/>
      <c r="S19" s="54"/>
      <c r="T19" s="15"/>
      <c r="U19" s="15" t="s">
        <v>109</v>
      </c>
      <c r="V19" s="15"/>
      <c r="W19" s="15" t="s">
        <v>109</v>
      </c>
      <c r="X19" s="15"/>
      <c r="Y19" s="15" t="s">
        <v>109</v>
      </c>
      <c r="Z19" s="30"/>
    </row>
    <row r="20" spans="1:26" x14ac:dyDescent="0.25">
      <c r="A20" s="10" t="s">
        <v>10</v>
      </c>
      <c r="B20" s="41"/>
      <c r="C20" s="92">
        <f>SUM(C21:C24)</f>
        <v>0</v>
      </c>
      <c r="D20" s="35">
        <f t="shared" ref="D20:Z20" si="2">SUM(D21:D24)</f>
        <v>0</v>
      </c>
      <c r="E20" s="35">
        <f t="shared" si="2"/>
        <v>2</v>
      </c>
      <c r="F20" s="35">
        <f t="shared" si="2"/>
        <v>13</v>
      </c>
      <c r="G20" s="35">
        <f t="shared" si="2"/>
        <v>2</v>
      </c>
      <c r="H20" s="35">
        <f t="shared" si="2"/>
        <v>11</v>
      </c>
      <c r="I20" s="35">
        <f t="shared" si="2"/>
        <v>1</v>
      </c>
      <c r="J20" s="93">
        <f t="shared" si="2"/>
        <v>0</v>
      </c>
      <c r="K20" s="92">
        <f t="shared" si="2"/>
        <v>0</v>
      </c>
      <c r="L20" s="35">
        <f t="shared" si="2"/>
        <v>0</v>
      </c>
      <c r="M20" s="35">
        <f t="shared" si="2"/>
        <v>3</v>
      </c>
      <c r="N20" s="35">
        <f t="shared" si="2"/>
        <v>15</v>
      </c>
      <c r="O20" s="35">
        <f t="shared" si="2"/>
        <v>3</v>
      </c>
      <c r="P20" s="35">
        <f t="shared" si="2"/>
        <v>13</v>
      </c>
      <c r="Q20" s="35">
        <f t="shared" si="2"/>
        <v>1</v>
      </c>
      <c r="R20" s="93">
        <f t="shared" si="2"/>
        <v>0</v>
      </c>
      <c r="S20" s="92">
        <f t="shared" si="2"/>
        <v>0</v>
      </c>
      <c r="T20" s="35">
        <f t="shared" si="2"/>
        <v>0</v>
      </c>
      <c r="U20" s="35">
        <f t="shared" si="2"/>
        <v>3</v>
      </c>
      <c r="V20" s="35">
        <f t="shared" si="2"/>
        <v>13</v>
      </c>
      <c r="W20" s="35">
        <f t="shared" si="2"/>
        <v>3</v>
      </c>
      <c r="X20" s="35">
        <f t="shared" si="2"/>
        <v>11</v>
      </c>
      <c r="Y20" s="35">
        <f t="shared" si="2"/>
        <v>1</v>
      </c>
      <c r="Z20" s="93">
        <f t="shared" si="2"/>
        <v>0</v>
      </c>
    </row>
    <row r="21" spans="1:26" ht="15" customHeight="1" x14ac:dyDescent="0.25">
      <c r="A21" s="8" t="s">
        <v>6</v>
      </c>
      <c r="B21" s="40">
        <v>1</v>
      </c>
      <c r="C21" s="54"/>
      <c r="D21" s="15"/>
      <c r="E21" s="15" t="s">
        <v>109</v>
      </c>
      <c r="F21" s="15">
        <v>5</v>
      </c>
      <c r="G21" s="15"/>
      <c r="H21" s="15">
        <v>5</v>
      </c>
      <c r="I21" s="15" t="s">
        <v>109</v>
      </c>
      <c r="J21" s="30"/>
      <c r="K21" s="54"/>
      <c r="L21" s="15"/>
      <c r="M21" s="15" t="s">
        <v>109</v>
      </c>
      <c r="N21" s="15">
        <v>5</v>
      </c>
      <c r="O21" s="15"/>
      <c r="P21" s="15">
        <v>5</v>
      </c>
      <c r="Q21" s="15" t="s">
        <v>109</v>
      </c>
      <c r="R21" s="30"/>
      <c r="S21" s="54"/>
      <c r="T21" s="15"/>
      <c r="U21" s="15" t="s">
        <v>109</v>
      </c>
      <c r="V21" s="15">
        <v>5</v>
      </c>
      <c r="W21" s="15"/>
      <c r="X21" s="15">
        <v>5</v>
      </c>
      <c r="Y21" s="15" t="s">
        <v>109</v>
      </c>
      <c r="Z21" s="30"/>
    </row>
    <row r="22" spans="1:26" ht="15" customHeight="1" x14ac:dyDescent="0.25">
      <c r="A22" s="8"/>
      <c r="B22" s="40">
        <v>2</v>
      </c>
      <c r="C22" s="54"/>
      <c r="D22" s="15"/>
      <c r="E22" s="15"/>
      <c r="F22" s="15">
        <v>4</v>
      </c>
      <c r="G22" s="15"/>
      <c r="H22" s="15">
        <v>3</v>
      </c>
      <c r="I22" s="15" t="s">
        <v>109</v>
      </c>
      <c r="J22" s="30"/>
      <c r="K22" s="54"/>
      <c r="L22" s="15"/>
      <c r="M22" s="15"/>
      <c r="N22" s="15">
        <v>4</v>
      </c>
      <c r="O22" s="15"/>
      <c r="P22" s="15">
        <v>3</v>
      </c>
      <c r="Q22" s="15" t="s">
        <v>109</v>
      </c>
      <c r="R22" s="30"/>
      <c r="S22" s="54"/>
      <c r="T22" s="15"/>
      <c r="U22" s="15"/>
      <c r="V22" s="15">
        <v>4</v>
      </c>
      <c r="W22" s="15"/>
      <c r="X22" s="15">
        <v>3</v>
      </c>
      <c r="Y22" s="15" t="s">
        <v>109</v>
      </c>
      <c r="Z22" s="30"/>
    </row>
    <row r="23" spans="1:26" ht="15" customHeight="1" x14ac:dyDescent="0.25">
      <c r="A23" s="8" t="s">
        <v>7</v>
      </c>
      <c r="B23" s="40">
        <v>1</v>
      </c>
      <c r="C23" s="54"/>
      <c r="D23" s="15"/>
      <c r="E23" s="15">
        <v>1</v>
      </c>
      <c r="F23" s="15">
        <v>3</v>
      </c>
      <c r="G23" s="15">
        <v>1</v>
      </c>
      <c r="H23" s="15">
        <v>2</v>
      </c>
      <c r="I23" s="15">
        <v>1</v>
      </c>
      <c r="J23" s="30"/>
      <c r="K23" s="54"/>
      <c r="L23" s="15"/>
      <c r="M23" s="15">
        <v>2</v>
      </c>
      <c r="N23" s="15">
        <v>4</v>
      </c>
      <c r="O23" s="15">
        <v>2</v>
      </c>
      <c r="P23" s="15">
        <v>3</v>
      </c>
      <c r="Q23" s="15">
        <v>1</v>
      </c>
      <c r="R23" s="30"/>
      <c r="S23" s="54"/>
      <c r="T23" s="15"/>
      <c r="U23" s="15">
        <v>2</v>
      </c>
      <c r="V23" s="15">
        <v>3</v>
      </c>
      <c r="W23" s="15">
        <v>2</v>
      </c>
      <c r="X23" s="15">
        <v>2</v>
      </c>
      <c r="Y23" s="15">
        <v>1</v>
      </c>
      <c r="Z23" s="30"/>
    </row>
    <row r="24" spans="1:26" ht="15" customHeight="1" x14ac:dyDescent="0.25">
      <c r="A24" s="8"/>
      <c r="B24" s="40">
        <v>2</v>
      </c>
      <c r="C24" s="54"/>
      <c r="D24" s="15"/>
      <c r="E24" s="15">
        <v>1</v>
      </c>
      <c r="F24" s="15">
        <v>1</v>
      </c>
      <c r="G24" s="15">
        <v>1</v>
      </c>
      <c r="H24" s="15">
        <v>1</v>
      </c>
      <c r="I24" s="15" t="s">
        <v>109</v>
      </c>
      <c r="J24" s="30"/>
      <c r="K24" s="54"/>
      <c r="L24" s="15"/>
      <c r="M24" s="15">
        <v>1</v>
      </c>
      <c r="N24" s="15">
        <v>2</v>
      </c>
      <c r="O24" s="15">
        <v>1</v>
      </c>
      <c r="P24" s="15">
        <v>2</v>
      </c>
      <c r="Q24" s="15" t="s">
        <v>109</v>
      </c>
      <c r="R24" s="30"/>
      <c r="S24" s="54"/>
      <c r="T24" s="15"/>
      <c r="U24" s="15">
        <v>1</v>
      </c>
      <c r="V24" s="15">
        <v>1</v>
      </c>
      <c r="W24" s="15">
        <v>1</v>
      </c>
      <c r="X24" s="15">
        <v>1</v>
      </c>
      <c r="Y24" s="15" t="s">
        <v>109</v>
      </c>
      <c r="Z24" s="30"/>
    </row>
    <row r="25" spans="1:26" x14ac:dyDescent="0.25">
      <c r="A25" s="10" t="s">
        <v>11</v>
      </c>
      <c r="B25" s="41"/>
      <c r="C25" s="92">
        <f>SUM(C26:C29)</f>
        <v>0</v>
      </c>
      <c r="D25" s="35">
        <f t="shared" ref="D25:Z25" si="3">SUM(D26:D29)</f>
        <v>0</v>
      </c>
      <c r="E25" s="35">
        <f t="shared" si="3"/>
        <v>0</v>
      </c>
      <c r="F25" s="35">
        <f t="shared" si="3"/>
        <v>2</v>
      </c>
      <c r="G25" s="35">
        <f t="shared" si="3"/>
        <v>0</v>
      </c>
      <c r="H25" s="35">
        <f t="shared" si="3"/>
        <v>2</v>
      </c>
      <c r="I25" s="35">
        <f t="shared" si="3"/>
        <v>0</v>
      </c>
      <c r="J25" s="93">
        <f t="shared" si="3"/>
        <v>0</v>
      </c>
      <c r="K25" s="92">
        <f t="shared" si="3"/>
        <v>0</v>
      </c>
      <c r="L25" s="35">
        <f t="shared" si="3"/>
        <v>0</v>
      </c>
      <c r="M25" s="35">
        <f t="shared" si="3"/>
        <v>0</v>
      </c>
      <c r="N25" s="35">
        <f t="shared" si="3"/>
        <v>0</v>
      </c>
      <c r="O25" s="35">
        <f t="shared" si="3"/>
        <v>0</v>
      </c>
      <c r="P25" s="35">
        <f t="shared" si="3"/>
        <v>0</v>
      </c>
      <c r="Q25" s="35">
        <f t="shared" si="3"/>
        <v>0</v>
      </c>
      <c r="R25" s="93">
        <f t="shared" si="3"/>
        <v>0</v>
      </c>
      <c r="S25" s="92">
        <f t="shared" si="3"/>
        <v>0</v>
      </c>
      <c r="T25" s="35">
        <f t="shared" si="3"/>
        <v>0</v>
      </c>
      <c r="U25" s="35">
        <f t="shared" si="3"/>
        <v>0</v>
      </c>
      <c r="V25" s="35">
        <f t="shared" si="3"/>
        <v>0</v>
      </c>
      <c r="W25" s="35">
        <f t="shared" si="3"/>
        <v>0</v>
      </c>
      <c r="X25" s="35">
        <f t="shared" si="3"/>
        <v>0</v>
      </c>
      <c r="Y25" s="35">
        <f t="shared" si="3"/>
        <v>0</v>
      </c>
      <c r="Z25" s="93">
        <f t="shared" si="3"/>
        <v>0</v>
      </c>
    </row>
    <row r="26" spans="1:26" ht="15" customHeight="1" x14ac:dyDescent="0.25">
      <c r="A26" s="8" t="s">
        <v>12</v>
      </c>
      <c r="B26" s="40">
        <v>1</v>
      </c>
      <c r="C26" s="54"/>
      <c r="D26" s="15"/>
      <c r="E26" s="15" t="s">
        <v>109</v>
      </c>
      <c r="F26" s="15"/>
      <c r="G26" s="15"/>
      <c r="H26" s="15"/>
      <c r="I26" s="15"/>
      <c r="J26" s="30"/>
      <c r="K26" s="54"/>
      <c r="L26" s="15"/>
      <c r="M26" s="15"/>
      <c r="N26" s="15"/>
      <c r="O26" s="15"/>
      <c r="P26" s="15"/>
      <c r="Q26" s="15"/>
      <c r="R26" s="30"/>
      <c r="S26" s="54"/>
      <c r="T26" s="15"/>
      <c r="U26" s="15"/>
      <c r="V26" s="15"/>
      <c r="W26" s="15"/>
      <c r="X26" s="15"/>
      <c r="Y26" s="15" t="s">
        <v>109</v>
      </c>
      <c r="Z26" s="30"/>
    </row>
    <row r="27" spans="1:26" ht="15" customHeight="1" x14ac:dyDescent="0.25">
      <c r="A27" s="8"/>
      <c r="B27" s="40">
        <v>2</v>
      </c>
      <c r="C27" s="54"/>
      <c r="D27" s="15"/>
      <c r="E27" s="15" t="s">
        <v>109</v>
      </c>
      <c r="F27" s="15"/>
      <c r="G27" s="15"/>
      <c r="H27" s="15"/>
      <c r="I27" s="15"/>
      <c r="J27" s="30"/>
      <c r="K27" s="54"/>
      <c r="L27" s="15"/>
      <c r="M27" s="15"/>
      <c r="N27" s="15"/>
      <c r="O27" s="15"/>
      <c r="P27" s="15"/>
      <c r="Q27" s="15"/>
      <c r="R27" s="30"/>
      <c r="S27" s="54"/>
      <c r="T27" s="15"/>
      <c r="U27" s="15"/>
      <c r="V27" s="15"/>
      <c r="W27" s="15"/>
      <c r="X27" s="15"/>
      <c r="Y27" s="15" t="s">
        <v>109</v>
      </c>
      <c r="Z27" s="30"/>
    </row>
    <row r="28" spans="1:26" ht="15" customHeight="1" x14ac:dyDescent="0.25">
      <c r="A28" s="8" t="s">
        <v>13</v>
      </c>
      <c r="B28" s="40">
        <v>1</v>
      </c>
      <c r="C28" s="54"/>
      <c r="D28" s="15"/>
      <c r="E28" s="15" t="s">
        <v>109</v>
      </c>
      <c r="F28" s="15"/>
      <c r="G28" s="15"/>
      <c r="H28" s="15"/>
      <c r="I28" s="15"/>
      <c r="J28" s="30"/>
      <c r="K28" s="54"/>
      <c r="L28" s="15"/>
      <c r="M28" s="15"/>
      <c r="N28" s="15"/>
      <c r="O28" s="15"/>
      <c r="P28" s="15"/>
      <c r="Q28" s="15"/>
      <c r="R28" s="30"/>
      <c r="S28" s="54"/>
      <c r="T28" s="15"/>
      <c r="U28" s="15"/>
      <c r="V28" s="15"/>
      <c r="W28" s="15"/>
      <c r="X28" s="15"/>
      <c r="Y28" s="15" t="s">
        <v>109</v>
      </c>
      <c r="Z28" s="30"/>
    </row>
    <row r="29" spans="1:26" ht="15" customHeight="1" x14ac:dyDescent="0.25">
      <c r="A29" s="8"/>
      <c r="B29" s="40">
        <v>2</v>
      </c>
      <c r="C29" s="54"/>
      <c r="D29" s="15"/>
      <c r="E29" s="15" t="s">
        <v>109</v>
      </c>
      <c r="F29" s="15">
        <v>2</v>
      </c>
      <c r="G29" s="15" t="s">
        <v>109</v>
      </c>
      <c r="H29" s="15">
        <v>2</v>
      </c>
      <c r="I29" s="15" t="s">
        <v>109</v>
      </c>
      <c r="J29" s="30"/>
      <c r="K29" s="54"/>
      <c r="L29" s="15"/>
      <c r="M29" s="15" t="s">
        <v>109</v>
      </c>
      <c r="N29" s="15"/>
      <c r="O29" s="15"/>
      <c r="P29" s="15"/>
      <c r="Q29" s="15"/>
      <c r="R29" s="30"/>
      <c r="S29" s="54"/>
      <c r="T29" s="15"/>
      <c r="U29" s="15"/>
      <c r="V29" s="15"/>
      <c r="W29" s="15"/>
      <c r="X29" s="15"/>
      <c r="Y29" s="15" t="s">
        <v>109</v>
      </c>
      <c r="Z29" s="30"/>
    </row>
    <row r="30" spans="1:26" x14ac:dyDescent="0.25">
      <c r="A30" s="10" t="s">
        <v>14</v>
      </c>
      <c r="B30" s="41"/>
      <c r="C30" s="92">
        <f>SUM(C31:C34)</f>
        <v>0</v>
      </c>
      <c r="D30" s="35">
        <f t="shared" ref="D30:Z30" si="4">SUM(D31:D34)</f>
        <v>0</v>
      </c>
      <c r="E30" s="35">
        <f t="shared" si="4"/>
        <v>0</v>
      </c>
      <c r="F30" s="35">
        <f t="shared" si="4"/>
        <v>5</v>
      </c>
      <c r="G30" s="35">
        <f t="shared" si="4"/>
        <v>0</v>
      </c>
      <c r="H30" s="35">
        <f t="shared" si="4"/>
        <v>5</v>
      </c>
      <c r="I30" s="35">
        <f t="shared" si="4"/>
        <v>0</v>
      </c>
      <c r="J30" s="93">
        <f t="shared" si="4"/>
        <v>0</v>
      </c>
      <c r="K30" s="92">
        <f t="shared" si="4"/>
        <v>0</v>
      </c>
      <c r="L30" s="35">
        <f t="shared" si="4"/>
        <v>0</v>
      </c>
      <c r="M30" s="35">
        <f t="shared" si="4"/>
        <v>0</v>
      </c>
      <c r="N30" s="35">
        <f t="shared" si="4"/>
        <v>9</v>
      </c>
      <c r="O30" s="35">
        <f t="shared" si="4"/>
        <v>0</v>
      </c>
      <c r="P30" s="35">
        <f t="shared" si="4"/>
        <v>8</v>
      </c>
      <c r="Q30" s="35">
        <f t="shared" si="4"/>
        <v>0</v>
      </c>
      <c r="R30" s="93">
        <f t="shared" si="4"/>
        <v>0</v>
      </c>
      <c r="S30" s="92">
        <f t="shared" si="4"/>
        <v>0</v>
      </c>
      <c r="T30" s="35">
        <f t="shared" si="4"/>
        <v>0</v>
      </c>
      <c r="U30" s="35">
        <f t="shared" si="4"/>
        <v>0</v>
      </c>
      <c r="V30" s="35">
        <f t="shared" si="4"/>
        <v>7</v>
      </c>
      <c r="W30" s="35">
        <f t="shared" si="4"/>
        <v>0</v>
      </c>
      <c r="X30" s="35">
        <f t="shared" si="4"/>
        <v>7</v>
      </c>
      <c r="Y30" s="35">
        <f t="shared" si="4"/>
        <v>0</v>
      </c>
      <c r="Z30" s="93">
        <f t="shared" si="4"/>
        <v>0</v>
      </c>
    </row>
    <row r="31" spans="1:26" ht="15" customHeight="1" x14ac:dyDescent="0.25">
      <c r="A31" s="8" t="s">
        <v>114</v>
      </c>
      <c r="B31" s="40">
        <v>1</v>
      </c>
      <c r="C31" s="54"/>
      <c r="D31" s="15"/>
      <c r="E31" s="15" t="s">
        <v>109</v>
      </c>
      <c r="F31" s="15"/>
      <c r="G31" s="15"/>
      <c r="H31" s="15"/>
      <c r="I31" s="15"/>
      <c r="J31" s="30"/>
      <c r="K31" s="54"/>
      <c r="L31" s="15"/>
      <c r="M31" s="15" t="s">
        <v>109</v>
      </c>
      <c r="N31" s="15"/>
      <c r="O31" s="15"/>
      <c r="P31" s="15"/>
      <c r="Q31" s="15"/>
      <c r="R31" s="30"/>
      <c r="S31" s="54"/>
      <c r="T31" s="15"/>
      <c r="U31" s="15" t="s">
        <v>109</v>
      </c>
      <c r="V31" s="15"/>
      <c r="W31" s="15"/>
      <c r="X31" s="15"/>
      <c r="Y31" s="15"/>
      <c r="Z31" s="30"/>
    </row>
    <row r="32" spans="1:26" ht="15" customHeight="1" x14ac:dyDescent="0.25">
      <c r="A32" s="8"/>
      <c r="B32" s="40">
        <v>2</v>
      </c>
      <c r="C32" s="54"/>
      <c r="D32" s="15"/>
      <c r="E32" s="15" t="s">
        <v>109</v>
      </c>
      <c r="F32" s="15"/>
      <c r="G32" s="15"/>
      <c r="H32" s="15"/>
      <c r="I32" s="15"/>
      <c r="J32" s="30"/>
      <c r="K32" s="54"/>
      <c r="L32" s="15"/>
      <c r="M32" s="15" t="s">
        <v>109</v>
      </c>
      <c r="N32" s="15"/>
      <c r="O32" s="15"/>
      <c r="P32" s="15"/>
      <c r="Q32" s="15" t="s">
        <v>109</v>
      </c>
      <c r="R32" s="30" t="s">
        <v>109</v>
      </c>
      <c r="S32" s="54"/>
      <c r="T32" s="15"/>
      <c r="U32" s="15" t="s">
        <v>109</v>
      </c>
      <c r="V32" s="15"/>
      <c r="W32" s="15"/>
      <c r="X32" s="15"/>
      <c r="Y32" s="15" t="s">
        <v>109</v>
      </c>
      <c r="Z32" s="30"/>
    </row>
    <row r="33" spans="1:26" ht="15" customHeight="1" x14ac:dyDescent="0.25">
      <c r="A33" s="8" t="s">
        <v>14</v>
      </c>
      <c r="B33" s="40">
        <v>1</v>
      </c>
      <c r="C33" s="54"/>
      <c r="D33" s="15"/>
      <c r="E33" s="15" t="s">
        <v>109</v>
      </c>
      <c r="F33" s="15"/>
      <c r="G33" s="15"/>
      <c r="H33" s="15"/>
      <c r="I33" s="15"/>
      <c r="J33" s="30"/>
      <c r="K33" s="54"/>
      <c r="L33" s="15"/>
      <c r="M33" s="15" t="s">
        <v>109</v>
      </c>
      <c r="N33" s="15">
        <v>9</v>
      </c>
      <c r="O33" s="15" t="s">
        <v>109</v>
      </c>
      <c r="P33" s="15">
        <v>8</v>
      </c>
      <c r="Q33" s="15" t="s">
        <v>109</v>
      </c>
      <c r="R33" s="30" t="s">
        <v>109</v>
      </c>
      <c r="S33" s="54"/>
      <c r="T33" s="15"/>
      <c r="U33" s="15" t="s">
        <v>109</v>
      </c>
      <c r="V33" s="15"/>
      <c r="W33" s="15"/>
      <c r="X33" s="15"/>
      <c r="Y33" s="15" t="s">
        <v>109</v>
      </c>
      <c r="Z33" s="30"/>
    </row>
    <row r="34" spans="1:26" ht="15" customHeight="1" x14ac:dyDescent="0.25">
      <c r="A34" s="8"/>
      <c r="B34" s="40">
        <v>2</v>
      </c>
      <c r="C34" s="54"/>
      <c r="D34" s="15"/>
      <c r="E34" s="15" t="s">
        <v>109</v>
      </c>
      <c r="F34" s="15">
        <v>5</v>
      </c>
      <c r="G34" s="15" t="s">
        <v>109</v>
      </c>
      <c r="H34" s="15">
        <v>5</v>
      </c>
      <c r="I34" s="15" t="s">
        <v>109</v>
      </c>
      <c r="J34" s="30"/>
      <c r="K34" s="54"/>
      <c r="L34" s="15"/>
      <c r="M34" s="15" t="s">
        <v>109</v>
      </c>
      <c r="N34" s="15"/>
      <c r="O34" s="15"/>
      <c r="P34" s="15"/>
      <c r="Q34" s="15" t="s">
        <v>109</v>
      </c>
      <c r="R34" s="30" t="s">
        <v>109</v>
      </c>
      <c r="S34" s="54"/>
      <c r="T34" s="15"/>
      <c r="U34" s="15" t="s">
        <v>109</v>
      </c>
      <c r="V34" s="15">
        <v>7</v>
      </c>
      <c r="W34" s="15" t="s">
        <v>109</v>
      </c>
      <c r="X34" s="15">
        <v>7</v>
      </c>
      <c r="Y34" s="15" t="s">
        <v>109</v>
      </c>
      <c r="Z34" s="30"/>
    </row>
    <row r="35" spans="1:26" x14ac:dyDescent="0.25">
      <c r="A35" s="10" t="s">
        <v>15</v>
      </c>
      <c r="B35" s="41"/>
      <c r="C35" s="92">
        <f>SUM(C36)</f>
        <v>0</v>
      </c>
      <c r="D35" s="35">
        <f t="shared" ref="D35:Z35" si="5">SUM(D36)</f>
        <v>0</v>
      </c>
      <c r="E35" s="35">
        <f t="shared" si="5"/>
        <v>0</v>
      </c>
      <c r="F35" s="35">
        <f t="shared" si="5"/>
        <v>0</v>
      </c>
      <c r="G35" s="35">
        <f t="shared" si="5"/>
        <v>0</v>
      </c>
      <c r="H35" s="35">
        <f t="shared" si="5"/>
        <v>0</v>
      </c>
      <c r="I35" s="35">
        <f t="shared" si="5"/>
        <v>0</v>
      </c>
      <c r="J35" s="93">
        <f t="shared" si="5"/>
        <v>0</v>
      </c>
      <c r="K35" s="92">
        <f t="shared" si="5"/>
        <v>0</v>
      </c>
      <c r="L35" s="35">
        <f t="shared" si="5"/>
        <v>0</v>
      </c>
      <c r="M35" s="35">
        <f t="shared" si="5"/>
        <v>0</v>
      </c>
      <c r="N35" s="35">
        <f t="shared" si="5"/>
        <v>0</v>
      </c>
      <c r="O35" s="35">
        <f t="shared" si="5"/>
        <v>0</v>
      </c>
      <c r="P35" s="35">
        <f t="shared" si="5"/>
        <v>0</v>
      </c>
      <c r="Q35" s="35">
        <f t="shared" si="5"/>
        <v>0</v>
      </c>
      <c r="R35" s="93">
        <f t="shared" si="5"/>
        <v>0</v>
      </c>
      <c r="S35" s="92">
        <f t="shared" si="5"/>
        <v>0</v>
      </c>
      <c r="T35" s="35">
        <f t="shared" si="5"/>
        <v>0</v>
      </c>
      <c r="U35" s="35">
        <f t="shared" si="5"/>
        <v>0</v>
      </c>
      <c r="V35" s="35">
        <f t="shared" si="5"/>
        <v>0</v>
      </c>
      <c r="W35" s="35">
        <f t="shared" si="5"/>
        <v>0</v>
      </c>
      <c r="X35" s="35">
        <f t="shared" si="5"/>
        <v>0</v>
      </c>
      <c r="Y35" s="35">
        <f t="shared" si="5"/>
        <v>0</v>
      </c>
      <c r="Z35" s="93">
        <f t="shared" si="5"/>
        <v>0</v>
      </c>
    </row>
    <row r="36" spans="1:26" ht="15" customHeight="1" x14ac:dyDescent="0.25">
      <c r="A36" s="8" t="s">
        <v>15</v>
      </c>
      <c r="B36" s="42">
        <v>0.75</v>
      </c>
      <c r="C36" s="54"/>
      <c r="D36" s="15"/>
      <c r="E36" s="15" t="s">
        <v>109</v>
      </c>
      <c r="F36" s="15"/>
      <c r="G36" s="15" t="s">
        <v>109</v>
      </c>
      <c r="H36" s="15"/>
      <c r="I36" s="15" t="s">
        <v>109</v>
      </c>
      <c r="J36" s="30"/>
      <c r="K36" s="54"/>
      <c r="L36" s="15"/>
      <c r="M36" s="15" t="s">
        <v>109</v>
      </c>
      <c r="N36" s="15"/>
      <c r="O36" s="15" t="s">
        <v>109</v>
      </c>
      <c r="P36" s="15"/>
      <c r="Q36" s="15" t="s">
        <v>109</v>
      </c>
      <c r="R36" s="30" t="s">
        <v>109</v>
      </c>
      <c r="S36" s="54"/>
      <c r="T36" s="15"/>
      <c r="U36" s="15" t="s">
        <v>109</v>
      </c>
      <c r="V36" s="15"/>
      <c r="W36" s="15" t="s">
        <v>109</v>
      </c>
      <c r="X36" s="15"/>
      <c r="Y36" s="15" t="s">
        <v>109</v>
      </c>
      <c r="Z36" s="30"/>
    </row>
    <row r="37" spans="1:26" x14ac:dyDescent="0.25">
      <c r="A37" s="10" t="s">
        <v>16</v>
      </c>
      <c r="B37" s="41"/>
      <c r="C37" s="92">
        <f>SUM(C38)</f>
        <v>0</v>
      </c>
      <c r="D37" s="35">
        <f t="shared" ref="D37:Z37" si="6">SUM(D38)</f>
        <v>0</v>
      </c>
      <c r="E37" s="35">
        <f t="shared" si="6"/>
        <v>2</v>
      </c>
      <c r="F37" s="35">
        <f t="shared" si="6"/>
        <v>5</v>
      </c>
      <c r="G37" s="35">
        <f t="shared" si="6"/>
        <v>2</v>
      </c>
      <c r="H37" s="35">
        <f t="shared" si="6"/>
        <v>5</v>
      </c>
      <c r="I37" s="35">
        <f t="shared" si="6"/>
        <v>1</v>
      </c>
      <c r="J37" s="93">
        <f t="shared" si="6"/>
        <v>0</v>
      </c>
      <c r="K37" s="92">
        <f t="shared" si="6"/>
        <v>0</v>
      </c>
      <c r="L37" s="35">
        <f t="shared" si="6"/>
        <v>0</v>
      </c>
      <c r="M37" s="35">
        <f t="shared" si="6"/>
        <v>3</v>
      </c>
      <c r="N37" s="35">
        <f t="shared" si="6"/>
        <v>4</v>
      </c>
      <c r="O37" s="35">
        <f t="shared" si="6"/>
        <v>3</v>
      </c>
      <c r="P37" s="35">
        <f t="shared" si="6"/>
        <v>4</v>
      </c>
      <c r="Q37" s="35">
        <f t="shared" si="6"/>
        <v>1</v>
      </c>
      <c r="R37" s="93">
        <f t="shared" si="6"/>
        <v>0</v>
      </c>
      <c r="S37" s="92">
        <f t="shared" si="6"/>
        <v>0</v>
      </c>
      <c r="T37" s="35">
        <f t="shared" si="6"/>
        <v>0</v>
      </c>
      <c r="U37" s="35">
        <f t="shared" si="6"/>
        <v>3</v>
      </c>
      <c r="V37" s="35">
        <f t="shared" si="6"/>
        <v>4</v>
      </c>
      <c r="W37" s="35">
        <f t="shared" si="6"/>
        <v>3</v>
      </c>
      <c r="X37" s="35">
        <f t="shared" si="6"/>
        <v>4</v>
      </c>
      <c r="Y37" s="35">
        <f t="shared" si="6"/>
        <v>1</v>
      </c>
      <c r="Z37" s="93">
        <f t="shared" si="6"/>
        <v>0</v>
      </c>
    </row>
    <row r="38" spans="1:26" ht="15" customHeight="1" x14ac:dyDescent="0.25">
      <c r="A38" s="8" t="s">
        <v>16</v>
      </c>
      <c r="B38" s="40">
        <v>1</v>
      </c>
      <c r="C38" s="54"/>
      <c r="D38" s="15"/>
      <c r="E38" s="15">
        <v>2</v>
      </c>
      <c r="F38" s="158">
        <v>5</v>
      </c>
      <c r="G38" s="15">
        <v>2</v>
      </c>
      <c r="H38" s="158">
        <v>5</v>
      </c>
      <c r="I38" s="15">
        <v>1</v>
      </c>
      <c r="J38" s="30"/>
      <c r="K38" s="54"/>
      <c r="L38" s="15"/>
      <c r="M38" s="15">
        <v>3</v>
      </c>
      <c r="N38" s="15">
        <v>4</v>
      </c>
      <c r="O38" s="15">
        <v>3</v>
      </c>
      <c r="P38" s="15">
        <v>4</v>
      </c>
      <c r="Q38" s="15">
        <v>1</v>
      </c>
      <c r="R38" s="30"/>
      <c r="S38" s="54"/>
      <c r="T38" s="15"/>
      <c r="U38" s="15">
        <v>3</v>
      </c>
      <c r="V38" s="15">
        <v>4</v>
      </c>
      <c r="W38" s="15">
        <v>3</v>
      </c>
      <c r="X38" s="15">
        <v>4</v>
      </c>
      <c r="Y38" s="15">
        <v>1</v>
      </c>
      <c r="Z38" s="30"/>
    </row>
    <row r="39" spans="1:26" x14ac:dyDescent="0.25">
      <c r="A39" s="10" t="s">
        <v>17</v>
      </c>
      <c r="B39" s="41"/>
      <c r="C39" s="92">
        <f>SUM(C40)</f>
        <v>0</v>
      </c>
      <c r="D39" s="35">
        <f t="shared" ref="D39:Z39" si="7">SUM(D40)</f>
        <v>0</v>
      </c>
      <c r="E39" s="35">
        <f t="shared" si="7"/>
        <v>1</v>
      </c>
      <c r="F39" s="35">
        <f t="shared" si="7"/>
        <v>12</v>
      </c>
      <c r="G39" s="35">
        <f t="shared" si="7"/>
        <v>1</v>
      </c>
      <c r="H39" s="35">
        <f t="shared" si="7"/>
        <v>10</v>
      </c>
      <c r="I39" s="35">
        <f t="shared" si="7"/>
        <v>10</v>
      </c>
      <c r="J39" s="93">
        <f t="shared" si="7"/>
        <v>0</v>
      </c>
      <c r="K39" s="92">
        <f t="shared" si="7"/>
        <v>0</v>
      </c>
      <c r="L39" s="35">
        <f t="shared" si="7"/>
        <v>0</v>
      </c>
      <c r="M39" s="35">
        <f t="shared" si="7"/>
        <v>1</v>
      </c>
      <c r="N39" s="35">
        <f t="shared" si="7"/>
        <v>10</v>
      </c>
      <c r="O39" s="35">
        <f t="shared" si="7"/>
        <v>1</v>
      </c>
      <c r="P39" s="35">
        <f t="shared" si="7"/>
        <v>10</v>
      </c>
      <c r="Q39" s="35">
        <f t="shared" si="7"/>
        <v>10</v>
      </c>
      <c r="R39" s="93">
        <f t="shared" si="7"/>
        <v>0</v>
      </c>
      <c r="S39" s="92">
        <f t="shared" si="7"/>
        <v>0</v>
      </c>
      <c r="T39" s="35">
        <f t="shared" si="7"/>
        <v>0</v>
      </c>
      <c r="U39" s="35">
        <f t="shared" si="7"/>
        <v>1</v>
      </c>
      <c r="V39" s="35">
        <f t="shared" si="7"/>
        <v>9</v>
      </c>
      <c r="W39" s="35">
        <f t="shared" si="7"/>
        <v>1</v>
      </c>
      <c r="X39" s="35">
        <f t="shared" si="7"/>
        <v>9</v>
      </c>
      <c r="Y39" s="35">
        <f t="shared" si="7"/>
        <v>9</v>
      </c>
      <c r="Z39" s="93">
        <f t="shared" si="7"/>
        <v>0</v>
      </c>
    </row>
    <row r="40" spans="1:26" ht="15" customHeight="1" x14ac:dyDescent="0.25">
      <c r="A40" s="8" t="s">
        <v>18</v>
      </c>
      <c r="B40" s="40">
        <v>1</v>
      </c>
      <c r="C40" s="54"/>
      <c r="D40" s="14"/>
      <c r="E40" s="14">
        <v>1</v>
      </c>
      <c r="F40" s="14">
        <v>12</v>
      </c>
      <c r="G40" s="14">
        <v>1</v>
      </c>
      <c r="H40" s="14">
        <v>10</v>
      </c>
      <c r="I40" s="14">
        <v>10</v>
      </c>
      <c r="J40" s="29"/>
      <c r="K40" s="54"/>
      <c r="L40" s="14"/>
      <c r="M40" s="14">
        <v>1</v>
      </c>
      <c r="N40" s="14">
        <v>10</v>
      </c>
      <c r="O40" s="14">
        <v>1</v>
      </c>
      <c r="P40" s="14">
        <v>10</v>
      </c>
      <c r="Q40" s="14">
        <v>10</v>
      </c>
      <c r="R40" s="29"/>
      <c r="S40" s="54"/>
      <c r="T40" s="14"/>
      <c r="U40" s="14">
        <v>1</v>
      </c>
      <c r="V40" s="14">
        <v>9</v>
      </c>
      <c r="W40" s="14">
        <v>1</v>
      </c>
      <c r="X40" s="14">
        <v>9</v>
      </c>
      <c r="Y40" s="14">
        <v>9</v>
      </c>
      <c r="Z40" s="29"/>
    </row>
    <row r="41" spans="1:26" ht="15" customHeight="1" x14ac:dyDescent="0.25">
      <c r="A41" s="2" t="s">
        <v>19</v>
      </c>
      <c r="B41" s="43"/>
      <c r="C41" s="95">
        <f>SUM(C4,C7,C20,C25,C30,C35,C37,C39)</f>
        <v>0</v>
      </c>
      <c r="D41" s="23">
        <f t="shared" ref="D41:Z41" si="8">SUM(D4,D7,D20,D25,D30,D35,D37,D39)</f>
        <v>0</v>
      </c>
      <c r="E41" s="23">
        <f t="shared" si="8"/>
        <v>25</v>
      </c>
      <c r="F41" s="23">
        <f t="shared" si="8"/>
        <v>171</v>
      </c>
      <c r="G41" s="23">
        <f t="shared" si="8"/>
        <v>22</v>
      </c>
      <c r="H41" s="23">
        <f>SUM(H4,H7,H20,H25,H30,H35,H37,H39)</f>
        <v>156</v>
      </c>
      <c r="I41" s="23">
        <f t="shared" si="8"/>
        <v>25</v>
      </c>
      <c r="J41" s="105">
        <f t="shared" si="8"/>
        <v>0</v>
      </c>
      <c r="K41" s="95">
        <f t="shared" si="8"/>
        <v>0</v>
      </c>
      <c r="L41" s="23">
        <f t="shared" si="8"/>
        <v>0</v>
      </c>
      <c r="M41" s="23">
        <f t="shared" si="8"/>
        <v>28</v>
      </c>
      <c r="N41" s="23">
        <f t="shared" si="8"/>
        <v>186</v>
      </c>
      <c r="O41" s="23">
        <f t="shared" si="8"/>
        <v>24</v>
      </c>
      <c r="P41" s="23">
        <f t="shared" si="8"/>
        <v>172</v>
      </c>
      <c r="Q41" s="23">
        <f t="shared" si="8"/>
        <v>24</v>
      </c>
      <c r="R41" s="105">
        <f t="shared" si="8"/>
        <v>0</v>
      </c>
      <c r="S41" s="95">
        <f t="shared" si="8"/>
        <v>0</v>
      </c>
      <c r="T41" s="23">
        <f t="shared" si="8"/>
        <v>0</v>
      </c>
      <c r="U41" s="23">
        <f t="shared" si="8"/>
        <v>30</v>
      </c>
      <c r="V41" s="23">
        <f t="shared" si="8"/>
        <v>175</v>
      </c>
      <c r="W41" s="23">
        <f t="shared" si="8"/>
        <v>26</v>
      </c>
      <c r="X41" s="23">
        <f>SUM(X4,X7,X20,X25,X30,X35,X37,X39)</f>
        <v>167</v>
      </c>
      <c r="Y41" s="23">
        <f t="shared" si="8"/>
        <v>23</v>
      </c>
      <c r="Z41" s="105">
        <f t="shared" si="8"/>
        <v>0</v>
      </c>
    </row>
    <row r="42" spans="1:26" x14ac:dyDescent="0.25">
      <c r="A42" s="10" t="s">
        <v>20</v>
      </c>
      <c r="B42" s="41"/>
      <c r="C42" s="92">
        <f>SUM(C43)</f>
        <v>0</v>
      </c>
      <c r="D42" s="35">
        <f t="shared" ref="D42:Z42" si="9">SUM(D43)</f>
        <v>0</v>
      </c>
      <c r="E42" s="35">
        <f t="shared" si="9"/>
        <v>0</v>
      </c>
      <c r="F42" s="35">
        <f t="shared" si="9"/>
        <v>0</v>
      </c>
      <c r="G42" s="35">
        <f t="shared" si="9"/>
        <v>0</v>
      </c>
      <c r="H42" s="35">
        <f t="shared" si="9"/>
        <v>0</v>
      </c>
      <c r="I42" s="35">
        <f t="shared" si="9"/>
        <v>0</v>
      </c>
      <c r="J42" s="93">
        <f t="shared" si="9"/>
        <v>0</v>
      </c>
      <c r="K42" s="92">
        <f t="shared" si="9"/>
        <v>0</v>
      </c>
      <c r="L42" s="35">
        <f t="shared" si="9"/>
        <v>0</v>
      </c>
      <c r="M42" s="35">
        <f t="shared" si="9"/>
        <v>0</v>
      </c>
      <c r="N42" s="35">
        <f t="shared" si="9"/>
        <v>0</v>
      </c>
      <c r="O42" s="35">
        <f t="shared" si="9"/>
        <v>0</v>
      </c>
      <c r="P42" s="35">
        <f t="shared" si="9"/>
        <v>0</v>
      </c>
      <c r="Q42" s="35">
        <f t="shared" si="9"/>
        <v>0</v>
      </c>
      <c r="R42" s="93">
        <f t="shared" si="9"/>
        <v>0</v>
      </c>
      <c r="S42" s="92">
        <f t="shared" si="9"/>
        <v>0</v>
      </c>
      <c r="T42" s="35">
        <f t="shared" si="9"/>
        <v>0</v>
      </c>
      <c r="U42" s="35">
        <f t="shared" si="9"/>
        <v>0</v>
      </c>
      <c r="V42" s="35">
        <f t="shared" si="9"/>
        <v>0</v>
      </c>
      <c r="W42" s="35">
        <f t="shared" si="9"/>
        <v>0</v>
      </c>
      <c r="X42" s="35">
        <f t="shared" si="9"/>
        <v>0</v>
      </c>
      <c r="Y42" s="35">
        <f t="shared" si="9"/>
        <v>0</v>
      </c>
      <c r="Z42" s="93">
        <f t="shared" si="9"/>
        <v>0</v>
      </c>
    </row>
    <row r="43" spans="1:26" ht="15" customHeight="1" x14ac:dyDescent="0.25">
      <c r="A43" s="8" t="s">
        <v>20</v>
      </c>
      <c r="B43" s="40">
        <v>1</v>
      </c>
      <c r="C43" s="54"/>
      <c r="D43" s="3"/>
      <c r="E43" s="3" t="s">
        <v>109</v>
      </c>
      <c r="F43" s="3" t="s">
        <v>109</v>
      </c>
      <c r="G43" s="3" t="s">
        <v>109</v>
      </c>
      <c r="H43" s="3" t="s">
        <v>109</v>
      </c>
      <c r="I43" s="3" t="s">
        <v>109</v>
      </c>
      <c r="J43" s="4"/>
      <c r="K43" s="54"/>
      <c r="L43" s="3"/>
      <c r="M43" s="3"/>
      <c r="N43" s="3" t="s">
        <v>109</v>
      </c>
      <c r="O43" s="3"/>
      <c r="P43" s="3" t="s">
        <v>109</v>
      </c>
      <c r="Q43" s="3"/>
      <c r="R43" s="4"/>
      <c r="S43" s="54"/>
      <c r="T43" s="3"/>
      <c r="U43" s="3"/>
      <c r="V43" s="3" t="s">
        <v>109</v>
      </c>
      <c r="W43" s="3"/>
      <c r="X43" s="3" t="s">
        <v>109</v>
      </c>
      <c r="Y43" s="3"/>
      <c r="Z43" s="4"/>
    </row>
    <row r="44" spans="1:26" x14ac:dyDescent="0.25">
      <c r="A44" s="10" t="s">
        <v>21</v>
      </c>
      <c r="B44" s="41"/>
      <c r="C44" s="92">
        <f>SUM(C45:C48)</f>
        <v>0</v>
      </c>
      <c r="D44" s="35">
        <f t="shared" ref="D44:Z44" si="10">SUM(D45:D48)</f>
        <v>0</v>
      </c>
      <c r="E44" s="35">
        <f t="shared" si="10"/>
        <v>31</v>
      </c>
      <c r="F44" s="35">
        <f t="shared" si="10"/>
        <v>40</v>
      </c>
      <c r="G44" s="35">
        <f t="shared" si="10"/>
        <v>11</v>
      </c>
      <c r="H44" s="35">
        <f t="shared" si="10"/>
        <v>18</v>
      </c>
      <c r="I44" s="35">
        <f t="shared" si="10"/>
        <v>12</v>
      </c>
      <c r="J44" s="93">
        <f t="shared" si="10"/>
        <v>0</v>
      </c>
      <c r="K44" s="92">
        <f t="shared" si="10"/>
        <v>0</v>
      </c>
      <c r="L44" s="35">
        <f t="shared" si="10"/>
        <v>0</v>
      </c>
      <c r="M44" s="35">
        <f t="shared" si="10"/>
        <v>34</v>
      </c>
      <c r="N44" s="35">
        <f t="shared" si="10"/>
        <v>42</v>
      </c>
      <c r="O44" s="35">
        <f t="shared" si="10"/>
        <v>13</v>
      </c>
      <c r="P44" s="35">
        <f t="shared" si="10"/>
        <v>20</v>
      </c>
      <c r="Q44" s="35">
        <f t="shared" si="10"/>
        <v>13</v>
      </c>
      <c r="R44" s="93">
        <f t="shared" si="10"/>
        <v>0</v>
      </c>
      <c r="S44" s="92">
        <f t="shared" si="10"/>
        <v>0</v>
      </c>
      <c r="T44" s="35">
        <f t="shared" si="10"/>
        <v>0</v>
      </c>
      <c r="U44" s="35">
        <f t="shared" si="10"/>
        <v>33</v>
      </c>
      <c r="V44" s="35">
        <f t="shared" si="10"/>
        <v>43</v>
      </c>
      <c r="W44" s="35">
        <f t="shared" si="10"/>
        <v>13</v>
      </c>
      <c r="X44" s="35">
        <f t="shared" si="10"/>
        <v>22</v>
      </c>
      <c r="Y44" s="35">
        <f t="shared" si="10"/>
        <v>13</v>
      </c>
      <c r="Z44" s="93">
        <f t="shared" si="10"/>
        <v>0</v>
      </c>
    </row>
    <row r="45" spans="1:26" ht="15" customHeight="1" x14ac:dyDescent="0.25">
      <c r="A45" s="8" t="s">
        <v>22</v>
      </c>
      <c r="B45" s="40">
        <v>1</v>
      </c>
      <c r="C45" s="54"/>
      <c r="D45" s="3"/>
      <c r="E45" s="3">
        <v>2</v>
      </c>
      <c r="F45" s="3"/>
      <c r="G45" s="3">
        <v>1</v>
      </c>
      <c r="H45" s="3"/>
      <c r="I45" s="3" t="s">
        <v>109</v>
      </c>
      <c r="J45" s="4"/>
      <c r="K45" s="54"/>
      <c r="L45" s="3"/>
      <c r="M45" s="3">
        <v>4</v>
      </c>
      <c r="N45" s="3"/>
      <c r="O45" s="3">
        <v>2</v>
      </c>
      <c r="P45" s="3"/>
      <c r="Q45" s="3"/>
      <c r="R45" s="4"/>
      <c r="S45" s="54"/>
      <c r="T45" s="3"/>
      <c r="U45" s="3">
        <v>2</v>
      </c>
      <c r="V45" s="3"/>
      <c r="W45" s="3">
        <v>1</v>
      </c>
      <c r="X45" s="3"/>
      <c r="Y45" s="3"/>
      <c r="Z45" s="4"/>
    </row>
    <row r="46" spans="1:26" ht="15" customHeight="1" x14ac:dyDescent="0.25">
      <c r="A46" s="8" t="s">
        <v>23</v>
      </c>
      <c r="B46" s="40">
        <v>1</v>
      </c>
      <c r="C46" s="54"/>
      <c r="D46" s="3"/>
      <c r="E46" s="3">
        <v>1</v>
      </c>
      <c r="F46" s="3"/>
      <c r="G46" s="3" t="s">
        <v>109</v>
      </c>
      <c r="H46" s="3"/>
      <c r="I46" s="3" t="s">
        <v>109</v>
      </c>
      <c r="J46" s="4"/>
      <c r="K46" s="54"/>
      <c r="L46" s="3"/>
      <c r="M46" s="3">
        <v>1</v>
      </c>
      <c r="N46" s="3"/>
      <c r="O46" s="3"/>
      <c r="P46" s="3" t="s">
        <v>109</v>
      </c>
      <c r="Q46" s="3"/>
      <c r="R46" s="4"/>
      <c r="S46" s="54"/>
      <c r="T46" s="3"/>
      <c r="U46" s="3">
        <v>1</v>
      </c>
      <c r="V46" s="3"/>
      <c r="W46" s="3"/>
      <c r="X46" s="3"/>
      <c r="Y46" s="3"/>
      <c r="Z46" s="4"/>
    </row>
    <row r="47" spans="1:26" ht="15" customHeight="1" x14ac:dyDescent="0.25">
      <c r="A47" s="8" t="s">
        <v>24</v>
      </c>
      <c r="B47" s="40">
        <v>1</v>
      </c>
      <c r="C47" s="54"/>
      <c r="D47" s="3"/>
      <c r="E47" s="3"/>
      <c r="F47" s="3">
        <v>3</v>
      </c>
      <c r="G47" s="3"/>
      <c r="H47" s="3">
        <v>3</v>
      </c>
      <c r="I47" s="3"/>
      <c r="J47" s="4"/>
      <c r="K47" s="54"/>
      <c r="L47" s="3"/>
      <c r="M47" s="3"/>
      <c r="N47" s="3">
        <v>3</v>
      </c>
      <c r="O47" s="3"/>
      <c r="P47" s="3">
        <v>3</v>
      </c>
      <c r="Q47" s="3"/>
      <c r="R47" s="4"/>
      <c r="S47" s="54"/>
      <c r="T47" s="3"/>
      <c r="U47" s="3"/>
      <c r="V47" s="3">
        <v>3</v>
      </c>
      <c r="W47" s="3"/>
      <c r="X47" s="3">
        <v>3</v>
      </c>
      <c r="Y47" s="3"/>
      <c r="Z47" s="4"/>
    </row>
    <row r="48" spans="1:26" ht="15" customHeight="1" x14ac:dyDescent="0.25">
      <c r="A48" s="8" t="s">
        <v>25</v>
      </c>
      <c r="B48" s="40">
        <v>1</v>
      </c>
      <c r="C48" s="54"/>
      <c r="D48" s="3"/>
      <c r="E48" s="3">
        <v>28</v>
      </c>
      <c r="F48" s="3">
        <v>37</v>
      </c>
      <c r="G48" s="3">
        <v>10</v>
      </c>
      <c r="H48" s="3">
        <v>15</v>
      </c>
      <c r="I48" s="3">
        <v>12</v>
      </c>
      <c r="J48" s="4"/>
      <c r="K48" s="54"/>
      <c r="L48" s="3"/>
      <c r="M48" s="3">
        <v>29</v>
      </c>
      <c r="N48" s="3">
        <v>39</v>
      </c>
      <c r="O48" s="3">
        <v>11</v>
      </c>
      <c r="P48" s="3">
        <v>17</v>
      </c>
      <c r="Q48" s="3">
        <v>13</v>
      </c>
      <c r="R48" s="4"/>
      <c r="S48" s="54"/>
      <c r="T48" s="3"/>
      <c r="U48" s="3">
        <v>30</v>
      </c>
      <c r="V48" s="3">
        <v>40</v>
      </c>
      <c r="W48" s="3">
        <v>12</v>
      </c>
      <c r="X48" s="3">
        <v>19</v>
      </c>
      <c r="Y48" s="3">
        <v>13</v>
      </c>
      <c r="Z48" s="4"/>
    </row>
    <row r="49" spans="1:26" ht="15" customHeight="1" x14ac:dyDescent="0.25">
      <c r="A49" s="2" t="s">
        <v>26</v>
      </c>
      <c r="B49" s="44"/>
      <c r="C49" s="95">
        <f>SUM(C42,C44)</f>
        <v>0</v>
      </c>
      <c r="D49" s="23">
        <f t="shared" ref="D49:Z49" si="11">SUM(D42,D44)</f>
        <v>0</v>
      </c>
      <c r="E49" s="23">
        <f t="shared" si="11"/>
        <v>31</v>
      </c>
      <c r="F49" s="23">
        <f t="shared" si="11"/>
        <v>40</v>
      </c>
      <c r="G49" s="23">
        <f t="shared" si="11"/>
        <v>11</v>
      </c>
      <c r="H49" s="23">
        <f t="shared" si="11"/>
        <v>18</v>
      </c>
      <c r="I49" s="23">
        <f t="shared" si="11"/>
        <v>12</v>
      </c>
      <c r="J49" s="105">
        <f t="shared" si="11"/>
        <v>0</v>
      </c>
      <c r="K49" s="95">
        <f t="shared" si="11"/>
        <v>0</v>
      </c>
      <c r="L49" s="23">
        <f t="shared" si="11"/>
        <v>0</v>
      </c>
      <c r="M49" s="23">
        <f t="shared" si="11"/>
        <v>34</v>
      </c>
      <c r="N49" s="23">
        <f t="shared" si="11"/>
        <v>42</v>
      </c>
      <c r="O49" s="23">
        <f t="shared" si="11"/>
        <v>13</v>
      </c>
      <c r="P49" s="23">
        <f t="shared" si="11"/>
        <v>20</v>
      </c>
      <c r="Q49" s="23">
        <f t="shared" si="11"/>
        <v>13</v>
      </c>
      <c r="R49" s="105">
        <f t="shared" si="11"/>
        <v>0</v>
      </c>
      <c r="S49" s="95">
        <f t="shared" si="11"/>
        <v>0</v>
      </c>
      <c r="T49" s="23">
        <f t="shared" si="11"/>
        <v>0</v>
      </c>
      <c r="U49" s="23">
        <f t="shared" si="11"/>
        <v>33</v>
      </c>
      <c r="V49" s="23">
        <f t="shared" si="11"/>
        <v>43</v>
      </c>
      <c r="W49" s="23">
        <f t="shared" si="11"/>
        <v>13</v>
      </c>
      <c r="X49" s="23">
        <f t="shared" si="11"/>
        <v>22</v>
      </c>
      <c r="Y49" s="23">
        <f t="shared" si="11"/>
        <v>13</v>
      </c>
      <c r="Z49" s="105">
        <f t="shared" si="11"/>
        <v>0</v>
      </c>
    </row>
    <row r="50" spans="1:26" x14ac:dyDescent="0.25">
      <c r="A50" s="10" t="s">
        <v>27</v>
      </c>
      <c r="B50" s="41"/>
      <c r="C50" s="92">
        <f>SUM(C51:C54)</f>
        <v>0</v>
      </c>
      <c r="D50" s="35">
        <f t="shared" ref="D50:Z50" si="12">SUM(D51:D54)</f>
        <v>0</v>
      </c>
      <c r="E50" s="35">
        <f t="shared" si="12"/>
        <v>5</v>
      </c>
      <c r="F50" s="35">
        <f t="shared" si="12"/>
        <v>68</v>
      </c>
      <c r="G50" s="35">
        <f t="shared" si="12"/>
        <v>6</v>
      </c>
      <c r="H50" s="35">
        <f t="shared" si="12"/>
        <v>65</v>
      </c>
      <c r="I50" s="35">
        <f t="shared" si="12"/>
        <v>3</v>
      </c>
      <c r="J50" s="93">
        <f t="shared" si="12"/>
        <v>0</v>
      </c>
      <c r="K50" s="92">
        <f t="shared" si="12"/>
        <v>0</v>
      </c>
      <c r="L50" s="35">
        <f t="shared" si="12"/>
        <v>0</v>
      </c>
      <c r="M50" s="35">
        <f t="shared" si="12"/>
        <v>7</v>
      </c>
      <c r="N50" s="35">
        <f t="shared" si="12"/>
        <v>60</v>
      </c>
      <c r="O50" s="35">
        <f t="shared" si="12"/>
        <v>5</v>
      </c>
      <c r="P50" s="35">
        <f t="shared" si="12"/>
        <v>51</v>
      </c>
      <c r="Q50" s="35">
        <f t="shared" si="12"/>
        <v>1</v>
      </c>
      <c r="R50" s="93">
        <f t="shared" si="12"/>
        <v>0</v>
      </c>
      <c r="S50" s="92">
        <f t="shared" si="12"/>
        <v>0</v>
      </c>
      <c r="T50" s="35">
        <f t="shared" si="12"/>
        <v>0</v>
      </c>
      <c r="U50" s="35">
        <f t="shared" si="12"/>
        <v>7</v>
      </c>
      <c r="V50" s="35">
        <f t="shared" si="12"/>
        <v>71</v>
      </c>
      <c r="W50" s="35">
        <f t="shared" si="12"/>
        <v>7</v>
      </c>
      <c r="X50" s="35">
        <f t="shared" si="12"/>
        <v>69</v>
      </c>
      <c r="Y50" s="35">
        <f t="shared" si="12"/>
        <v>2</v>
      </c>
      <c r="Z50" s="93">
        <f t="shared" si="12"/>
        <v>0</v>
      </c>
    </row>
    <row r="51" spans="1:26" ht="15" customHeight="1" x14ac:dyDescent="0.25">
      <c r="A51" s="8" t="s">
        <v>28</v>
      </c>
      <c r="B51" s="40">
        <v>1</v>
      </c>
      <c r="C51" s="54"/>
      <c r="D51" s="3"/>
      <c r="E51" s="3">
        <v>4</v>
      </c>
      <c r="F51" s="3">
        <v>38</v>
      </c>
      <c r="G51" s="3">
        <v>3</v>
      </c>
      <c r="H51" s="3">
        <v>35</v>
      </c>
      <c r="I51" s="3">
        <v>1</v>
      </c>
      <c r="J51" s="4"/>
      <c r="K51" s="54"/>
      <c r="L51" s="3"/>
      <c r="M51" s="3">
        <v>3</v>
      </c>
      <c r="N51" s="3">
        <v>31</v>
      </c>
      <c r="O51" s="3">
        <v>3</v>
      </c>
      <c r="P51" s="3">
        <v>28</v>
      </c>
      <c r="Q51" s="3">
        <v>1</v>
      </c>
      <c r="R51" s="4"/>
      <c r="S51" s="54"/>
      <c r="T51" s="3"/>
      <c r="U51" s="3">
        <v>3</v>
      </c>
      <c r="V51" s="3">
        <v>39</v>
      </c>
      <c r="W51" s="3">
        <v>3</v>
      </c>
      <c r="X51" s="3">
        <v>36</v>
      </c>
      <c r="Y51" s="3">
        <v>1</v>
      </c>
      <c r="Z51" s="4"/>
    </row>
    <row r="52" spans="1:26" ht="15" customHeight="1" x14ac:dyDescent="0.25">
      <c r="A52" s="8"/>
      <c r="B52" s="40">
        <v>2</v>
      </c>
      <c r="C52" s="54"/>
      <c r="D52" s="3"/>
      <c r="E52" s="3">
        <v>1</v>
      </c>
      <c r="F52" s="3">
        <v>11</v>
      </c>
      <c r="G52" s="3">
        <v>1</v>
      </c>
      <c r="H52" s="3">
        <v>15</v>
      </c>
      <c r="I52" s="3">
        <v>1</v>
      </c>
      <c r="J52" s="4"/>
      <c r="K52" s="54"/>
      <c r="L52" s="3"/>
      <c r="M52" s="3">
        <v>3</v>
      </c>
      <c r="N52" s="3">
        <v>9</v>
      </c>
      <c r="O52" s="3">
        <v>2</v>
      </c>
      <c r="P52" s="3">
        <v>7</v>
      </c>
      <c r="Q52" s="3"/>
      <c r="R52" s="4"/>
      <c r="S52" s="54"/>
      <c r="T52" s="3"/>
      <c r="U52" s="3">
        <v>3</v>
      </c>
      <c r="V52" s="3">
        <v>12</v>
      </c>
      <c r="W52" s="3">
        <v>3</v>
      </c>
      <c r="X52" s="3">
        <v>16</v>
      </c>
      <c r="Y52" s="3">
        <v>1</v>
      </c>
      <c r="Z52" s="4"/>
    </row>
    <row r="53" spans="1:26" ht="15" customHeight="1" x14ac:dyDescent="0.25">
      <c r="A53" s="8" t="s">
        <v>29</v>
      </c>
      <c r="B53" s="40">
        <v>1</v>
      </c>
      <c r="C53" s="54"/>
      <c r="D53" s="3"/>
      <c r="E53" s="3" t="s">
        <v>109</v>
      </c>
      <c r="F53" s="3">
        <v>12</v>
      </c>
      <c r="G53" s="3">
        <v>2</v>
      </c>
      <c r="H53" s="3">
        <v>9</v>
      </c>
      <c r="I53" s="3">
        <v>1</v>
      </c>
      <c r="J53" s="4"/>
      <c r="K53" s="54"/>
      <c r="L53" s="3"/>
      <c r="M53" s="3">
        <v>1</v>
      </c>
      <c r="N53" s="3">
        <v>9</v>
      </c>
      <c r="O53" s="3"/>
      <c r="P53" s="3">
        <v>8</v>
      </c>
      <c r="Q53" s="3"/>
      <c r="R53" s="4"/>
      <c r="S53" s="54"/>
      <c r="T53" s="3"/>
      <c r="U53" s="3">
        <v>1</v>
      </c>
      <c r="V53" s="3">
        <v>13</v>
      </c>
      <c r="W53" s="3">
        <v>1</v>
      </c>
      <c r="X53" s="3">
        <v>10</v>
      </c>
      <c r="Y53" s="3"/>
      <c r="Z53" s="4"/>
    </row>
    <row r="54" spans="1:26" ht="15" customHeight="1" x14ac:dyDescent="0.25">
      <c r="A54" s="8"/>
      <c r="B54" s="40">
        <v>2</v>
      </c>
      <c r="C54" s="54"/>
      <c r="D54" s="3"/>
      <c r="E54" s="3" t="s">
        <v>109</v>
      </c>
      <c r="F54" s="3">
        <v>7</v>
      </c>
      <c r="G54" s="3" t="s">
        <v>109</v>
      </c>
      <c r="H54" s="3">
        <v>6</v>
      </c>
      <c r="I54" s="3" t="s">
        <v>109</v>
      </c>
      <c r="J54" s="4"/>
      <c r="K54" s="54"/>
      <c r="L54" s="3"/>
      <c r="M54" s="3"/>
      <c r="N54" s="3">
        <v>11</v>
      </c>
      <c r="O54" s="3"/>
      <c r="P54" s="3">
        <v>8</v>
      </c>
      <c r="Q54" s="3"/>
      <c r="R54" s="4"/>
      <c r="S54" s="54"/>
      <c r="T54" s="3"/>
      <c r="U54" s="3"/>
      <c r="V54" s="3">
        <v>7</v>
      </c>
      <c r="W54" s="3"/>
      <c r="X54" s="3">
        <v>7</v>
      </c>
      <c r="Y54" s="3"/>
      <c r="Z54" s="4"/>
    </row>
    <row r="55" spans="1:26" ht="15" customHeight="1" x14ac:dyDescent="0.25">
      <c r="A55" s="2" t="s">
        <v>30</v>
      </c>
      <c r="B55" s="44"/>
      <c r="C55" s="95">
        <f>SUM(C50)</f>
        <v>0</v>
      </c>
      <c r="D55" s="23">
        <f t="shared" ref="D55:Z55" si="13">SUM(D50)</f>
        <v>0</v>
      </c>
      <c r="E55" s="23">
        <f t="shared" si="13"/>
        <v>5</v>
      </c>
      <c r="F55" s="23">
        <f t="shared" si="13"/>
        <v>68</v>
      </c>
      <c r="G55" s="23">
        <f t="shared" si="13"/>
        <v>6</v>
      </c>
      <c r="H55" s="23">
        <f t="shared" si="13"/>
        <v>65</v>
      </c>
      <c r="I55" s="23">
        <f t="shared" si="13"/>
        <v>3</v>
      </c>
      <c r="J55" s="105">
        <f t="shared" si="13"/>
        <v>0</v>
      </c>
      <c r="K55" s="95">
        <f t="shared" si="13"/>
        <v>0</v>
      </c>
      <c r="L55" s="23">
        <f t="shared" si="13"/>
        <v>0</v>
      </c>
      <c r="M55" s="23">
        <f t="shared" si="13"/>
        <v>7</v>
      </c>
      <c r="N55" s="23">
        <f t="shared" si="13"/>
        <v>60</v>
      </c>
      <c r="O55" s="23">
        <f t="shared" si="13"/>
        <v>5</v>
      </c>
      <c r="P55" s="23">
        <f t="shared" si="13"/>
        <v>51</v>
      </c>
      <c r="Q55" s="23">
        <f t="shared" si="13"/>
        <v>1</v>
      </c>
      <c r="R55" s="105">
        <f t="shared" si="13"/>
        <v>0</v>
      </c>
      <c r="S55" s="95">
        <f t="shared" si="13"/>
        <v>0</v>
      </c>
      <c r="T55" s="23">
        <f t="shared" si="13"/>
        <v>0</v>
      </c>
      <c r="U55" s="23">
        <f t="shared" si="13"/>
        <v>7</v>
      </c>
      <c r="V55" s="23">
        <f t="shared" si="13"/>
        <v>71</v>
      </c>
      <c r="W55" s="23">
        <f t="shared" si="13"/>
        <v>7</v>
      </c>
      <c r="X55" s="23">
        <f t="shared" si="13"/>
        <v>69</v>
      </c>
      <c r="Y55" s="23">
        <f t="shared" si="13"/>
        <v>2</v>
      </c>
      <c r="Z55" s="105">
        <f t="shared" si="13"/>
        <v>0</v>
      </c>
    </row>
    <row r="56" spans="1:26" ht="15" customHeight="1" x14ac:dyDescent="0.25">
      <c r="A56" s="197" t="s">
        <v>31</v>
      </c>
      <c r="B56" s="198"/>
      <c r="C56" s="96">
        <f>SUM(C49,C55)</f>
        <v>0</v>
      </c>
      <c r="D56" s="63">
        <f t="shared" ref="D56:Z56" si="14">SUM(D49,D55)</f>
        <v>0</v>
      </c>
      <c r="E56" s="63">
        <f t="shared" si="14"/>
        <v>36</v>
      </c>
      <c r="F56" s="63">
        <f t="shared" si="14"/>
        <v>108</v>
      </c>
      <c r="G56" s="63">
        <f t="shared" si="14"/>
        <v>17</v>
      </c>
      <c r="H56" s="63">
        <f t="shared" si="14"/>
        <v>83</v>
      </c>
      <c r="I56" s="63">
        <f t="shared" si="14"/>
        <v>15</v>
      </c>
      <c r="J56" s="106">
        <f t="shared" si="14"/>
        <v>0</v>
      </c>
      <c r="K56" s="96">
        <f t="shared" si="14"/>
        <v>0</v>
      </c>
      <c r="L56" s="63">
        <f t="shared" si="14"/>
        <v>0</v>
      </c>
      <c r="M56" s="63">
        <f t="shared" si="14"/>
        <v>41</v>
      </c>
      <c r="N56" s="63">
        <f t="shared" si="14"/>
        <v>102</v>
      </c>
      <c r="O56" s="63">
        <f t="shared" si="14"/>
        <v>18</v>
      </c>
      <c r="P56" s="63">
        <f t="shared" si="14"/>
        <v>71</v>
      </c>
      <c r="Q56" s="63">
        <f t="shared" si="14"/>
        <v>14</v>
      </c>
      <c r="R56" s="106">
        <f t="shared" si="14"/>
        <v>0</v>
      </c>
      <c r="S56" s="96">
        <f t="shared" si="14"/>
        <v>0</v>
      </c>
      <c r="T56" s="63">
        <f t="shared" si="14"/>
        <v>0</v>
      </c>
      <c r="U56" s="63">
        <f t="shared" si="14"/>
        <v>40</v>
      </c>
      <c r="V56" s="63">
        <f t="shared" si="14"/>
        <v>114</v>
      </c>
      <c r="W56" s="63">
        <f t="shared" si="14"/>
        <v>20</v>
      </c>
      <c r="X56" s="63">
        <f t="shared" si="14"/>
        <v>91</v>
      </c>
      <c r="Y56" s="63">
        <f t="shared" si="14"/>
        <v>15</v>
      </c>
      <c r="Z56" s="106">
        <f t="shared" si="14"/>
        <v>0</v>
      </c>
    </row>
    <row r="57" spans="1:26" x14ac:dyDescent="0.25">
      <c r="A57" s="10" t="s">
        <v>32</v>
      </c>
      <c r="B57" s="41"/>
      <c r="C57" s="92">
        <f>SUM(C58:C61)</f>
        <v>0</v>
      </c>
      <c r="D57" s="35">
        <f t="shared" ref="D57:Z57" si="15">SUM(D58:D61)</f>
        <v>0</v>
      </c>
      <c r="E57" s="35">
        <f t="shared" si="15"/>
        <v>1</v>
      </c>
      <c r="F57" s="35">
        <f t="shared" si="15"/>
        <v>22</v>
      </c>
      <c r="G57" s="35">
        <f t="shared" si="15"/>
        <v>2</v>
      </c>
      <c r="H57" s="35">
        <f t="shared" si="15"/>
        <v>21</v>
      </c>
      <c r="I57" s="35">
        <f t="shared" si="15"/>
        <v>1</v>
      </c>
      <c r="J57" s="93">
        <f t="shared" si="15"/>
        <v>0</v>
      </c>
      <c r="K57" s="92">
        <f t="shared" si="15"/>
        <v>0</v>
      </c>
      <c r="L57" s="35">
        <f t="shared" si="15"/>
        <v>0</v>
      </c>
      <c r="M57" s="35">
        <f t="shared" si="15"/>
        <v>2</v>
      </c>
      <c r="N57" s="35">
        <f t="shared" si="15"/>
        <v>24</v>
      </c>
      <c r="O57" s="35">
        <f t="shared" si="15"/>
        <v>2</v>
      </c>
      <c r="P57" s="35">
        <f t="shared" si="15"/>
        <v>24</v>
      </c>
      <c r="Q57" s="35">
        <f t="shared" si="15"/>
        <v>1</v>
      </c>
      <c r="R57" s="93">
        <f t="shared" si="15"/>
        <v>0</v>
      </c>
      <c r="S57" s="92">
        <f t="shared" si="15"/>
        <v>0</v>
      </c>
      <c r="T57" s="35">
        <f t="shared" si="15"/>
        <v>0</v>
      </c>
      <c r="U57" s="35">
        <f t="shared" si="15"/>
        <v>2</v>
      </c>
      <c r="V57" s="35">
        <f t="shared" si="15"/>
        <v>27</v>
      </c>
      <c r="W57" s="35">
        <f t="shared" si="15"/>
        <v>2</v>
      </c>
      <c r="X57" s="35">
        <f t="shared" si="15"/>
        <v>27</v>
      </c>
      <c r="Y57" s="35">
        <f t="shared" si="15"/>
        <v>1</v>
      </c>
      <c r="Z57" s="93">
        <f t="shared" si="15"/>
        <v>0</v>
      </c>
    </row>
    <row r="58" spans="1:26" s="120" customFormat="1" ht="15" customHeight="1" x14ac:dyDescent="0.25">
      <c r="A58" s="116" t="s">
        <v>95</v>
      </c>
      <c r="B58" s="117">
        <v>1</v>
      </c>
      <c r="C58" s="119"/>
      <c r="D58" s="3"/>
      <c r="E58" s="3"/>
      <c r="F58" s="3">
        <v>6</v>
      </c>
      <c r="G58" s="3"/>
      <c r="H58" s="3">
        <v>6</v>
      </c>
      <c r="I58" s="3"/>
      <c r="J58" s="4"/>
      <c r="K58" s="119"/>
      <c r="L58" s="3"/>
      <c r="M58" s="3"/>
      <c r="N58" s="3">
        <v>7</v>
      </c>
      <c r="O58" s="3"/>
      <c r="P58" s="3">
        <v>7</v>
      </c>
      <c r="Q58" s="3"/>
      <c r="R58" s="4"/>
      <c r="S58" s="119"/>
      <c r="T58" s="3"/>
      <c r="U58" s="3"/>
      <c r="V58" s="3">
        <v>7</v>
      </c>
      <c r="W58" s="3"/>
      <c r="X58" s="3">
        <v>7</v>
      </c>
      <c r="Y58" s="3"/>
      <c r="Z58" s="4"/>
    </row>
    <row r="59" spans="1:26" ht="15" customHeight="1" x14ac:dyDescent="0.25">
      <c r="A59" s="8"/>
      <c r="B59" s="40">
        <v>2</v>
      </c>
      <c r="C59" s="54"/>
      <c r="D59" s="3"/>
      <c r="E59" s="3"/>
      <c r="F59" s="3">
        <v>8</v>
      </c>
      <c r="G59" s="3"/>
      <c r="H59" s="3">
        <v>7</v>
      </c>
      <c r="I59" s="3"/>
      <c r="J59" s="4"/>
      <c r="K59" s="54"/>
      <c r="L59" s="3"/>
      <c r="M59" s="3"/>
      <c r="N59" s="3">
        <v>5</v>
      </c>
      <c r="O59" s="3"/>
      <c r="P59" s="3">
        <v>5</v>
      </c>
      <c r="Q59" s="3"/>
      <c r="R59" s="4"/>
      <c r="S59" s="54"/>
      <c r="T59" s="3"/>
      <c r="U59" s="3"/>
      <c r="V59" s="3">
        <v>5</v>
      </c>
      <c r="W59" s="3"/>
      <c r="X59" s="3">
        <v>5</v>
      </c>
      <c r="Y59" s="3"/>
      <c r="Z59" s="4"/>
    </row>
    <row r="60" spans="1:26" s="120" customFormat="1" ht="15" customHeight="1" x14ac:dyDescent="0.25">
      <c r="A60" s="116" t="s">
        <v>32</v>
      </c>
      <c r="B60" s="117">
        <v>1</v>
      </c>
      <c r="C60" s="119"/>
      <c r="D60" s="3"/>
      <c r="E60" s="3">
        <v>1</v>
      </c>
      <c r="F60" s="3">
        <v>6</v>
      </c>
      <c r="G60" s="3">
        <v>1</v>
      </c>
      <c r="H60" s="3">
        <v>6</v>
      </c>
      <c r="I60" s="3">
        <v>1</v>
      </c>
      <c r="J60" s="4"/>
      <c r="K60" s="119"/>
      <c r="L60" s="3"/>
      <c r="M60" s="3">
        <v>1</v>
      </c>
      <c r="N60" s="3">
        <v>7</v>
      </c>
      <c r="O60" s="3">
        <v>1</v>
      </c>
      <c r="P60" s="3">
        <v>7</v>
      </c>
      <c r="Q60" s="3">
        <v>1</v>
      </c>
      <c r="R60" s="4"/>
      <c r="S60" s="119"/>
      <c r="T60" s="3"/>
      <c r="U60" s="3">
        <v>1</v>
      </c>
      <c r="V60" s="3">
        <v>9</v>
      </c>
      <c r="W60" s="3">
        <v>1</v>
      </c>
      <c r="X60" s="3">
        <v>9</v>
      </c>
      <c r="Y60" s="3">
        <v>1</v>
      </c>
      <c r="Z60" s="4"/>
    </row>
    <row r="61" spans="1:26" ht="15" customHeight="1" x14ac:dyDescent="0.25">
      <c r="A61" s="8"/>
      <c r="B61" s="40">
        <v>2</v>
      </c>
      <c r="C61" s="54"/>
      <c r="D61" s="3"/>
      <c r="E61" s="3"/>
      <c r="F61" s="3">
        <v>2</v>
      </c>
      <c r="G61" s="3">
        <v>1</v>
      </c>
      <c r="H61" s="3">
        <v>2</v>
      </c>
      <c r="I61" s="3"/>
      <c r="J61" s="4"/>
      <c r="K61" s="54"/>
      <c r="L61" s="3"/>
      <c r="M61" s="3">
        <v>1</v>
      </c>
      <c r="N61" s="3">
        <v>5</v>
      </c>
      <c r="O61" s="3">
        <v>1</v>
      </c>
      <c r="P61" s="3">
        <v>5</v>
      </c>
      <c r="Q61" s="3"/>
      <c r="R61" s="4"/>
      <c r="S61" s="54"/>
      <c r="T61" s="3"/>
      <c r="U61" s="3">
        <v>1</v>
      </c>
      <c r="V61" s="3">
        <v>6</v>
      </c>
      <c r="W61" s="3">
        <v>1</v>
      </c>
      <c r="X61" s="3">
        <v>6</v>
      </c>
      <c r="Y61" s="3"/>
      <c r="Z61" s="4"/>
    </row>
    <row r="62" spans="1:26" x14ac:dyDescent="0.25">
      <c r="A62" s="10" t="s">
        <v>33</v>
      </c>
      <c r="B62" s="41"/>
      <c r="C62" s="92">
        <f>SUM(C63:C64)</f>
        <v>0</v>
      </c>
      <c r="D62" s="35">
        <f t="shared" ref="D62:Z62" si="16">SUM(D63:D64)</f>
        <v>0</v>
      </c>
      <c r="E62" s="35">
        <f t="shared" si="16"/>
        <v>2</v>
      </c>
      <c r="F62" s="35">
        <f t="shared" si="16"/>
        <v>21</v>
      </c>
      <c r="G62" s="35">
        <f t="shared" si="16"/>
        <v>0</v>
      </c>
      <c r="H62" s="35">
        <f t="shared" si="16"/>
        <v>13</v>
      </c>
      <c r="I62" s="35">
        <f t="shared" si="16"/>
        <v>0</v>
      </c>
      <c r="J62" s="93">
        <f t="shared" si="16"/>
        <v>0</v>
      </c>
      <c r="K62" s="92">
        <f t="shared" si="16"/>
        <v>0</v>
      </c>
      <c r="L62" s="35">
        <f t="shared" si="16"/>
        <v>0</v>
      </c>
      <c r="M62" s="35">
        <f t="shared" si="16"/>
        <v>1</v>
      </c>
      <c r="N62" s="35">
        <f t="shared" si="16"/>
        <v>19</v>
      </c>
      <c r="O62" s="35">
        <f t="shared" si="16"/>
        <v>2</v>
      </c>
      <c r="P62" s="35">
        <f t="shared" si="16"/>
        <v>12</v>
      </c>
      <c r="Q62" s="35">
        <f t="shared" si="16"/>
        <v>0</v>
      </c>
      <c r="R62" s="93">
        <f t="shared" si="16"/>
        <v>0</v>
      </c>
      <c r="S62" s="92">
        <f t="shared" si="16"/>
        <v>0</v>
      </c>
      <c r="T62" s="35">
        <f t="shared" si="16"/>
        <v>0</v>
      </c>
      <c r="U62" s="35">
        <f t="shared" si="16"/>
        <v>3</v>
      </c>
      <c r="V62" s="35">
        <f t="shared" si="16"/>
        <v>20</v>
      </c>
      <c r="W62" s="35">
        <f t="shared" si="16"/>
        <v>1</v>
      </c>
      <c r="X62" s="35">
        <f t="shared" si="16"/>
        <v>15</v>
      </c>
      <c r="Y62" s="35">
        <f t="shared" si="16"/>
        <v>0</v>
      </c>
      <c r="Z62" s="93">
        <f t="shared" si="16"/>
        <v>0</v>
      </c>
    </row>
    <row r="63" spans="1:26" ht="15" customHeight="1" x14ac:dyDescent="0.25">
      <c r="A63" s="8" t="s">
        <v>33</v>
      </c>
      <c r="B63" s="40">
        <v>1</v>
      </c>
      <c r="C63" s="54"/>
      <c r="D63" s="3"/>
      <c r="E63" s="3">
        <v>1</v>
      </c>
      <c r="F63" s="3">
        <v>19</v>
      </c>
      <c r="G63" s="3"/>
      <c r="H63" s="3">
        <v>11</v>
      </c>
      <c r="I63" s="3"/>
      <c r="J63" s="4"/>
      <c r="K63" s="54"/>
      <c r="L63" s="3"/>
      <c r="M63" s="3">
        <v>1</v>
      </c>
      <c r="N63" s="3">
        <v>19</v>
      </c>
      <c r="O63" s="3">
        <v>1</v>
      </c>
      <c r="P63" s="3">
        <v>12</v>
      </c>
      <c r="Q63" s="3"/>
      <c r="R63" s="4"/>
      <c r="S63" s="54"/>
      <c r="T63" s="3"/>
      <c r="U63" s="3">
        <v>2</v>
      </c>
      <c r="V63" s="3">
        <v>20</v>
      </c>
      <c r="W63" s="3">
        <v>1</v>
      </c>
      <c r="X63" s="3">
        <v>15</v>
      </c>
      <c r="Y63" s="3"/>
      <c r="Z63" s="4"/>
    </row>
    <row r="64" spans="1:26" ht="15" customHeight="1" x14ac:dyDescent="0.25">
      <c r="A64" s="8"/>
      <c r="B64" s="40">
        <v>2</v>
      </c>
      <c r="C64" s="54"/>
      <c r="D64" s="3"/>
      <c r="E64" s="3">
        <v>1</v>
      </c>
      <c r="F64" s="3">
        <v>2</v>
      </c>
      <c r="G64" s="3"/>
      <c r="H64" s="3">
        <v>2</v>
      </c>
      <c r="I64" s="3"/>
      <c r="J64" s="4"/>
      <c r="K64" s="54"/>
      <c r="L64" s="3"/>
      <c r="M64" s="3"/>
      <c r="N64" s="3"/>
      <c r="O64" s="3">
        <v>1</v>
      </c>
      <c r="P64" s="3"/>
      <c r="Q64" s="3"/>
      <c r="R64" s="4"/>
      <c r="S64" s="54"/>
      <c r="T64" s="3"/>
      <c r="U64" s="3">
        <v>1</v>
      </c>
      <c r="V64" s="3"/>
      <c r="W64" s="3"/>
      <c r="X64" s="3"/>
      <c r="Y64" s="3"/>
      <c r="Z64" s="4"/>
    </row>
    <row r="65" spans="1:26" x14ac:dyDescent="0.25">
      <c r="A65" s="10" t="s">
        <v>34</v>
      </c>
      <c r="B65" s="41"/>
      <c r="C65" s="92">
        <f>SUM(C66:C67)</f>
        <v>0</v>
      </c>
      <c r="D65" s="35">
        <f t="shared" ref="D65:Z65" si="17">SUM(D66:D67)</f>
        <v>0</v>
      </c>
      <c r="E65" s="35">
        <f t="shared" si="17"/>
        <v>0</v>
      </c>
      <c r="F65" s="35">
        <f t="shared" si="17"/>
        <v>5</v>
      </c>
      <c r="G65" s="35">
        <f t="shared" si="17"/>
        <v>0</v>
      </c>
      <c r="H65" s="35">
        <f t="shared" si="17"/>
        <v>4</v>
      </c>
      <c r="I65" s="35">
        <f t="shared" si="17"/>
        <v>0</v>
      </c>
      <c r="J65" s="93">
        <f t="shared" si="17"/>
        <v>0</v>
      </c>
      <c r="K65" s="92">
        <f t="shared" si="17"/>
        <v>0</v>
      </c>
      <c r="L65" s="35">
        <f t="shared" si="17"/>
        <v>0</v>
      </c>
      <c r="M65" s="35">
        <f t="shared" si="17"/>
        <v>0</v>
      </c>
      <c r="N65" s="35">
        <f t="shared" si="17"/>
        <v>6</v>
      </c>
      <c r="O65" s="35">
        <f t="shared" si="17"/>
        <v>0</v>
      </c>
      <c r="P65" s="35">
        <f t="shared" si="17"/>
        <v>5</v>
      </c>
      <c r="Q65" s="35">
        <f t="shared" si="17"/>
        <v>0</v>
      </c>
      <c r="R65" s="93">
        <f t="shared" si="17"/>
        <v>0</v>
      </c>
      <c r="S65" s="92">
        <f t="shared" si="17"/>
        <v>0</v>
      </c>
      <c r="T65" s="35">
        <f t="shared" si="17"/>
        <v>0</v>
      </c>
      <c r="U65" s="35">
        <f t="shared" si="17"/>
        <v>0</v>
      </c>
      <c r="V65" s="35">
        <f t="shared" si="17"/>
        <v>6</v>
      </c>
      <c r="W65" s="35">
        <f t="shared" si="17"/>
        <v>0</v>
      </c>
      <c r="X65" s="35">
        <f t="shared" si="17"/>
        <v>5</v>
      </c>
      <c r="Y65" s="35">
        <f t="shared" si="17"/>
        <v>0</v>
      </c>
      <c r="Z65" s="93">
        <f t="shared" si="17"/>
        <v>0</v>
      </c>
    </row>
    <row r="66" spans="1:26" ht="15" customHeight="1" x14ac:dyDescent="0.25">
      <c r="A66" s="8" t="s">
        <v>34</v>
      </c>
      <c r="B66" s="40">
        <v>1</v>
      </c>
      <c r="C66" s="54"/>
      <c r="D66" s="3"/>
      <c r="E66" s="3"/>
      <c r="F66" s="3">
        <v>5</v>
      </c>
      <c r="G66" s="3"/>
      <c r="H66" s="3">
        <v>4</v>
      </c>
      <c r="I66" s="3"/>
      <c r="J66" s="4"/>
      <c r="K66" s="54"/>
      <c r="L66" s="3"/>
      <c r="M66" s="3"/>
      <c r="N66" s="3">
        <v>6</v>
      </c>
      <c r="O66" s="3"/>
      <c r="P66" s="3">
        <v>5</v>
      </c>
      <c r="Q66" s="3"/>
      <c r="R66" s="4"/>
      <c r="S66" s="54"/>
      <c r="T66" s="3"/>
      <c r="U66" s="3"/>
      <c r="V66" s="3">
        <v>6</v>
      </c>
      <c r="W66" s="3"/>
      <c r="X66" s="3">
        <v>5</v>
      </c>
      <c r="Y66" s="3"/>
      <c r="Z66" s="4"/>
    </row>
    <row r="67" spans="1:26" ht="15" customHeight="1" x14ac:dyDescent="0.25">
      <c r="A67" s="8"/>
      <c r="B67" s="40">
        <v>2</v>
      </c>
      <c r="C67" s="54"/>
      <c r="D67" s="3"/>
      <c r="E67" s="3"/>
      <c r="F67" s="3"/>
      <c r="G67" s="3"/>
      <c r="H67" s="3"/>
      <c r="I67" s="3"/>
      <c r="J67" s="4"/>
      <c r="K67" s="54"/>
      <c r="L67" s="3"/>
      <c r="M67" s="3"/>
      <c r="N67" s="3"/>
      <c r="O67" s="3"/>
      <c r="P67" s="3"/>
      <c r="Q67" s="3"/>
      <c r="R67" s="4"/>
      <c r="S67" s="54"/>
      <c r="T67" s="3"/>
      <c r="U67" s="3"/>
      <c r="V67" s="3"/>
      <c r="W67" s="3"/>
      <c r="X67" s="3"/>
      <c r="Y67" s="3"/>
      <c r="Z67" s="4"/>
    </row>
    <row r="68" spans="1:26" x14ac:dyDescent="0.25">
      <c r="A68" s="10" t="s">
        <v>35</v>
      </c>
      <c r="B68" s="41"/>
      <c r="C68" s="92">
        <f>SUM(C69)</f>
        <v>0</v>
      </c>
      <c r="D68" s="35">
        <f t="shared" ref="D68:Z68" si="18">SUM(D69)</f>
        <v>0</v>
      </c>
      <c r="E68" s="35">
        <f t="shared" si="18"/>
        <v>0</v>
      </c>
      <c r="F68" s="35">
        <f t="shared" si="18"/>
        <v>20</v>
      </c>
      <c r="G68" s="35">
        <f t="shared" si="18"/>
        <v>0</v>
      </c>
      <c r="H68" s="35">
        <f t="shared" si="18"/>
        <v>17</v>
      </c>
      <c r="I68" s="35">
        <f t="shared" si="18"/>
        <v>0</v>
      </c>
      <c r="J68" s="93">
        <f t="shared" si="18"/>
        <v>0</v>
      </c>
      <c r="K68" s="92">
        <f t="shared" si="18"/>
        <v>0</v>
      </c>
      <c r="L68" s="35">
        <f t="shared" si="18"/>
        <v>0</v>
      </c>
      <c r="M68" s="35">
        <f t="shared" si="18"/>
        <v>0</v>
      </c>
      <c r="N68" s="35">
        <f t="shared" si="18"/>
        <v>21</v>
      </c>
      <c r="O68" s="35">
        <f t="shared" si="18"/>
        <v>0</v>
      </c>
      <c r="P68" s="35">
        <f t="shared" si="18"/>
        <v>18</v>
      </c>
      <c r="Q68" s="35">
        <f t="shared" si="18"/>
        <v>0</v>
      </c>
      <c r="R68" s="93">
        <f t="shared" si="18"/>
        <v>0</v>
      </c>
      <c r="S68" s="92">
        <f t="shared" si="18"/>
        <v>0</v>
      </c>
      <c r="T68" s="35">
        <f t="shared" si="18"/>
        <v>0</v>
      </c>
      <c r="U68" s="35">
        <f t="shared" si="18"/>
        <v>0</v>
      </c>
      <c r="V68" s="35">
        <f t="shared" si="18"/>
        <v>22</v>
      </c>
      <c r="W68" s="35">
        <f t="shared" si="18"/>
        <v>0</v>
      </c>
      <c r="X68" s="35">
        <f t="shared" si="18"/>
        <v>20</v>
      </c>
      <c r="Y68" s="35">
        <f t="shared" si="18"/>
        <v>0</v>
      </c>
      <c r="Z68" s="93">
        <f t="shared" si="18"/>
        <v>0</v>
      </c>
    </row>
    <row r="69" spans="1:26" ht="15" customHeight="1" x14ac:dyDescent="0.25">
      <c r="A69" s="8" t="s">
        <v>35</v>
      </c>
      <c r="B69" s="40">
        <v>1</v>
      </c>
      <c r="C69" s="54"/>
      <c r="D69" s="3"/>
      <c r="E69" s="3"/>
      <c r="F69" s="3">
        <v>20</v>
      </c>
      <c r="G69" s="3"/>
      <c r="H69" s="3">
        <v>17</v>
      </c>
      <c r="I69" s="3"/>
      <c r="J69" s="4"/>
      <c r="K69" s="54"/>
      <c r="L69" s="3"/>
      <c r="M69" s="3"/>
      <c r="N69" s="3">
        <v>21</v>
      </c>
      <c r="O69" s="3"/>
      <c r="P69" s="3">
        <v>18</v>
      </c>
      <c r="Q69" s="3"/>
      <c r="R69" s="4"/>
      <c r="S69" s="54"/>
      <c r="T69" s="3"/>
      <c r="U69" s="3"/>
      <c r="V69" s="3">
        <v>22</v>
      </c>
      <c r="W69" s="3"/>
      <c r="X69" s="3">
        <v>20</v>
      </c>
      <c r="Y69" s="3"/>
      <c r="Z69" s="4"/>
    </row>
    <row r="70" spans="1:26" x14ac:dyDescent="0.25">
      <c r="A70" s="10" t="s">
        <v>36</v>
      </c>
      <c r="B70" s="41"/>
      <c r="C70" s="92">
        <f>SUM(C71:C72)</f>
        <v>0</v>
      </c>
      <c r="D70" s="35">
        <f t="shared" ref="D70:Z70" si="19">SUM(D71:D72)</f>
        <v>0</v>
      </c>
      <c r="E70" s="35">
        <f t="shared" si="19"/>
        <v>1</v>
      </c>
      <c r="F70" s="35">
        <f t="shared" si="19"/>
        <v>10</v>
      </c>
      <c r="G70" s="35">
        <f t="shared" si="19"/>
        <v>1</v>
      </c>
      <c r="H70" s="35">
        <f t="shared" si="19"/>
        <v>9</v>
      </c>
      <c r="I70" s="35">
        <f t="shared" si="19"/>
        <v>0</v>
      </c>
      <c r="J70" s="93">
        <f t="shared" si="19"/>
        <v>0</v>
      </c>
      <c r="K70" s="92">
        <f t="shared" si="19"/>
        <v>0</v>
      </c>
      <c r="L70" s="35">
        <f t="shared" si="19"/>
        <v>0</v>
      </c>
      <c r="M70" s="35">
        <f t="shared" si="19"/>
        <v>2</v>
      </c>
      <c r="N70" s="35">
        <f t="shared" si="19"/>
        <v>22</v>
      </c>
      <c r="O70" s="35">
        <f t="shared" si="19"/>
        <v>2</v>
      </c>
      <c r="P70" s="35">
        <f t="shared" si="19"/>
        <v>11</v>
      </c>
      <c r="Q70" s="35">
        <f t="shared" si="19"/>
        <v>1</v>
      </c>
      <c r="R70" s="93">
        <f t="shared" si="19"/>
        <v>0</v>
      </c>
      <c r="S70" s="92">
        <f t="shared" si="19"/>
        <v>0</v>
      </c>
      <c r="T70" s="35">
        <f t="shared" si="19"/>
        <v>0</v>
      </c>
      <c r="U70" s="35">
        <f t="shared" si="19"/>
        <v>3</v>
      </c>
      <c r="V70" s="35">
        <f t="shared" si="19"/>
        <v>24</v>
      </c>
      <c r="W70" s="35">
        <f t="shared" si="19"/>
        <v>2</v>
      </c>
      <c r="X70" s="35">
        <f t="shared" si="19"/>
        <v>12</v>
      </c>
      <c r="Y70" s="35">
        <f t="shared" si="19"/>
        <v>1</v>
      </c>
      <c r="Z70" s="93">
        <f t="shared" si="19"/>
        <v>0</v>
      </c>
    </row>
    <row r="71" spans="1:26" ht="15" customHeight="1" x14ac:dyDescent="0.25">
      <c r="A71" s="8" t="s">
        <v>36</v>
      </c>
      <c r="B71" s="40">
        <v>1</v>
      </c>
      <c r="C71" s="54"/>
      <c r="D71" s="3"/>
      <c r="E71" s="3">
        <v>1</v>
      </c>
      <c r="F71" s="159">
        <v>10</v>
      </c>
      <c r="G71" s="3">
        <v>1</v>
      </c>
      <c r="H71" s="3">
        <v>8</v>
      </c>
      <c r="I71" s="3"/>
      <c r="J71" s="4"/>
      <c r="K71" s="54"/>
      <c r="L71" s="3"/>
      <c r="M71" s="3">
        <v>2</v>
      </c>
      <c r="N71" s="3">
        <v>20</v>
      </c>
      <c r="O71" s="3">
        <v>2</v>
      </c>
      <c r="P71" s="3">
        <v>10</v>
      </c>
      <c r="Q71" s="3">
        <v>1</v>
      </c>
      <c r="R71" s="4"/>
      <c r="S71" s="54"/>
      <c r="T71" s="3"/>
      <c r="U71" s="3">
        <v>3</v>
      </c>
      <c r="V71" s="3">
        <v>22</v>
      </c>
      <c r="W71" s="3">
        <v>2</v>
      </c>
      <c r="X71" s="3">
        <v>11</v>
      </c>
      <c r="Y71" s="3">
        <v>1</v>
      </c>
      <c r="Z71" s="4"/>
    </row>
    <row r="72" spans="1:26" ht="15" customHeight="1" x14ac:dyDescent="0.25">
      <c r="A72" s="8"/>
      <c r="B72" s="40">
        <v>2</v>
      </c>
      <c r="C72" s="54"/>
      <c r="D72" s="3"/>
      <c r="E72" s="3"/>
      <c r="F72" s="3"/>
      <c r="G72" s="3"/>
      <c r="H72" s="3">
        <v>1</v>
      </c>
      <c r="I72" s="3"/>
      <c r="J72" s="4"/>
      <c r="K72" s="54"/>
      <c r="L72" s="3"/>
      <c r="M72" s="3"/>
      <c r="N72" s="3">
        <v>2</v>
      </c>
      <c r="O72" s="3"/>
      <c r="P72" s="3">
        <v>1</v>
      </c>
      <c r="Q72" s="3"/>
      <c r="R72" s="4"/>
      <c r="S72" s="54"/>
      <c r="T72" s="3"/>
      <c r="U72" s="3"/>
      <c r="V72" s="3">
        <v>2</v>
      </c>
      <c r="W72" s="3"/>
      <c r="X72" s="3">
        <v>1</v>
      </c>
      <c r="Y72" s="3"/>
      <c r="Z72" s="4"/>
    </row>
    <row r="73" spans="1:26" x14ac:dyDescent="0.25">
      <c r="A73" s="10" t="s">
        <v>37</v>
      </c>
      <c r="B73" s="41"/>
      <c r="C73" s="92">
        <f>SUM(C74:C75)</f>
        <v>0</v>
      </c>
      <c r="D73" s="35">
        <f t="shared" ref="D73:Z73" si="20">SUM(D74:D75)</f>
        <v>0</v>
      </c>
      <c r="E73" s="35">
        <f t="shared" si="20"/>
        <v>0</v>
      </c>
      <c r="F73" s="35">
        <f t="shared" si="20"/>
        <v>3</v>
      </c>
      <c r="G73" s="35">
        <f t="shared" si="20"/>
        <v>0</v>
      </c>
      <c r="H73" s="35">
        <f t="shared" si="20"/>
        <v>2</v>
      </c>
      <c r="I73" s="35">
        <f t="shared" si="20"/>
        <v>0</v>
      </c>
      <c r="J73" s="93">
        <f t="shared" si="20"/>
        <v>0</v>
      </c>
      <c r="K73" s="92">
        <f t="shared" si="20"/>
        <v>0</v>
      </c>
      <c r="L73" s="35">
        <f t="shared" si="20"/>
        <v>0</v>
      </c>
      <c r="M73" s="35">
        <f t="shared" si="20"/>
        <v>0</v>
      </c>
      <c r="N73" s="35">
        <f t="shared" si="20"/>
        <v>3</v>
      </c>
      <c r="O73" s="35">
        <f t="shared" si="20"/>
        <v>0</v>
      </c>
      <c r="P73" s="35">
        <f t="shared" si="20"/>
        <v>2</v>
      </c>
      <c r="Q73" s="35">
        <f t="shared" si="20"/>
        <v>0</v>
      </c>
      <c r="R73" s="93">
        <f t="shared" si="20"/>
        <v>0</v>
      </c>
      <c r="S73" s="92">
        <f t="shared" si="20"/>
        <v>0</v>
      </c>
      <c r="T73" s="35">
        <f t="shared" si="20"/>
        <v>0</v>
      </c>
      <c r="U73" s="35">
        <f t="shared" si="20"/>
        <v>0</v>
      </c>
      <c r="V73" s="35">
        <f t="shared" si="20"/>
        <v>3</v>
      </c>
      <c r="W73" s="35">
        <f t="shared" si="20"/>
        <v>0</v>
      </c>
      <c r="X73" s="35">
        <f t="shared" si="20"/>
        <v>2</v>
      </c>
      <c r="Y73" s="35">
        <f t="shared" si="20"/>
        <v>0</v>
      </c>
      <c r="Z73" s="93">
        <f t="shared" si="20"/>
        <v>0</v>
      </c>
    </row>
    <row r="74" spans="1:26" s="120" customFormat="1" ht="15" customHeight="1" x14ac:dyDescent="0.25">
      <c r="A74" s="116" t="s">
        <v>37</v>
      </c>
      <c r="B74" s="117">
        <v>1</v>
      </c>
      <c r="C74" s="119"/>
      <c r="D74" s="3"/>
      <c r="E74" s="3"/>
      <c r="F74" s="3">
        <v>3</v>
      </c>
      <c r="G74" s="3"/>
      <c r="H74" s="3">
        <v>2</v>
      </c>
      <c r="I74" s="3"/>
      <c r="J74" s="4"/>
      <c r="K74" s="119"/>
      <c r="L74" s="3"/>
      <c r="M74" s="3"/>
      <c r="N74" s="3">
        <v>3</v>
      </c>
      <c r="O74" s="3"/>
      <c r="P74" s="3">
        <v>2</v>
      </c>
      <c r="Q74" s="3"/>
      <c r="R74" s="4"/>
      <c r="S74" s="119"/>
      <c r="T74" s="3"/>
      <c r="U74" s="3"/>
      <c r="V74" s="3">
        <v>3</v>
      </c>
      <c r="W74" s="3"/>
      <c r="X74" s="3">
        <v>2</v>
      </c>
      <c r="Y74" s="3"/>
      <c r="Z74" s="4"/>
    </row>
    <row r="75" spans="1:26" s="120" customFormat="1" ht="15" customHeight="1" x14ac:dyDescent="0.25">
      <c r="A75" s="116"/>
      <c r="B75" s="117">
        <v>2</v>
      </c>
      <c r="C75" s="119"/>
      <c r="D75" s="3"/>
      <c r="E75" s="3"/>
      <c r="F75" s="3"/>
      <c r="G75" s="3"/>
      <c r="H75" s="3"/>
      <c r="I75" s="3"/>
      <c r="J75" s="4"/>
      <c r="K75" s="119"/>
      <c r="L75" s="3"/>
      <c r="M75" s="3"/>
      <c r="N75" s="3"/>
      <c r="O75" s="3"/>
      <c r="P75" s="3"/>
      <c r="Q75" s="3"/>
      <c r="R75" s="4"/>
      <c r="S75" s="119"/>
      <c r="T75" s="3"/>
      <c r="U75" s="3"/>
      <c r="V75" s="3"/>
      <c r="W75" s="3"/>
      <c r="X75" s="3"/>
      <c r="Y75" s="3"/>
      <c r="Z75" s="4"/>
    </row>
    <row r="76" spans="1:26" x14ac:dyDescent="0.25">
      <c r="A76" s="10" t="s">
        <v>38</v>
      </c>
      <c r="B76" s="41"/>
      <c r="C76" s="92">
        <f>SUM(C77)</f>
        <v>0</v>
      </c>
      <c r="D76" s="35">
        <f t="shared" ref="D76:Z76" si="21">SUM(D77)</f>
        <v>0</v>
      </c>
      <c r="E76" s="35">
        <f t="shared" si="21"/>
        <v>6</v>
      </c>
      <c r="F76" s="35">
        <f t="shared" si="21"/>
        <v>16</v>
      </c>
      <c r="G76" s="35">
        <f t="shared" si="21"/>
        <v>5</v>
      </c>
      <c r="H76" s="35">
        <f t="shared" si="21"/>
        <v>9</v>
      </c>
      <c r="I76" s="35">
        <f t="shared" si="21"/>
        <v>2</v>
      </c>
      <c r="J76" s="93">
        <f t="shared" si="21"/>
        <v>0</v>
      </c>
      <c r="K76" s="92">
        <f t="shared" si="21"/>
        <v>0</v>
      </c>
      <c r="L76" s="35">
        <f t="shared" si="21"/>
        <v>0</v>
      </c>
      <c r="M76" s="35">
        <f t="shared" si="21"/>
        <v>6</v>
      </c>
      <c r="N76" s="35">
        <f t="shared" si="21"/>
        <v>17</v>
      </c>
      <c r="O76" s="35">
        <f t="shared" si="21"/>
        <v>6</v>
      </c>
      <c r="P76" s="35">
        <f t="shared" si="21"/>
        <v>10</v>
      </c>
      <c r="Q76" s="35">
        <f t="shared" si="21"/>
        <v>2</v>
      </c>
      <c r="R76" s="93">
        <f t="shared" si="21"/>
        <v>0</v>
      </c>
      <c r="S76" s="92">
        <f t="shared" si="21"/>
        <v>0</v>
      </c>
      <c r="T76" s="35">
        <f t="shared" si="21"/>
        <v>0</v>
      </c>
      <c r="U76" s="35">
        <f t="shared" si="21"/>
        <v>7</v>
      </c>
      <c r="V76" s="35">
        <f t="shared" si="21"/>
        <v>17</v>
      </c>
      <c r="W76" s="35">
        <f t="shared" si="21"/>
        <v>6</v>
      </c>
      <c r="X76" s="35">
        <f t="shared" si="21"/>
        <v>12</v>
      </c>
      <c r="Y76" s="35">
        <f t="shared" si="21"/>
        <v>3</v>
      </c>
      <c r="Z76" s="93">
        <f t="shared" si="21"/>
        <v>0</v>
      </c>
    </row>
    <row r="77" spans="1:26" ht="15" customHeight="1" x14ac:dyDescent="0.25">
      <c r="A77" s="8" t="s">
        <v>38</v>
      </c>
      <c r="B77" s="40">
        <v>1</v>
      </c>
      <c r="C77" s="54"/>
      <c r="D77" s="3"/>
      <c r="E77" s="3">
        <v>6</v>
      </c>
      <c r="F77" s="3">
        <v>16</v>
      </c>
      <c r="G77" s="3">
        <v>5</v>
      </c>
      <c r="H77" s="3">
        <v>9</v>
      </c>
      <c r="I77" s="3">
        <v>2</v>
      </c>
      <c r="J77" s="4"/>
      <c r="K77" s="54"/>
      <c r="L77" s="3"/>
      <c r="M77" s="3">
        <v>6</v>
      </c>
      <c r="N77" s="3">
        <v>17</v>
      </c>
      <c r="O77" s="3">
        <v>6</v>
      </c>
      <c r="P77" s="3">
        <v>10</v>
      </c>
      <c r="Q77" s="3">
        <v>2</v>
      </c>
      <c r="R77" s="4"/>
      <c r="S77" s="54"/>
      <c r="T77" s="3"/>
      <c r="U77" s="3">
        <v>7</v>
      </c>
      <c r="V77" s="3">
        <v>17</v>
      </c>
      <c r="W77" s="3">
        <v>6</v>
      </c>
      <c r="X77" s="3">
        <v>12</v>
      </c>
      <c r="Y77" s="3">
        <v>3</v>
      </c>
      <c r="Z77" s="4"/>
    </row>
    <row r="78" spans="1:26" x14ac:dyDescent="0.25">
      <c r="A78" s="10" t="s">
        <v>40</v>
      </c>
      <c r="B78" s="41"/>
      <c r="C78" s="92">
        <f>SUM(C79:C80)</f>
        <v>0</v>
      </c>
      <c r="D78" s="35">
        <f t="shared" ref="D78:Z78" si="22">SUM(D79:D80)</f>
        <v>0</v>
      </c>
      <c r="E78" s="35">
        <f t="shared" si="22"/>
        <v>1</v>
      </c>
      <c r="F78" s="35">
        <f t="shared" si="22"/>
        <v>6</v>
      </c>
      <c r="G78" s="35">
        <f t="shared" si="22"/>
        <v>0</v>
      </c>
      <c r="H78" s="35">
        <f t="shared" si="22"/>
        <v>6</v>
      </c>
      <c r="I78" s="35">
        <f t="shared" si="22"/>
        <v>0</v>
      </c>
      <c r="J78" s="93">
        <f t="shared" si="22"/>
        <v>0</v>
      </c>
      <c r="K78" s="92">
        <f t="shared" si="22"/>
        <v>0</v>
      </c>
      <c r="L78" s="35">
        <f t="shared" si="22"/>
        <v>0</v>
      </c>
      <c r="M78" s="35">
        <f t="shared" si="22"/>
        <v>2</v>
      </c>
      <c r="N78" s="35">
        <f t="shared" si="22"/>
        <v>9</v>
      </c>
      <c r="O78" s="35">
        <f t="shared" si="22"/>
        <v>1</v>
      </c>
      <c r="P78" s="35">
        <f t="shared" si="22"/>
        <v>8</v>
      </c>
      <c r="Q78" s="35">
        <f t="shared" si="22"/>
        <v>0</v>
      </c>
      <c r="R78" s="93">
        <f t="shared" si="22"/>
        <v>0</v>
      </c>
      <c r="S78" s="92">
        <f t="shared" si="22"/>
        <v>0</v>
      </c>
      <c r="T78" s="35">
        <f t="shared" si="22"/>
        <v>0</v>
      </c>
      <c r="U78" s="35">
        <f t="shared" si="22"/>
        <v>2</v>
      </c>
      <c r="V78" s="35">
        <f t="shared" si="22"/>
        <v>9</v>
      </c>
      <c r="W78" s="35">
        <f t="shared" si="22"/>
        <v>2</v>
      </c>
      <c r="X78" s="35">
        <f t="shared" si="22"/>
        <v>7</v>
      </c>
      <c r="Y78" s="35">
        <f t="shared" si="22"/>
        <v>1</v>
      </c>
      <c r="Z78" s="93">
        <f t="shared" si="22"/>
        <v>0</v>
      </c>
    </row>
    <row r="79" spans="1:26" s="120" customFormat="1" ht="15" customHeight="1" x14ac:dyDescent="0.25">
      <c r="A79" s="88" t="s">
        <v>40</v>
      </c>
      <c r="B79" s="117">
        <v>1</v>
      </c>
      <c r="C79" s="119"/>
      <c r="D79" s="3"/>
      <c r="E79" s="3">
        <v>1</v>
      </c>
      <c r="F79" s="3">
        <v>5</v>
      </c>
      <c r="G79" s="3"/>
      <c r="H79" s="3">
        <v>5</v>
      </c>
      <c r="I79" s="3"/>
      <c r="J79" s="4"/>
      <c r="K79" s="119"/>
      <c r="L79" s="3"/>
      <c r="M79" s="3">
        <v>1</v>
      </c>
      <c r="N79" s="3">
        <v>5</v>
      </c>
      <c r="O79" s="3">
        <v>1</v>
      </c>
      <c r="P79" s="3">
        <v>5</v>
      </c>
      <c r="Q79" s="3"/>
      <c r="R79" s="4"/>
      <c r="S79" s="119"/>
      <c r="T79" s="3"/>
      <c r="U79" s="3">
        <v>1</v>
      </c>
      <c r="V79" s="3">
        <v>5</v>
      </c>
      <c r="W79" s="3">
        <v>1</v>
      </c>
      <c r="X79" s="3">
        <v>4</v>
      </c>
      <c r="Y79" s="3">
        <v>1</v>
      </c>
      <c r="Z79" s="4"/>
    </row>
    <row r="80" spans="1:26" s="120" customFormat="1" ht="15" customHeight="1" x14ac:dyDescent="0.25">
      <c r="A80" s="88"/>
      <c r="B80" s="117">
        <v>2</v>
      </c>
      <c r="C80" s="119"/>
      <c r="D80" s="3"/>
      <c r="E80" s="3"/>
      <c r="F80" s="3">
        <v>1</v>
      </c>
      <c r="G80" s="3"/>
      <c r="H80" s="3">
        <v>1</v>
      </c>
      <c r="I80" s="3"/>
      <c r="J80" s="4"/>
      <c r="K80" s="119"/>
      <c r="L80" s="3"/>
      <c r="M80" s="3">
        <v>1</v>
      </c>
      <c r="N80" s="3">
        <v>4</v>
      </c>
      <c r="O80" s="3"/>
      <c r="P80" s="3">
        <v>3</v>
      </c>
      <c r="Q80" s="3"/>
      <c r="R80" s="4"/>
      <c r="S80" s="119"/>
      <c r="T80" s="3"/>
      <c r="U80" s="3">
        <v>1</v>
      </c>
      <c r="V80" s="3">
        <v>4</v>
      </c>
      <c r="W80" s="3">
        <v>1</v>
      </c>
      <c r="X80" s="3">
        <v>3</v>
      </c>
      <c r="Y80" s="3"/>
      <c r="Z80" s="4"/>
    </row>
    <row r="81" spans="1:26" x14ac:dyDescent="0.25">
      <c r="A81" s="10" t="s">
        <v>132</v>
      </c>
      <c r="B81" s="41"/>
      <c r="C81" s="92">
        <f>SUM(C82:C83)</f>
        <v>0</v>
      </c>
      <c r="D81" s="35">
        <f t="shared" ref="D81:Z81" si="23">SUM(D82:D83)</f>
        <v>0</v>
      </c>
      <c r="E81" s="35">
        <f t="shared" si="23"/>
        <v>0</v>
      </c>
      <c r="F81" s="35">
        <f t="shared" si="23"/>
        <v>0</v>
      </c>
      <c r="G81" s="35">
        <f t="shared" si="23"/>
        <v>0</v>
      </c>
      <c r="H81" s="35">
        <f t="shared" si="23"/>
        <v>0</v>
      </c>
      <c r="I81" s="35">
        <f t="shared" si="23"/>
        <v>0</v>
      </c>
      <c r="J81" s="93">
        <f t="shared" si="23"/>
        <v>0</v>
      </c>
      <c r="K81" s="92">
        <f t="shared" si="23"/>
        <v>0</v>
      </c>
      <c r="L81" s="35">
        <f t="shared" si="23"/>
        <v>0</v>
      </c>
      <c r="M81" s="35">
        <f t="shared" si="23"/>
        <v>0</v>
      </c>
      <c r="N81" s="35">
        <f t="shared" si="23"/>
        <v>0</v>
      </c>
      <c r="O81" s="35">
        <f t="shared" si="23"/>
        <v>0</v>
      </c>
      <c r="P81" s="35">
        <f t="shared" si="23"/>
        <v>0</v>
      </c>
      <c r="Q81" s="35">
        <f t="shared" si="23"/>
        <v>0</v>
      </c>
      <c r="R81" s="93">
        <f t="shared" si="23"/>
        <v>0</v>
      </c>
      <c r="S81" s="92">
        <f t="shared" si="23"/>
        <v>0</v>
      </c>
      <c r="T81" s="35">
        <f t="shared" si="23"/>
        <v>0</v>
      </c>
      <c r="U81" s="35">
        <f t="shared" si="23"/>
        <v>0</v>
      </c>
      <c r="V81" s="35">
        <f t="shared" si="23"/>
        <v>0</v>
      </c>
      <c r="W81" s="35">
        <f t="shared" si="23"/>
        <v>0</v>
      </c>
      <c r="X81" s="35">
        <f t="shared" si="23"/>
        <v>0</v>
      </c>
      <c r="Y81" s="35">
        <f t="shared" si="23"/>
        <v>0</v>
      </c>
      <c r="Z81" s="93">
        <f t="shared" si="23"/>
        <v>0</v>
      </c>
    </row>
    <row r="82" spans="1:26" ht="15" customHeight="1" x14ac:dyDescent="0.25">
      <c r="A82" s="88" t="s">
        <v>132</v>
      </c>
      <c r="B82" s="40">
        <v>1</v>
      </c>
      <c r="C82" s="54"/>
      <c r="D82" s="3"/>
      <c r="E82" s="3"/>
      <c r="F82" s="3"/>
      <c r="G82" s="3"/>
      <c r="H82" s="3"/>
      <c r="I82" s="3"/>
      <c r="J82" s="4"/>
      <c r="K82" s="54"/>
      <c r="L82" s="3"/>
      <c r="M82" s="3"/>
      <c r="N82" s="3"/>
      <c r="O82" s="3"/>
      <c r="P82" s="3"/>
      <c r="Q82" s="3"/>
      <c r="R82" s="4"/>
      <c r="S82" s="54"/>
      <c r="T82" s="3"/>
      <c r="U82" s="3"/>
      <c r="V82" s="3"/>
      <c r="W82" s="3"/>
      <c r="X82" s="3"/>
      <c r="Y82" s="3"/>
      <c r="Z82" s="4"/>
    </row>
    <row r="83" spans="1:26" ht="15" customHeight="1" x14ac:dyDescent="0.25">
      <c r="A83" s="13"/>
      <c r="B83" s="40">
        <v>2</v>
      </c>
      <c r="C83" s="54"/>
      <c r="D83" s="3"/>
      <c r="E83" s="3"/>
      <c r="F83" s="3"/>
      <c r="G83" s="3"/>
      <c r="H83" s="3"/>
      <c r="I83" s="3"/>
      <c r="J83" s="4"/>
      <c r="K83" s="54"/>
      <c r="L83" s="3"/>
      <c r="M83" s="3"/>
      <c r="N83" s="3"/>
      <c r="O83" s="3"/>
      <c r="P83" s="3"/>
      <c r="Q83" s="3"/>
      <c r="R83" s="4"/>
      <c r="S83" s="54"/>
      <c r="T83" s="3"/>
      <c r="U83" s="3"/>
      <c r="V83" s="3"/>
      <c r="W83" s="3"/>
      <c r="X83" s="3"/>
      <c r="Y83" s="3"/>
      <c r="Z83" s="4"/>
    </row>
    <row r="84" spans="1:26" x14ac:dyDescent="0.25">
      <c r="A84" s="10" t="s">
        <v>41</v>
      </c>
      <c r="B84" s="41"/>
      <c r="C84" s="92">
        <f>SUM(C85)</f>
        <v>0</v>
      </c>
      <c r="D84" s="35">
        <f t="shared" ref="D84:Z84" si="24">SUM(D85)</f>
        <v>0</v>
      </c>
      <c r="E84" s="35">
        <f t="shared" si="24"/>
        <v>1</v>
      </c>
      <c r="F84" s="35">
        <f t="shared" si="24"/>
        <v>4</v>
      </c>
      <c r="G84" s="35">
        <f t="shared" si="24"/>
        <v>1</v>
      </c>
      <c r="H84" s="35">
        <f t="shared" si="24"/>
        <v>3</v>
      </c>
      <c r="I84" s="35">
        <f t="shared" si="24"/>
        <v>0</v>
      </c>
      <c r="J84" s="93">
        <f t="shared" si="24"/>
        <v>0</v>
      </c>
      <c r="K84" s="92">
        <f t="shared" si="24"/>
        <v>0</v>
      </c>
      <c r="L84" s="35">
        <f t="shared" si="24"/>
        <v>0</v>
      </c>
      <c r="M84" s="35">
        <f t="shared" si="24"/>
        <v>1</v>
      </c>
      <c r="N84" s="35">
        <f t="shared" si="24"/>
        <v>3</v>
      </c>
      <c r="O84" s="35">
        <f t="shared" si="24"/>
        <v>1</v>
      </c>
      <c r="P84" s="35">
        <f t="shared" si="24"/>
        <v>3</v>
      </c>
      <c r="Q84" s="35">
        <f t="shared" si="24"/>
        <v>0</v>
      </c>
      <c r="R84" s="93">
        <f t="shared" si="24"/>
        <v>0</v>
      </c>
      <c r="S84" s="92">
        <f t="shared" si="24"/>
        <v>0</v>
      </c>
      <c r="T84" s="35">
        <f t="shared" si="24"/>
        <v>0</v>
      </c>
      <c r="U84" s="35">
        <f t="shared" si="24"/>
        <v>1</v>
      </c>
      <c r="V84" s="35">
        <f t="shared" si="24"/>
        <v>3</v>
      </c>
      <c r="W84" s="35">
        <f t="shared" si="24"/>
        <v>1</v>
      </c>
      <c r="X84" s="35">
        <f t="shared" si="24"/>
        <v>3</v>
      </c>
      <c r="Y84" s="35">
        <f t="shared" si="24"/>
        <v>0</v>
      </c>
      <c r="Z84" s="93">
        <f t="shared" si="24"/>
        <v>0</v>
      </c>
    </row>
    <row r="85" spans="1:26" ht="15" customHeight="1" x14ac:dyDescent="0.25">
      <c r="A85" s="13" t="s">
        <v>41</v>
      </c>
      <c r="B85" s="40">
        <v>1</v>
      </c>
      <c r="C85" s="54"/>
      <c r="D85" s="3"/>
      <c r="E85" s="3">
        <v>1</v>
      </c>
      <c r="F85" s="160">
        <v>4</v>
      </c>
      <c r="G85" s="3">
        <v>1</v>
      </c>
      <c r="H85" s="160">
        <v>3</v>
      </c>
      <c r="I85" s="3"/>
      <c r="J85" s="4"/>
      <c r="K85" s="54"/>
      <c r="L85" s="3"/>
      <c r="M85" s="3">
        <v>1</v>
      </c>
      <c r="N85" s="3">
        <v>3</v>
      </c>
      <c r="O85" s="3">
        <v>1</v>
      </c>
      <c r="P85" s="3">
        <v>3</v>
      </c>
      <c r="Q85" s="3"/>
      <c r="R85" s="4"/>
      <c r="S85" s="54"/>
      <c r="T85" s="3"/>
      <c r="U85" s="3">
        <v>1</v>
      </c>
      <c r="V85" s="3">
        <v>3</v>
      </c>
      <c r="W85" s="3">
        <v>1</v>
      </c>
      <c r="X85" s="3">
        <v>3</v>
      </c>
      <c r="Y85" s="3"/>
      <c r="Z85" s="4"/>
    </row>
    <row r="86" spans="1:26" x14ac:dyDescent="0.25">
      <c r="A86" s="10" t="s">
        <v>42</v>
      </c>
      <c r="B86" s="41"/>
      <c r="C86" s="92">
        <f>SUM(C87:C88)</f>
        <v>0</v>
      </c>
      <c r="D86" s="35">
        <f t="shared" ref="D86:Z86" si="25">SUM(D87:D88)</f>
        <v>0</v>
      </c>
      <c r="E86" s="35">
        <f t="shared" si="25"/>
        <v>2</v>
      </c>
      <c r="F86" s="35">
        <f t="shared" si="25"/>
        <v>12</v>
      </c>
      <c r="G86" s="35">
        <f t="shared" si="25"/>
        <v>1</v>
      </c>
      <c r="H86" s="35">
        <f t="shared" si="25"/>
        <v>11</v>
      </c>
      <c r="I86" s="35">
        <f t="shared" si="25"/>
        <v>1</v>
      </c>
      <c r="J86" s="93">
        <f t="shared" si="25"/>
        <v>0</v>
      </c>
      <c r="K86" s="92">
        <f t="shared" si="25"/>
        <v>0</v>
      </c>
      <c r="L86" s="35">
        <f t="shared" si="25"/>
        <v>0</v>
      </c>
      <c r="M86" s="35">
        <f t="shared" si="25"/>
        <v>2</v>
      </c>
      <c r="N86" s="35">
        <f t="shared" si="25"/>
        <v>20</v>
      </c>
      <c r="O86" s="35">
        <f t="shared" si="25"/>
        <v>1</v>
      </c>
      <c r="P86" s="35">
        <f t="shared" si="25"/>
        <v>19</v>
      </c>
      <c r="Q86" s="35">
        <f t="shared" si="25"/>
        <v>1</v>
      </c>
      <c r="R86" s="93">
        <f t="shared" si="25"/>
        <v>0</v>
      </c>
      <c r="S86" s="92">
        <f t="shared" si="25"/>
        <v>0</v>
      </c>
      <c r="T86" s="35">
        <f t="shared" si="25"/>
        <v>0</v>
      </c>
      <c r="U86" s="35">
        <f t="shared" si="25"/>
        <v>2</v>
      </c>
      <c r="V86" s="35">
        <f t="shared" si="25"/>
        <v>24</v>
      </c>
      <c r="W86" s="35">
        <f t="shared" si="25"/>
        <v>1</v>
      </c>
      <c r="X86" s="35">
        <f t="shared" si="25"/>
        <v>22</v>
      </c>
      <c r="Y86" s="35">
        <f t="shared" si="25"/>
        <v>1</v>
      </c>
      <c r="Z86" s="93">
        <f t="shared" si="25"/>
        <v>0</v>
      </c>
    </row>
    <row r="87" spans="1:26" ht="15" customHeight="1" x14ac:dyDescent="0.25">
      <c r="A87" s="166" t="s">
        <v>42</v>
      </c>
      <c r="B87" s="40">
        <v>1</v>
      </c>
      <c r="C87" s="54"/>
      <c r="D87" s="3"/>
      <c r="E87" s="3">
        <v>2</v>
      </c>
      <c r="F87" s="160">
        <v>4</v>
      </c>
      <c r="G87" s="3">
        <v>1</v>
      </c>
      <c r="H87" s="160">
        <v>4</v>
      </c>
      <c r="I87" s="3">
        <v>1</v>
      </c>
      <c r="J87" s="4"/>
      <c r="K87" s="54"/>
      <c r="L87" s="3"/>
      <c r="M87" s="3">
        <v>2</v>
      </c>
      <c r="N87" s="3">
        <v>11</v>
      </c>
      <c r="O87" s="3">
        <v>1</v>
      </c>
      <c r="P87" s="3">
        <v>10</v>
      </c>
      <c r="Q87" s="3">
        <v>1</v>
      </c>
      <c r="R87" s="4"/>
      <c r="S87" s="54"/>
      <c r="T87" s="3"/>
      <c r="U87" s="3">
        <v>2</v>
      </c>
      <c r="V87" s="3">
        <v>13</v>
      </c>
      <c r="W87" s="3">
        <v>1</v>
      </c>
      <c r="X87" s="3">
        <v>12</v>
      </c>
      <c r="Y87" s="3">
        <v>1</v>
      </c>
      <c r="Z87" s="4"/>
    </row>
    <row r="88" spans="1:26" ht="15" customHeight="1" x14ac:dyDescent="0.25">
      <c r="A88" s="166"/>
      <c r="B88" s="40">
        <v>2</v>
      </c>
      <c r="C88" s="54"/>
      <c r="D88" s="3"/>
      <c r="E88" s="3"/>
      <c r="F88" s="3">
        <v>8</v>
      </c>
      <c r="G88" s="3"/>
      <c r="H88" s="3">
        <v>7</v>
      </c>
      <c r="I88" s="3"/>
      <c r="J88" s="4"/>
      <c r="K88" s="54"/>
      <c r="L88" s="3"/>
      <c r="M88" s="3"/>
      <c r="N88" s="3">
        <v>9</v>
      </c>
      <c r="O88" s="3"/>
      <c r="P88" s="3">
        <v>9</v>
      </c>
      <c r="Q88" s="3"/>
      <c r="R88" s="4"/>
      <c r="S88" s="54"/>
      <c r="T88" s="3"/>
      <c r="U88" s="3"/>
      <c r="V88" s="3">
        <v>11</v>
      </c>
      <c r="W88" s="3"/>
      <c r="X88" s="3">
        <v>10</v>
      </c>
      <c r="Y88" s="3"/>
      <c r="Z88" s="4"/>
    </row>
    <row r="89" spans="1:26" x14ac:dyDescent="0.25">
      <c r="A89" s="10" t="s">
        <v>43</v>
      </c>
      <c r="B89" s="41"/>
      <c r="C89" s="92">
        <f>SUM(C90)</f>
        <v>0</v>
      </c>
      <c r="D89" s="35">
        <f t="shared" ref="D89:Z89" si="26">SUM(D90)</f>
        <v>0</v>
      </c>
      <c r="E89" s="35">
        <f t="shared" si="26"/>
        <v>1</v>
      </c>
      <c r="F89" s="35">
        <f t="shared" si="26"/>
        <v>6</v>
      </c>
      <c r="G89" s="35">
        <f t="shared" si="26"/>
        <v>0</v>
      </c>
      <c r="H89" s="35">
        <f t="shared" si="26"/>
        <v>3</v>
      </c>
      <c r="I89" s="35">
        <f t="shared" si="26"/>
        <v>1</v>
      </c>
      <c r="J89" s="93">
        <f t="shared" si="26"/>
        <v>0</v>
      </c>
      <c r="K89" s="92">
        <f t="shared" si="26"/>
        <v>0</v>
      </c>
      <c r="L89" s="35">
        <f t="shared" si="26"/>
        <v>0</v>
      </c>
      <c r="M89" s="35">
        <f t="shared" si="26"/>
        <v>1</v>
      </c>
      <c r="N89" s="35">
        <f t="shared" si="26"/>
        <v>6</v>
      </c>
      <c r="O89" s="35">
        <f t="shared" si="26"/>
        <v>1</v>
      </c>
      <c r="P89" s="35">
        <f t="shared" si="26"/>
        <v>4</v>
      </c>
      <c r="Q89" s="35">
        <f t="shared" si="26"/>
        <v>1</v>
      </c>
      <c r="R89" s="93">
        <f t="shared" si="26"/>
        <v>0</v>
      </c>
      <c r="S89" s="92">
        <f t="shared" si="26"/>
        <v>0</v>
      </c>
      <c r="T89" s="35">
        <f t="shared" si="26"/>
        <v>0</v>
      </c>
      <c r="U89" s="35">
        <f t="shared" si="26"/>
        <v>1</v>
      </c>
      <c r="V89" s="35">
        <f t="shared" si="26"/>
        <v>7</v>
      </c>
      <c r="W89" s="35">
        <f t="shared" si="26"/>
        <v>1</v>
      </c>
      <c r="X89" s="35">
        <f t="shared" si="26"/>
        <v>5</v>
      </c>
      <c r="Y89" s="35">
        <f t="shared" si="26"/>
        <v>1</v>
      </c>
      <c r="Z89" s="93">
        <f t="shared" si="26"/>
        <v>0</v>
      </c>
    </row>
    <row r="90" spans="1:26" ht="15" customHeight="1" x14ac:dyDescent="0.25">
      <c r="A90" s="13" t="s">
        <v>43</v>
      </c>
      <c r="B90" s="40">
        <v>1</v>
      </c>
      <c r="C90" s="54"/>
      <c r="D90" s="3"/>
      <c r="E90" s="3">
        <v>1</v>
      </c>
      <c r="F90" s="3">
        <v>6</v>
      </c>
      <c r="G90" s="3"/>
      <c r="H90" s="3">
        <v>3</v>
      </c>
      <c r="I90" s="3">
        <v>1</v>
      </c>
      <c r="J90" s="4"/>
      <c r="K90" s="54"/>
      <c r="L90" s="3"/>
      <c r="M90" s="3">
        <v>1</v>
      </c>
      <c r="N90" s="3">
        <v>6</v>
      </c>
      <c r="O90" s="3">
        <v>1</v>
      </c>
      <c r="P90" s="3">
        <v>4</v>
      </c>
      <c r="Q90" s="3">
        <v>1</v>
      </c>
      <c r="R90" s="4"/>
      <c r="S90" s="54"/>
      <c r="T90" s="3"/>
      <c r="U90" s="3">
        <v>1</v>
      </c>
      <c r="V90" s="3">
        <v>7</v>
      </c>
      <c r="W90" s="3">
        <v>1</v>
      </c>
      <c r="X90" s="3">
        <v>5</v>
      </c>
      <c r="Y90" s="3">
        <v>1</v>
      </c>
      <c r="Z90" s="4"/>
    </row>
    <row r="91" spans="1:26" x14ac:dyDescent="0.25">
      <c r="A91" s="10" t="s">
        <v>44</v>
      </c>
      <c r="B91" s="41"/>
      <c r="C91" s="92">
        <f>SUM(C92)</f>
        <v>0</v>
      </c>
      <c r="D91" s="35">
        <f t="shared" ref="D91:Z91" si="27">SUM(D92)</f>
        <v>0</v>
      </c>
      <c r="E91" s="35">
        <f t="shared" si="27"/>
        <v>0</v>
      </c>
      <c r="F91" s="35">
        <f t="shared" si="27"/>
        <v>12</v>
      </c>
      <c r="G91" s="35">
        <f t="shared" si="27"/>
        <v>0</v>
      </c>
      <c r="H91" s="35">
        <f t="shared" si="27"/>
        <v>10</v>
      </c>
      <c r="I91" s="35">
        <f t="shared" si="27"/>
        <v>1</v>
      </c>
      <c r="J91" s="93">
        <f t="shared" si="27"/>
        <v>0</v>
      </c>
      <c r="K91" s="92">
        <f t="shared" si="27"/>
        <v>0</v>
      </c>
      <c r="L91" s="35">
        <f t="shared" si="27"/>
        <v>0</v>
      </c>
      <c r="M91" s="35">
        <f t="shared" si="27"/>
        <v>0</v>
      </c>
      <c r="N91" s="35">
        <f t="shared" si="27"/>
        <v>3</v>
      </c>
      <c r="O91" s="35">
        <f t="shared" si="27"/>
        <v>0</v>
      </c>
      <c r="P91" s="35">
        <f t="shared" si="27"/>
        <v>3</v>
      </c>
      <c r="Q91" s="35">
        <f t="shared" si="27"/>
        <v>1</v>
      </c>
      <c r="R91" s="93">
        <f t="shared" si="27"/>
        <v>0</v>
      </c>
      <c r="S91" s="92">
        <f t="shared" si="27"/>
        <v>0</v>
      </c>
      <c r="T91" s="35">
        <f t="shared" si="27"/>
        <v>0</v>
      </c>
      <c r="U91" s="35">
        <f t="shared" si="27"/>
        <v>0</v>
      </c>
      <c r="V91" s="35">
        <f t="shared" si="27"/>
        <v>4</v>
      </c>
      <c r="W91" s="35">
        <f t="shared" si="27"/>
        <v>0</v>
      </c>
      <c r="X91" s="35">
        <f t="shared" si="27"/>
        <v>3</v>
      </c>
      <c r="Y91" s="35">
        <f t="shared" si="27"/>
        <v>1</v>
      </c>
      <c r="Z91" s="93">
        <f t="shared" si="27"/>
        <v>0</v>
      </c>
    </row>
    <row r="92" spans="1:26" ht="15" customHeight="1" x14ac:dyDescent="0.25">
      <c r="A92" s="13" t="s">
        <v>44</v>
      </c>
      <c r="B92" s="40">
        <v>1</v>
      </c>
      <c r="C92" s="54"/>
      <c r="D92" s="3"/>
      <c r="E92" s="3"/>
      <c r="F92" s="160">
        <v>12</v>
      </c>
      <c r="G92" s="3"/>
      <c r="H92" s="160">
        <v>10</v>
      </c>
      <c r="I92" s="3">
        <v>1</v>
      </c>
      <c r="J92" s="4"/>
      <c r="K92" s="54"/>
      <c r="L92" s="3"/>
      <c r="M92" s="3"/>
      <c r="N92" s="3">
        <v>3</v>
      </c>
      <c r="O92" s="3"/>
      <c r="P92" s="3">
        <v>3</v>
      </c>
      <c r="Q92" s="3">
        <v>1</v>
      </c>
      <c r="R92" s="4"/>
      <c r="S92" s="54"/>
      <c r="T92" s="3"/>
      <c r="U92" s="3"/>
      <c r="V92" s="3">
        <v>4</v>
      </c>
      <c r="W92" s="3"/>
      <c r="X92" s="3">
        <v>3</v>
      </c>
      <c r="Y92" s="3">
        <v>1</v>
      </c>
      <c r="Z92" s="4"/>
    </row>
    <row r="93" spans="1:26" x14ac:dyDescent="0.25">
      <c r="A93" s="10" t="s">
        <v>96</v>
      </c>
      <c r="B93" s="41"/>
      <c r="C93" s="92">
        <f>SUM(C94)</f>
        <v>0</v>
      </c>
      <c r="D93" s="35">
        <f t="shared" ref="D93:Z93" si="28">SUM(D94)</f>
        <v>0</v>
      </c>
      <c r="E93" s="35">
        <f t="shared" si="28"/>
        <v>0</v>
      </c>
      <c r="F93" s="35">
        <f t="shared" si="28"/>
        <v>0</v>
      </c>
      <c r="G93" s="35">
        <f t="shared" si="28"/>
        <v>0</v>
      </c>
      <c r="H93" s="35">
        <f t="shared" si="28"/>
        <v>0</v>
      </c>
      <c r="I93" s="35">
        <f t="shared" si="28"/>
        <v>0</v>
      </c>
      <c r="J93" s="93">
        <f t="shared" si="28"/>
        <v>0</v>
      </c>
      <c r="K93" s="92">
        <f t="shared" si="28"/>
        <v>0</v>
      </c>
      <c r="L93" s="35">
        <f t="shared" si="28"/>
        <v>0</v>
      </c>
      <c r="M93" s="35">
        <f t="shared" si="28"/>
        <v>0</v>
      </c>
      <c r="N93" s="35">
        <f t="shared" si="28"/>
        <v>0</v>
      </c>
      <c r="O93" s="35">
        <f t="shared" si="28"/>
        <v>0</v>
      </c>
      <c r="P93" s="35">
        <f t="shared" si="28"/>
        <v>0</v>
      </c>
      <c r="Q93" s="35">
        <f t="shared" si="28"/>
        <v>0</v>
      </c>
      <c r="R93" s="93">
        <f t="shared" si="28"/>
        <v>0</v>
      </c>
      <c r="S93" s="92">
        <f t="shared" si="28"/>
        <v>0</v>
      </c>
      <c r="T93" s="35">
        <f t="shared" si="28"/>
        <v>0</v>
      </c>
      <c r="U93" s="35">
        <f t="shared" si="28"/>
        <v>0</v>
      </c>
      <c r="V93" s="35">
        <f t="shared" si="28"/>
        <v>0</v>
      </c>
      <c r="W93" s="35">
        <f t="shared" si="28"/>
        <v>0</v>
      </c>
      <c r="X93" s="35">
        <f t="shared" si="28"/>
        <v>0</v>
      </c>
      <c r="Y93" s="35">
        <f t="shared" si="28"/>
        <v>0</v>
      </c>
      <c r="Z93" s="93">
        <f t="shared" si="28"/>
        <v>0</v>
      </c>
    </row>
    <row r="94" spans="1:26" ht="15" customHeight="1" x14ac:dyDescent="0.25">
      <c r="A94" s="13" t="s">
        <v>97</v>
      </c>
      <c r="B94" s="40">
        <v>1</v>
      </c>
      <c r="C94" s="54"/>
      <c r="D94" s="3"/>
      <c r="E94" s="3"/>
      <c r="F94" s="3"/>
      <c r="G94" s="3"/>
      <c r="H94" s="3"/>
      <c r="I94" s="3"/>
      <c r="J94" s="4"/>
      <c r="K94" s="54"/>
      <c r="L94" s="3"/>
      <c r="M94" s="3"/>
      <c r="N94" s="3"/>
      <c r="O94" s="3"/>
      <c r="P94" s="3"/>
      <c r="Q94" s="3"/>
      <c r="R94" s="4"/>
      <c r="S94" s="54"/>
      <c r="T94" s="3"/>
      <c r="U94" s="3"/>
      <c r="V94" s="3"/>
      <c r="W94" s="3"/>
      <c r="X94" s="3"/>
      <c r="Y94" s="3"/>
      <c r="Z94" s="4"/>
    </row>
    <row r="95" spans="1:26" x14ac:dyDescent="0.25">
      <c r="A95" s="10" t="s">
        <v>117</v>
      </c>
      <c r="B95" s="41"/>
      <c r="C95" s="92">
        <f>SUM(C96:C99)</f>
        <v>0</v>
      </c>
      <c r="D95" s="35">
        <f t="shared" ref="D95:Z95" si="29">SUM(D96:D99)</f>
        <v>0</v>
      </c>
      <c r="E95" s="35">
        <f t="shared" si="29"/>
        <v>0</v>
      </c>
      <c r="F95" s="35">
        <f t="shared" si="29"/>
        <v>0</v>
      </c>
      <c r="G95" s="35">
        <f t="shared" si="29"/>
        <v>0</v>
      </c>
      <c r="H95" s="35">
        <f t="shared" si="29"/>
        <v>0</v>
      </c>
      <c r="I95" s="35">
        <f t="shared" si="29"/>
        <v>0</v>
      </c>
      <c r="J95" s="93">
        <f t="shared" si="29"/>
        <v>0</v>
      </c>
      <c r="K95" s="92">
        <f t="shared" si="29"/>
        <v>0</v>
      </c>
      <c r="L95" s="35">
        <f t="shared" si="29"/>
        <v>0</v>
      </c>
      <c r="M95" s="35">
        <f t="shared" si="29"/>
        <v>1</v>
      </c>
      <c r="N95" s="35">
        <f t="shared" si="29"/>
        <v>11</v>
      </c>
      <c r="O95" s="35">
        <f t="shared" si="29"/>
        <v>1</v>
      </c>
      <c r="P95" s="35">
        <f t="shared" si="29"/>
        <v>10</v>
      </c>
      <c r="Q95" s="35">
        <f t="shared" si="29"/>
        <v>0</v>
      </c>
      <c r="R95" s="93">
        <f t="shared" si="29"/>
        <v>0</v>
      </c>
      <c r="S95" s="92">
        <f t="shared" si="29"/>
        <v>0</v>
      </c>
      <c r="T95" s="35">
        <f t="shared" si="29"/>
        <v>0</v>
      </c>
      <c r="U95" s="35">
        <f t="shared" si="29"/>
        <v>1</v>
      </c>
      <c r="V95" s="35">
        <f t="shared" si="29"/>
        <v>13</v>
      </c>
      <c r="W95" s="35">
        <f t="shared" si="29"/>
        <v>0</v>
      </c>
      <c r="X95" s="35">
        <f t="shared" si="29"/>
        <v>12</v>
      </c>
      <c r="Y95" s="35">
        <f t="shared" si="29"/>
        <v>0</v>
      </c>
      <c r="Z95" s="93">
        <f t="shared" si="29"/>
        <v>0</v>
      </c>
    </row>
    <row r="96" spans="1:26" ht="15" customHeight="1" x14ac:dyDescent="0.25">
      <c r="A96" t="s">
        <v>118</v>
      </c>
      <c r="B96" s="40">
        <v>1</v>
      </c>
      <c r="C96" s="54"/>
      <c r="D96" s="3"/>
      <c r="E96" s="3"/>
      <c r="F96" s="3"/>
      <c r="G96" s="3"/>
      <c r="H96" s="3"/>
      <c r="I96" s="3"/>
      <c r="J96" s="4"/>
      <c r="K96" s="54"/>
      <c r="L96" s="3"/>
      <c r="M96" s="3"/>
      <c r="N96" s="3">
        <v>4</v>
      </c>
      <c r="O96" s="3"/>
      <c r="P96" s="3">
        <v>3</v>
      </c>
      <c r="Q96" s="3"/>
      <c r="R96" s="4"/>
      <c r="S96" s="54"/>
      <c r="T96" s="3"/>
      <c r="U96" s="3"/>
      <c r="V96" s="3">
        <v>4</v>
      </c>
      <c r="W96" s="3"/>
      <c r="X96" s="3">
        <v>3</v>
      </c>
      <c r="Y96" s="3"/>
      <c r="Z96" s="4"/>
    </row>
    <row r="97" spans="1:26" ht="15" customHeight="1" x14ac:dyDescent="0.25">
      <c r="B97" s="40">
        <v>2</v>
      </c>
      <c r="C97" s="54"/>
      <c r="D97" s="3"/>
      <c r="E97" s="3"/>
      <c r="F97" s="3"/>
      <c r="G97" s="3"/>
      <c r="H97" s="3"/>
      <c r="I97" s="3"/>
      <c r="J97" s="4"/>
      <c r="K97" s="54"/>
      <c r="L97" s="3"/>
      <c r="M97" s="3"/>
      <c r="N97" s="3"/>
      <c r="O97" s="3"/>
      <c r="P97" s="3"/>
      <c r="Q97" s="3"/>
      <c r="R97" s="4"/>
      <c r="S97" s="54"/>
      <c r="T97" s="3"/>
      <c r="U97" s="3"/>
      <c r="V97" s="3">
        <v>3</v>
      </c>
      <c r="W97" s="3"/>
      <c r="X97" s="3">
        <v>3</v>
      </c>
      <c r="Y97" s="3"/>
      <c r="Z97" s="4"/>
    </row>
    <row r="98" spans="1:26" ht="15" customHeight="1" x14ac:dyDescent="0.25">
      <c r="B98" s="40">
        <v>3</v>
      </c>
      <c r="C98" s="54"/>
      <c r="D98" s="3"/>
      <c r="E98" s="3"/>
      <c r="F98" s="3"/>
      <c r="G98" s="3"/>
      <c r="H98" s="3"/>
      <c r="I98" s="3"/>
      <c r="J98" s="4"/>
      <c r="K98" s="54"/>
      <c r="L98" s="3"/>
      <c r="M98" s="3">
        <v>1</v>
      </c>
      <c r="N98" s="3">
        <v>7</v>
      </c>
      <c r="O98" s="3">
        <v>1</v>
      </c>
      <c r="P98" s="3">
        <v>7</v>
      </c>
      <c r="Q98" s="3"/>
      <c r="R98" s="4"/>
      <c r="S98" s="54"/>
      <c r="T98" s="3"/>
      <c r="U98" s="3"/>
      <c r="V98" s="3"/>
      <c r="W98" s="3"/>
      <c r="X98" s="3"/>
      <c r="Y98" s="3"/>
      <c r="Z98" s="4"/>
    </row>
    <row r="99" spans="1:26" ht="15" customHeight="1" x14ac:dyDescent="0.25">
      <c r="B99" s="40">
        <v>4</v>
      </c>
      <c r="C99" s="54"/>
      <c r="D99" s="3"/>
      <c r="E99" s="3"/>
      <c r="F99" s="3"/>
      <c r="G99" s="3"/>
      <c r="H99" s="3"/>
      <c r="I99" s="3"/>
      <c r="J99" s="4"/>
      <c r="K99" s="54"/>
      <c r="L99" s="3"/>
      <c r="M99" s="3"/>
      <c r="N99" s="3"/>
      <c r="O99" s="3"/>
      <c r="P99" s="3"/>
      <c r="Q99" s="3"/>
      <c r="R99" s="4"/>
      <c r="S99" s="54"/>
      <c r="T99" s="3"/>
      <c r="U99" s="3">
        <v>1</v>
      </c>
      <c r="V99" s="3">
        <v>6</v>
      </c>
      <c r="W99" s="3"/>
      <c r="X99" s="3">
        <v>6</v>
      </c>
      <c r="Y99" s="3"/>
      <c r="Z99" s="4"/>
    </row>
    <row r="100" spans="1:26" x14ac:dyDescent="0.25">
      <c r="A100" s="10" t="s">
        <v>119</v>
      </c>
      <c r="B100" s="41"/>
      <c r="C100" s="92">
        <f>SUM(C101)</f>
        <v>0</v>
      </c>
      <c r="D100" s="35">
        <f t="shared" ref="D100:Z100" si="30">SUM(D101)</f>
        <v>0</v>
      </c>
      <c r="E100" s="35">
        <f t="shared" si="30"/>
        <v>0</v>
      </c>
      <c r="F100" s="35">
        <f t="shared" si="30"/>
        <v>0</v>
      </c>
      <c r="G100" s="35">
        <f t="shared" si="30"/>
        <v>0</v>
      </c>
      <c r="H100" s="35">
        <f t="shared" si="30"/>
        <v>0</v>
      </c>
      <c r="I100" s="35">
        <f t="shared" si="30"/>
        <v>0</v>
      </c>
      <c r="J100" s="93">
        <f t="shared" si="30"/>
        <v>0</v>
      </c>
      <c r="K100" s="92">
        <f t="shared" si="30"/>
        <v>0</v>
      </c>
      <c r="L100" s="35">
        <f t="shared" si="30"/>
        <v>0</v>
      </c>
      <c r="M100" s="35">
        <f t="shared" si="30"/>
        <v>0</v>
      </c>
      <c r="N100" s="35">
        <f t="shared" si="30"/>
        <v>4</v>
      </c>
      <c r="O100" s="35">
        <f t="shared" si="30"/>
        <v>0</v>
      </c>
      <c r="P100" s="35">
        <f t="shared" si="30"/>
        <v>4</v>
      </c>
      <c r="Q100" s="35">
        <f t="shared" si="30"/>
        <v>0</v>
      </c>
      <c r="R100" s="93">
        <f t="shared" si="30"/>
        <v>0</v>
      </c>
      <c r="S100" s="92">
        <f t="shared" si="30"/>
        <v>0</v>
      </c>
      <c r="T100" s="35">
        <f t="shared" si="30"/>
        <v>0</v>
      </c>
      <c r="U100" s="35">
        <f t="shared" si="30"/>
        <v>0</v>
      </c>
      <c r="V100" s="35">
        <f t="shared" si="30"/>
        <v>4</v>
      </c>
      <c r="W100" s="35">
        <f t="shared" si="30"/>
        <v>0</v>
      </c>
      <c r="X100" s="35">
        <f t="shared" si="30"/>
        <v>4</v>
      </c>
      <c r="Y100" s="35">
        <f t="shared" si="30"/>
        <v>0</v>
      </c>
      <c r="Z100" s="93">
        <f t="shared" si="30"/>
        <v>0</v>
      </c>
    </row>
    <row r="101" spans="1:26" ht="15" customHeight="1" x14ac:dyDescent="0.25">
      <c r="A101" t="s">
        <v>120</v>
      </c>
      <c r="B101" s="40">
        <v>1</v>
      </c>
      <c r="C101" s="54"/>
      <c r="D101" s="3"/>
      <c r="E101" s="3"/>
      <c r="F101" s="3"/>
      <c r="G101" s="3"/>
      <c r="H101" s="3"/>
      <c r="I101" s="3"/>
      <c r="J101" s="4"/>
      <c r="K101" s="54"/>
      <c r="L101" s="3"/>
      <c r="M101" s="3"/>
      <c r="N101" s="3">
        <v>4</v>
      </c>
      <c r="O101" s="3"/>
      <c r="P101" s="3">
        <v>4</v>
      </c>
      <c r="Q101" s="3"/>
      <c r="R101" s="4"/>
      <c r="S101" s="54"/>
      <c r="T101" s="3"/>
      <c r="U101" s="3"/>
      <c r="V101" s="3">
        <v>4</v>
      </c>
      <c r="W101" s="3"/>
      <c r="X101" s="3">
        <v>4</v>
      </c>
      <c r="Y101" s="3"/>
      <c r="Z101" s="4"/>
    </row>
    <row r="102" spans="1:26" x14ac:dyDescent="0.25">
      <c r="A102" s="10" t="s">
        <v>41</v>
      </c>
      <c r="B102" s="41"/>
      <c r="C102" s="92">
        <f>SUM(C103)</f>
        <v>0</v>
      </c>
      <c r="D102" s="35">
        <f t="shared" ref="D102:Z102" si="31">SUM(D103)</f>
        <v>0</v>
      </c>
      <c r="E102" s="35">
        <f t="shared" si="31"/>
        <v>0</v>
      </c>
      <c r="F102" s="35">
        <f t="shared" si="31"/>
        <v>8</v>
      </c>
      <c r="G102" s="35">
        <f t="shared" si="31"/>
        <v>0</v>
      </c>
      <c r="H102" s="35">
        <f t="shared" si="31"/>
        <v>8</v>
      </c>
      <c r="I102" s="35">
        <f t="shared" si="31"/>
        <v>1</v>
      </c>
      <c r="J102" s="93">
        <f t="shared" si="31"/>
        <v>0</v>
      </c>
      <c r="K102" s="92">
        <f t="shared" si="31"/>
        <v>0</v>
      </c>
      <c r="L102" s="35">
        <f t="shared" si="31"/>
        <v>0</v>
      </c>
      <c r="M102" s="35">
        <f t="shared" si="31"/>
        <v>1</v>
      </c>
      <c r="N102" s="35">
        <f t="shared" si="31"/>
        <v>10</v>
      </c>
      <c r="O102" s="35">
        <f t="shared" si="31"/>
        <v>0</v>
      </c>
      <c r="P102" s="35">
        <f t="shared" si="31"/>
        <v>10</v>
      </c>
      <c r="Q102" s="35">
        <f t="shared" si="31"/>
        <v>0</v>
      </c>
      <c r="R102" s="93">
        <f t="shared" si="31"/>
        <v>0</v>
      </c>
      <c r="S102" s="92">
        <f t="shared" si="31"/>
        <v>0</v>
      </c>
      <c r="T102" s="35">
        <f t="shared" si="31"/>
        <v>0</v>
      </c>
      <c r="U102" s="35">
        <f t="shared" si="31"/>
        <v>1</v>
      </c>
      <c r="V102" s="35">
        <f t="shared" si="31"/>
        <v>12</v>
      </c>
      <c r="W102" s="35">
        <f t="shared" si="31"/>
        <v>0</v>
      </c>
      <c r="X102" s="35">
        <f t="shared" si="31"/>
        <v>12</v>
      </c>
      <c r="Y102" s="35">
        <f t="shared" si="31"/>
        <v>0</v>
      </c>
      <c r="Z102" s="93">
        <f t="shared" si="31"/>
        <v>0</v>
      </c>
    </row>
    <row r="103" spans="1:26" ht="15" customHeight="1" x14ac:dyDescent="0.25">
      <c r="A103" t="s">
        <v>121</v>
      </c>
      <c r="B103" s="40">
        <v>1</v>
      </c>
      <c r="C103" s="54"/>
      <c r="D103" s="3"/>
      <c r="E103" s="3"/>
      <c r="F103" s="3">
        <v>8</v>
      </c>
      <c r="G103" s="3"/>
      <c r="H103" s="3">
        <v>8</v>
      </c>
      <c r="I103" s="3">
        <v>1</v>
      </c>
      <c r="J103" s="4"/>
      <c r="K103" s="54"/>
      <c r="L103" s="3"/>
      <c r="M103" s="3">
        <v>1</v>
      </c>
      <c r="N103" s="3">
        <v>10</v>
      </c>
      <c r="O103" s="3"/>
      <c r="P103" s="3">
        <v>10</v>
      </c>
      <c r="Q103" s="3"/>
      <c r="R103" s="4"/>
      <c r="S103" s="54"/>
      <c r="T103" s="3"/>
      <c r="U103" s="3">
        <v>1</v>
      </c>
      <c r="V103" s="3">
        <v>12</v>
      </c>
      <c r="W103" s="3"/>
      <c r="X103" s="3">
        <v>12</v>
      </c>
      <c r="Y103" s="3"/>
      <c r="Z103" s="4"/>
    </row>
    <row r="104" spans="1:26" ht="15" customHeight="1" x14ac:dyDescent="0.25">
      <c r="A104" s="2" t="s">
        <v>47</v>
      </c>
      <c r="B104" s="44"/>
      <c r="C104" s="97">
        <f>SUM(C57,C62,C65,C68,C70,C73,C76,C78,C81,C84,C86,C89,C91,C93,C95,C100,C102)</f>
        <v>0</v>
      </c>
      <c r="D104" s="64">
        <f t="shared" ref="D104:Z104" si="32">SUM(D57,D62,D65,D68,D70,D73,D76,D78,D81,D84,D86,D89,D91,D93,D95,D100,D102)</f>
        <v>0</v>
      </c>
      <c r="E104" s="64">
        <f t="shared" si="32"/>
        <v>15</v>
      </c>
      <c r="F104" s="64">
        <f t="shared" si="32"/>
        <v>145</v>
      </c>
      <c r="G104" s="64">
        <f t="shared" si="32"/>
        <v>10</v>
      </c>
      <c r="H104" s="64">
        <f>SUM(H57,H62,H65,H68,H70,H73,H76,H78,H81,H84,H86,H89,H91,H93,H95,H100,H102)</f>
        <v>116</v>
      </c>
      <c r="I104" s="64">
        <f t="shared" si="32"/>
        <v>7</v>
      </c>
      <c r="J104" s="107">
        <f t="shared" si="32"/>
        <v>0</v>
      </c>
      <c r="K104" s="97">
        <f t="shared" si="32"/>
        <v>0</v>
      </c>
      <c r="L104" s="64">
        <f t="shared" si="32"/>
        <v>0</v>
      </c>
      <c r="M104" s="64">
        <f t="shared" si="32"/>
        <v>19</v>
      </c>
      <c r="N104" s="64">
        <f t="shared" si="32"/>
        <v>178</v>
      </c>
      <c r="O104" s="64">
        <f t="shared" si="32"/>
        <v>17</v>
      </c>
      <c r="P104" s="64">
        <f t="shared" si="32"/>
        <v>143</v>
      </c>
      <c r="Q104" s="64">
        <f t="shared" si="32"/>
        <v>7</v>
      </c>
      <c r="R104" s="107">
        <f t="shared" si="32"/>
        <v>0</v>
      </c>
      <c r="S104" s="97">
        <f t="shared" si="32"/>
        <v>0</v>
      </c>
      <c r="T104" s="64">
        <f t="shared" si="32"/>
        <v>0</v>
      </c>
      <c r="U104" s="64">
        <f t="shared" si="32"/>
        <v>23</v>
      </c>
      <c r="V104" s="64">
        <f t="shared" si="32"/>
        <v>195</v>
      </c>
      <c r="W104" s="64">
        <f t="shared" si="32"/>
        <v>16</v>
      </c>
      <c r="X104" s="64">
        <f t="shared" si="32"/>
        <v>161</v>
      </c>
      <c r="Y104" s="64">
        <f t="shared" si="32"/>
        <v>9</v>
      </c>
      <c r="Z104" s="107">
        <f t="shared" si="32"/>
        <v>0</v>
      </c>
    </row>
    <row r="105" spans="1:26" ht="15" customHeight="1" x14ac:dyDescent="0.25">
      <c r="A105" s="8" t="s">
        <v>98</v>
      </c>
      <c r="B105" s="40">
        <v>1</v>
      </c>
      <c r="C105" s="65">
        <v>180</v>
      </c>
      <c r="D105" s="3"/>
      <c r="E105" s="3"/>
      <c r="F105" s="3"/>
      <c r="G105" s="3"/>
      <c r="H105" s="3"/>
      <c r="I105" s="3"/>
      <c r="J105" s="4"/>
      <c r="K105" s="54">
        <v>95</v>
      </c>
      <c r="L105" s="3"/>
      <c r="M105" s="3"/>
      <c r="N105" s="3"/>
      <c r="O105" s="3"/>
      <c r="P105" s="3"/>
      <c r="Q105" s="3"/>
      <c r="R105" s="4"/>
      <c r="S105" s="54">
        <v>95</v>
      </c>
      <c r="T105" s="3"/>
      <c r="U105" s="3"/>
      <c r="V105" s="3"/>
      <c r="W105" s="3"/>
      <c r="X105" s="3"/>
      <c r="Y105" s="3"/>
      <c r="Z105" s="4"/>
    </row>
    <row r="106" spans="1:26" ht="15" customHeight="1" x14ac:dyDescent="0.25">
      <c r="A106" s="199" t="s">
        <v>48</v>
      </c>
      <c r="B106" s="200"/>
      <c r="C106" s="98">
        <f>SUM(C41,C56,C104,C105)</f>
        <v>180</v>
      </c>
      <c r="D106" s="24">
        <f t="shared" ref="D106:Y106" si="33">SUM(D41,D56,D104,D105)</f>
        <v>0</v>
      </c>
      <c r="E106" s="24">
        <f t="shared" si="33"/>
        <v>76</v>
      </c>
      <c r="F106" s="24">
        <f t="shared" si="33"/>
        <v>424</v>
      </c>
      <c r="G106" s="24">
        <f t="shared" si="33"/>
        <v>49</v>
      </c>
      <c r="H106" s="24">
        <f t="shared" si="33"/>
        <v>355</v>
      </c>
      <c r="I106" s="24">
        <f t="shared" si="33"/>
        <v>47</v>
      </c>
      <c r="J106" s="108">
        <f t="shared" si="33"/>
        <v>0</v>
      </c>
      <c r="K106" s="98">
        <f t="shared" si="33"/>
        <v>95</v>
      </c>
      <c r="L106" s="24">
        <f t="shared" si="33"/>
        <v>0</v>
      </c>
      <c r="M106" s="24">
        <f t="shared" si="33"/>
        <v>88</v>
      </c>
      <c r="N106" s="24">
        <f t="shared" si="33"/>
        <v>466</v>
      </c>
      <c r="O106" s="24">
        <f t="shared" si="33"/>
        <v>59</v>
      </c>
      <c r="P106" s="24">
        <f t="shared" si="33"/>
        <v>386</v>
      </c>
      <c r="Q106" s="24">
        <f t="shared" si="33"/>
        <v>45</v>
      </c>
      <c r="R106" s="108">
        <f t="shared" si="33"/>
        <v>0</v>
      </c>
      <c r="S106" s="98">
        <f t="shared" si="33"/>
        <v>95</v>
      </c>
      <c r="T106" s="24">
        <f t="shared" si="33"/>
        <v>0</v>
      </c>
      <c r="U106" s="24">
        <f t="shared" si="33"/>
        <v>93</v>
      </c>
      <c r="V106" s="24">
        <f t="shared" si="33"/>
        <v>484</v>
      </c>
      <c r="W106" s="24">
        <f t="shared" si="33"/>
        <v>62</v>
      </c>
      <c r="X106" s="24">
        <f t="shared" si="33"/>
        <v>419</v>
      </c>
      <c r="Y106" s="24">
        <f t="shared" si="33"/>
        <v>47</v>
      </c>
      <c r="Z106" s="108">
        <f>SUM(Z41,Z56,Z104,Z105)</f>
        <v>0</v>
      </c>
    </row>
    <row r="107" spans="1:26" x14ac:dyDescent="0.25">
      <c r="A107" s="10" t="s">
        <v>49</v>
      </c>
      <c r="B107" s="41"/>
      <c r="C107" s="92">
        <f>SUM(C108)</f>
        <v>0</v>
      </c>
      <c r="D107" s="35">
        <f t="shared" ref="D107:Z107" si="34">SUM(D108)</f>
        <v>0</v>
      </c>
      <c r="E107" s="35">
        <f t="shared" si="34"/>
        <v>0</v>
      </c>
      <c r="F107" s="35">
        <f t="shared" si="34"/>
        <v>8</v>
      </c>
      <c r="G107" s="35">
        <f t="shared" si="34"/>
        <v>0</v>
      </c>
      <c r="H107" s="35">
        <f t="shared" si="34"/>
        <v>8</v>
      </c>
      <c r="I107" s="35">
        <f t="shared" si="34"/>
        <v>0</v>
      </c>
      <c r="J107" s="93">
        <f t="shared" si="34"/>
        <v>8</v>
      </c>
      <c r="K107" s="92">
        <f t="shared" si="34"/>
        <v>0</v>
      </c>
      <c r="L107" s="35">
        <f t="shared" si="34"/>
        <v>0</v>
      </c>
      <c r="M107" s="35">
        <f t="shared" si="34"/>
        <v>0</v>
      </c>
      <c r="N107" s="35">
        <f t="shared" si="34"/>
        <v>0</v>
      </c>
      <c r="O107" s="35">
        <f t="shared" si="34"/>
        <v>0</v>
      </c>
      <c r="P107" s="35">
        <f t="shared" si="34"/>
        <v>0</v>
      </c>
      <c r="Q107" s="35">
        <f t="shared" si="34"/>
        <v>0</v>
      </c>
      <c r="R107" s="93">
        <f t="shared" si="34"/>
        <v>0</v>
      </c>
      <c r="S107" s="92">
        <f t="shared" si="34"/>
        <v>0</v>
      </c>
      <c r="T107" s="35">
        <f t="shared" si="34"/>
        <v>0</v>
      </c>
      <c r="U107" s="35">
        <f t="shared" si="34"/>
        <v>0</v>
      </c>
      <c r="V107" s="35">
        <f t="shared" si="34"/>
        <v>0</v>
      </c>
      <c r="W107" s="35">
        <f t="shared" si="34"/>
        <v>0</v>
      </c>
      <c r="X107" s="35">
        <f t="shared" si="34"/>
        <v>0</v>
      </c>
      <c r="Y107" s="35">
        <f t="shared" si="34"/>
        <v>0</v>
      </c>
      <c r="Z107" s="93">
        <f t="shared" si="34"/>
        <v>0</v>
      </c>
    </row>
    <row r="108" spans="1:26" ht="15" customHeight="1" x14ac:dyDescent="0.25">
      <c r="A108" s="8" t="s">
        <v>49</v>
      </c>
      <c r="B108" s="40">
        <v>1</v>
      </c>
      <c r="C108" s="54"/>
      <c r="D108" s="3"/>
      <c r="E108" s="3"/>
      <c r="F108" s="3">
        <v>8</v>
      </c>
      <c r="G108" s="3"/>
      <c r="H108" s="3">
        <v>8</v>
      </c>
      <c r="I108" s="3"/>
      <c r="J108" s="4">
        <v>8</v>
      </c>
      <c r="K108" s="54"/>
      <c r="L108" s="3"/>
      <c r="M108" s="3"/>
      <c r="N108" s="3"/>
      <c r="O108" s="3"/>
      <c r="P108" s="3"/>
      <c r="Q108" s="3"/>
      <c r="R108" s="4"/>
      <c r="S108" s="54"/>
      <c r="T108" s="3"/>
      <c r="U108" s="3"/>
      <c r="V108" s="3"/>
      <c r="W108" s="3"/>
      <c r="X108" s="3"/>
      <c r="Y108" s="3"/>
      <c r="Z108" s="4"/>
    </row>
    <row r="109" spans="1:26" x14ac:dyDescent="0.25">
      <c r="A109" s="10" t="s">
        <v>115</v>
      </c>
      <c r="B109" s="41"/>
      <c r="C109" s="92">
        <f>SUM(C110:C111)</f>
        <v>0</v>
      </c>
      <c r="D109" s="35">
        <f t="shared" ref="D109:Z109" si="35">SUM(D110:D111)</f>
        <v>0</v>
      </c>
      <c r="E109" s="35">
        <f t="shared" si="35"/>
        <v>0</v>
      </c>
      <c r="F109" s="35">
        <f t="shared" si="35"/>
        <v>12</v>
      </c>
      <c r="G109" s="35">
        <f t="shared" si="35"/>
        <v>0</v>
      </c>
      <c r="H109" s="35">
        <f t="shared" si="35"/>
        <v>11</v>
      </c>
      <c r="I109" s="35">
        <f t="shared" si="35"/>
        <v>0</v>
      </c>
      <c r="J109" s="93">
        <f t="shared" si="35"/>
        <v>0</v>
      </c>
      <c r="K109" s="92">
        <f t="shared" si="35"/>
        <v>0</v>
      </c>
      <c r="L109" s="35">
        <f t="shared" si="35"/>
        <v>0</v>
      </c>
      <c r="M109" s="35">
        <f t="shared" si="35"/>
        <v>0</v>
      </c>
      <c r="N109" s="35">
        <f t="shared" si="35"/>
        <v>23</v>
      </c>
      <c r="O109" s="35">
        <f t="shared" si="35"/>
        <v>0</v>
      </c>
      <c r="P109" s="35">
        <f t="shared" si="35"/>
        <v>22</v>
      </c>
      <c r="Q109" s="35">
        <f t="shared" si="35"/>
        <v>0</v>
      </c>
      <c r="R109" s="93">
        <f t="shared" si="35"/>
        <v>0</v>
      </c>
      <c r="S109" s="92">
        <f t="shared" si="35"/>
        <v>0</v>
      </c>
      <c r="T109" s="35">
        <f t="shared" si="35"/>
        <v>0</v>
      </c>
      <c r="U109" s="35">
        <f t="shared" si="35"/>
        <v>0</v>
      </c>
      <c r="V109" s="35">
        <f t="shared" si="35"/>
        <v>23</v>
      </c>
      <c r="W109" s="35">
        <f t="shared" si="35"/>
        <v>0</v>
      </c>
      <c r="X109" s="35">
        <f t="shared" si="35"/>
        <v>22</v>
      </c>
      <c r="Y109" s="35">
        <f t="shared" si="35"/>
        <v>0</v>
      </c>
      <c r="Z109" s="93">
        <f t="shared" si="35"/>
        <v>0</v>
      </c>
    </row>
    <row r="110" spans="1:26" ht="15" customHeight="1" x14ac:dyDescent="0.25">
      <c r="A110" s="116" t="s">
        <v>115</v>
      </c>
      <c r="B110" s="40">
        <v>1</v>
      </c>
      <c r="C110" s="54"/>
      <c r="D110" s="3"/>
      <c r="E110" s="3"/>
      <c r="F110" s="3">
        <v>12</v>
      </c>
      <c r="G110" s="3"/>
      <c r="H110" s="3">
        <v>11</v>
      </c>
      <c r="I110" s="3"/>
      <c r="J110" s="4"/>
      <c r="K110" s="54"/>
      <c r="L110" s="3"/>
      <c r="M110" s="3"/>
      <c r="N110" s="3">
        <v>12</v>
      </c>
      <c r="O110" s="3"/>
      <c r="P110" s="3">
        <v>11</v>
      </c>
      <c r="Q110" s="3"/>
      <c r="R110" s="4"/>
      <c r="S110" s="54"/>
      <c r="T110" s="3"/>
      <c r="U110" s="3"/>
      <c r="V110" s="3">
        <v>12</v>
      </c>
      <c r="W110" s="3"/>
      <c r="X110" s="3">
        <v>11</v>
      </c>
      <c r="Y110" s="3"/>
      <c r="Z110" s="4"/>
    </row>
    <row r="111" spans="1:26" ht="15" customHeight="1" x14ac:dyDescent="0.25">
      <c r="A111" s="8"/>
      <c r="B111" s="40">
        <v>2</v>
      </c>
      <c r="C111" s="54"/>
      <c r="D111" s="3"/>
      <c r="E111" s="3"/>
      <c r="F111" s="3"/>
      <c r="G111" s="3"/>
      <c r="H111" s="3"/>
      <c r="I111" s="3"/>
      <c r="J111" s="4"/>
      <c r="K111" s="54"/>
      <c r="L111" s="3"/>
      <c r="M111" s="3"/>
      <c r="N111" s="3">
        <v>11</v>
      </c>
      <c r="O111" s="3"/>
      <c r="P111" s="3">
        <v>11</v>
      </c>
      <c r="Q111" s="3"/>
      <c r="R111" s="4"/>
      <c r="S111" s="54"/>
      <c r="T111" s="3"/>
      <c r="U111" s="3"/>
      <c r="V111" s="3">
        <v>11</v>
      </c>
      <c r="W111" s="3"/>
      <c r="X111" s="3">
        <v>11</v>
      </c>
      <c r="Y111" s="3"/>
      <c r="Z111" s="4"/>
    </row>
    <row r="112" spans="1:26" x14ac:dyDescent="0.25">
      <c r="A112" s="10" t="s">
        <v>50</v>
      </c>
      <c r="B112" s="41"/>
      <c r="C112" s="92">
        <f>SUM(C113)</f>
        <v>0</v>
      </c>
      <c r="D112" s="35">
        <f t="shared" ref="D112:Z112" si="36">SUM(D113)</f>
        <v>0</v>
      </c>
      <c r="E112" s="35">
        <f t="shared" si="36"/>
        <v>0</v>
      </c>
      <c r="F112" s="35">
        <f t="shared" si="36"/>
        <v>2</v>
      </c>
      <c r="G112" s="35">
        <f t="shared" si="36"/>
        <v>0</v>
      </c>
      <c r="H112" s="35">
        <f t="shared" si="36"/>
        <v>2</v>
      </c>
      <c r="I112" s="35">
        <f t="shared" si="36"/>
        <v>0</v>
      </c>
      <c r="J112" s="93">
        <f t="shared" si="36"/>
        <v>0</v>
      </c>
      <c r="K112" s="92">
        <f t="shared" si="36"/>
        <v>0</v>
      </c>
      <c r="L112" s="35">
        <f t="shared" si="36"/>
        <v>0</v>
      </c>
      <c r="M112" s="35">
        <f t="shared" si="36"/>
        <v>0</v>
      </c>
      <c r="N112" s="35">
        <f t="shared" si="36"/>
        <v>0</v>
      </c>
      <c r="O112" s="35">
        <f t="shared" si="36"/>
        <v>0</v>
      </c>
      <c r="P112" s="35">
        <f t="shared" si="36"/>
        <v>0</v>
      </c>
      <c r="Q112" s="35">
        <f t="shared" si="36"/>
        <v>0</v>
      </c>
      <c r="R112" s="93">
        <f t="shared" si="36"/>
        <v>0</v>
      </c>
      <c r="S112" s="92">
        <f t="shared" si="36"/>
        <v>0</v>
      </c>
      <c r="T112" s="35">
        <f t="shared" si="36"/>
        <v>0</v>
      </c>
      <c r="U112" s="35">
        <f t="shared" si="36"/>
        <v>0</v>
      </c>
      <c r="V112" s="35">
        <f t="shared" si="36"/>
        <v>0</v>
      </c>
      <c r="W112" s="35">
        <f t="shared" si="36"/>
        <v>0</v>
      </c>
      <c r="X112" s="35">
        <f t="shared" si="36"/>
        <v>0</v>
      </c>
      <c r="Y112" s="35">
        <f t="shared" si="36"/>
        <v>0</v>
      </c>
      <c r="Z112" s="93">
        <f t="shared" si="36"/>
        <v>0</v>
      </c>
    </row>
    <row r="113" spans="1:26" ht="15" customHeight="1" x14ac:dyDescent="0.25">
      <c r="A113" s="8" t="s">
        <v>50</v>
      </c>
      <c r="B113" s="40">
        <v>1</v>
      </c>
      <c r="C113" s="54"/>
      <c r="D113" s="3"/>
      <c r="E113" s="3"/>
      <c r="F113" s="3">
        <v>2</v>
      </c>
      <c r="G113" s="3"/>
      <c r="H113" s="3">
        <v>2</v>
      </c>
      <c r="I113" s="3"/>
      <c r="J113" s="4"/>
      <c r="K113" s="54"/>
      <c r="L113" s="3"/>
      <c r="M113" s="3"/>
      <c r="N113" s="3"/>
      <c r="O113" s="3"/>
      <c r="P113" s="3"/>
      <c r="Q113" s="3"/>
      <c r="R113" s="4"/>
      <c r="S113" s="54"/>
      <c r="T113" s="3"/>
      <c r="U113" s="3"/>
      <c r="V113" s="3"/>
      <c r="W113" s="3"/>
      <c r="X113" s="3"/>
      <c r="Y113" s="3"/>
      <c r="Z113" s="4"/>
    </row>
    <row r="114" spans="1:26" x14ac:dyDescent="0.25">
      <c r="A114" s="10" t="s">
        <v>51</v>
      </c>
      <c r="B114" s="41"/>
      <c r="C114" s="92">
        <f>SUM(C115:C116)</f>
        <v>0</v>
      </c>
      <c r="D114" s="35">
        <f t="shared" ref="D114:Z114" si="37">SUM(D115:D116)</f>
        <v>0</v>
      </c>
      <c r="E114" s="35">
        <f t="shared" si="37"/>
        <v>0</v>
      </c>
      <c r="F114" s="35">
        <f t="shared" si="37"/>
        <v>12</v>
      </c>
      <c r="G114" s="35">
        <f t="shared" si="37"/>
        <v>0</v>
      </c>
      <c r="H114" s="35">
        <f t="shared" si="37"/>
        <v>15</v>
      </c>
      <c r="I114" s="35">
        <f t="shared" si="37"/>
        <v>0</v>
      </c>
      <c r="J114" s="93">
        <f t="shared" si="37"/>
        <v>0</v>
      </c>
      <c r="K114" s="92">
        <f t="shared" si="37"/>
        <v>0</v>
      </c>
      <c r="L114" s="35">
        <f t="shared" si="37"/>
        <v>0</v>
      </c>
      <c r="M114" s="35">
        <f t="shared" si="37"/>
        <v>0</v>
      </c>
      <c r="N114" s="35">
        <f t="shared" si="37"/>
        <v>8</v>
      </c>
      <c r="O114" s="35">
        <f t="shared" si="37"/>
        <v>0</v>
      </c>
      <c r="P114" s="35">
        <f t="shared" si="37"/>
        <v>11</v>
      </c>
      <c r="Q114" s="35">
        <f t="shared" si="37"/>
        <v>0</v>
      </c>
      <c r="R114" s="93">
        <f t="shared" si="37"/>
        <v>0</v>
      </c>
      <c r="S114" s="92">
        <f t="shared" si="37"/>
        <v>0</v>
      </c>
      <c r="T114" s="35">
        <f t="shared" si="37"/>
        <v>0</v>
      </c>
      <c r="U114" s="35">
        <f t="shared" si="37"/>
        <v>0</v>
      </c>
      <c r="V114" s="35">
        <f t="shared" si="37"/>
        <v>15</v>
      </c>
      <c r="W114" s="35">
        <f t="shared" si="37"/>
        <v>0</v>
      </c>
      <c r="X114" s="35">
        <f t="shared" si="37"/>
        <v>12</v>
      </c>
      <c r="Y114" s="35">
        <f t="shared" si="37"/>
        <v>0</v>
      </c>
      <c r="Z114" s="93">
        <f t="shared" si="37"/>
        <v>0</v>
      </c>
    </row>
    <row r="115" spans="1:26" ht="15" customHeight="1" x14ac:dyDescent="0.25">
      <c r="A115" s="8" t="s">
        <v>51</v>
      </c>
      <c r="B115" s="40">
        <v>1</v>
      </c>
      <c r="C115" s="54"/>
      <c r="D115" s="3"/>
      <c r="E115" s="3"/>
      <c r="F115" s="3">
        <v>2</v>
      </c>
      <c r="G115" s="3"/>
      <c r="H115" s="3">
        <v>5</v>
      </c>
      <c r="I115" s="3"/>
      <c r="J115" s="4"/>
      <c r="K115" s="54"/>
      <c r="L115" s="3"/>
      <c r="M115" s="3"/>
      <c r="N115" s="3">
        <v>8</v>
      </c>
      <c r="O115" s="3"/>
      <c r="P115" s="3">
        <v>8</v>
      </c>
      <c r="Q115" s="3"/>
      <c r="R115" s="4"/>
      <c r="S115" s="54"/>
      <c r="T115" s="3"/>
      <c r="U115" s="3"/>
      <c r="V115" s="3">
        <v>8</v>
      </c>
      <c r="W115" s="3"/>
      <c r="X115" s="3">
        <v>5</v>
      </c>
      <c r="Y115" s="3"/>
      <c r="Z115" s="4"/>
    </row>
    <row r="116" spans="1:26" ht="15" customHeight="1" x14ac:dyDescent="0.25">
      <c r="A116" s="8"/>
      <c r="B116" s="40">
        <v>2</v>
      </c>
      <c r="C116" s="54"/>
      <c r="D116" s="3"/>
      <c r="E116" s="3"/>
      <c r="F116" s="3">
        <v>10</v>
      </c>
      <c r="G116" s="3"/>
      <c r="H116" s="3">
        <v>10</v>
      </c>
      <c r="I116" s="3"/>
      <c r="J116" s="4"/>
      <c r="K116" s="54"/>
      <c r="L116" s="3"/>
      <c r="M116" s="3"/>
      <c r="N116" s="3"/>
      <c r="O116" s="3"/>
      <c r="P116" s="3">
        <v>3</v>
      </c>
      <c r="Q116" s="3"/>
      <c r="R116" s="4"/>
      <c r="S116" s="54"/>
      <c r="T116" s="3"/>
      <c r="U116" s="3"/>
      <c r="V116" s="3">
        <v>7</v>
      </c>
      <c r="W116" s="3"/>
      <c r="X116" s="3">
        <v>7</v>
      </c>
      <c r="Y116" s="3"/>
      <c r="Z116" s="4"/>
    </row>
    <row r="117" spans="1:26" x14ac:dyDescent="0.25">
      <c r="A117" s="10" t="s">
        <v>52</v>
      </c>
      <c r="B117" s="41"/>
      <c r="C117" s="92">
        <f>SUM(C118)</f>
        <v>0</v>
      </c>
      <c r="D117" s="35">
        <f t="shared" ref="D117:Z117" si="38">SUM(D118)</f>
        <v>0</v>
      </c>
      <c r="E117" s="35">
        <f t="shared" si="38"/>
        <v>0</v>
      </c>
      <c r="F117" s="35">
        <f t="shared" si="38"/>
        <v>14</v>
      </c>
      <c r="G117" s="35">
        <f t="shared" si="38"/>
        <v>0</v>
      </c>
      <c r="H117" s="35">
        <f t="shared" si="38"/>
        <v>12</v>
      </c>
      <c r="I117" s="35">
        <f t="shared" si="38"/>
        <v>0</v>
      </c>
      <c r="J117" s="93">
        <f t="shared" si="38"/>
        <v>0</v>
      </c>
      <c r="K117" s="92">
        <f t="shared" si="38"/>
        <v>0</v>
      </c>
      <c r="L117" s="35">
        <f t="shared" si="38"/>
        <v>0</v>
      </c>
      <c r="M117" s="35">
        <f t="shared" si="38"/>
        <v>0</v>
      </c>
      <c r="N117" s="35">
        <f t="shared" si="38"/>
        <v>17</v>
      </c>
      <c r="O117" s="35">
        <f t="shared" si="38"/>
        <v>0</v>
      </c>
      <c r="P117" s="35">
        <f t="shared" si="38"/>
        <v>16</v>
      </c>
      <c r="Q117" s="35">
        <f t="shared" si="38"/>
        <v>0</v>
      </c>
      <c r="R117" s="93">
        <f t="shared" si="38"/>
        <v>0</v>
      </c>
      <c r="S117" s="92">
        <f t="shared" si="38"/>
        <v>0</v>
      </c>
      <c r="T117" s="35">
        <f t="shared" si="38"/>
        <v>0</v>
      </c>
      <c r="U117" s="35">
        <f t="shared" si="38"/>
        <v>0</v>
      </c>
      <c r="V117" s="35">
        <f t="shared" si="38"/>
        <v>0</v>
      </c>
      <c r="W117" s="35">
        <f t="shared" si="38"/>
        <v>0</v>
      </c>
      <c r="X117" s="35">
        <f t="shared" si="38"/>
        <v>0</v>
      </c>
      <c r="Y117" s="35">
        <f t="shared" si="38"/>
        <v>0</v>
      </c>
      <c r="Z117" s="93">
        <f t="shared" si="38"/>
        <v>0</v>
      </c>
    </row>
    <row r="118" spans="1:26" ht="15" customHeight="1" x14ac:dyDescent="0.25">
      <c r="A118" s="8" t="s">
        <v>52</v>
      </c>
      <c r="B118" s="40">
        <v>1</v>
      </c>
      <c r="C118" s="54"/>
      <c r="D118" s="3"/>
      <c r="E118" s="3"/>
      <c r="F118" s="3">
        <v>14</v>
      </c>
      <c r="G118" s="3"/>
      <c r="H118" s="3">
        <v>12</v>
      </c>
      <c r="I118" s="3"/>
      <c r="J118" s="4"/>
      <c r="K118" s="54"/>
      <c r="L118" s="3"/>
      <c r="M118" s="3"/>
      <c r="N118" s="3">
        <v>17</v>
      </c>
      <c r="O118" s="3"/>
      <c r="P118" s="3">
        <v>16</v>
      </c>
      <c r="Q118" s="3"/>
      <c r="R118" s="4"/>
      <c r="S118" s="54"/>
      <c r="T118" s="3"/>
      <c r="U118" s="3"/>
      <c r="V118" s="3"/>
      <c r="W118" s="3"/>
      <c r="X118" s="3"/>
      <c r="Y118" s="3"/>
      <c r="Z118" s="4"/>
    </row>
    <row r="119" spans="1:26" x14ac:dyDescent="0.25">
      <c r="A119" s="10" t="s">
        <v>53</v>
      </c>
      <c r="B119" s="41"/>
      <c r="C119" s="92">
        <f>SUM(C120:C121)</f>
        <v>0</v>
      </c>
      <c r="D119" s="35">
        <f t="shared" ref="D119:Z119" si="39">SUM(D120:D121)</f>
        <v>0</v>
      </c>
      <c r="E119" s="35">
        <f t="shared" si="39"/>
        <v>0</v>
      </c>
      <c r="F119" s="35">
        <f t="shared" si="39"/>
        <v>48</v>
      </c>
      <c r="G119" s="35">
        <f t="shared" si="39"/>
        <v>0</v>
      </c>
      <c r="H119" s="35">
        <f t="shared" si="39"/>
        <v>44</v>
      </c>
      <c r="I119" s="35">
        <f t="shared" si="39"/>
        <v>30</v>
      </c>
      <c r="J119" s="93">
        <f t="shared" si="39"/>
        <v>0</v>
      </c>
      <c r="K119" s="92">
        <f t="shared" si="39"/>
        <v>0</v>
      </c>
      <c r="L119" s="35">
        <f t="shared" si="39"/>
        <v>0</v>
      </c>
      <c r="M119" s="35">
        <f t="shared" si="39"/>
        <v>0</v>
      </c>
      <c r="N119" s="35">
        <f t="shared" si="39"/>
        <v>70</v>
      </c>
      <c r="O119" s="35">
        <f t="shared" si="39"/>
        <v>0</v>
      </c>
      <c r="P119" s="35">
        <f t="shared" si="39"/>
        <v>66</v>
      </c>
      <c r="Q119" s="35">
        <f t="shared" si="39"/>
        <v>38</v>
      </c>
      <c r="R119" s="93">
        <f t="shared" si="39"/>
        <v>0</v>
      </c>
      <c r="S119" s="92">
        <f t="shared" si="39"/>
        <v>0</v>
      </c>
      <c r="T119" s="35">
        <f t="shared" si="39"/>
        <v>0</v>
      </c>
      <c r="U119" s="35">
        <f t="shared" si="39"/>
        <v>0</v>
      </c>
      <c r="V119" s="35">
        <f t="shared" si="39"/>
        <v>73</v>
      </c>
      <c r="W119" s="35">
        <f t="shared" si="39"/>
        <v>0</v>
      </c>
      <c r="X119" s="35">
        <f t="shared" si="39"/>
        <v>69</v>
      </c>
      <c r="Y119" s="35">
        <f t="shared" si="39"/>
        <v>43</v>
      </c>
      <c r="Z119" s="93">
        <f t="shared" si="39"/>
        <v>0</v>
      </c>
    </row>
    <row r="120" spans="1:26" ht="15" customHeight="1" x14ac:dyDescent="0.25">
      <c r="A120" s="116" t="s">
        <v>53</v>
      </c>
      <c r="B120" s="117">
        <v>1</v>
      </c>
      <c r="C120" s="119"/>
      <c r="D120" s="3"/>
      <c r="E120" s="3"/>
      <c r="F120" s="3">
        <v>32</v>
      </c>
      <c r="G120" s="3"/>
      <c r="H120" s="3">
        <v>30</v>
      </c>
      <c r="I120" s="3">
        <v>30</v>
      </c>
      <c r="J120" s="4"/>
      <c r="K120" s="119"/>
      <c r="L120" s="3"/>
      <c r="M120" s="3"/>
      <c r="N120" s="3">
        <v>40</v>
      </c>
      <c r="O120" s="3"/>
      <c r="P120" s="3">
        <v>38</v>
      </c>
      <c r="Q120" s="3">
        <v>38</v>
      </c>
      <c r="R120" s="4"/>
      <c r="S120" s="119"/>
      <c r="T120" s="3"/>
      <c r="U120" s="3"/>
      <c r="V120" s="3">
        <v>45</v>
      </c>
      <c r="W120" s="3"/>
      <c r="X120" s="3">
        <v>43</v>
      </c>
      <c r="Y120" s="3">
        <v>43</v>
      </c>
      <c r="Z120" s="4"/>
    </row>
    <row r="121" spans="1:26" ht="15" customHeight="1" x14ac:dyDescent="0.25">
      <c r="A121" s="116"/>
      <c r="B121" s="117">
        <v>2</v>
      </c>
      <c r="C121" s="119"/>
      <c r="D121" s="3"/>
      <c r="E121" s="3"/>
      <c r="F121" s="3">
        <v>16</v>
      </c>
      <c r="G121" s="3"/>
      <c r="H121" s="3">
        <v>14</v>
      </c>
      <c r="I121" s="3"/>
      <c r="J121" s="4"/>
      <c r="K121" s="119"/>
      <c r="L121" s="3"/>
      <c r="M121" s="3"/>
      <c r="N121" s="3">
        <v>30</v>
      </c>
      <c r="O121" s="3"/>
      <c r="P121" s="3">
        <v>28</v>
      </c>
      <c r="Q121" s="3"/>
      <c r="R121" s="4"/>
      <c r="S121" s="119"/>
      <c r="T121" s="3"/>
      <c r="U121" s="3"/>
      <c r="V121" s="3">
        <v>28</v>
      </c>
      <c r="W121" s="3"/>
      <c r="X121" s="3">
        <v>26</v>
      </c>
      <c r="Y121" s="3"/>
      <c r="Z121" s="4"/>
    </row>
    <row r="122" spans="1:26" x14ac:dyDescent="0.25">
      <c r="A122" s="10" t="s">
        <v>122</v>
      </c>
      <c r="B122" s="41"/>
      <c r="C122" s="92">
        <f>SUM(C123:C126)</f>
        <v>0</v>
      </c>
      <c r="D122" s="35">
        <f t="shared" ref="D122:Z122" si="40">SUM(D123:D126)</f>
        <v>0</v>
      </c>
      <c r="E122" s="35">
        <f t="shared" si="40"/>
        <v>0</v>
      </c>
      <c r="F122" s="35">
        <f t="shared" si="40"/>
        <v>0</v>
      </c>
      <c r="G122" s="35">
        <f t="shared" si="40"/>
        <v>0</v>
      </c>
      <c r="H122" s="35">
        <f t="shared" si="40"/>
        <v>0</v>
      </c>
      <c r="I122" s="35">
        <f t="shared" si="40"/>
        <v>0</v>
      </c>
      <c r="J122" s="93">
        <f t="shared" si="40"/>
        <v>0</v>
      </c>
      <c r="K122" s="92">
        <f t="shared" si="40"/>
        <v>0</v>
      </c>
      <c r="L122" s="35">
        <f t="shared" si="40"/>
        <v>0</v>
      </c>
      <c r="M122" s="35">
        <f t="shared" si="40"/>
        <v>0</v>
      </c>
      <c r="N122" s="35">
        <f t="shared" si="40"/>
        <v>0</v>
      </c>
      <c r="O122" s="35">
        <f t="shared" si="40"/>
        <v>0</v>
      </c>
      <c r="P122" s="35">
        <f t="shared" si="40"/>
        <v>0</v>
      </c>
      <c r="Q122" s="35">
        <f t="shared" si="40"/>
        <v>0</v>
      </c>
      <c r="R122" s="93">
        <f t="shared" si="40"/>
        <v>0</v>
      </c>
      <c r="S122" s="92">
        <f t="shared" si="40"/>
        <v>0</v>
      </c>
      <c r="T122" s="35">
        <f t="shared" si="40"/>
        <v>0</v>
      </c>
      <c r="U122" s="35">
        <f t="shared" si="40"/>
        <v>0</v>
      </c>
      <c r="V122" s="35">
        <f t="shared" si="40"/>
        <v>0</v>
      </c>
      <c r="W122" s="35">
        <f t="shared" si="40"/>
        <v>0</v>
      </c>
      <c r="X122" s="35">
        <f t="shared" si="40"/>
        <v>0</v>
      </c>
      <c r="Y122" s="35">
        <f t="shared" si="40"/>
        <v>0</v>
      </c>
      <c r="Z122" s="93">
        <f t="shared" si="40"/>
        <v>0</v>
      </c>
    </row>
    <row r="123" spans="1:26" ht="15" customHeight="1" x14ac:dyDescent="0.25">
      <c r="A123" s="8" t="s">
        <v>122</v>
      </c>
      <c r="B123" s="40">
        <v>1</v>
      </c>
      <c r="C123" s="54"/>
      <c r="D123" s="3"/>
      <c r="E123" s="3"/>
      <c r="F123" s="3"/>
      <c r="G123" s="3"/>
      <c r="H123" s="3"/>
      <c r="I123" s="3"/>
      <c r="J123" s="4"/>
      <c r="K123" s="54"/>
      <c r="L123" s="3"/>
      <c r="M123" s="3"/>
      <c r="N123" s="3"/>
      <c r="O123" s="3"/>
      <c r="P123" s="3"/>
      <c r="Q123" s="3"/>
      <c r="R123" s="4"/>
      <c r="S123" s="54"/>
      <c r="T123" s="3"/>
      <c r="U123" s="3"/>
      <c r="V123" s="3"/>
      <c r="W123" s="3"/>
      <c r="X123" s="3"/>
      <c r="Y123" s="3"/>
      <c r="Z123" s="4"/>
    </row>
    <row r="124" spans="1:26" ht="15" customHeight="1" x14ac:dyDescent="0.25">
      <c r="A124" s="8"/>
      <c r="B124" s="40">
        <v>2</v>
      </c>
      <c r="C124" s="54"/>
      <c r="D124" s="3"/>
      <c r="E124" s="3"/>
      <c r="F124" s="3"/>
      <c r="G124" s="3"/>
      <c r="H124" s="3"/>
      <c r="I124" s="3"/>
      <c r="J124" s="4"/>
      <c r="K124" s="54"/>
      <c r="L124" s="3"/>
      <c r="M124" s="3"/>
      <c r="N124" s="3"/>
      <c r="O124" s="3"/>
      <c r="P124" s="3"/>
      <c r="Q124" s="3"/>
      <c r="R124" s="4"/>
      <c r="S124" s="54"/>
      <c r="T124" s="3"/>
      <c r="U124" s="3"/>
      <c r="V124" s="3"/>
      <c r="W124" s="3"/>
      <c r="X124" s="3"/>
      <c r="Y124" s="3"/>
      <c r="Z124" s="4"/>
    </row>
    <row r="125" spans="1:26" ht="15" customHeight="1" x14ac:dyDescent="0.25">
      <c r="A125" s="8"/>
      <c r="B125" s="40">
        <v>3</v>
      </c>
      <c r="C125" s="54"/>
      <c r="D125" s="3"/>
      <c r="E125" s="3"/>
      <c r="F125" s="3"/>
      <c r="G125" s="3"/>
      <c r="H125" s="3"/>
      <c r="I125" s="3"/>
      <c r="J125" s="4"/>
      <c r="K125" s="54"/>
      <c r="L125" s="3"/>
      <c r="M125" s="3"/>
      <c r="N125" s="3"/>
      <c r="O125" s="3"/>
      <c r="P125" s="3"/>
      <c r="Q125" s="3"/>
      <c r="R125" s="4"/>
      <c r="S125" s="54"/>
      <c r="T125" s="3"/>
      <c r="U125" s="3"/>
      <c r="V125" s="3"/>
      <c r="W125" s="3"/>
      <c r="X125" s="3"/>
      <c r="Y125" s="3"/>
      <c r="Z125" s="4"/>
    </row>
    <row r="126" spans="1:26" ht="15" customHeight="1" x14ac:dyDescent="0.25">
      <c r="A126" s="8"/>
      <c r="B126" s="40">
        <v>4</v>
      </c>
      <c r="C126" s="54"/>
      <c r="D126" s="3"/>
      <c r="E126" s="3"/>
      <c r="F126" s="3"/>
      <c r="G126" s="3"/>
      <c r="H126" s="3"/>
      <c r="I126" s="3"/>
      <c r="J126" s="4"/>
      <c r="K126" s="54"/>
      <c r="L126" s="3"/>
      <c r="M126" s="3"/>
      <c r="N126" s="3"/>
      <c r="O126" s="3"/>
      <c r="P126" s="3"/>
      <c r="Q126" s="3"/>
      <c r="R126" s="4"/>
      <c r="S126" s="54"/>
      <c r="T126" s="3"/>
      <c r="U126" s="3"/>
      <c r="V126" s="3"/>
      <c r="W126" s="3"/>
      <c r="X126" s="3"/>
      <c r="Y126" s="3"/>
      <c r="Z126" s="4"/>
    </row>
    <row r="127" spans="1:26" ht="15" customHeight="1" x14ac:dyDescent="0.25">
      <c r="A127" s="2" t="s">
        <v>54</v>
      </c>
      <c r="B127" s="43"/>
      <c r="C127" s="95">
        <f t="shared" ref="C127:Z127" si="41">SUM(C107,C109,C112,C114,C117,C119,C122)</f>
        <v>0</v>
      </c>
      <c r="D127" s="23">
        <f t="shared" si="41"/>
        <v>0</v>
      </c>
      <c r="E127" s="23">
        <f t="shared" si="41"/>
        <v>0</v>
      </c>
      <c r="F127" s="23">
        <f>SUM(F107,F109,F112,F114,F117,F119,F122)</f>
        <v>96</v>
      </c>
      <c r="G127" s="23">
        <f t="shared" si="41"/>
        <v>0</v>
      </c>
      <c r="H127" s="23">
        <f t="shared" si="41"/>
        <v>92</v>
      </c>
      <c r="I127" s="23">
        <f t="shared" si="41"/>
        <v>30</v>
      </c>
      <c r="J127" s="105">
        <f t="shared" si="41"/>
        <v>8</v>
      </c>
      <c r="K127" s="95">
        <f t="shared" si="41"/>
        <v>0</v>
      </c>
      <c r="L127" s="23">
        <f t="shared" si="41"/>
        <v>0</v>
      </c>
      <c r="M127" s="23">
        <f t="shared" si="41"/>
        <v>0</v>
      </c>
      <c r="N127" s="23">
        <f>SUM(N107,N109,N112,N114,N117,N119,N122)</f>
        <v>118</v>
      </c>
      <c r="O127" s="23">
        <f t="shared" si="41"/>
        <v>0</v>
      </c>
      <c r="P127" s="23">
        <f t="shared" si="41"/>
        <v>115</v>
      </c>
      <c r="Q127" s="23">
        <f t="shared" si="41"/>
        <v>38</v>
      </c>
      <c r="R127" s="105">
        <f t="shared" si="41"/>
        <v>0</v>
      </c>
      <c r="S127" s="95">
        <f t="shared" si="41"/>
        <v>0</v>
      </c>
      <c r="T127" s="23">
        <f t="shared" si="41"/>
        <v>0</v>
      </c>
      <c r="U127" s="23">
        <f t="shared" si="41"/>
        <v>0</v>
      </c>
      <c r="V127" s="23">
        <f t="shared" si="41"/>
        <v>111</v>
      </c>
      <c r="W127" s="23">
        <f t="shared" si="41"/>
        <v>0</v>
      </c>
      <c r="X127" s="23">
        <f t="shared" si="41"/>
        <v>103</v>
      </c>
      <c r="Y127" s="23">
        <f t="shared" si="41"/>
        <v>43</v>
      </c>
      <c r="Z127" s="105">
        <f t="shared" si="41"/>
        <v>0</v>
      </c>
    </row>
    <row r="128" spans="1:26" x14ac:dyDescent="0.25">
      <c r="A128" s="10" t="s">
        <v>55</v>
      </c>
      <c r="B128" s="41"/>
      <c r="C128" s="92">
        <f>SUM(C129)</f>
        <v>0</v>
      </c>
      <c r="D128" s="35">
        <f t="shared" ref="D128:Z128" si="42">SUM(D129)</f>
        <v>1</v>
      </c>
      <c r="E128" s="35">
        <f t="shared" si="42"/>
        <v>0</v>
      </c>
      <c r="F128" s="35">
        <f t="shared" si="42"/>
        <v>6</v>
      </c>
      <c r="G128" s="35">
        <f t="shared" si="42"/>
        <v>0</v>
      </c>
      <c r="H128" s="35">
        <f t="shared" si="42"/>
        <v>18</v>
      </c>
      <c r="I128" s="35">
        <f t="shared" si="42"/>
        <v>0</v>
      </c>
      <c r="J128" s="93">
        <f t="shared" si="42"/>
        <v>0</v>
      </c>
      <c r="K128" s="92">
        <f t="shared" si="42"/>
        <v>0</v>
      </c>
      <c r="L128" s="35">
        <f t="shared" si="42"/>
        <v>9</v>
      </c>
      <c r="M128" s="35">
        <f t="shared" si="42"/>
        <v>0</v>
      </c>
      <c r="N128" s="35">
        <f t="shared" si="42"/>
        <v>11</v>
      </c>
      <c r="O128" s="35">
        <f t="shared" si="42"/>
        <v>0</v>
      </c>
      <c r="P128" s="35">
        <f t="shared" si="42"/>
        <v>22</v>
      </c>
      <c r="Q128" s="35">
        <f t="shared" si="42"/>
        <v>0</v>
      </c>
      <c r="R128" s="93">
        <f t="shared" si="42"/>
        <v>0</v>
      </c>
      <c r="S128" s="92">
        <f t="shared" si="42"/>
        <v>0</v>
      </c>
      <c r="T128" s="35">
        <f t="shared" si="42"/>
        <v>11</v>
      </c>
      <c r="U128" s="35">
        <f t="shared" si="42"/>
        <v>0</v>
      </c>
      <c r="V128" s="35">
        <f t="shared" si="42"/>
        <v>11</v>
      </c>
      <c r="W128" s="35">
        <f t="shared" si="42"/>
        <v>0</v>
      </c>
      <c r="X128" s="35">
        <f t="shared" si="42"/>
        <v>22</v>
      </c>
      <c r="Y128" s="35">
        <f t="shared" si="42"/>
        <v>0</v>
      </c>
      <c r="Z128" s="93">
        <f t="shared" si="42"/>
        <v>0</v>
      </c>
    </row>
    <row r="129" spans="1:26" ht="15" customHeight="1" x14ac:dyDescent="0.25">
      <c r="A129" s="8" t="s">
        <v>55</v>
      </c>
      <c r="B129" s="40">
        <v>1</v>
      </c>
      <c r="C129" s="54"/>
      <c r="D129" s="50">
        <v>1</v>
      </c>
      <c r="E129" s="50"/>
      <c r="F129" s="164">
        <v>6</v>
      </c>
      <c r="G129" s="50"/>
      <c r="H129" s="66">
        <v>18</v>
      </c>
      <c r="I129" s="3"/>
      <c r="J129" s="4"/>
      <c r="K129" s="54"/>
      <c r="L129" s="50">
        <v>9</v>
      </c>
      <c r="M129" s="50"/>
      <c r="N129" s="50">
        <v>11</v>
      </c>
      <c r="O129" s="50"/>
      <c r="P129" s="66">
        <v>22</v>
      </c>
      <c r="Q129" s="3"/>
      <c r="R129" s="30"/>
      <c r="S129" s="54"/>
      <c r="T129" s="50">
        <v>11</v>
      </c>
      <c r="U129" s="50"/>
      <c r="V129" s="50">
        <v>11</v>
      </c>
      <c r="W129" s="50"/>
      <c r="X129" s="66">
        <v>22</v>
      </c>
      <c r="Y129" s="3"/>
      <c r="Z129" s="30"/>
    </row>
    <row r="130" spans="1:26" x14ac:dyDescent="0.25">
      <c r="A130" s="10" t="s">
        <v>56</v>
      </c>
      <c r="B130" s="41"/>
      <c r="C130" s="92">
        <f>SUM(C131)</f>
        <v>0</v>
      </c>
      <c r="D130" s="35">
        <f t="shared" ref="D130:Z130" si="43">SUM(D131)</f>
        <v>0</v>
      </c>
      <c r="E130" s="35">
        <f t="shared" si="43"/>
        <v>0</v>
      </c>
      <c r="F130" s="35">
        <f t="shared" si="43"/>
        <v>0</v>
      </c>
      <c r="G130" s="35">
        <f t="shared" si="43"/>
        <v>0</v>
      </c>
      <c r="H130" s="35">
        <f t="shared" si="43"/>
        <v>0</v>
      </c>
      <c r="I130" s="35">
        <f t="shared" si="43"/>
        <v>0</v>
      </c>
      <c r="J130" s="93">
        <f t="shared" si="43"/>
        <v>0</v>
      </c>
      <c r="K130" s="92">
        <f t="shared" si="43"/>
        <v>0</v>
      </c>
      <c r="L130" s="35">
        <f t="shared" si="43"/>
        <v>0</v>
      </c>
      <c r="M130" s="35">
        <f t="shared" si="43"/>
        <v>0</v>
      </c>
      <c r="N130" s="35">
        <f t="shared" si="43"/>
        <v>0</v>
      </c>
      <c r="O130" s="35">
        <f t="shared" si="43"/>
        <v>0</v>
      </c>
      <c r="P130" s="35">
        <f t="shared" si="43"/>
        <v>0</v>
      </c>
      <c r="Q130" s="35">
        <f t="shared" si="43"/>
        <v>0</v>
      </c>
      <c r="R130" s="93">
        <f t="shared" si="43"/>
        <v>0</v>
      </c>
      <c r="S130" s="92">
        <f t="shared" si="43"/>
        <v>0</v>
      </c>
      <c r="T130" s="35">
        <f t="shared" si="43"/>
        <v>0</v>
      </c>
      <c r="U130" s="35">
        <f t="shared" si="43"/>
        <v>0</v>
      </c>
      <c r="V130" s="35">
        <f t="shared" si="43"/>
        <v>16</v>
      </c>
      <c r="W130" s="35">
        <f t="shared" si="43"/>
        <v>0</v>
      </c>
      <c r="X130" s="35">
        <f t="shared" si="43"/>
        <v>32</v>
      </c>
      <c r="Y130" s="35">
        <f t="shared" si="43"/>
        <v>0</v>
      </c>
      <c r="Z130" s="93">
        <f t="shared" si="43"/>
        <v>0</v>
      </c>
    </row>
    <row r="131" spans="1:26" ht="15" customHeight="1" x14ac:dyDescent="0.25">
      <c r="A131" s="8" t="s">
        <v>56</v>
      </c>
      <c r="B131" s="40">
        <v>1</v>
      </c>
      <c r="C131" s="54"/>
      <c r="D131" s="50"/>
      <c r="E131" s="50"/>
      <c r="F131" s="50"/>
      <c r="G131" s="50"/>
      <c r="H131" s="66"/>
      <c r="I131" s="3"/>
      <c r="J131" s="4"/>
      <c r="K131" s="54"/>
      <c r="L131" s="50"/>
      <c r="M131" s="50"/>
      <c r="N131" s="50"/>
      <c r="O131" s="50"/>
      <c r="P131" s="66"/>
      <c r="Q131" s="3"/>
      <c r="R131" s="30"/>
      <c r="S131" s="54"/>
      <c r="T131" s="50"/>
      <c r="U131" s="50"/>
      <c r="V131" s="50">
        <v>16</v>
      </c>
      <c r="W131" s="50"/>
      <c r="X131" s="66">
        <v>32</v>
      </c>
      <c r="Y131" s="3"/>
      <c r="Z131" s="30"/>
    </row>
    <row r="132" spans="1:26" x14ac:dyDescent="0.25">
      <c r="A132" s="10" t="s">
        <v>57</v>
      </c>
      <c r="B132" s="41"/>
      <c r="C132" s="92">
        <f>SUM(C133:C134)</f>
        <v>0</v>
      </c>
      <c r="D132" s="35">
        <f t="shared" ref="D132:Z132" si="44">SUM(D133:D134)</f>
        <v>17</v>
      </c>
      <c r="E132" s="35">
        <f t="shared" si="44"/>
        <v>0</v>
      </c>
      <c r="F132" s="35">
        <f t="shared" si="44"/>
        <v>0</v>
      </c>
      <c r="G132" s="35">
        <f t="shared" si="44"/>
        <v>0</v>
      </c>
      <c r="H132" s="35">
        <f t="shared" si="44"/>
        <v>0</v>
      </c>
      <c r="I132" s="35">
        <f t="shared" si="44"/>
        <v>0</v>
      </c>
      <c r="J132" s="93">
        <f t="shared" si="44"/>
        <v>0</v>
      </c>
      <c r="K132" s="92">
        <f t="shared" si="44"/>
        <v>0</v>
      </c>
      <c r="L132" s="35">
        <f t="shared" si="44"/>
        <v>0</v>
      </c>
      <c r="M132" s="35">
        <f t="shared" si="44"/>
        <v>0</v>
      </c>
      <c r="N132" s="35">
        <f t="shared" si="44"/>
        <v>0</v>
      </c>
      <c r="O132" s="35">
        <f t="shared" si="44"/>
        <v>0</v>
      </c>
      <c r="P132" s="35">
        <f t="shared" si="44"/>
        <v>0</v>
      </c>
      <c r="Q132" s="35">
        <f t="shared" si="44"/>
        <v>0</v>
      </c>
      <c r="R132" s="93">
        <f t="shared" si="44"/>
        <v>0</v>
      </c>
      <c r="S132" s="92">
        <f t="shared" si="44"/>
        <v>0</v>
      </c>
      <c r="T132" s="35">
        <f t="shared" si="44"/>
        <v>0</v>
      </c>
      <c r="U132" s="35">
        <f t="shared" si="44"/>
        <v>0</v>
      </c>
      <c r="V132" s="35">
        <f t="shared" si="44"/>
        <v>0</v>
      </c>
      <c r="W132" s="35">
        <f t="shared" si="44"/>
        <v>0</v>
      </c>
      <c r="X132" s="35">
        <f t="shared" si="44"/>
        <v>0</v>
      </c>
      <c r="Y132" s="35">
        <f t="shared" si="44"/>
        <v>0</v>
      </c>
      <c r="Z132" s="93">
        <f t="shared" si="44"/>
        <v>0</v>
      </c>
    </row>
    <row r="133" spans="1:26" ht="15" customHeight="1" x14ac:dyDescent="0.25">
      <c r="A133" s="8" t="s">
        <v>57</v>
      </c>
      <c r="B133" s="40">
        <v>1</v>
      </c>
      <c r="C133" s="54"/>
      <c r="D133" s="50"/>
      <c r="E133" s="50"/>
      <c r="F133" s="50"/>
      <c r="G133" s="50"/>
      <c r="H133" s="66"/>
      <c r="I133" s="3"/>
      <c r="J133" s="4"/>
      <c r="K133" s="54"/>
      <c r="L133" s="50"/>
      <c r="M133" s="50"/>
      <c r="N133" s="50"/>
      <c r="O133" s="50"/>
      <c r="P133" s="66"/>
      <c r="Q133" s="15"/>
      <c r="R133" s="30"/>
      <c r="S133" s="54"/>
      <c r="T133" s="50"/>
      <c r="U133" s="50"/>
      <c r="V133" s="50"/>
      <c r="W133" s="50"/>
      <c r="X133" s="66"/>
      <c r="Y133" s="3"/>
      <c r="Z133" s="30"/>
    </row>
    <row r="134" spans="1:26" ht="15" customHeight="1" x14ac:dyDescent="0.25">
      <c r="A134" s="8"/>
      <c r="B134" s="40">
        <v>2</v>
      </c>
      <c r="C134" s="54"/>
      <c r="D134" s="50">
        <v>17</v>
      </c>
      <c r="E134" s="50"/>
      <c r="F134" s="50"/>
      <c r="G134" s="50"/>
      <c r="H134" s="66"/>
      <c r="I134" s="3"/>
      <c r="J134" s="4"/>
      <c r="K134" s="54"/>
      <c r="L134" s="50"/>
      <c r="M134" s="50"/>
      <c r="N134" s="50"/>
      <c r="O134" s="50"/>
      <c r="P134" s="66"/>
      <c r="Q134" s="15"/>
      <c r="R134" s="30"/>
      <c r="S134" s="54"/>
      <c r="T134" s="50"/>
      <c r="U134" s="50"/>
      <c r="V134" s="50"/>
      <c r="W134" s="50"/>
      <c r="X134" s="66"/>
      <c r="Y134" s="3"/>
      <c r="Z134" s="30"/>
    </row>
    <row r="135" spans="1:26" x14ac:dyDescent="0.25">
      <c r="A135" s="10" t="s">
        <v>58</v>
      </c>
      <c r="B135" s="41"/>
      <c r="C135" s="92">
        <f>SUM(C136:C137)</f>
        <v>0</v>
      </c>
      <c r="D135" s="35">
        <f t="shared" ref="D135:Z135" si="45">SUM(D136:D137)</f>
        <v>0</v>
      </c>
      <c r="E135" s="35">
        <f t="shared" si="45"/>
        <v>4</v>
      </c>
      <c r="F135" s="35">
        <f t="shared" si="45"/>
        <v>35</v>
      </c>
      <c r="G135" s="35">
        <f t="shared" si="45"/>
        <v>2</v>
      </c>
      <c r="H135" s="35">
        <f t="shared" si="45"/>
        <v>35</v>
      </c>
      <c r="I135" s="35">
        <f t="shared" si="45"/>
        <v>12</v>
      </c>
      <c r="J135" s="93">
        <f t="shared" si="45"/>
        <v>0</v>
      </c>
      <c r="K135" s="92">
        <f t="shared" si="45"/>
        <v>0</v>
      </c>
      <c r="L135" s="35">
        <f t="shared" si="45"/>
        <v>0</v>
      </c>
      <c r="M135" s="35">
        <f t="shared" si="45"/>
        <v>5</v>
      </c>
      <c r="N135" s="35">
        <f t="shared" si="45"/>
        <v>33</v>
      </c>
      <c r="O135" s="35">
        <f t="shared" si="45"/>
        <v>3</v>
      </c>
      <c r="P135" s="35">
        <f t="shared" si="45"/>
        <v>33</v>
      </c>
      <c r="Q135" s="35">
        <f t="shared" si="45"/>
        <v>15</v>
      </c>
      <c r="R135" s="93">
        <f t="shared" si="45"/>
        <v>0</v>
      </c>
      <c r="S135" s="92">
        <f t="shared" si="45"/>
        <v>0</v>
      </c>
      <c r="T135" s="35">
        <f t="shared" si="45"/>
        <v>0</v>
      </c>
      <c r="U135" s="35">
        <f t="shared" si="45"/>
        <v>5</v>
      </c>
      <c r="V135" s="35">
        <f t="shared" si="45"/>
        <v>38</v>
      </c>
      <c r="W135" s="35">
        <f t="shared" si="45"/>
        <v>3</v>
      </c>
      <c r="X135" s="35">
        <f t="shared" si="45"/>
        <v>38</v>
      </c>
      <c r="Y135" s="35">
        <f t="shared" si="45"/>
        <v>18</v>
      </c>
      <c r="Z135" s="93">
        <f t="shared" si="45"/>
        <v>0</v>
      </c>
    </row>
    <row r="136" spans="1:26" ht="15" customHeight="1" x14ac:dyDescent="0.25">
      <c r="A136" s="8" t="s">
        <v>58</v>
      </c>
      <c r="B136" s="40">
        <v>1</v>
      </c>
      <c r="C136" s="54"/>
      <c r="D136" s="50"/>
      <c r="E136" s="50">
        <v>4</v>
      </c>
      <c r="F136" s="50">
        <v>15</v>
      </c>
      <c r="G136" s="50">
        <v>2</v>
      </c>
      <c r="H136" s="66">
        <v>15</v>
      </c>
      <c r="I136" s="3">
        <v>12</v>
      </c>
      <c r="J136" s="4"/>
      <c r="K136" s="54"/>
      <c r="L136" s="50"/>
      <c r="M136" s="50">
        <v>5</v>
      </c>
      <c r="N136" s="50">
        <v>18</v>
      </c>
      <c r="O136" s="50">
        <v>3</v>
      </c>
      <c r="P136" s="66">
        <v>18</v>
      </c>
      <c r="Q136" s="3">
        <v>15</v>
      </c>
      <c r="R136" s="30"/>
      <c r="S136" s="54"/>
      <c r="T136" s="50"/>
      <c r="U136" s="50">
        <v>5</v>
      </c>
      <c r="V136" s="50">
        <v>20</v>
      </c>
      <c r="W136" s="50">
        <v>3</v>
      </c>
      <c r="X136" s="66">
        <v>20</v>
      </c>
      <c r="Y136" s="3">
        <v>18</v>
      </c>
      <c r="Z136" s="30"/>
    </row>
    <row r="137" spans="1:26" ht="15" customHeight="1" x14ac:dyDescent="0.25">
      <c r="A137" s="8"/>
      <c r="B137" s="40">
        <v>2</v>
      </c>
      <c r="C137" s="54"/>
      <c r="D137" s="50"/>
      <c r="E137" s="50"/>
      <c r="F137" s="50">
        <v>20</v>
      </c>
      <c r="G137" s="50"/>
      <c r="H137" s="66">
        <v>20</v>
      </c>
      <c r="I137" s="3"/>
      <c r="J137" s="4"/>
      <c r="K137" s="54"/>
      <c r="L137" s="50"/>
      <c r="M137" s="50"/>
      <c r="N137" s="50">
        <v>15</v>
      </c>
      <c r="O137" s="50"/>
      <c r="P137" s="66">
        <v>15</v>
      </c>
      <c r="Q137" s="3"/>
      <c r="R137" s="30"/>
      <c r="S137" s="54"/>
      <c r="T137" s="50"/>
      <c r="U137" s="50"/>
      <c r="V137" s="50">
        <v>18</v>
      </c>
      <c r="W137" s="50"/>
      <c r="X137" s="66">
        <v>18</v>
      </c>
      <c r="Y137" s="3"/>
      <c r="Z137" s="30"/>
    </row>
    <row r="138" spans="1:26" x14ac:dyDescent="0.25">
      <c r="A138" s="10" t="s">
        <v>59</v>
      </c>
      <c r="B138" s="41"/>
      <c r="C138" s="92">
        <f>SUM(C139:C141)</f>
        <v>0</v>
      </c>
      <c r="D138" s="35">
        <f t="shared" ref="D138:Z138" si="46">SUM(D139:D141)</f>
        <v>0</v>
      </c>
      <c r="E138" s="35">
        <f t="shared" si="46"/>
        <v>3</v>
      </c>
      <c r="F138" s="35">
        <f t="shared" si="46"/>
        <v>171</v>
      </c>
      <c r="G138" s="35">
        <f t="shared" si="46"/>
        <v>2</v>
      </c>
      <c r="H138" s="35">
        <f t="shared" si="46"/>
        <v>171</v>
      </c>
      <c r="I138" s="35">
        <f t="shared" si="46"/>
        <v>111</v>
      </c>
      <c r="J138" s="93">
        <f t="shared" si="46"/>
        <v>0</v>
      </c>
      <c r="K138" s="92">
        <f t="shared" si="46"/>
        <v>0</v>
      </c>
      <c r="L138" s="35">
        <f t="shared" si="46"/>
        <v>0</v>
      </c>
      <c r="M138" s="35">
        <f t="shared" si="46"/>
        <v>3</v>
      </c>
      <c r="N138" s="35">
        <f t="shared" si="46"/>
        <v>170</v>
      </c>
      <c r="O138" s="35">
        <f t="shared" si="46"/>
        <v>3</v>
      </c>
      <c r="P138" s="35">
        <f t="shared" si="46"/>
        <v>170</v>
      </c>
      <c r="Q138" s="35">
        <f t="shared" si="46"/>
        <v>100</v>
      </c>
      <c r="R138" s="93">
        <f t="shared" si="46"/>
        <v>0</v>
      </c>
      <c r="S138" s="92">
        <f t="shared" si="46"/>
        <v>0</v>
      </c>
      <c r="T138" s="35">
        <f t="shared" si="46"/>
        <v>0</v>
      </c>
      <c r="U138" s="35">
        <f t="shared" si="46"/>
        <v>3</v>
      </c>
      <c r="V138" s="35">
        <f t="shared" si="46"/>
        <v>159</v>
      </c>
      <c r="W138" s="35">
        <f t="shared" si="46"/>
        <v>3</v>
      </c>
      <c r="X138" s="35">
        <f t="shared" si="46"/>
        <v>159</v>
      </c>
      <c r="Y138" s="35">
        <f t="shared" si="46"/>
        <v>100</v>
      </c>
      <c r="Z138" s="93">
        <f t="shared" si="46"/>
        <v>0</v>
      </c>
    </row>
    <row r="139" spans="1:26" ht="15" customHeight="1" x14ac:dyDescent="0.25">
      <c r="A139" s="116" t="s">
        <v>60</v>
      </c>
      <c r="B139" s="117">
        <v>1</v>
      </c>
      <c r="C139" s="119"/>
      <c r="D139" s="50"/>
      <c r="E139" s="50">
        <v>2</v>
      </c>
      <c r="F139" s="163">
        <v>53</v>
      </c>
      <c r="G139" s="50">
        <v>1</v>
      </c>
      <c r="H139" s="162">
        <v>53</v>
      </c>
      <c r="I139" s="160">
        <v>53</v>
      </c>
      <c r="J139" s="4"/>
      <c r="K139" s="119"/>
      <c r="L139" s="50"/>
      <c r="M139" s="50">
        <v>2</v>
      </c>
      <c r="N139" s="50">
        <v>55</v>
      </c>
      <c r="O139" s="50">
        <v>2</v>
      </c>
      <c r="P139" s="66">
        <v>55</v>
      </c>
      <c r="Q139" s="3">
        <v>55</v>
      </c>
      <c r="R139" s="30"/>
      <c r="S139" s="119"/>
      <c r="T139" s="50"/>
      <c r="U139" s="50">
        <v>2</v>
      </c>
      <c r="V139" s="50">
        <v>55</v>
      </c>
      <c r="W139" s="50">
        <v>2</v>
      </c>
      <c r="X139" s="66">
        <v>55</v>
      </c>
      <c r="Y139" s="3">
        <v>55</v>
      </c>
      <c r="Z139" s="30"/>
    </row>
    <row r="140" spans="1:26" ht="15" customHeight="1" x14ac:dyDescent="0.25">
      <c r="A140" s="116"/>
      <c r="B140" s="117">
        <v>2</v>
      </c>
      <c r="C140" s="119"/>
      <c r="D140" s="50"/>
      <c r="E140" s="50">
        <v>1</v>
      </c>
      <c r="F140" s="50">
        <v>68</v>
      </c>
      <c r="G140" s="50">
        <v>1</v>
      </c>
      <c r="H140" s="66">
        <v>68</v>
      </c>
      <c r="I140" s="3">
        <v>58</v>
      </c>
      <c r="J140" s="4"/>
      <c r="K140" s="119"/>
      <c r="L140" s="50"/>
      <c r="M140" s="50">
        <v>1</v>
      </c>
      <c r="N140" s="50">
        <v>53</v>
      </c>
      <c r="O140" s="50">
        <v>1</v>
      </c>
      <c r="P140" s="66">
        <v>53</v>
      </c>
      <c r="Q140" s="3">
        <v>45</v>
      </c>
      <c r="R140" s="30"/>
      <c r="S140" s="119"/>
      <c r="T140" s="50"/>
      <c r="U140" s="50">
        <v>1</v>
      </c>
      <c r="V140" s="50">
        <v>53</v>
      </c>
      <c r="W140" s="50">
        <v>1</v>
      </c>
      <c r="X140" s="66">
        <v>53</v>
      </c>
      <c r="Y140" s="3">
        <v>45</v>
      </c>
      <c r="Z140" s="30"/>
    </row>
    <row r="141" spans="1:26" ht="15" customHeight="1" x14ac:dyDescent="0.25">
      <c r="A141" s="116"/>
      <c r="B141" s="117">
        <v>3</v>
      </c>
      <c r="C141" s="119"/>
      <c r="D141" s="50"/>
      <c r="E141" s="50"/>
      <c r="F141" s="50">
        <v>50</v>
      </c>
      <c r="G141" s="50"/>
      <c r="H141" s="66">
        <v>50</v>
      </c>
      <c r="I141" s="3"/>
      <c r="J141" s="4"/>
      <c r="K141" s="119"/>
      <c r="L141" s="50"/>
      <c r="M141" s="50"/>
      <c r="N141" s="50">
        <v>62</v>
      </c>
      <c r="O141" s="50"/>
      <c r="P141" s="66">
        <v>62</v>
      </c>
      <c r="Q141" s="3"/>
      <c r="R141" s="30"/>
      <c r="S141" s="119"/>
      <c r="T141" s="50"/>
      <c r="U141" s="50"/>
      <c r="V141" s="50">
        <v>51</v>
      </c>
      <c r="W141" s="50"/>
      <c r="X141" s="66">
        <v>51</v>
      </c>
      <c r="Y141" s="3"/>
      <c r="Z141" s="30"/>
    </row>
    <row r="142" spans="1:26" x14ac:dyDescent="0.25">
      <c r="A142" s="10" t="s">
        <v>123</v>
      </c>
      <c r="B142" s="41"/>
      <c r="C142" s="92">
        <f>SUM(C143)</f>
        <v>0</v>
      </c>
      <c r="D142" s="35">
        <f t="shared" ref="D142:Z142" si="47">SUM(D143)</f>
        <v>0</v>
      </c>
      <c r="E142" s="35">
        <f t="shared" si="47"/>
        <v>0</v>
      </c>
      <c r="F142" s="35">
        <f t="shared" si="47"/>
        <v>12</v>
      </c>
      <c r="G142" s="35">
        <f t="shared" si="47"/>
        <v>0</v>
      </c>
      <c r="H142" s="35">
        <f t="shared" si="47"/>
        <v>12</v>
      </c>
      <c r="I142" s="35">
        <f t="shared" si="47"/>
        <v>0</v>
      </c>
      <c r="J142" s="93">
        <f t="shared" si="47"/>
        <v>0</v>
      </c>
      <c r="K142" s="92">
        <f t="shared" si="47"/>
        <v>0</v>
      </c>
      <c r="L142" s="35">
        <f t="shared" si="47"/>
        <v>0</v>
      </c>
      <c r="M142" s="35">
        <f t="shared" si="47"/>
        <v>0</v>
      </c>
      <c r="N142" s="35">
        <f t="shared" si="47"/>
        <v>12</v>
      </c>
      <c r="O142" s="35">
        <f t="shared" si="47"/>
        <v>0</v>
      </c>
      <c r="P142" s="35">
        <f t="shared" si="47"/>
        <v>12</v>
      </c>
      <c r="Q142" s="35">
        <f t="shared" si="47"/>
        <v>0</v>
      </c>
      <c r="R142" s="93">
        <f t="shared" si="47"/>
        <v>0</v>
      </c>
      <c r="S142" s="92">
        <f t="shared" si="47"/>
        <v>0</v>
      </c>
      <c r="T142" s="35">
        <f t="shared" si="47"/>
        <v>0</v>
      </c>
      <c r="U142" s="35">
        <f t="shared" si="47"/>
        <v>0</v>
      </c>
      <c r="V142" s="35">
        <f t="shared" si="47"/>
        <v>12</v>
      </c>
      <c r="W142" s="35">
        <f t="shared" si="47"/>
        <v>0</v>
      </c>
      <c r="X142" s="35">
        <f t="shared" si="47"/>
        <v>12</v>
      </c>
      <c r="Y142" s="35">
        <f t="shared" si="47"/>
        <v>0</v>
      </c>
      <c r="Z142" s="93">
        <f t="shared" si="47"/>
        <v>0</v>
      </c>
    </row>
    <row r="143" spans="1:26" ht="15" customHeight="1" x14ac:dyDescent="0.25">
      <c r="A143" t="s">
        <v>123</v>
      </c>
      <c r="B143" s="40">
        <v>1</v>
      </c>
      <c r="C143" s="54"/>
      <c r="D143" s="50"/>
      <c r="E143" s="50"/>
      <c r="F143" s="50">
        <v>12</v>
      </c>
      <c r="G143" s="50"/>
      <c r="H143" s="66">
        <v>12</v>
      </c>
      <c r="I143" s="3"/>
      <c r="J143" s="4"/>
      <c r="K143" s="54"/>
      <c r="L143" s="50"/>
      <c r="M143" s="50"/>
      <c r="N143" s="50">
        <v>12</v>
      </c>
      <c r="O143" s="50"/>
      <c r="P143" s="66">
        <v>12</v>
      </c>
      <c r="Q143" s="3"/>
      <c r="R143" s="30"/>
      <c r="S143" s="54"/>
      <c r="T143" s="50"/>
      <c r="U143" s="50"/>
      <c r="V143" s="50">
        <v>12</v>
      </c>
      <c r="W143" s="50"/>
      <c r="X143" s="66">
        <v>12</v>
      </c>
      <c r="Y143" s="3"/>
      <c r="Z143" s="30"/>
    </row>
    <row r="144" spans="1:26" x14ac:dyDescent="0.25">
      <c r="A144" s="10" t="s">
        <v>112</v>
      </c>
      <c r="B144" s="41"/>
      <c r="C144" s="92">
        <f>SUM(C145)</f>
        <v>0</v>
      </c>
      <c r="D144" s="35">
        <f t="shared" ref="D144:Z144" si="48">SUM(D145)</f>
        <v>0</v>
      </c>
      <c r="E144" s="35">
        <f t="shared" si="48"/>
        <v>0</v>
      </c>
      <c r="F144" s="35">
        <f t="shared" si="48"/>
        <v>0</v>
      </c>
      <c r="G144" s="35">
        <f t="shared" si="48"/>
        <v>0</v>
      </c>
      <c r="H144" s="35">
        <f t="shared" si="48"/>
        <v>0</v>
      </c>
      <c r="I144" s="35">
        <f t="shared" si="48"/>
        <v>0</v>
      </c>
      <c r="J144" s="93">
        <f t="shared" si="48"/>
        <v>0</v>
      </c>
      <c r="K144" s="92">
        <f t="shared" si="48"/>
        <v>0</v>
      </c>
      <c r="L144" s="35">
        <f t="shared" si="48"/>
        <v>0</v>
      </c>
      <c r="M144" s="35">
        <f t="shared" si="48"/>
        <v>0</v>
      </c>
      <c r="N144" s="35">
        <f t="shared" si="48"/>
        <v>16</v>
      </c>
      <c r="O144" s="35">
        <f t="shared" si="48"/>
        <v>0</v>
      </c>
      <c r="P144" s="35">
        <f t="shared" si="48"/>
        <v>16</v>
      </c>
      <c r="Q144" s="35">
        <f t="shared" si="48"/>
        <v>0</v>
      </c>
      <c r="R144" s="93">
        <f t="shared" si="48"/>
        <v>0</v>
      </c>
      <c r="S144" s="92">
        <f t="shared" si="48"/>
        <v>0</v>
      </c>
      <c r="T144" s="35">
        <f t="shared" si="48"/>
        <v>0</v>
      </c>
      <c r="U144" s="35">
        <f t="shared" si="48"/>
        <v>0</v>
      </c>
      <c r="V144" s="35">
        <f t="shared" si="48"/>
        <v>16</v>
      </c>
      <c r="W144" s="35">
        <f t="shared" si="48"/>
        <v>0</v>
      </c>
      <c r="X144" s="35">
        <f t="shared" si="48"/>
        <v>16</v>
      </c>
      <c r="Y144" s="35">
        <f t="shared" si="48"/>
        <v>0</v>
      </c>
      <c r="Z144" s="93">
        <f t="shared" si="48"/>
        <v>0</v>
      </c>
    </row>
    <row r="145" spans="1:26" ht="15" customHeight="1" x14ac:dyDescent="0.25">
      <c r="A145" t="s">
        <v>112</v>
      </c>
      <c r="B145" s="40">
        <v>1</v>
      </c>
      <c r="C145" s="54"/>
      <c r="D145" s="50"/>
      <c r="E145" s="50"/>
      <c r="F145" s="50"/>
      <c r="G145" s="50"/>
      <c r="H145" s="66"/>
      <c r="I145" s="3"/>
      <c r="J145" s="4"/>
      <c r="K145" s="54"/>
      <c r="L145" s="50"/>
      <c r="M145" s="50"/>
      <c r="N145" s="50">
        <v>16</v>
      </c>
      <c r="O145" s="50"/>
      <c r="P145" s="66">
        <v>16</v>
      </c>
      <c r="Q145" s="3"/>
      <c r="R145" s="30"/>
      <c r="S145" s="54"/>
      <c r="T145" s="50"/>
      <c r="U145" s="50"/>
      <c r="V145" s="50">
        <v>16</v>
      </c>
      <c r="W145" s="50"/>
      <c r="X145" s="66">
        <v>16</v>
      </c>
      <c r="Y145" s="3"/>
      <c r="Z145" s="30"/>
    </row>
    <row r="146" spans="1:26" x14ac:dyDescent="0.25">
      <c r="A146" s="2" t="s">
        <v>61</v>
      </c>
      <c r="B146" s="43"/>
      <c r="C146" s="95">
        <f>SUM(C128,C130,C132,C135,C138,C142,C144)</f>
        <v>0</v>
      </c>
      <c r="D146" s="23">
        <f t="shared" ref="D146:Z146" si="49">SUM(D128,D130,D132,D135,D138,D142,D144)</f>
        <v>18</v>
      </c>
      <c r="E146" s="23">
        <f t="shared" si="49"/>
        <v>7</v>
      </c>
      <c r="F146" s="23">
        <f>SUM(F128,F130,F132,F135,F138,F142,F144)</f>
        <v>224</v>
      </c>
      <c r="G146" s="23">
        <f t="shared" si="49"/>
        <v>4</v>
      </c>
      <c r="H146" s="23">
        <f t="shared" si="49"/>
        <v>236</v>
      </c>
      <c r="I146" s="23">
        <f t="shared" si="49"/>
        <v>123</v>
      </c>
      <c r="J146" s="105">
        <f t="shared" si="49"/>
        <v>0</v>
      </c>
      <c r="K146" s="95">
        <f t="shared" si="49"/>
        <v>0</v>
      </c>
      <c r="L146" s="23">
        <f t="shared" si="49"/>
        <v>9</v>
      </c>
      <c r="M146" s="23">
        <f t="shared" si="49"/>
        <v>8</v>
      </c>
      <c r="N146" s="23">
        <f t="shared" si="49"/>
        <v>242</v>
      </c>
      <c r="O146" s="23">
        <f t="shared" si="49"/>
        <v>6</v>
      </c>
      <c r="P146" s="23">
        <f t="shared" si="49"/>
        <v>253</v>
      </c>
      <c r="Q146" s="23">
        <f t="shared" si="49"/>
        <v>115</v>
      </c>
      <c r="R146" s="105">
        <f t="shared" si="49"/>
        <v>0</v>
      </c>
      <c r="S146" s="95">
        <f t="shared" si="49"/>
        <v>0</v>
      </c>
      <c r="T146" s="23">
        <f t="shared" si="49"/>
        <v>11</v>
      </c>
      <c r="U146" s="23">
        <f t="shared" si="49"/>
        <v>8</v>
      </c>
      <c r="V146" s="23">
        <f t="shared" si="49"/>
        <v>252</v>
      </c>
      <c r="W146" s="23">
        <f t="shared" si="49"/>
        <v>6</v>
      </c>
      <c r="X146" s="23">
        <f t="shared" si="49"/>
        <v>279</v>
      </c>
      <c r="Y146" s="23">
        <f t="shared" si="49"/>
        <v>118</v>
      </c>
      <c r="Z146" s="105">
        <f t="shared" si="49"/>
        <v>0</v>
      </c>
    </row>
    <row r="147" spans="1:26" ht="15" customHeight="1" x14ac:dyDescent="0.25">
      <c r="A147" s="168" t="s">
        <v>62</v>
      </c>
      <c r="B147" s="201"/>
      <c r="C147" s="99">
        <f>SUM(C127,C146)</f>
        <v>0</v>
      </c>
      <c r="D147" s="34">
        <f t="shared" ref="D147:Z147" si="50">SUM(D127,D146)</f>
        <v>18</v>
      </c>
      <c r="E147" s="34">
        <f t="shared" si="50"/>
        <v>7</v>
      </c>
      <c r="F147" s="34">
        <f>SUM(F127,F146)</f>
        <v>320</v>
      </c>
      <c r="G147" s="34">
        <f t="shared" si="50"/>
        <v>4</v>
      </c>
      <c r="H147" s="34">
        <f t="shared" si="50"/>
        <v>328</v>
      </c>
      <c r="I147" s="34">
        <f t="shared" si="50"/>
        <v>153</v>
      </c>
      <c r="J147" s="109">
        <f t="shared" si="50"/>
        <v>8</v>
      </c>
      <c r="K147" s="99">
        <f t="shared" si="50"/>
        <v>0</v>
      </c>
      <c r="L147" s="34">
        <f t="shared" si="50"/>
        <v>9</v>
      </c>
      <c r="M147" s="34">
        <f t="shared" si="50"/>
        <v>8</v>
      </c>
      <c r="N147" s="34">
        <f t="shared" si="50"/>
        <v>360</v>
      </c>
      <c r="O147" s="34">
        <f t="shared" si="50"/>
        <v>6</v>
      </c>
      <c r="P147" s="34">
        <f t="shared" si="50"/>
        <v>368</v>
      </c>
      <c r="Q147" s="34">
        <f t="shared" si="50"/>
        <v>153</v>
      </c>
      <c r="R147" s="109">
        <f t="shared" si="50"/>
        <v>0</v>
      </c>
      <c r="S147" s="99">
        <f t="shared" si="50"/>
        <v>0</v>
      </c>
      <c r="T147" s="34">
        <f t="shared" si="50"/>
        <v>11</v>
      </c>
      <c r="U147" s="34">
        <f t="shared" si="50"/>
        <v>8</v>
      </c>
      <c r="V147" s="34">
        <f t="shared" si="50"/>
        <v>363</v>
      </c>
      <c r="W147" s="34">
        <f t="shared" si="50"/>
        <v>6</v>
      </c>
      <c r="X147" s="34">
        <f t="shared" si="50"/>
        <v>382</v>
      </c>
      <c r="Y147" s="34">
        <f t="shared" si="50"/>
        <v>161</v>
      </c>
      <c r="Z147" s="109">
        <f t="shared" si="50"/>
        <v>0</v>
      </c>
    </row>
    <row r="148" spans="1:26" x14ac:dyDescent="0.25">
      <c r="A148" s="10" t="s">
        <v>88</v>
      </c>
      <c r="B148" s="41"/>
      <c r="C148" s="92">
        <f>SUM(C149:C167)</f>
        <v>0</v>
      </c>
      <c r="D148" s="35">
        <f t="shared" ref="D148:Z148" si="51">SUM(D149:D167)</f>
        <v>0</v>
      </c>
      <c r="E148" s="35">
        <f t="shared" si="51"/>
        <v>0</v>
      </c>
      <c r="F148" s="35">
        <f t="shared" si="51"/>
        <v>252</v>
      </c>
      <c r="G148" s="35">
        <f t="shared" si="51"/>
        <v>0</v>
      </c>
      <c r="H148" s="35">
        <f t="shared" si="51"/>
        <v>274</v>
      </c>
      <c r="I148" s="35">
        <f t="shared" si="51"/>
        <v>0</v>
      </c>
      <c r="J148" s="93">
        <f t="shared" si="51"/>
        <v>164</v>
      </c>
      <c r="K148" s="92">
        <f t="shared" si="51"/>
        <v>0</v>
      </c>
      <c r="L148" s="35">
        <f t="shared" si="51"/>
        <v>0</v>
      </c>
      <c r="M148" s="35">
        <f t="shared" si="51"/>
        <v>0</v>
      </c>
      <c r="N148" s="35">
        <f t="shared" si="51"/>
        <v>252</v>
      </c>
      <c r="O148" s="35">
        <f t="shared" si="51"/>
        <v>0</v>
      </c>
      <c r="P148" s="35">
        <f t="shared" si="51"/>
        <v>274</v>
      </c>
      <c r="Q148" s="35">
        <f t="shared" si="51"/>
        <v>0</v>
      </c>
      <c r="R148" s="93">
        <f t="shared" si="51"/>
        <v>152</v>
      </c>
      <c r="S148" s="92">
        <f t="shared" si="51"/>
        <v>0</v>
      </c>
      <c r="T148" s="35">
        <f t="shared" si="51"/>
        <v>0</v>
      </c>
      <c r="U148" s="35">
        <f t="shared" si="51"/>
        <v>0</v>
      </c>
      <c r="V148" s="35">
        <f t="shared" si="51"/>
        <v>252</v>
      </c>
      <c r="W148" s="35">
        <f t="shared" si="51"/>
        <v>0</v>
      </c>
      <c r="X148" s="35">
        <f t="shared" si="51"/>
        <v>274</v>
      </c>
      <c r="Y148" s="35">
        <f t="shared" si="51"/>
        <v>0</v>
      </c>
      <c r="Z148" s="93">
        <f t="shared" si="51"/>
        <v>152</v>
      </c>
    </row>
    <row r="149" spans="1:26" ht="15" customHeight="1" x14ac:dyDescent="0.25">
      <c r="A149" s="8" t="s">
        <v>64</v>
      </c>
      <c r="B149" s="40">
        <v>1</v>
      </c>
      <c r="C149" s="33"/>
      <c r="D149" s="14"/>
      <c r="E149" s="14"/>
      <c r="F149" s="14">
        <v>16</v>
      </c>
      <c r="G149" s="14"/>
      <c r="H149" s="15">
        <v>16</v>
      </c>
      <c r="I149" s="15"/>
      <c r="J149" s="30">
        <v>16</v>
      </c>
      <c r="K149" s="33"/>
      <c r="L149" s="14"/>
      <c r="M149" s="14"/>
      <c r="N149" s="14">
        <v>16</v>
      </c>
      <c r="O149" s="14"/>
      <c r="P149" s="14">
        <v>16</v>
      </c>
      <c r="Q149" s="14"/>
      <c r="R149" s="29">
        <v>16</v>
      </c>
      <c r="S149" s="33"/>
      <c r="T149" s="14"/>
      <c r="U149" s="14"/>
      <c r="V149" s="14">
        <v>16</v>
      </c>
      <c r="W149" s="14"/>
      <c r="X149" s="14">
        <v>16</v>
      </c>
      <c r="Y149" s="14"/>
      <c r="Z149" s="29">
        <v>16</v>
      </c>
    </row>
    <row r="150" spans="1:26" ht="15" customHeight="1" x14ac:dyDescent="0.25">
      <c r="A150" s="8"/>
      <c r="B150" s="40">
        <v>2</v>
      </c>
      <c r="C150" s="33"/>
      <c r="D150" s="14"/>
      <c r="E150" s="14"/>
      <c r="F150" s="14">
        <v>16</v>
      </c>
      <c r="G150" s="14"/>
      <c r="H150" s="15">
        <v>16</v>
      </c>
      <c r="I150" s="15"/>
      <c r="J150" s="30">
        <v>0</v>
      </c>
      <c r="K150" s="33"/>
      <c r="L150" s="14"/>
      <c r="M150" s="14"/>
      <c r="N150" s="14">
        <v>16</v>
      </c>
      <c r="O150" s="14"/>
      <c r="P150" s="14">
        <v>16</v>
      </c>
      <c r="Q150" s="14"/>
      <c r="R150" s="29">
        <v>0</v>
      </c>
      <c r="S150" s="33"/>
      <c r="T150" s="14"/>
      <c r="U150" s="14"/>
      <c r="V150" s="14">
        <v>16</v>
      </c>
      <c r="W150" s="14"/>
      <c r="X150" s="14">
        <v>16</v>
      </c>
      <c r="Y150" s="14"/>
      <c r="Z150" s="29">
        <v>0</v>
      </c>
    </row>
    <row r="151" spans="1:26" ht="15" customHeight="1" x14ac:dyDescent="0.25">
      <c r="A151" s="8"/>
      <c r="B151" s="40">
        <v>3</v>
      </c>
      <c r="C151" s="33"/>
      <c r="D151" s="14"/>
      <c r="E151" s="14"/>
      <c r="F151" s="14">
        <v>16</v>
      </c>
      <c r="G151" s="14"/>
      <c r="H151" s="15">
        <v>16</v>
      </c>
      <c r="I151" s="15"/>
      <c r="J151" s="30">
        <v>0</v>
      </c>
      <c r="K151" s="33"/>
      <c r="L151" s="14"/>
      <c r="M151" s="14"/>
      <c r="N151" s="14">
        <v>16</v>
      </c>
      <c r="O151" s="14"/>
      <c r="P151" s="14">
        <v>16</v>
      </c>
      <c r="Q151" s="14"/>
      <c r="R151" s="29">
        <v>0</v>
      </c>
      <c r="S151" s="33"/>
      <c r="T151" s="14"/>
      <c r="U151" s="14"/>
      <c r="V151" s="14">
        <v>16</v>
      </c>
      <c r="W151" s="14"/>
      <c r="X151" s="14">
        <v>16</v>
      </c>
      <c r="Y151" s="14"/>
      <c r="Z151" s="29">
        <v>0</v>
      </c>
    </row>
    <row r="152" spans="1:26" ht="15" customHeight="1" x14ac:dyDescent="0.25">
      <c r="A152" s="8"/>
      <c r="B152" s="40">
        <v>4</v>
      </c>
      <c r="C152" s="33"/>
      <c r="D152" s="14"/>
      <c r="E152" s="14"/>
      <c r="F152" s="14">
        <v>0</v>
      </c>
      <c r="G152" s="14"/>
      <c r="H152" s="15">
        <v>16</v>
      </c>
      <c r="I152" s="15"/>
      <c r="J152" s="30">
        <v>16</v>
      </c>
      <c r="K152" s="33"/>
      <c r="L152" s="14"/>
      <c r="M152" s="14"/>
      <c r="N152" s="14">
        <v>0</v>
      </c>
      <c r="O152" s="14"/>
      <c r="P152" s="14">
        <v>16</v>
      </c>
      <c r="Q152" s="14"/>
      <c r="R152" s="29">
        <v>16</v>
      </c>
      <c r="S152" s="33"/>
      <c r="T152" s="14"/>
      <c r="U152" s="14"/>
      <c r="V152" s="14">
        <v>0</v>
      </c>
      <c r="W152" s="14"/>
      <c r="X152" s="14">
        <v>16</v>
      </c>
      <c r="Y152" s="14"/>
      <c r="Z152" s="29">
        <v>16</v>
      </c>
    </row>
    <row r="153" spans="1:26" ht="15" customHeight="1" x14ac:dyDescent="0.25">
      <c r="A153" s="8" t="s">
        <v>65</v>
      </c>
      <c r="B153" s="40">
        <v>1</v>
      </c>
      <c r="C153" s="33"/>
      <c r="D153" s="14"/>
      <c r="E153" s="14"/>
      <c r="F153" s="14">
        <v>36</v>
      </c>
      <c r="G153" s="14"/>
      <c r="H153" s="15">
        <v>36</v>
      </c>
      <c r="I153" s="15"/>
      <c r="J153" s="30">
        <v>18</v>
      </c>
      <c r="K153" s="33"/>
      <c r="L153" s="14"/>
      <c r="M153" s="14"/>
      <c r="N153" s="14">
        <v>36</v>
      </c>
      <c r="O153" s="14"/>
      <c r="P153" s="14">
        <v>36</v>
      </c>
      <c r="Q153" s="14"/>
      <c r="R153" s="29">
        <v>18</v>
      </c>
      <c r="S153" s="33"/>
      <c r="T153" s="14"/>
      <c r="U153" s="14"/>
      <c r="V153" s="14">
        <v>36</v>
      </c>
      <c r="W153" s="14"/>
      <c r="X153" s="14">
        <v>36</v>
      </c>
      <c r="Y153" s="14"/>
      <c r="Z153" s="29">
        <v>18</v>
      </c>
    </row>
    <row r="154" spans="1:26" ht="15" customHeight="1" x14ac:dyDescent="0.25">
      <c r="A154" s="8"/>
      <c r="B154" s="40">
        <v>2</v>
      </c>
      <c r="C154" s="33"/>
      <c r="D154" s="14"/>
      <c r="E154" s="14"/>
      <c r="F154" s="14">
        <v>36</v>
      </c>
      <c r="G154" s="14"/>
      <c r="H154" s="15">
        <v>36</v>
      </c>
      <c r="I154" s="15"/>
      <c r="J154" s="30">
        <v>18</v>
      </c>
      <c r="K154" s="33"/>
      <c r="L154" s="14"/>
      <c r="M154" s="14"/>
      <c r="N154" s="14">
        <v>36</v>
      </c>
      <c r="O154" s="14"/>
      <c r="P154" s="14">
        <v>36</v>
      </c>
      <c r="Q154" s="14"/>
      <c r="R154" s="29">
        <v>18</v>
      </c>
      <c r="S154" s="33"/>
      <c r="T154" s="14"/>
      <c r="U154" s="14"/>
      <c r="V154" s="14">
        <v>36</v>
      </c>
      <c r="W154" s="14"/>
      <c r="X154" s="14">
        <v>36</v>
      </c>
      <c r="Y154" s="14"/>
      <c r="Z154" s="29">
        <v>18</v>
      </c>
    </row>
    <row r="155" spans="1:26" ht="15" customHeight="1" x14ac:dyDescent="0.25">
      <c r="A155" s="8"/>
      <c r="B155" s="40">
        <v>3</v>
      </c>
      <c r="C155" s="33"/>
      <c r="D155" s="14"/>
      <c r="E155" s="14"/>
      <c r="F155" s="14">
        <v>18</v>
      </c>
      <c r="G155" s="14"/>
      <c r="H155" s="15">
        <v>36</v>
      </c>
      <c r="I155" s="15"/>
      <c r="J155" s="30">
        <v>36</v>
      </c>
      <c r="K155" s="33"/>
      <c r="L155" s="14"/>
      <c r="M155" s="14"/>
      <c r="N155" s="14">
        <v>18</v>
      </c>
      <c r="O155" s="14"/>
      <c r="P155" s="14">
        <v>36</v>
      </c>
      <c r="Q155" s="14"/>
      <c r="R155" s="29">
        <v>36</v>
      </c>
      <c r="S155" s="33"/>
      <c r="T155" s="14"/>
      <c r="U155" s="14"/>
      <c r="V155" s="14">
        <v>18</v>
      </c>
      <c r="W155" s="14"/>
      <c r="X155" s="14">
        <v>36</v>
      </c>
      <c r="Y155" s="14"/>
      <c r="Z155" s="29">
        <v>36</v>
      </c>
    </row>
    <row r="156" spans="1:26" ht="15" customHeight="1" x14ac:dyDescent="0.25">
      <c r="A156" s="8"/>
      <c r="B156" s="40">
        <v>4</v>
      </c>
      <c r="C156" s="33"/>
      <c r="D156" s="14"/>
      <c r="E156" s="14"/>
      <c r="F156" s="14">
        <v>18</v>
      </c>
      <c r="G156" s="14"/>
      <c r="H156" s="15">
        <v>18</v>
      </c>
      <c r="I156" s="15"/>
      <c r="J156" s="30">
        <v>0</v>
      </c>
      <c r="K156" s="33"/>
      <c r="L156" s="14"/>
      <c r="M156" s="14"/>
      <c r="N156" s="14">
        <v>18</v>
      </c>
      <c r="O156" s="14"/>
      <c r="P156" s="14">
        <v>18</v>
      </c>
      <c r="Q156" s="14"/>
      <c r="R156" s="29">
        <v>0</v>
      </c>
      <c r="S156" s="33"/>
      <c r="T156" s="14"/>
      <c r="U156" s="14"/>
      <c r="V156" s="14">
        <v>18</v>
      </c>
      <c r="W156" s="14"/>
      <c r="X156" s="14">
        <v>18</v>
      </c>
      <c r="Y156" s="14"/>
      <c r="Z156" s="29">
        <v>0</v>
      </c>
    </row>
    <row r="157" spans="1:26" ht="15" customHeight="1" x14ac:dyDescent="0.25">
      <c r="A157" s="8" t="s">
        <v>66</v>
      </c>
      <c r="B157" s="40">
        <v>1</v>
      </c>
      <c r="C157" s="33"/>
      <c r="D157" s="14"/>
      <c r="E157" s="14"/>
      <c r="F157" s="14">
        <v>12</v>
      </c>
      <c r="G157" s="14"/>
      <c r="H157" s="15">
        <v>0</v>
      </c>
      <c r="I157" s="15"/>
      <c r="J157" s="30">
        <v>12</v>
      </c>
      <c r="K157" s="33"/>
      <c r="L157" s="14"/>
      <c r="M157" s="14"/>
      <c r="N157" s="14">
        <v>12</v>
      </c>
      <c r="O157" s="14"/>
      <c r="P157" s="14">
        <v>0</v>
      </c>
      <c r="Q157" s="14"/>
      <c r="R157" s="29">
        <v>12</v>
      </c>
      <c r="S157" s="33"/>
      <c r="T157" s="14"/>
      <c r="U157" s="14"/>
      <c r="V157" s="14">
        <v>12</v>
      </c>
      <c r="W157" s="14"/>
      <c r="X157" s="14"/>
      <c r="Y157" s="14"/>
      <c r="Z157" s="29">
        <v>12</v>
      </c>
    </row>
    <row r="158" spans="1:26" ht="15" customHeight="1" x14ac:dyDescent="0.25">
      <c r="A158" s="8"/>
      <c r="B158" s="40">
        <v>2</v>
      </c>
      <c r="C158" s="33"/>
      <c r="D158" s="14"/>
      <c r="E158" s="14"/>
      <c r="F158" s="14">
        <v>12</v>
      </c>
      <c r="G158" s="14"/>
      <c r="H158" s="15">
        <v>12</v>
      </c>
      <c r="I158" s="15"/>
      <c r="J158" s="30">
        <v>0</v>
      </c>
      <c r="K158" s="33"/>
      <c r="L158" s="14"/>
      <c r="M158" s="14"/>
      <c r="N158" s="14">
        <v>12</v>
      </c>
      <c r="O158" s="14"/>
      <c r="P158" s="14">
        <v>12</v>
      </c>
      <c r="Q158" s="14"/>
      <c r="R158" s="29">
        <v>0</v>
      </c>
      <c r="S158" s="33"/>
      <c r="T158" s="14"/>
      <c r="U158" s="14"/>
      <c r="V158" s="14">
        <v>12</v>
      </c>
      <c r="W158" s="14"/>
      <c r="X158" s="14">
        <v>12</v>
      </c>
      <c r="Y158" s="14"/>
      <c r="Z158" s="29">
        <v>0</v>
      </c>
    </row>
    <row r="159" spans="1:26" ht="15" customHeight="1" x14ac:dyDescent="0.25">
      <c r="A159" s="8"/>
      <c r="B159" s="40">
        <v>3</v>
      </c>
      <c r="C159" s="33"/>
      <c r="D159" s="14"/>
      <c r="E159" s="14"/>
      <c r="F159" s="14">
        <v>0</v>
      </c>
      <c r="G159" s="14"/>
      <c r="H159" s="15">
        <v>24</v>
      </c>
      <c r="I159" s="15"/>
      <c r="J159" s="30">
        <v>0</v>
      </c>
      <c r="K159" s="33"/>
      <c r="L159" s="14"/>
      <c r="M159" s="14"/>
      <c r="N159" s="14">
        <v>0</v>
      </c>
      <c r="O159" s="14"/>
      <c r="P159" s="14">
        <v>24</v>
      </c>
      <c r="Q159" s="14"/>
      <c r="R159" s="29">
        <v>0</v>
      </c>
      <c r="S159" s="33"/>
      <c r="T159" s="14"/>
      <c r="U159" s="14"/>
      <c r="V159" s="14">
        <v>0</v>
      </c>
      <c r="W159" s="14"/>
      <c r="X159" s="14">
        <v>24</v>
      </c>
      <c r="Y159" s="14"/>
      <c r="Z159" s="29">
        <v>0</v>
      </c>
    </row>
    <row r="160" spans="1:26" ht="15" customHeight="1" x14ac:dyDescent="0.25">
      <c r="A160" s="8"/>
      <c r="B160" s="40">
        <v>4</v>
      </c>
      <c r="C160" s="33"/>
      <c r="D160" s="14"/>
      <c r="E160" s="14"/>
      <c r="F160" s="14">
        <v>12</v>
      </c>
      <c r="G160" s="14"/>
      <c r="H160" s="15">
        <v>0</v>
      </c>
      <c r="I160" s="15"/>
      <c r="J160" s="30">
        <v>12</v>
      </c>
      <c r="K160" s="33"/>
      <c r="L160" s="14"/>
      <c r="M160" s="14"/>
      <c r="N160" s="14">
        <v>12</v>
      </c>
      <c r="O160" s="14"/>
      <c r="P160" s="14">
        <v>0</v>
      </c>
      <c r="Q160" s="14"/>
      <c r="R160" s="29">
        <v>12</v>
      </c>
      <c r="S160" s="33"/>
      <c r="T160" s="14"/>
      <c r="U160" s="14"/>
      <c r="V160" s="14">
        <v>12</v>
      </c>
      <c r="W160" s="14"/>
      <c r="X160" s="14"/>
      <c r="Y160" s="14"/>
      <c r="Z160" s="29">
        <v>12</v>
      </c>
    </row>
    <row r="161" spans="1:26" ht="15" customHeight="1" x14ac:dyDescent="0.25">
      <c r="A161" s="8" t="s">
        <v>67</v>
      </c>
      <c r="B161" s="40">
        <v>1</v>
      </c>
      <c r="C161" s="33"/>
      <c r="D161" s="14"/>
      <c r="E161" s="14"/>
      <c r="F161" s="14">
        <v>12</v>
      </c>
      <c r="G161" s="14"/>
      <c r="H161" s="15">
        <v>0</v>
      </c>
      <c r="I161" s="15"/>
      <c r="J161" s="30">
        <v>12</v>
      </c>
      <c r="K161" s="33"/>
      <c r="L161" s="14"/>
      <c r="M161" s="14"/>
      <c r="N161" s="14">
        <v>12</v>
      </c>
      <c r="O161" s="14"/>
      <c r="P161" s="14">
        <v>0</v>
      </c>
      <c r="Q161" s="14"/>
      <c r="R161" s="29">
        <v>12</v>
      </c>
      <c r="S161" s="33"/>
      <c r="T161" s="14"/>
      <c r="U161" s="14"/>
      <c r="V161" s="14">
        <v>12</v>
      </c>
      <c r="W161" s="14"/>
      <c r="X161" s="14"/>
      <c r="Y161" s="14"/>
      <c r="Z161" s="29">
        <v>12</v>
      </c>
    </row>
    <row r="162" spans="1:26" ht="15" customHeight="1" x14ac:dyDescent="0.25">
      <c r="A162" s="8"/>
      <c r="B162" s="40">
        <v>2</v>
      </c>
      <c r="C162" s="33"/>
      <c r="D162" s="14"/>
      <c r="E162" s="14"/>
      <c r="F162" s="14">
        <v>12</v>
      </c>
      <c r="G162" s="14"/>
      <c r="H162" s="15">
        <v>0</v>
      </c>
      <c r="I162" s="15"/>
      <c r="J162" s="30">
        <v>12</v>
      </c>
      <c r="K162" s="33"/>
      <c r="L162" s="14"/>
      <c r="M162" s="14"/>
      <c r="N162" s="14">
        <v>12</v>
      </c>
      <c r="O162" s="14"/>
      <c r="P162" s="14">
        <v>0</v>
      </c>
      <c r="Q162" s="14"/>
      <c r="R162" s="29">
        <v>12</v>
      </c>
      <c r="S162" s="33"/>
      <c r="T162" s="14"/>
      <c r="U162" s="14"/>
      <c r="V162" s="14">
        <v>12</v>
      </c>
      <c r="W162" s="14"/>
      <c r="X162" s="14"/>
      <c r="Y162" s="14"/>
      <c r="Z162" s="29">
        <v>12</v>
      </c>
    </row>
    <row r="163" spans="1:26" ht="15" customHeight="1" x14ac:dyDescent="0.25">
      <c r="A163" s="8"/>
      <c r="B163" s="40">
        <v>3</v>
      </c>
      <c r="C163" s="33"/>
      <c r="D163" s="14"/>
      <c r="E163" s="14"/>
      <c r="F163" s="14">
        <v>0</v>
      </c>
      <c r="G163" s="14"/>
      <c r="H163" s="15">
        <v>12</v>
      </c>
      <c r="I163" s="15"/>
      <c r="J163" s="30">
        <v>0</v>
      </c>
      <c r="K163" s="33"/>
      <c r="L163" s="14"/>
      <c r="M163" s="14"/>
      <c r="N163" s="14">
        <v>0</v>
      </c>
      <c r="O163" s="14"/>
      <c r="P163" s="14">
        <v>12</v>
      </c>
      <c r="Q163" s="14"/>
      <c r="R163" s="29">
        <v>0</v>
      </c>
      <c r="S163" s="33"/>
      <c r="T163" s="14"/>
      <c r="U163" s="14"/>
      <c r="V163" s="14">
        <v>0</v>
      </c>
      <c r="W163" s="14"/>
      <c r="X163" s="14">
        <v>12</v>
      </c>
      <c r="Y163" s="14"/>
      <c r="Z163" s="29">
        <v>0</v>
      </c>
    </row>
    <row r="164" spans="1:26" ht="15" customHeight="1" x14ac:dyDescent="0.25">
      <c r="A164" s="8"/>
      <c r="B164" s="40">
        <v>4</v>
      </c>
      <c r="C164" s="33"/>
      <c r="D164" s="14"/>
      <c r="E164" s="14"/>
      <c r="F164" s="14">
        <v>0</v>
      </c>
      <c r="G164" s="14"/>
      <c r="H164" s="15">
        <v>12</v>
      </c>
      <c r="I164" s="15"/>
      <c r="J164" s="30">
        <v>0</v>
      </c>
      <c r="K164" s="33"/>
      <c r="L164" s="14"/>
      <c r="M164" s="14"/>
      <c r="N164" s="14">
        <v>0</v>
      </c>
      <c r="O164" s="14"/>
      <c r="P164" s="14">
        <v>12</v>
      </c>
      <c r="Q164" s="14"/>
      <c r="R164" s="29">
        <v>0</v>
      </c>
      <c r="S164" s="33"/>
      <c r="T164" s="14"/>
      <c r="U164" s="14"/>
      <c r="V164" s="14">
        <v>0</v>
      </c>
      <c r="W164" s="14"/>
      <c r="X164" s="14">
        <v>12</v>
      </c>
      <c r="Y164" s="14"/>
      <c r="Z164" s="29">
        <v>0</v>
      </c>
    </row>
    <row r="165" spans="1:26" ht="15" customHeight="1" x14ac:dyDescent="0.25">
      <c r="A165" s="8" t="s">
        <v>68</v>
      </c>
      <c r="B165" s="40">
        <v>1</v>
      </c>
      <c r="C165" s="33"/>
      <c r="D165" s="14"/>
      <c r="E165" s="14"/>
      <c r="F165" s="14">
        <v>12</v>
      </c>
      <c r="G165" s="14"/>
      <c r="H165" s="15">
        <v>12</v>
      </c>
      <c r="I165" s="15"/>
      <c r="J165" s="30">
        <v>0</v>
      </c>
      <c r="K165" s="33"/>
      <c r="L165" s="14"/>
      <c r="M165" s="14"/>
      <c r="N165" s="14">
        <v>12</v>
      </c>
      <c r="O165" s="14"/>
      <c r="P165" s="14">
        <v>12</v>
      </c>
      <c r="Q165" s="14"/>
      <c r="R165" s="29">
        <v>0</v>
      </c>
      <c r="S165" s="33"/>
      <c r="T165" s="14"/>
      <c r="U165" s="14"/>
      <c r="V165" s="14">
        <v>12</v>
      </c>
      <c r="W165" s="14"/>
      <c r="X165" s="14">
        <v>12</v>
      </c>
      <c r="Y165" s="14"/>
      <c r="Z165" s="29">
        <v>0</v>
      </c>
    </row>
    <row r="166" spans="1:26" ht="15" customHeight="1" x14ac:dyDescent="0.25">
      <c r="A166" s="8"/>
      <c r="B166" s="40">
        <v>2</v>
      </c>
      <c r="C166" s="33"/>
      <c r="D166" s="14"/>
      <c r="E166" s="14"/>
      <c r="F166" s="14">
        <v>12</v>
      </c>
      <c r="G166" s="14"/>
      <c r="H166" s="15">
        <v>12</v>
      </c>
      <c r="I166" s="15"/>
      <c r="J166" s="30">
        <v>0</v>
      </c>
      <c r="K166" s="33"/>
      <c r="L166" s="14"/>
      <c r="M166" s="14"/>
      <c r="N166" s="14">
        <v>12</v>
      </c>
      <c r="O166" s="14"/>
      <c r="P166" s="14">
        <v>12</v>
      </c>
      <c r="Q166" s="14"/>
      <c r="R166" s="29">
        <v>0</v>
      </c>
      <c r="S166" s="33"/>
      <c r="T166" s="14"/>
      <c r="U166" s="14"/>
      <c r="V166" s="14">
        <v>12</v>
      </c>
      <c r="W166" s="14"/>
      <c r="X166" s="14">
        <v>12</v>
      </c>
      <c r="Y166" s="14"/>
      <c r="Z166" s="29">
        <v>0</v>
      </c>
    </row>
    <row r="167" spans="1:26" ht="15" customHeight="1" x14ac:dyDescent="0.25">
      <c r="A167" s="8"/>
      <c r="B167" s="46">
        <v>3</v>
      </c>
      <c r="C167" s="100"/>
      <c r="D167" s="28"/>
      <c r="E167" s="28"/>
      <c r="F167" s="14">
        <v>12</v>
      </c>
      <c r="G167" s="14"/>
      <c r="H167" s="14">
        <v>0</v>
      </c>
      <c r="I167" s="28"/>
      <c r="J167" s="161">
        <v>12</v>
      </c>
      <c r="K167" s="100"/>
      <c r="L167" s="28"/>
      <c r="M167" s="28"/>
      <c r="N167" s="14">
        <v>12</v>
      </c>
      <c r="O167" s="14"/>
      <c r="P167" s="14">
        <v>0</v>
      </c>
      <c r="Q167" s="28"/>
      <c r="R167" s="29">
        <v>0</v>
      </c>
      <c r="S167" s="100"/>
      <c r="T167" s="28"/>
      <c r="U167" s="28"/>
      <c r="V167" s="14">
        <v>12</v>
      </c>
      <c r="W167" s="14"/>
      <c r="X167" s="14"/>
      <c r="Y167" s="28"/>
      <c r="Z167" s="29">
        <v>0</v>
      </c>
    </row>
    <row r="168" spans="1:26" ht="15" customHeight="1" x14ac:dyDescent="0.25">
      <c r="A168" s="9" t="s">
        <v>69</v>
      </c>
      <c r="B168" s="115"/>
      <c r="C168" s="101">
        <f>SUM(C148)</f>
        <v>0</v>
      </c>
      <c r="D168" s="26">
        <f t="shared" ref="D168:Z168" si="52">SUM(D148)</f>
        <v>0</v>
      </c>
      <c r="E168" s="26">
        <f t="shared" si="52"/>
        <v>0</v>
      </c>
      <c r="F168" s="26">
        <f t="shared" si="52"/>
        <v>252</v>
      </c>
      <c r="G168" s="26">
        <f t="shared" si="52"/>
        <v>0</v>
      </c>
      <c r="H168" s="26">
        <f t="shared" si="52"/>
        <v>274</v>
      </c>
      <c r="I168" s="26">
        <f t="shared" si="52"/>
        <v>0</v>
      </c>
      <c r="J168" s="110">
        <f t="shared" si="52"/>
        <v>164</v>
      </c>
      <c r="K168" s="101">
        <f t="shared" si="52"/>
        <v>0</v>
      </c>
      <c r="L168" s="26">
        <f t="shared" si="52"/>
        <v>0</v>
      </c>
      <c r="M168" s="26">
        <f t="shared" si="52"/>
        <v>0</v>
      </c>
      <c r="N168" s="26">
        <f t="shared" si="52"/>
        <v>252</v>
      </c>
      <c r="O168" s="26">
        <f t="shared" si="52"/>
        <v>0</v>
      </c>
      <c r="P168" s="26">
        <f t="shared" si="52"/>
        <v>274</v>
      </c>
      <c r="Q168" s="26">
        <f t="shared" si="52"/>
        <v>0</v>
      </c>
      <c r="R168" s="110">
        <f t="shared" si="52"/>
        <v>152</v>
      </c>
      <c r="S168" s="101">
        <f t="shared" si="52"/>
        <v>0</v>
      </c>
      <c r="T168" s="26">
        <f t="shared" si="52"/>
        <v>0</v>
      </c>
      <c r="U168" s="26">
        <f t="shared" si="52"/>
        <v>0</v>
      </c>
      <c r="V168" s="26">
        <f t="shared" si="52"/>
        <v>252</v>
      </c>
      <c r="W168" s="26">
        <f t="shared" si="52"/>
        <v>0</v>
      </c>
      <c r="X168" s="26">
        <f t="shared" si="52"/>
        <v>274</v>
      </c>
      <c r="Y168" s="26">
        <f t="shared" si="52"/>
        <v>0</v>
      </c>
      <c r="Z168" s="110">
        <f t="shared" si="52"/>
        <v>152</v>
      </c>
    </row>
    <row r="169" spans="1:26" x14ac:dyDescent="0.25">
      <c r="A169" s="7" t="s">
        <v>70</v>
      </c>
      <c r="B169" s="45"/>
      <c r="C169" s="102">
        <f>SUM(C170:C174)</f>
        <v>0</v>
      </c>
      <c r="D169" s="25">
        <f t="shared" ref="D169:Z169" si="53">SUM(D170:D174)</f>
        <v>0</v>
      </c>
      <c r="E169" s="25">
        <f t="shared" si="53"/>
        <v>0</v>
      </c>
      <c r="F169" s="25">
        <f t="shared" si="53"/>
        <v>18</v>
      </c>
      <c r="G169" s="25">
        <f t="shared" si="53"/>
        <v>0</v>
      </c>
      <c r="H169" s="25">
        <f t="shared" si="53"/>
        <v>0</v>
      </c>
      <c r="I169" s="25">
        <f t="shared" si="53"/>
        <v>0</v>
      </c>
      <c r="J169" s="111">
        <f t="shared" si="53"/>
        <v>0</v>
      </c>
      <c r="K169" s="102">
        <f t="shared" si="53"/>
        <v>0</v>
      </c>
      <c r="L169" s="25">
        <f t="shared" si="53"/>
        <v>0</v>
      </c>
      <c r="M169" s="25">
        <f t="shared" si="53"/>
        <v>0</v>
      </c>
      <c r="N169" s="25">
        <f t="shared" si="53"/>
        <v>18</v>
      </c>
      <c r="O169" s="25">
        <f t="shared" si="53"/>
        <v>0</v>
      </c>
      <c r="P169" s="25">
        <f t="shared" si="53"/>
        <v>0</v>
      </c>
      <c r="Q169" s="25">
        <f t="shared" si="53"/>
        <v>0</v>
      </c>
      <c r="R169" s="111">
        <f t="shared" si="53"/>
        <v>0</v>
      </c>
      <c r="S169" s="102">
        <f t="shared" si="53"/>
        <v>0</v>
      </c>
      <c r="T169" s="25">
        <f t="shared" si="53"/>
        <v>0</v>
      </c>
      <c r="U169" s="25">
        <f t="shared" si="53"/>
        <v>0</v>
      </c>
      <c r="V169" s="25">
        <f t="shared" si="53"/>
        <v>18</v>
      </c>
      <c r="W169" s="25">
        <f t="shared" si="53"/>
        <v>0</v>
      </c>
      <c r="X169" s="25">
        <f t="shared" si="53"/>
        <v>0</v>
      </c>
      <c r="Y169" s="25">
        <f t="shared" si="53"/>
        <v>0</v>
      </c>
      <c r="Z169" s="111">
        <f t="shared" si="53"/>
        <v>0</v>
      </c>
    </row>
    <row r="170" spans="1:26" ht="15" customHeight="1" x14ac:dyDescent="0.25">
      <c r="A170" s="8" t="s">
        <v>71</v>
      </c>
      <c r="B170" s="40">
        <v>1</v>
      </c>
      <c r="C170" s="33"/>
      <c r="D170" s="14"/>
      <c r="E170" s="14"/>
      <c r="F170" s="14"/>
      <c r="G170" s="14"/>
      <c r="H170" s="14"/>
      <c r="I170" s="14"/>
      <c r="J170" s="29"/>
      <c r="K170" s="33"/>
      <c r="L170" s="14"/>
      <c r="M170" s="14"/>
      <c r="N170" s="14"/>
      <c r="O170" s="14"/>
      <c r="P170" s="14"/>
      <c r="Q170" s="14"/>
      <c r="R170" s="29"/>
      <c r="S170" s="33"/>
      <c r="T170" s="14"/>
      <c r="U170" s="14"/>
      <c r="V170" s="14"/>
      <c r="W170" s="14"/>
      <c r="X170" s="14"/>
      <c r="Y170" s="14"/>
      <c r="Z170" s="29"/>
    </row>
    <row r="171" spans="1:26" ht="15" customHeight="1" x14ac:dyDescent="0.25">
      <c r="A171" s="8" t="s">
        <v>72</v>
      </c>
      <c r="B171" s="40">
        <v>1</v>
      </c>
      <c r="C171" s="33"/>
      <c r="D171" s="14"/>
      <c r="E171" s="14"/>
      <c r="F171" s="14"/>
      <c r="G171" s="14"/>
      <c r="H171" s="14"/>
      <c r="I171" s="14"/>
      <c r="J171" s="29"/>
      <c r="K171" s="33"/>
      <c r="L171" s="14"/>
      <c r="M171" s="14"/>
      <c r="N171" s="14"/>
      <c r="O171" s="14"/>
      <c r="P171" s="14"/>
      <c r="Q171" s="14"/>
      <c r="R171" s="29"/>
      <c r="S171" s="33"/>
      <c r="T171" s="14"/>
      <c r="U171" s="14"/>
      <c r="V171" s="14"/>
      <c r="W171" s="14"/>
      <c r="X171" s="14"/>
      <c r="Y171" s="14"/>
      <c r="Z171" s="29"/>
    </row>
    <row r="172" spans="1:26" ht="15" customHeight="1" x14ac:dyDescent="0.25">
      <c r="A172" s="8" t="s">
        <v>73</v>
      </c>
      <c r="B172" s="40">
        <v>1</v>
      </c>
      <c r="C172" s="33"/>
      <c r="D172" s="14"/>
      <c r="E172" s="14"/>
      <c r="F172" s="14"/>
      <c r="G172" s="14"/>
      <c r="H172" s="14"/>
      <c r="I172" s="14"/>
      <c r="J172" s="29"/>
      <c r="K172" s="33"/>
      <c r="L172" s="14"/>
      <c r="M172" s="14"/>
      <c r="N172" s="14"/>
      <c r="O172" s="14"/>
      <c r="P172" s="14"/>
      <c r="Q172" s="14"/>
      <c r="R172" s="29"/>
      <c r="S172" s="33"/>
      <c r="T172" s="14"/>
      <c r="U172" s="14"/>
      <c r="V172" s="14"/>
      <c r="W172" s="14"/>
      <c r="X172" s="14"/>
      <c r="Y172" s="14"/>
      <c r="Z172" s="29"/>
    </row>
    <row r="173" spans="1:26" ht="15" customHeight="1" x14ac:dyDescent="0.25">
      <c r="A173" s="8" t="s">
        <v>74</v>
      </c>
      <c r="B173" s="40">
        <v>1</v>
      </c>
      <c r="C173" s="33"/>
      <c r="D173" s="14"/>
      <c r="E173" s="14"/>
      <c r="F173" s="14">
        <v>18</v>
      </c>
      <c r="G173" s="14"/>
      <c r="H173" s="14"/>
      <c r="I173" s="14"/>
      <c r="J173" s="30"/>
      <c r="K173" s="33"/>
      <c r="L173" s="14"/>
      <c r="M173" s="14"/>
      <c r="N173" s="14">
        <v>18</v>
      </c>
      <c r="O173" s="14"/>
      <c r="P173" s="14"/>
      <c r="Q173" s="14"/>
      <c r="R173" s="29"/>
      <c r="S173" s="33"/>
      <c r="T173" s="14"/>
      <c r="U173" s="14"/>
      <c r="V173" s="14">
        <v>18</v>
      </c>
      <c r="W173" s="14"/>
      <c r="X173" s="14"/>
      <c r="Y173" s="14"/>
      <c r="Z173" s="29"/>
    </row>
    <row r="174" spans="1:26" ht="15" customHeight="1" x14ac:dyDescent="0.25">
      <c r="A174" s="8" t="s">
        <v>75</v>
      </c>
      <c r="B174" s="40">
        <v>1</v>
      </c>
      <c r="C174" s="33"/>
      <c r="D174" s="14"/>
      <c r="E174" s="14"/>
      <c r="F174" s="14"/>
      <c r="G174" s="14"/>
      <c r="H174" s="14"/>
      <c r="I174" s="14"/>
      <c r="J174" s="29"/>
      <c r="K174" s="33"/>
      <c r="L174" s="14"/>
      <c r="M174" s="14"/>
      <c r="N174" s="14"/>
      <c r="O174" s="14"/>
      <c r="P174" s="14"/>
      <c r="Q174" s="14"/>
      <c r="R174" s="29"/>
      <c r="S174" s="33"/>
      <c r="T174" s="14"/>
      <c r="U174" s="14"/>
      <c r="V174" s="14"/>
      <c r="W174" s="14"/>
      <c r="X174" s="14"/>
      <c r="Y174" s="14"/>
      <c r="Z174" s="29"/>
    </row>
    <row r="175" spans="1:26" ht="15" customHeight="1" x14ac:dyDescent="0.25">
      <c r="A175" s="9" t="s">
        <v>76</v>
      </c>
      <c r="B175" s="115"/>
      <c r="C175" s="103">
        <f>SUM(C169)</f>
        <v>0</v>
      </c>
      <c r="D175" s="27">
        <f t="shared" ref="D175:Z175" si="54">SUM(D169)</f>
        <v>0</v>
      </c>
      <c r="E175" s="27">
        <f t="shared" si="54"/>
        <v>0</v>
      </c>
      <c r="F175" s="27">
        <f t="shared" si="54"/>
        <v>18</v>
      </c>
      <c r="G175" s="27">
        <f t="shared" si="54"/>
        <v>0</v>
      </c>
      <c r="H175" s="27">
        <f t="shared" si="54"/>
        <v>0</v>
      </c>
      <c r="I175" s="27">
        <f t="shared" si="54"/>
        <v>0</v>
      </c>
      <c r="J175" s="112">
        <f t="shared" si="54"/>
        <v>0</v>
      </c>
      <c r="K175" s="103">
        <f t="shared" si="54"/>
        <v>0</v>
      </c>
      <c r="L175" s="27">
        <f t="shared" si="54"/>
        <v>0</v>
      </c>
      <c r="M175" s="27">
        <f t="shared" si="54"/>
        <v>0</v>
      </c>
      <c r="N175" s="27">
        <f t="shared" si="54"/>
        <v>18</v>
      </c>
      <c r="O175" s="27">
        <f t="shared" si="54"/>
        <v>0</v>
      </c>
      <c r="P175" s="27">
        <f t="shared" si="54"/>
        <v>0</v>
      </c>
      <c r="Q175" s="27">
        <f t="shared" si="54"/>
        <v>0</v>
      </c>
      <c r="R175" s="112">
        <f t="shared" si="54"/>
        <v>0</v>
      </c>
      <c r="S175" s="103">
        <f t="shared" si="54"/>
        <v>0</v>
      </c>
      <c r="T175" s="27">
        <f t="shared" si="54"/>
        <v>0</v>
      </c>
      <c r="U175" s="27">
        <f t="shared" si="54"/>
        <v>0</v>
      </c>
      <c r="V175" s="27">
        <f t="shared" si="54"/>
        <v>18</v>
      </c>
      <c r="W175" s="27">
        <f t="shared" si="54"/>
        <v>0</v>
      </c>
      <c r="X175" s="27">
        <f t="shared" si="54"/>
        <v>0</v>
      </c>
      <c r="Y175" s="27">
        <f t="shared" si="54"/>
        <v>0</v>
      </c>
      <c r="Z175" s="112">
        <f t="shared" si="54"/>
        <v>0</v>
      </c>
    </row>
    <row r="176" spans="1:26" x14ac:dyDescent="0.25">
      <c r="A176" s="7" t="s">
        <v>77</v>
      </c>
      <c r="B176" s="45"/>
      <c r="C176" s="102">
        <f>SUM(C177:C178)</f>
        <v>140</v>
      </c>
      <c r="D176" s="25">
        <f t="shared" ref="D176:Z176" si="55">SUM(D177:D178)</f>
        <v>0</v>
      </c>
      <c r="E176" s="25">
        <f t="shared" si="55"/>
        <v>0</v>
      </c>
      <c r="F176" s="25">
        <f t="shared" si="55"/>
        <v>0</v>
      </c>
      <c r="G176" s="25">
        <f t="shared" si="55"/>
        <v>0</v>
      </c>
      <c r="H176" s="25">
        <f t="shared" si="55"/>
        <v>0</v>
      </c>
      <c r="I176" s="25">
        <f t="shared" si="55"/>
        <v>0</v>
      </c>
      <c r="J176" s="111">
        <f t="shared" si="55"/>
        <v>0</v>
      </c>
      <c r="K176" s="102">
        <f t="shared" si="55"/>
        <v>147</v>
      </c>
      <c r="L176" s="25">
        <f t="shared" si="55"/>
        <v>0</v>
      </c>
      <c r="M176" s="25">
        <f t="shared" si="55"/>
        <v>0</v>
      </c>
      <c r="N176" s="25">
        <f t="shared" si="55"/>
        <v>0</v>
      </c>
      <c r="O176" s="25">
        <f t="shared" si="55"/>
        <v>0</v>
      </c>
      <c r="P176" s="25">
        <f t="shared" si="55"/>
        <v>0</v>
      </c>
      <c r="Q176" s="25">
        <f t="shared" si="55"/>
        <v>0</v>
      </c>
      <c r="R176" s="111">
        <f t="shared" si="55"/>
        <v>0</v>
      </c>
      <c r="S176" s="102">
        <f t="shared" si="55"/>
        <v>155</v>
      </c>
      <c r="T176" s="25">
        <f t="shared" si="55"/>
        <v>0</v>
      </c>
      <c r="U176" s="25">
        <f t="shared" si="55"/>
        <v>0</v>
      </c>
      <c r="V176" s="25">
        <f t="shared" si="55"/>
        <v>0</v>
      </c>
      <c r="W176" s="25">
        <f t="shared" si="55"/>
        <v>0</v>
      </c>
      <c r="X176" s="25">
        <f t="shared" si="55"/>
        <v>0</v>
      </c>
      <c r="Y176" s="25">
        <f t="shared" si="55"/>
        <v>0</v>
      </c>
      <c r="Z176" s="111">
        <f t="shared" si="55"/>
        <v>0</v>
      </c>
    </row>
    <row r="177" spans="1:26" ht="15" customHeight="1" x14ac:dyDescent="0.25">
      <c r="A177" s="8" t="s">
        <v>99</v>
      </c>
      <c r="B177" s="40">
        <v>1</v>
      </c>
      <c r="C177" s="50">
        <v>130</v>
      </c>
      <c r="D177" s="15"/>
      <c r="E177" s="15"/>
      <c r="F177" s="15"/>
      <c r="G177" s="15"/>
      <c r="H177" s="15"/>
      <c r="I177" s="15"/>
      <c r="J177" s="30"/>
      <c r="K177" s="50">
        <v>135</v>
      </c>
      <c r="L177" s="15"/>
      <c r="M177" s="15"/>
      <c r="N177" s="15"/>
      <c r="O177" s="15"/>
      <c r="P177" s="15"/>
      <c r="Q177" s="15"/>
      <c r="R177" s="30"/>
      <c r="S177" s="50">
        <v>140</v>
      </c>
      <c r="T177" s="15"/>
      <c r="U177" s="15"/>
      <c r="V177" s="14"/>
      <c r="W177" s="14"/>
      <c r="X177" s="14"/>
      <c r="Y177" s="14"/>
      <c r="Z177" s="29"/>
    </row>
    <row r="178" spans="1:26" ht="15" customHeight="1" x14ac:dyDescent="0.25">
      <c r="A178" s="8" t="s">
        <v>100</v>
      </c>
      <c r="B178" s="40">
        <v>1</v>
      </c>
      <c r="C178" s="50">
        <v>10</v>
      </c>
      <c r="D178" s="15"/>
      <c r="E178" s="15"/>
      <c r="F178" s="15"/>
      <c r="G178" s="15"/>
      <c r="H178" s="15"/>
      <c r="I178" s="15"/>
      <c r="J178" s="30"/>
      <c r="K178" s="50">
        <v>12</v>
      </c>
      <c r="L178" s="15"/>
      <c r="M178" s="15"/>
      <c r="N178" s="15"/>
      <c r="O178" s="15"/>
      <c r="P178" s="15"/>
      <c r="Q178" s="15"/>
      <c r="R178" s="30"/>
      <c r="S178" s="50">
        <v>15</v>
      </c>
      <c r="T178" s="15"/>
      <c r="U178" s="15"/>
      <c r="V178" s="14"/>
      <c r="W178" s="14"/>
      <c r="X178" s="14"/>
      <c r="Y178" s="14"/>
      <c r="Z178" s="29"/>
    </row>
    <row r="179" spans="1:26" x14ac:dyDescent="0.25">
      <c r="A179" s="10" t="s">
        <v>80</v>
      </c>
      <c r="B179" s="41"/>
      <c r="C179" s="53">
        <f>SUM(C180:C181)</f>
        <v>0</v>
      </c>
      <c r="D179" s="51">
        <f t="shared" ref="D179:Z179" si="56">SUM(D180:D181)</f>
        <v>20</v>
      </c>
      <c r="E179" s="51">
        <f t="shared" si="56"/>
        <v>0</v>
      </c>
      <c r="F179" s="51">
        <f t="shared" si="56"/>
        <v>75</v>
      </c>
      <c r="G179" s="51">
        <f t="shared" si="56"/>
        <v>0</v>
      </c>
      <c r="H179" s="51">
        <f t="shared" si="56"/>
        <v>60</v>
      </c>
      <c r="I179" s="51">
        <f t="shared" si="56"/>
        <v>0</v>
      </c>
      <c r="J179" s="52">
        <f t="shared" si="56"/>
        <v>0</v>
      </c>
      <c r="K179" s="53">
        <f t="shared" si="56"/>
        <v>0</v>
      </c>
      <c r="L179" s="51">
        <f t="shared" si="56"/>
        <v>20</v>
      </c>
      <c r="M179" s="51">
        <f t="shared" si="56"/>
        <v>0</v>
      </c>
      <c r="N179" s="51">
        <f t="shared" si="56"/>
        <v>75</v>
      </c>
      <c r="O179" s="51">
        <f t="shared" si="56"/>
        <v>0</v>
      </c>
      <c r="P179" s="51">
        <f t="shared" si="56"/>
        <v>70</v>
      </c>
      <c r="Q179" s="51">
        <f t="shared" si="56"/>
        <v>0</v>
      </c>
      <c r="R179" s="52">
        <f t="shared" si="56"/>
        <v>0</v>
      </c>
      <c r="S179" s="53">
        <f t="shared" si="56"/>
        <v>0</v>
      </c>
      <c r="T179" s="51">
        <f t="shared" si="56"/>
        <v>20</v>
      </c>
      <c r="U179" s="51">
        <f t="shared" si="56"/>
        <v>0</v>
      </c>
      <c r="V179" s="51">
        <f t="shared" si="56"/>
        <v>75</v>
      </c>
      <c r="W179" s="51">
        <f t="shared" si="56"/>
        <v>0</v>
      </c>
      <c r="X179" s="51">
        <f t="shared" si="56"/>
        <v>50</v>
      </c>
      <c r="Y179" s="51">
        <f t="shared" si="56"/>
        <v>0</v>
      </c>
      <c r="Z179" s="52">
        <f t="shared" si="56"/>
        <v>0</v>
      </c>
    </row>
    <row r="180" spans="1:26" ht="15" customHeight="1" x14ac:dyDescent="0.25">
      <c r="A180" s="8" t="s">
        <v>101</v>
      </c>
      <c r="B180" s="40">
        <v>1</v>
      </c>
      <c r="C180" s="33"/>
      <c r="D180" s="15"/>
      <c r="E180" s="15"/>
      <c r="F180" s="15">
        <v>45</v>
      </c>
      <c r="G180" s="15"/>
      <c r="H180" s="15">
        <v>30</v>
      </c>
      <c r="I180" s="15"/>
      <c r="J180" s="30"/>
      <c r="K180" s="50"/>
      <c r="L180" s="15"/>
      <c r="M180" s="15"/>
      <c r="N180" s="15">
        <v>45</v>
      </c>
      <c r="O180" s="15"/>
      <c r="P180" s="15">
        <v>30</v>
      </c>
      <c r="Q180" s="15"/>
      <c r="R180" s="30"/>
      <c r="S180" s="50"/>
      <c r="T180" s="15"/>
      <c r="U180" s="15"/>
      <c r="V180" s="15">
        <v>45</v>
      </c>
      <c r="W180" s="15"/>
      <c r="X180" s="15">
        <v>30</v>
      </c>
      <c r="Y180" s="15"/>
      <c r="Z180" s="29"/>
    </row>
    <row r="181" spans="1:26" ht="15" customHeight="1" x14ac:dyDescent="0.25">
      <c r="A181" s="8" t="s">
        <v>102</v>
      </c>
      <c r="B181" s="40">
        <v>1</v>
      </c>
      <c r="C181" s="33"/>
      <c r="D181" s="15">
        <v>20</v>
      </c>
      <c r="E181" s="15"/>
      <c r="F181" s="15">
        <v>30</v>
      </c>
      <c r="G181" s="15"/>
      <c r="H181" s="165">
        <v>30</v>
      </c>
      <c r="I181" s="15"/>
      <c r="J181" s="30"/>
      <c r="K181" s="50"/>
      <c r="L181" s="15">
        <v>20</v>
      </c>
      <c r="M181" s="15"/>
      <c r="N181" s="15">
        <v>30</v>
      </c>
      <c r="O181" s="15"/>
      <c r="P181" s="158">
        <v>40</v>
      </c>
      <c r="Q181" s="15"/>
      <c r="R181" s="30"/>
      <c r="S181" s="50"/>
      <c r="T181" s="15">
        <v>20</v>
      </c>
      <c r="U181" s="15"/>
      <c r="V181" s="15">
        <v>30</v>
      </c>
      <c r="W181" s="15"/>
      <c r="X181" s="15">
        <v>20</v>
      </c>
      <c r="Y181" s="15"/>
      <c r="Z181" s="29"/>
    </row>
    <row r="182" spans="1:26" x14ac:dyDescent="0.25">
      <c r="A182" s="10" t="s">
        <v>81</v>
      </c>
      <c r="B182" s="41"/>
      <c r="C182" s="53">
        <f>SUM(C183:C184)</f>
        <v>0</v>
      </c>
      <c r="D182" s="51">
        <f t="shared" ref="D182:Z182" si="57">SUM(D183:D184)</f>
        <v>18</v>
      </c>
      <c r="E182" s="51">
        <f t="shared" si="57"/>
        <v>0</v>
      </c>
      <c r="F182" s="51">
        <f t="shared" si="57"/>
        <v>60</v>
      </c>
      <c r="G182" s="51">
        <f t="shared" si="57"/>
        <v>0</v>
      </c>
      <c r="H182" s="51">
        <f t="shared" si="57"/>
        <v>50</v>
      </c>
      <c r="I182" s="51">
        <f t="shared" si="57"/>
        <v>0</v>
      </c>
      <c r="J182" s="52">
        <f t="shared" si="57"/>
        <v>0</v>
      </c>
      <c r="K182" s="53">
        <f t="shared" si="57"/>
        <v>0</v>
      </c>
      <c r="L182" s="51">
        <f t="shared" si="57"/>
        <v>13</v>
      </c>
      <c r="M182" s="51">
        <f t="shared" si="57"/>
        <v>0</v>
      </c>
      <c r="N182" s="51">
        <f t="shared" si="57"/>
        <v>30</v>
      </c>
      <c r="O182" s="51">
        <f t="shared" si="57"/>
        <v>0</v>
      </c>
      <c r="P182" s="51">
        <f t="shared" si="57"/>
        <v>43</v>
      </c>
      <c r="Q182" s="51">
        <f t="shared" si="57"/>
        <v>0</v>
      </c>
      <c r="R182" s="52">
        <f t="shared" si="57"/>
        <v>0</v>
      </c>
      <c r="S182" s="53">
        <f t="shared" si="57"/>
        <v>0</v>
      </c>
      <c r="T182" s="51">
        <f t="shared" si="57"/>
        <v>13</v>
      </c>
      <c r="U182" s="51">
        <f t="shared" si="57"/>
        <v>0</v>
      </c>
      <c r="V182" s="51">
        <f t="shared" si="57"/>
        <v>35</v>
      </c>
      <c r="W182" s="51">
        <f t="shared" si="57"/>
        <v>0</v>
      </c>
      <c r="X182" s="51">
        <f t="shared" si="57"/>
        <v>43</v>
      </c>
      <c r="Y182" s="51">
        <f t="shared" si="57"/>
        <v>0</v>
      </c>
      <c r="Z182" s="52">
        <f t="shared" si="57"/>
        <v>0</v>
      </c>
    </row>
    <row r="183" spans="1:26" ht="15" customHeight="1" x14ac:dyDescent="0.25">
      <c r="A183" s="8" t="s">
        <v>101</v>
      </c>
      <c r="B183" s="40">
        <v>1</v>
      </c>
      <c r="C183" s="33"/>
      <c r="D183" s="14"/>
      <c r="E183" s="15"/>
      <c r="F183" s="15">
        <v>30</v>
      </c>
      <c r="G183" s="15"/>
      <c r="H183" s="15">
        <v>30</v>
      </c>
      <c r="I183" s="15"/>
      <c r="J183" s="30"/>
      <c r="K183" s="50"/>
      <c r="L183" s="15"/>
      <c r="M183" s="15"/>
      <c r="N183" s="15">
        <v>30</v>
      </c>
      <c r="O183" s="15"/>
      <c r="P183" s="15">
        <v>30</v>
      </c>
      <c r="Q183" s="15"/>
      <c r="R183" s="30"/>
      <c r="S183" s="50"/>
      <c r="T183" s="15"/>
      <c r="U183" s="15"/>
      <c r="V183" s="15">
        <v>35</v>
      </c>
      <c r="W183" s="15"/>
      <c r="X183" s="15">
        <v>30</v>
      </c>
      <c r="Y183" s="15"/>
      <c r="Z183" s="29"/>
    </row>
    <row r="184" spans="1:26" ht="15" customHeight="1" x14ac:dyDescent="0.25">
      <c r="A184" s="8" t="s">
        <v>103</v>
      </c>
      <c r="B184" s="40">
        <v>1</v>
      </c>
      <c r="C184" s="33"/>
      <c r="D184" s="15">
        <v>18</v>
      </c>
      <c r="E184" s="15"/>
      <c r="F184" s="15">
        <v>30</v>
      </c>
      <c r="G184" s="15"/>
      <c r="H184" s="158">
        <v>20</v>
      </c>
      <c r="I184" s="15"/>
      <c r="J184" s="30"/>
      <c r="K184" s="50"/>
      <c r="L184" s="15">
        <v>13</v>
      </c>
      <c r="M184" s="15"/>
      <c r="N184" s="15"/>
      <c r="O184" s="15"/>
      <c r="P184" s="15">
        <v>13</v>
      </c>
      <c r="Q184" s="15"/>
      <c r="R184" s="30"/>
      <c r="S184" s="50"/>
      <c r="T184" s="15">
        <v>13</v>
      </c>
      <c r="U184" s="15"/>
      <c r="V184" s="15"/>
      <c r="W184" s="15"/>
      <c r="X184" s="15">
        <v>13</v>
      </c>
      <c r="Y184" s="15"/>
      <c r="Z184" s="29"/>
    </row>
    <row r="185" spans="1:26" x14ac:dyDescent="0.25">
      <c r="A185" s="10" t="s">
        <v>106</v>
      </c>
      <c r="B185" s="41"/>
      <c r="C185" s="53">
        <f>SUM(C186:C187)</f>
        <v>0</v>
      </c>
      <c r="D185" s="51">
        <f t="shared" ref="D185:Z185" si="58">SUM(D186:D187)</f>
        <v>0</v>
      </c>
      <c r="E185" s="51">
        <f t="shared" si="58"/>
        <v>0</v>
      </c>
      <c r="F185" s="51">
        <f t="shared" si="58"/>
        <v>20</v>
      </c>
      <c r="G185" s="51">
        <f t="shared" si="58"/>
        <v>0</v>
      </c>
      <c r="H185" s="51">
        <f t="shared" si="58"/>
        <v>20</v>
      </c>
      <c r="I185" s="51">
        <f t="shared" si="58"/>
        <v>0</v>
      </c>
      <c r="J185" s="52">
        <f t="shared" si="58"/>
        <v>0</v>
      </c>
      <c r="K185" s="53">
        <f t="shared" si="58"/>
        <v>0</v>
      </c>
      <c r="L185" s="51">
        <f t="shared" si="58"/>
        <v>0</v>
      </c>
      <c r="M185" s="51">
        <f t="shared" si="58"/>
        <v>0</v>
      </c>
      <c r="N185" s="51">
        <f t="shared" si="58"/>
        <v>38</v>
      </c>
      <c r="O185" s="51">
        <f t="shared" si="58"/>
        <v>0</v>
      </c>
      <c r="P185" s="51">
        <f t="shared" si="58"/>
        <v>38</v>
      </c>
      <c r="Q185" s="51">
        <f t="shared" si="58"/>
        <v>0</v>
      </c>
      <c r="R185" s="52">
        <f t="shared" si="58"/>
        <v>0</v>
      </c>
      <c r="S185" s="53">
        <f t="shared" si="58"/>
        <v>0</v>
      </c>
      <c r="T185" s="51">
        <f t="shared" si="58"/>
        <v>0</v>
      </c>
      <c r="U185" s="51">
        <f t="shared" si="58"/>
        <v>0</v>
      </c>
      <c r="V185" s="51">
        <f t="shared" si="58"/>
        <v>38</v>
      </c>
      <c r="W185" s="51">
        <f t="shared" si="58"/>
        <v>0</v>
      </c>
      <c r="X185" s="51">
        <f t="shared" si="58"/>
        <v>38</v>
      </c>
      <c r="Y185" s="51">
        <f t="shared" si="58"/>
        <v>0</v>
      </c>
      <c r="Z185" s="52">
        <f t="shared" si="58"/>
        <v>0</v>
      </c>
    </row>
    <row r="186" spans="1:26" ht="15" customHeight="1" x14ac:dyDescent="0.25">
      <c r="A186" s="116" t="s">
        <v>106</v>
      </c>
      <c r="B186" s="117">
        <v>1</v>
      </c>
      <c r="C186" s="50"/>
      <c r="D186" s="15"/>
      <c r="E186" s="15"/>
      <c r="F186" s="118">
        <v>20</v>
      </c>
      <c r="G186" s="15"/>
      <c r="H186" s="15">
        <v>20</v>
      </c>
      <c r="I186" s="15"/>
      <c r="J186" s="30"/>
      <c r="K186" s="50"/>
      <c r="L186" s="15"/>
      <c r="M186" s="15"/>
      <c r="N186" s="15">
        <v>20</v>
      </c>
      <c r="O186" s="15"/>
      <c r="P186" s="15">
        <v>20</v>
      </c>
      <c r="Q186" s="15"/>
      <c r="R186" s="30"/>
      <c r="S186" s="50"/>
      <c r="T186" s="15"/>
      <c r="U186" s="15"/>
      <c r="V186" s="15">
        <v>20</v>
      </c>
      <c r="W186" s="15"/>
      <c r="X186" s="15">
        <v>20</v>
      </c>
      <c r="Y186" s="15"/>
      <c r="Z186" s="30"/>
    </row>
    <row r="187" spans="1:26" ht="15" customHeight="1" x14ac:dyDescent="0.25">
      <c r="A187" s="116"/>
      <c r="B187" s="117">
        <v>2</v>
      </c>
      <c r="C187" s="50"/>
      <c r="D187" s="15"/>
      <c r="E187" s="15"/>
      <c r="F187" s="118"/>
      <c r="G187" s="15"/>
      <c r="H187" s="15"/>
      <c r="I187" s="15"/>
      <c r="J187" s="30"/>
      <c r="K187" s="50"/>
      <c r="L187" s="15"/>
      <c r="M187" s="15"/>
      <c r="N187" s="15">
        <v>18</v>
      </c>
      <c r="O187" s="15"/>
      <c r="P187" s="15">
        <v>18</v>
      </c>
      <c r="Q187" s="15"/>
      <c r="R187" s="30"/>
      <c r="S187" s="50"/>
      <c r="T187" s="15"/>
      <c r="U187" s="15"/>
      <c r="V187" s="15">
        <v>18</v>
      </c>
      <c r="W187" s="15"/>
      <c r="X187" s="15">
        <v>18</v>
      </c>
      <c r="Y187" s="15"/>
      <c r="Z187" s="30"/>
    </row>
    <row r="188" spans="1:26" x14ac:dyDescent="0.25">
      <c r="A188" s="10" t="s">
        <v>135</v>
      </c>
      <c r="B188" s="41"/>
      <c r="C188" s="92">
        <f>SUM(C189:C190)</f>
        <v>0</v>
      </c>
      <c r="D188" s="35">
        <f t="shared" ref="D188:Z188" si="59">SUM(D189:D190)</f>
        <v>0</v>
      </c>
      <c r="E188" s="35">
        <f t="shared" si="59"/>
        <v>0</v>
      </c>
      <c r="F188" s="35">
        <f t="shared" si="59"/>
        <v>0</v>
      </c>
      <c r="G188" s="35">
        <f t="shared" si="59"/>
        <v>0</v>
      </c>
      <c r="H188" s="35">
        <f t="shared" si="59"/>
        <v>0</v>
      </c>
      <c r="I188" s="35">
        <f t="shared" si="59"/>
        <v>0</v>
      </c>
      <c r="J188" s="93">
        <f t="shared" si="59"/>
        <v>0</v>
      </c>
      <c r="K188" s="92">
        <f t="shared" si="59"/>
        <v>0</v>
      </c>
      <c r="L188" s="35">
        <f t="shared" si="59"/>
        <v>0</v>
      </c>
      <c r="M188" s="35">
        <f t="shared" si="59"/>
        <v>0</v>
      </c>
      <c r="N188" s="35">
        <f t="shared" si="59"/>
        <v>0</v>
      </c>
      <c r="O188" s="35">
        <f t="shared" si="59"/>
        <v>0</v>
      </c>
      <c r="P188" s="35">
        <f t="shared" si="59"/>
        <v>0</v>
      </c>
      <c r="Q188" s="35">
        <f t="shared" si="59"/>
        <v>0</v>
      </c>
      <c r="R188" s="93">
        <f t="shared" si="59"/>
        <v>0</v>
      </c>
      <c r="S188" s="92">
        <f t="shared" si="59"/>
        <v>0</v>
      </c>
      <c r="T188" s="35">
        <f t="shared" si="59"/>
        <v>0</v>
      </c>
      <c r="U188" s="35">
        <f t="shared" si="59"/>
        <v>0</v>
      </c>
      <c r="V188" s="35">
        <f t="shared" si="59"/>
        <v>0</v>
      </c>
      <c r="W188" s="35">
        <f t="shared" si="59"/>
        <v>0</v>
      </c>
      <c r="X188" s="35">
        <f t="shared" si="59"/>
        <v>0</v>
      </c>
      <c r="Y188" s="35">
        <f t="shared" si="59"/>
        <v>0</v>
      </c>
      <c r="Z188" s="93">
        <f t="shared" si="59"/>
        <v>0</v>
      </c>
    </row>
    <row r="189" spans="1:26" ht="15" customHeight="1" x14ac:dyDescent="0.25">
      <c r="A189" s="116" t="s">
        <v>135</v>
      </c>
      <c r="B189" s="40">
        <v>1</v>
      </c>
      <c r="C189" s="33"/>
      <c r="D189" s="14"/>
      <c r="E189" s="14"/>
      <c r="F189" s="55"/>
      <c r="G189" s="14"/>
      <c r="H189" s="14"/>
      <c r="I189" s="14"/>
      <c r="J189" s="29"/>
      <c r="K189" s="33"/>
      <c r="L189" s="14"/>
      <c r="M189" s="14"/>
      <c r="N189" s="14"/>
      <c r="O189" s="14"/>
      <c r="P189" s="14"/>
      <c r="Q189" s="14"/>
      <c r="R189" s="29"/>
      <c r="S189" s="33"/>
      <c r="T189" s="14"/>
      <c r="U189" s="14"/>
      <c r="V189" s="14"/>
      <c r="W189" s="14"/>
      <c r="X189" s="14"/>
      <c r="Y189" s="14"/>
      <c r="Z189" s="29"/>
    </row>
    <row r="190" spans="1:26" ht="15" customHeight="1" x14ac:dyDescent="0.25">
      <c r="A190" s="8"/>
      <c r="B190" s="40">
        <v>2</v>
      </c>
      <c r="C190" s="33"/>
      <c r="D190" s="14"/>
      <c r="E190" s="14"/>
      <c r="F190" s="55"/>
      <c r="G190" s="14"/>
      <c r="H190" s="14"/>
      <c r="I190" s="14"/>
      <c r="J190" s="29"/>
      <c r="K190" s="33"/>
      <c r="L190" s="14"/>
      <c r="M190" s="14"/>
      <c r="N190" s="14"/>
      <c r="O190" s="14"/>
      <c r="P190" s="14"/>
      <c r="Q190" s="14"/>
      <c r="R190" s="29"/>
      <c r="S190" s="33"/>
      <c r="T190" s="14"/>
      <c r="U190" s="14"/>
      <c r="V190" s="14"/>
      <c r="W190" s="14"/>
      <c r="X190" s="14"/>
      <c r="Y190" s="14"/>
      <c r="Z190" s="29"/>
    </row>
    <row r="191" spans="1:26" x14ac:dyDescent="0.25">
      <c r="A191" s="10" t="s">
        <v>137</v>
      </c>
      <c r="B191" s="41"/>
      <c r="C191" s="92">
        <f>SUM(C192:C194)</f>
        <v>0</v>
      </c>
      <c r="D191" s="35">
        <f t="shared" ref="D191:Z191" si="60">SUM(D192:D194)</f>
        <v>0</v>
      </c>
      <c r="E191" s="35">
        <f t="shared" si="60"/>
        <v>0</v>
      </c>
      <c r="F191" s="35">
        <f t="shared" si="60"/>
        <v>0</v>
      </c>
      <c r="G191" s="35">
        <f t="shared" si="60"/>
        <v>0</v>
      </c>
      <c r="H191" s="35">
        <f t="shared" si="60"/>
        <v>0</v>
      </c>
      <c r="I191" s="35">
        <f t="shared" si="60"/>
        <v>0</v>
      </c>
      <c r="J191" s="93">
        <f t="shared" si="60"/>
        <v>0</v>
      </c>
      <c r="K191" s="92">
        <f t="shared" si="60"/>
        <v>0</v>
      </c>
      <c r="L191" s="35">
        <f t="shared" si="60"/>
        <v>0</v>
      </c>
      <c r="M191" s="35">
        <f t="shared" si="60"/>
        <v>0</v>
      </c>
      <c r="N191" s="35">
        <f t="shared" si="60"/>
        <v>0</v>
      </c>
      <c r="O191" s="35">
        <f t="shared" si="60"/>
        <v>0</v>
      </c>
      <c r="P191" s="35">
        <f t="shared" si="60"/>
        <v>0</v>
      </c>
      <c r="Q191" s="35">
        <f t="shared" si="60"/>
        <v>0</v>
      </c>
      <c r="R191" s="93">
        <f t="shared" si="60"/>
        <v>0</v>
      </c>
      <c r="S191" s="92">
        <f t="shared" si="60"/>
        <v>0</v>
      </c>
      <c r="T191" s="35">
        <f t="shared" si="60"/>
        <v>0</v>
      </c>
      <c r="U191" s="35">
        <f t="shared" si="60"/>
        <v>0</v>
      </c>
      <c r="V191" s="35">
        <f t="shared" si="60"/>
        <v>0</v>
      </c>
      <c r="W191" s="35">
        <f t="shared" si="60"/>
        <v>0</v>
      </c>
      <c r="X191" s="35">
        <f t="shared" si="60"/>
        <v>0</v>
      </c>
      <c r="Y191" s="35">
        <f t="shared" si="60"/>
        <v>0</v>
      </c>
      <c r="Z191" s="93">
        <f t="shared" si="60"/>
        <v>0</v>
      </c>
    </row>
    <row r="192" spans="1:26" ht="15" customHeight="1" x14ac:dyDescent="0.25">
      <c r="A192" s="8" t="s">
        <v>137</v>
      </c>
      <c r="B192" s="40">
        <v>1</v>
      </c>
      <c r="C192" s="33"/>
      <c r="D192" s="14"/>
      <c r="E192" s="14"/>
      <c r="F192" s="55"/>
      <c r="G192" s="14"/>
      <c r="H192" s="14"/>
      <c r="I192" s="14"/>
      <c r="J192" s="29"/>
      <c r="K192" s="33"/>
      <c r="L192" s="14"/>
      <c r="M192" s="14"/>
      <c r="N192" s="15"/>
      <c r="O192" s="14"/>
      <c r="P192" s="14"/>
      <c r="Q192" s="14"/>
      <c r="R192" s="29"/>
      <c r="S192" s="33"/>
      <c r="T192" s="14"/>
      <c r="U192" s="14"/>
      <c r="V192" s="14"/>
      <c r="W192" s="14"/>
      <c r="X192" s="14"/>
      <c r="Y192" s="14"/>
      <c r="Z192" s="29"/>
    </row>
    <row r="193" spans="1:30" ht="15" customHeight="1" x14ac:dyDescent="0.25">
      <c r="A193" s="8"/>
      <c r="B193" s="40">
        <v>2</v>
      </c>
      <c r="C193" s="33"/>
      <c r="D193" s="14"/>
      <c r="E193" s="14"/>
      <c r="F193" s="55"/>
      <c r="G193" s="14"/>
      <c r="H193" s="14"/>
      <c r="I193" s="14"/>
      <c r="J193" s="29"/>
      <c r="K193" s="33"/>
      <c r="L193" s="14"/>
      <c r="M193" s="14"/>
      <c r="N193" s="14"/>
      <c r="O193" s="14"/>
      <c r="P193" s="14"/>
      <c r="Q193" s="14"/>
      <c r="R193" s="29"/>
      <c r="S193" s="33"/>
      <c r="T193" s="14"/>
      <c r="U193" s="14"/>
      <c r="V193" s="14"/>
      <c r="W193" s="14"/>
      <c r="X193" s="14"/>
      <c r="Y193" s="14"/>
      <c r="Z193" s="29"/>
    </row>
    <row r="194" spans="1:30" ht="15" customHeight="1" x14ac:dyDescent="0.25">
      <c r="A194" s="8"/>
      <c r="B194" s="40">
        <v>3</v>
      </c>
      <c r="C194" s="33"/>
      <c r="D194" s="14"/>
      <c r="E194" s="14"/>
      <c r="F194" s="55"/>
      <c r="G194" s="14"/>
      <c r="H194" s="14"/>
      <c r="I194" s="14"/>
      <c r="J194" s="29"/>
      <c r="K194" s="33"/>
      <c r="L194" s="14"/>
      <c r="M194" s="14"/>
      <c r="N194" s="14"/>
      <c r="O194" s="14"/>
      <c r="P194" s="14"/>
      <c r="Q194" s="14"/>
      <c r="R194" s="29"/>
      <c r="S194" s="33"/>
      <c r="T194" s="14"/>
      <c r="U194" s="14"/>
      <c r="V194" s="14"/>
      <c r="W194" s="14"/>
      <c r="X194" s="14"/>
      <c r="Y194" s="14"/>
      <c r="Z194" s="29"/>
    </row>
    <row r="195" spans="1:30" x14ac:dyDescent="0.25">
      <c r="A195" s="10" t="s">
        <v>138</v>
      </c>
      <c r="B195" s="41"/>
      <c r="C195" s="92">
        <f>SUM(C196:C197)</f>
        <v>0</v>
      </c>
      <c r="D195" s="35">
        <f t="shared" ref="D195:Z195" si="61">SUM(D196:D197)</f>
        <v>0</v>
      </c>
      <c r="E195" s="35">
        <f t="shared" si="61"/>
        <v>0</v>
      </c>
      <c r="F195" s="35">
        <f t="shared" si="61"/>
        <v>0</v>
      </c>
      <c r="G195" s="35">
        <f t="shared" si="61"/>
        <v>0</v>
      </c>
      <c r="H195" s="35">
        <f t="shared" si="61"/>
        <v>0</v>
      </c>
      <c r="I195" s="35">
        <f t="shared" si="61"/>
        <v>0</v>
      </c>
      <c r="J195" s="93">
        <f t="shared" si="61"/>
        <v>0</v>
      </c>
      <c r="K195" s="92">
        <f t="shared" si="61"/>
        <v>0</v>
      </c>
      <c r="L195" s="35">
        <f t="shared" si="61"/>
        <v>0</v>
      </c>
      <c r="M195" s="35">
        <f t="shared" si="61"/>
        <v>0</v>
      </c>
      <c r="N195" s="35">
        <f t="shared" si="61"/>
        <v>0</v>
      </c>
      <c r="O195" s="35">
        <f t="shared" si="61"/>
        <v>0</v>
      </c>
      <c r="P195" s="35">
        <f t="shared" si="61"/>
        <v>0</v>
      </c>
      <c r="Q195" s="35">
        <f t="shared" si="61"/>
        <v>0</v>
      </c>
      <c r="R195" s="93">
        <f t="shared" si="61"/>
        <v>0</v>
      </c>
      <c r="S195" s="92">
        <f t="shared" si="61"/>
        <v>0</v>
      </c>
      <c r="T195" s="35">
        <f t="shared" si="61"/>
        <v>0</v>
      </c>
      <c r="U195" s="35">
        <f t="shared" si="61"/>
        <v>0</v>
      </c>
      <c r="V195" s="35">
        <f t="shared" si="61"/>
        <v>0</v>
      </c>
      <c r="W195" s="35">
        <f t="shared" si="61"/>
        <v>0</v>
      </c>
      <c r="X195" s="35">
        <f t="shared" si="61"/>
        <v>0</v>
      </c>
      <c r="Y195" s="35">
        <f t="shared" si="61"/>
        <v>0</v>
      </c>
      <c r="Z195" s="93">
        <f t="shared" si="61"/>
        <v>0</v>
      </c>
    </row>
    <row r="196" spans="1:30" x14ac:dyDescent="0.25">
      <c r="A196" s="116" t="s">
        <v>136</v>
      </c>
      <c r="B196" s="40">
        <v>1</v>
      </c>
      <c r="C196" s="33"/>
      <c r="D196" s="14"/>
      <c r="E196" s="14"/>
      <c r="F196" s="55"/>
      <c r="G196" s="14"/>
      <c r="H196" s="14"/>
      <c r="I196" s="14"/>
      <c r="J196" s="29"/>
      <c r="K196" s="33"/>
      <c r="L196" s="14"/>
      <c r="M196" s="14"/>
      <c r="N196" s="14"/>
      <c r="O196" s="14"/>
      <c r="P196" s="14"/>
      <c r="Q196" s="14"/>
      <c r="R196" s="29"/>
      <c r="S196" s="33"/>
      <c r="T196" s="14"/>
      <c r="U196" s="14"/>
      <c r="V196" s="14"/>
      <c r="W196" s="14"/>
      <c r="X196" s="14"/>
      <c r="Y196" s="14"/>
      <c r="Z196" s="29"/>
    </row>
    <row r="197" spans="1:30" x14ac:dyDescent="0.25">
      <c r="A197" s="8"/>
      <c r="B197" s="46">
        <v>2</v>
      </c>
      <c r="C197" s="33"/>
      <c r="D197" s="14"/>
      <c r="E197" s="14"/>
      <c r="F197" s="55"/>
      <c r="G197" s="14"/>
      <c r="H197" s="14"/>
      <c r="I197" s="14"/>
      <c r="J197" s="29"/>
      <c r="K197" s="33"/>
      <c r="L197" s="14"/>
      <c r="M197" s="14"/>
      <c r="N197" s="14"/>
      <c r="O197" s="14"/>
      <c r="P197" s="14"/>
      <c r="Q197" s="14"/>
      <c r="R197" s="29"/>
      <c r="S197" s="33"/>
      <c r="T197" s="14"/>
      <c r="U197" s="14"/>
      <c r="V197" s="14"/>
      <c r="W197" s="14"/>
      <c r="X197" s="14"/>
      <c r="Y197" s="14"/>
      <c r="Z197" s="29"/>
    </row>
    <row r="198" spans="1:30" x14ac:dyDescent="0.25">
      <c r="A198" s="58" t="s">
        <v>82</v>
      </c>
      <c r="B198" s="47"/>
      <c r="C198" s="101">
        <f>SUM(C176,C179,C182,C185,C188,C191,C195)</f>
        <v>140</v>
      </c>
      <c r="D198" s="26">
        <f>SUM(D176,D179,D182,D185,D188,D191,D195)</f>
        <v>38</v>
      </c>
      <c r="E198" s="26">
        <f t="shared" ref="E198:Z198" si="62">SUM(E176,E179,E182,E185,E188,E191,E195)</f>
        <v>0</v>
      </c>
      <c r="F198" s="26">
        <f t="shared" si="62"/>
        <v>155</v>
      </c>
      <c r="G198" s="26">
        <f t="shared" si="62"/>
        <v>0</v>
      </c>
      <c r="H198" s="26">
        <f t="shared" si="62"/>
        <v>130</v>
      </c>
      <c r="I198" s="26">
        <f t="shared" si="62"/>
        <v>0</v>
      </c>
      <c r="J198" s="110">
        <f t="shared" si="62"/>
        <v>0</v>
      </c>
      <c r="K198" s="101">
        <f t="shared" si="62"/>
        <v>147</v>
      </c>
      <c r="L198" s="26">
        <f t="shared" si="62"/>
        <v>33</v>
      </c>
      <c r="M198" s="26">
        <f t="shared" si="62"/>
        <v>0</v>
      </c>
      <c r="N198" s="26">
        <f t="shared" si="62"/>
        <v>143</v>
      </c>
      <c r="O198" s="26">
        <f t="shared" si="62"/>
        <v>0</v>
      </c>
      <c r="P198" s="26">
        <f t="shared" si="62"/>
        <v>151</v>
      </c>
      <c r="Q198" s="26">
        <f t="shared" si="62"/>
        <v>0</v>
      </c>
      <c r="R198" s="110">
        <f t="shared" si="62"/>
        <v>0</v>
      </c>
      <c r="S198" s="101">
        <f t="shared" si="62"/>
        <v>155</v>
      </c>
      <c r="T198" s="26">
        <f t="shared" si="62"/>
        <v>33</v>
      </c>
      <c r="U198" s="26">
        <f t="shared" si="62"/>
        <v>0</v>
      </c>
      <c r="V198" s="26">
        <f t="shared" si="62"/>
        <v>148</v>
      </c>
      <c r="W198" s="26">
        <f t="shared" si="62"/>
        <v>0</v>
      </c>
      <c r="X198" s="26">
        <f t="shared" si="62"/>
        <v>131</v>
      </c>
      <c r="Y198" s="26">
        <f t="shared" si="62"/>
        <v>0</v>
      </c>
      <c r="Z198" s="110">
        <f t="shared" si="62"/>
        <v>0</v>
      </c>
    </row>
    <row r="199" spans="1:30" x14ac:dyDescent="0.25">
      <c r="A199" s="168" t="s">
        <v>83</v>
      </c>
      <c r="B199" s="201"/>
      <c r="C199" s="99">
        <f>SUM(C168,C175,C198)</f>
        <v>140</v>
      </c>
      <c r="D199" s="34">
        <f t="shared" ref="D199:Z199" si="63">SUM(D168,D175,D198)</f>
        <v>38</v>
      </c>
      <c r="E199" s="34">
        <f t="shared" si="63"/>
        <v>0</v>
      </c>
      <c r="F199" s="34">
        <f t="shared" si="63"/>
        <v>425</v>
      </c>
      <c r="G199" s="34">
        <f t="shared" si="63"/>
        <v>0</v>
      </c>
      <c r="H199" s="34">
        <f t="shared" si="63"/>
        <v>404</v>
      </c>
      <c r="I199" s="34">
        <f t="shared" si="63"/>
        <v>0</v>
      </c>
      <c r="J199" s="109">
        <f t="shared" si="63"/>
        <v>164</v>
      </c>
      <c r="K199" s="99">
        <f t="shared" si="63"/>
        <v>147</v>
      </c>
      <c r="L199" s="34">
        <f t="shared" si="63"/>
        <v>33</v>
      </c>
      <c r="M199" s="34">
        <f t="shared" si="63"/>
        <v>0</v>
      </c>
      <c r="N199" s="34">
        <f t="shared" si="63"/>
        <v>413</v>
      </c>
      <c r="O199" s="34">
        <f t="shared" si="63"/>
        <v>0</v>
      </c>
      <c r="P199" s="34">
        <f t="shared" si="63"/>
        <v>425</v>
      </c>
      <c r="Q199" s="34">
        <f t="shared" si="63"/>
        <v>0</v>
      </c>
      <c r="R199" s="109">
        <f t="shared" si="63"/>
        <v>152</v>
      </c>
      <c r="S199" s="99">
        <f t="shared" si="63"/>
        <v>155</v>
      </c>
      <c r="T199" s="34">
        <f t="shared" si="63"/>
        <v>33</v>
      </c>
      <c r="U199" s="34">
        <f t="shared" si="63"/>
        <v>0</v>
      </c>
      <c r="V199" s="34">
        <f t="shared" si="63"/>
        <v>418</v>
      </c>
      <c r="W199" s="34">
        <f t="shared" si="63"/>
        <v>0</v>
      </c>
      <c r="X199" s="34">
        <f t="shared" si="63"/>
        <v>405</v>
      </c>
      <c r="Y199" s="34">
        <f t="shared" si="63"/>
        <v>0</v>
      </c>
      <c r="Z199" s="109">
        <f t="shared" si="63"/>
        <v>152</v>
      </c>
    </row>
    <row r="200" spans="1:30" x14ac:dyDescent="0.25">
      <c r="A200" s="194" t="s">
        <v>84</v>
      </c>
      <c r="B200" s="195"/>
      <c r="C200" s="104">
        <f t="shared" ref="C200:Z200" si="64">SUM(C106,C147,C199)</f>
        <v>320</v>
      </c>
      <c r="D200" s="16">
        <f>SUM(D106,D147,D199)</f>
        <v>56</v>
      </c>
      <c r="E200" s="16">
        <f t="shared" si="64"/>
        <v>83</v>
      </c>
      <c r="F200" s="16">
        <f t="shared" si="64"/>
        <v>1169</v>
      </c>
      <c r="G200" s="16">
        <f t="shared" si="64"/>
        <v>53</v>
      </c>
      <c r="H200" s="16">
        <f t="shared" si="64"/>
        <v>1087</v>
      </c>
      <c r="I200" s="16">
        <f t="shared" si="64"/>
        <v>200</v>
      </c>
      <c r="J200" s="113">
        <f t="shared" si="64"/>
        <v>172</v>
      </c>
      <c r="K200" s="104">
        <f t="shared" si="64"/>
        <v>242</v>
      </c>
      <c r="L200" s="16">
        <f t="shared" si="64"/>
        <v>42</v>
      </c>
      <c r="M200" s="16">
        <f t="shared" si="64"/>
        <v>96</v>
      </c>
      <c r="N200" s="16">
        <f t="shared" si="64"/>
        <v>1239</v>
      </c>
      <c r="O200" s="16">
        <f t="shared" si="64"/>
        <v>65</v>
      </c>
      <c r="P200" s="16">
        <f t="shared" si="64"/>
        <v>1179</v>
      </c>
      <c r="Q200" s="16">
        <f t="shared" si="64"/>
        <v>198</v>
      </c>
      <c r="R200" s="113">
        <f t="shared" si="64"/>
        <v>152</v>
      </c>
      <c r="S200" s="104">
        <f t="shared" si="64"/>
        <v>250</v>
      </c>
      <c r="T200" s="16">
        <f t="shared" si="64"/>
        <v>44</v>
      </c>
      <c r="U200" s="16">
        <f t="shared" si="64"/>
        <v>101</v>
      </c>
      <c r="V200" s="16">
        <f t="shared" si="64"/>
        <v>1265</v>
      </c>
      <c r="W200" s="16">
        <f t="shared" si="64"/>
        <v>68</v>
      </c>
      <c r="X200" s="16">
        <f t="shared" si="64"/>
        <v>1206</v>
      </c>
      <c r="Y200" s="16">
        <f t="shared" si="64"/>
        <v>208</v>
      </c>
      <c r="Z200" s="113">
        <f t="shared" si="64"/>
        <v>152</v>
      </c>
    </row>
    <row r="201" spans="1:30" x14ac:dyDescent="0.25">
      <c r="A201" s="11" t="s">
        <v>104</v>
      </c>
    </row>
    <row r="202" spans="1:30" x14ac:dyDescent="0.25">
      <c r="C202" s="18"/>
      <c r="D202" s="18"/>
      <c r="E202" s="18"/>
      <c r="F202" s="18"/>
      <c r="G202" s="18"/>
      <c r="H202" s="18"/>
      <c r="I202" s="18"/>
      <c r="J202" s="18"/>
    </row>
    <row r="203" spans="1:30" x14ac:dyDescent="0.25">
      <c r="H203" s="18"/>
    </row>
    <row r="206" spans="1:30" x14ac:dyDescent="0.25">
      <c r="AD206">
        <v>0</v>
      </c>
    </row>
  </sheetData>
  <mergeCells count="23">
    <mergeCell ref="A200:B200"/>
    <mergeCell ref="A1:A3"/>
    <mergeCell ref="B1:B3"/>
    <mergeCell ref="C1:J1"/>
    <mergeCell ref="A56:B56"/>
    <mergeCell ref="A87:A88"/>
    <mergeCell ref="A106:B106"/>
    <mergeCell ref="A147:B147"/>
    <mergeCell ref="A199:B199"/>
    <mergeCell ref="S1:Z1"/>
    <mergeCell ref="C2:D2"/>
    <mergeCell ref="Y2:Z2"/>
    <mergeCell ref="M2:N2"/>
    <mergeCell ref="O2:P2"/>
    <mergeCell ref="Q2:R2"/>
    <mergeCell ref="S2:T2"/>
    <mergeCell ref="U2:V2"/>
    <mergeCell ref="W2:X2"/>
    <mergeCell ref="E2:F2"/>
    <mergeCell ref="G2:H2"/>
    <mergeCell ref="I2:J2"/>
    <mergeCell ref="K2:L2"/>
    <mergeCell ref="K1:R1"/>
  </mergeCell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3"/>
  <sheetViews>
    <sheetView showZeros="0" zoomScale="80" zoomScaleNormal="80" workbookViewId="0">
      <pane xSplit="2" ySplit="3" topLeftCell="E193" activePane="bottomRight" state="frozen"/>
      <selection pane="topRight" activeCell="C1" sqref="C1"/>
      <selection pane="bottomLeft" activeCell="A4" sqref="A4"/>
      <selection pane="bottomRight" activeCell="E202" sqref="E202:J202"/>
    </sheetView>
  </sheetViews>
  <sheetFormatPr defaultRowHeight="15" x14ac:dyDescent="0.25"/>
  <cols>
    <col min="1" max="1" width="54" bestFit="1" customWidth="1"/>
    <col min="2" max="2" width="19.140625" customWidth="1"/>
  </cols>
  <sheetData>
    <row r="1" spans="1:26" ht="15" customHeight="1" x14ac:dyDescent="0.25">
      <c r="A1" s="174" t="s">
        <v>0</v>
      </c>
      <c r="B1" s="183" t="s">
        <v>1</v>
      </c>
      <c r="C1" s="181" t="s">
        <v>2</v>
      </c>
      <c r="D1" s="181"/>
      <c r="E1" s="181"/>
      <c r="F1" s="181"/>
      <c r="G1" s="181"/>
      <c r="H1" s="181"/>
      <c r="I1" s="181"/>
      <c r="J1" s="182"/>
      <c r="K1" s="187" t="s">
        <v>3</v>
      </c>
      <c r="L1" s="188"/>
      <c r="M1" s="188"/>
      <c r="N1" s="188"/>
      <c r="O1" s="188"/>
      <c r="P1" s="188"/>
      <c r="Q1" s="188"/>
      <c r="R1" s="188"/>
      <c r="S1" s="187" t="s">
        <v>105</v>
      </c>
      <c r="T1" s="188"/>
      <c r="U1" s="188"/>
      <c r="V1" s="188"/>
      <c r="W1" s="188"/>
      <c r="X1" s="188"/>
      <c r="Y1" s="188"/>
      <c r="Z1" s="189"/>
    </row>
    <row r="2" spans="1:26" x14ac:dyDescent="0.25">
      <c r="A2" s="175"/>
      <c r="B2" s="196"/>
      <c r="C2" s="190" t="s">
        <v>89</v>
      </c>
      <c r="D2" s="191"/>
      <c r="E2" s="191" t="s">
        <v>90</v>
      </c>
      <c r="F2" s="191"/>
      <c r="G2" s="191" t="s">
        <v>91</v>
      </c>
      <c r="H2" s="191"/>
      <c r="I2" s="191" t="s">
        <v>92</v>
      </c>
      <c r="J2" s="192"/>
      <c r="K2" s="193" t="s">
        <v>89</v>
      </c>
      <c r="L2" s="191"/>
      <c r="M2" s="191" t="s">
        <v>90</v>
      </c>
      <c r="N2" s="191"/>
      <c r="O2" s="191" t="s">
        <v>91</v>
      </c>
      <c r="P2" s="191"/>
      <c r="Q2" s="191" t="s">
        <v>92</v>
      </c>
      <c r="R2" s="192"/>
      <c r="S2" s="193" t="s">
        <v>89</v>
      </c>
      <c r="T2" s="191"/>
      <c r="U2" s="191" t="s">
        <v>90</v>
      </c>
      <c r="V2" s="191"/>
      <c r="W2" s="191" t="s">
        <v>91</v>
      </c>
      <c r="X2" s="191"/>
      <c r="Y2" s="191" t="s">
        <v>92</v>
      </c>
      <c r="Z2" s="192"/>
    </row>
    <row r="3" spans="1:26" ht="30" x14ac:dyDescent="0.25">
      <c r="A3" s="176"/>
      <c r="B3" s="184"/>
      <c r="C3" s="154" t="s">
        <v>93</v>
      </c>
      <c r="D3" s="155" t="s">
        <v>94</v>
      </c>
      <c r="E3" s="155" t="s">
        <v>93</v>
      </c>
      <c r="F3" s="155" t="s">
        <v>94</v>
      </c>
      <c r="G3" s="155" t="s">
        <v>93</v>
      </c>
      <c r="H3" s="155" t="s">
        <v>94</v>
      </c>
      <c r="I3" s="155" t="s">
        <v>93</v>
      </c>
      <c r="J3" s="156" t="s">
        <v>94</v>
      </c>
      <c r="K3" s="157" t="s">
        <v>93</v>
      </c>
      <c r="L3" s="155" t="s">
        <v>94</v>
      </c>
      <c r="M3" s="155" t="s">
        <v>93</v>
      </c>
      <c r="N3" s="155" t="s">
        <v>94</v>
      </c>
      <c r="O3" s="155" t="s">
        <v>93</v>
      </c>
      <c r="P3" s="155" t="s">
        <v>94</v>
      </c>
      <c r="Q3" s="155" t="s">
        <v>93</v>
      </c>
      <c r="R3" s="156" t="s">
        <v>94</v>
      </c>
      <c r="S3" s="157" t="s">
        <v>93</v>
      </c>
      <c r="T3" s="155" t="s">
        <v>94</v>
      </c>
      <c r="U3" s="155" t="s">
        <v>93</v>
      </c>
      <c r="V3" s="155" t="s">
        <v>94</v>
      </c>
      <c r="W3" s="155" t="s">
        <v>93</v>
      </c>
      <c r="X3" s="155" t="s">
        <v>94</v>
      </c>
      <c r="Y3" s="155" t="s">
        <v>93</v>
      </c>
      <c r="Z3" s="156" t="s">
        <v>94</v>
      </c>
    </row>
    <row r="4" spans="1:26" x14ac:dyDescent="0.25">
      <c r="A4" s="31" t="s">
        <v>4</v>
      </c>
      <c r="B4" s="39"/>
      <c r="C4" s="90">
        <f>SUM(C5:C6)</f>
        <v>0</v>
      </c>
      <c r="D4" s="60">
        <f t="shared" ref="D4:Z4" si="0">SUM(D5:D6)</f>
        <v>0</v>
      </c>
      <c r="E4" s="60">
        <f t="shared" si="0"/>
        <v>1</v>
      </c>
      <c r="F4" s="60">
        <f t="shared" si="0"/>
        <v>7</v>
      </c>
      <c r="G4" s="60">
        <f t="shared" si="0"/>
        <v>1</v>
      </c>
      <c r="H4" s="60">
        <f t="shared" si="0"/>
        <v>1</v>
      </c>
      <c r="I4" s="60">
        <f t="shared" si="0"/>
        <v>0</v>
      </c>
      <c r="J4" s="91">
        <f t="shared" si="0"/>
        <v>0</v>
      </c>
      <c r="K4" s="90">
        <f t="shared" si="0"/>
        <v>0</v>
      </c>
      <c r="L4" s="60">
        <f t="shared" si="0"/>
        <v>0</v>
      </c>
      <c r="M4" s="60">
        <f t="shared" si="0"/>
        <v>1</v>
      </c>
      <c r="N4" s="60">
        <f t="shared" si="0"/>
        <v>1</v>
      </c>
      <c r="O4" s="60">
        <f t="shared" si="0"/>
        <v>0</v>
      </c>
      <c r="P4" s="60">
        <f t="shared" si="0"/>
        <v>1</v>
      </c>
      <c r="Q4" s="60">
        <f t="shared" si="0"/>
        <v>0</v>
      </c>
      <c r="R4" s="91">
        <f t="shared" si="0"/>
        <v>0</v>
      </c>
      <c r="S4" s="90">
        <f t="shared" si="0"/>
        <v>0</v>
      </c>
      <c r="T4" s="60">
        <f t="shared" si="0"/>
        <v>0</v>
      </c>
      <c r="U4" s="60">
        <f t="shared" si="0"/>
        <v>1</v>
      </c>
      <c r="V4" s="60">
        <f t="shared" si="0"/>
        <v>1</v>
      </c>
      <c r="W4" s="60">
        <f t="shared" si="0"/>
        <v>1</v>
      </c>
      <c r="X4" s="60">
        <f t="shared" si="0"/>
        <v>1</v>
      </c>
      <c r="Y4" s="60">
        <f t="shared" si="0"/>
        <v>0</v>
      </c>
      <c r="Z4" s="91">
        <f t="shared" si="0"/>
        <v>0</v>
      </c>
    </row>
    <row r="5" spans="1:26" x14ac:dyDescent="0.25">
      <c r="A5" s="8" t="s">
        <v>6</v>
      </c>
      <c r="B5" s="40">
        <v>1</v>
      </c>
      <c r="C5" s="94"/>
      <c r="D5" s="61"/>
      <c r="E5" s="61"/>
      <c r="F5" s="61"/>
      <c r="G5" s="61"/>
      <c r="H5" s="61"/>
      <c r="I5" s="61"/>
      <c r="J5" s="62"/>
      <c r="K5" s="94"/>
      <c r="L5" s="61"/>
      <c r="M5" s="61"/>
      <c r="N5" s="61"/>
      <c r="O5" s="61"/>
      <c r="P5" s="61"/>
      <c r="Q5" s="61"/>
      <c r="R5" s="62"/>
      <c r="S5" s="94"/>
      <c r="T5" s="61"/>
      <c r="U5" s="61"/>
      <c r="V5" s="61"/>
      <c r="W5" s="61"/>
      <c r="X5" s="61"/>
      <c r="Y5" s="61"/>
      <c r="Z5" s="62"/>
    </row>
    <row r="6" spans="1:26" x14ac:dyDescent="0.25">
      <c r="A6" s="8" t="s">
        <v>7</v>
      </c>
      <c r="B6" s="40">
        <v>1</v>
      </c>
      <c r="C6" s="54"/>
      <c r="D6" s="15"/>
      <c r="E6" s="15">
        <v>1</v>
      </c>
      <c r="F6" s="15">
        <v>7</v>
      </c>
      <c r="G6" s="15">
        <v>1</v>
      </c>
      <c r="H6" s="15">
        <v>1</v>
      </c>
      <c r="I6" s="15"/>
      <c r="J6" s="30"/>
      <c r="K6" s="54"/>
      <c r="L6" s="15"/>
      <c r="M6" s="15">
        <v>1</v>
      </c>
      <c r="N6" s="15">
        <v>1</v>
      </c>
      <c r="O6" s="15"/>
      <c r="P6" s="15">
        <v>1</v>
      </c>
      <c r="Q6" s="15"/>
      <c r="R6" s="30"/>
      <c r="S6" s="54"/>
      <c r="T6" s="15"/>
      <c r="U6" s="15">
        <v>1</v>
      </c>
      <c r="V6" s="15">
        <v>1</v>
      </c>
      <c r="W6" s="15">
        <v>1</v>
      </c>
      <c r="X6" s="15">
        <v>1</v>
      </c>
      <c r="Y6" s="15"/>
      <c r="Z6" s="30"/>
    </row>
    <row r="7" spans="1:26" x14ac:dyDescent="0.25">
      <c r="A7" s="10" t="s">
        <v>5</v>
      </c>
      <c r="B7" s="41"/>
      <c r="C7" s="92">
        <f>SUM(C8:C19)</f>
        <v>0</v>
      </c>
      <c r="D7" s="35">
        <f t="shared" ref="D7:Z7" si="1">SUM(D8:D19)</f>
        <v>134</v>
      </c>
      <c r="E7" s="35">
        <f t="shared" si="1"/>
        <v>39</v>
      </c>
      <c r="F7" s="35">
        <f t="shared" si="1"/>
        <v>396</v>
      </c>
      <c r="G7" s="35">
        <f t="shared" si="1"/>
        <v>22</v>
      </c>
      <c r="H7" s="35">
        <f t="shared" si="1"/>
        <v>146</v>
      </c>
      <c r="I7" s="35">
        <f t="shared" si="1"/>
        <v>0</v>
      </c>
      <c r="J7" s="93">
        <f t="shared" si="1"/>
        <v>0</v>
      </c>
      <c r="K7" s="92">
        <f t="shared" si="1"/>
        <v>0</v>
      </c>
      <c r="L7" s="35">
        <f t="shared" si="1"/>
        <v>0</v>
      </c>
      <c r="M7" s="35">
        <f t="shared" si="1"/>
        <v>19</v>
      </c>
      <c r="N7" s="35">
        <f t="shared" si="1"/>
        <v>152</v>
      </c>
      <c r="O7" s="35">
        <f t="shared" si="1"/>
        <v>12</v>
      </c>
      <c r="P7" s="35">
        <f t="shared" si="1"/>
        <v>149</v>
      </c>
      <c r="Q7" s="35">
        <f t="shared" si="1"/>
        <v>1</v>
      </c>
      <c r="R7" s="93">
        <f t="shared" si="1"/>
        <v>0</v>
      </c>
      <c r="S7" s="92">
        <f t="shared" si="1"/>
        <v>0</v>
      </c>
      <c r="T7" s="35">
        <f t="shared" si="1"/>
        <v>0</v>
      </c>
      <c r="U7" s="35">
        <f t="shared" si="1"/>
        <v>17</v>
      </c>
      <c r="V7" s="35">
        <f t="shared" si="1"/>
        <v>125</v>
      </c>
      <c r="W7" s="35">
        <f t="shared" si="1"/>
        <v>13</v>
      </c>
      <c r="X7" s="35">
        <f t="shared" si="1"/>
        <v>115</v>
      </c>
      <c r="Y7" s="35">
        <f t="shared" si="1"/>
        <v>2</v>
      </c>
      <c r="Z7" s="93">
        <f t="shared" si="1"/>
        <v>0</v>
      </c>
    </row>
    <row r="8" spans="1:26" x14ac:dyDescent="0.25">
      <c r="A8" s="8" t="s">
        <v>6</v>
      </c>
      <c r="B8" s="40">
        <v>1</v>
      </c>
      <c r="C8" s="54"/>
      <c r="D8" s="15"/>
      <c r="E8" s="15">
        <v>1</v>
      </c>
      <c r="F8" s="15">
        <v>14</v>
      </c>
      <c r="G8" s="15">
        <v>1</v>
      </c>
      <c r="H8" s="15">
        <v>1</v>
      </c>
      <c r="I8" s="15"/>
      <c r="J8" s="30"/>
      <c r="K8" s="54"/>
      <c r="L8" s="15"/>
      <c r="M8" s="15">
        <v>1</v>
      </c>
      <c r="N8" s="15">
        <v>11</v>
      </c>
      <c r="O8" s="15"/>
      <c r="P8" s="15">
        <v>10</v>
      </c>
      <c r="Q8" s="15"/>
      <c r="R8" s="30"/>
      <c r="S8" s="54"/>
      <c r="T8" s="15"/>
      <c r="U8" s="15">
        <v>2</v>
      </c>
      <c r="V8" s="15">
        <v>12</v>
      </c>
      <c r="W8" s="15">
        <v>1</v>
      </c>
      <c r="X8" s="15">
        <v>11</v>
      </c>
      <c r="Y8" s="15"/>
      <c r="Z8" s="30"/>
    </row>
    <row r="9" spans="1:26" x14ac:dyDescent="0.25">
      <c r="A9" s="8"/>
      <c r="B9" s="40">
        <v>2</v>
      </c>
      <c r="C9" s="54"/>
      <c r="D9" s="15">
        <v>10</v>
      </c>
      <c r="E9" s="15">
        <v>6</v>
      </c>
      <c r="F9" s="15">
        <v>23</v>
      </c>
      <c r="G9" s="15">
        <v>2</v>
      </c>
      <c r="H9" s="15">
        <v>17</v>
      </c>
      <c r="I9" s="15"/>
      <c r="J9" s="30"/>
      <c r="K9" s="54"/>
      <c r="L9" s="15"/>
      <c r="M9" s="15">
        <v>1</v>
      </c>
      <c r="N9" s="15">
        <v>11</v>
      </c>
      <c r="O9" s="15">
        <v>1</v>
      </c>
      <c r="P9" s="15">
        <v>1</v>
      </c>
      <c r="Q9" s="15"/>
      <c r="R9" s="30"/>
      <c r="S9" s="54"/>
      <c r="T9" s="15"/>
      <c r="U9" s="15">
        <v>1</v>
      </c>
      <c r="V9" s="15">
        <v>10</v>
      </c>
      <c r="W9" s="15"/>
      <c r="X9" s="15">
        <v>9</v>
      </c>
      <c r="Y9" s="15"/>
      <c r="Z9" s="30"/>
    </row>
    <row r="10" spans="1:26" x14ac:dyDescent="0.25">
      <c r="A10" s="8" t="s">
        <v>7</v>
      </c>
      <c r="B10" s="40">
        <v>1</v>
      </c>
      <c r="C10" s="54"/>
      <c r="D10" s="15"/>
      <c r="E10" s="15">
        <v>2</v>
      </c>
      <c r="F10" s="15">
        <v>78</v>
      </c>
      <c r="G10" s="15">
        <v>1</v>
      </c>
      <c r="H10" s="15">
        <v>2</v>
      </c>
      <c r="I10" s="15"/>
      <c r="J10" s="30"/>
      <c r="K10" s="54"/>
      <c r="L10" s="15"/>
      <c r="M10" s="15">
        <v>2</v>
      </c>
      <c r="N10" s="15">
        <v>1</v>
      </c>
      <c r="O10" s="15">
        <v>2</v>
      </c>
      <c r="P10" s="15">
        <v>1</v>
      </c>
      <c r="Q10" s="15">
        <v>1</v>
      </c>
      <c r="R10" s="30"/>
      <c r="S10" s="54"/>
      <c r="T10" s="15"/>
      <c r="U10" s="15">
        <v>2</v>
      </c>
      <c r="V10" s="15">
        <v>21</v>
      </c>
      <c r="W10" s="15">
        <v>2</v>
      </c>
      <c r="X10" s="15">
        <v>18</v>
      </c>
      <c r="Y10" s="15">
        <v>1</v>
      </c>
      <c r="Z10" s="30"/>
    </row>
    <row r="11" spans="1:26" x14ac:dyDescent="0.25">
      <c r="A11" s="8"/>
      <c r="B11" s="40">
        <v>2</v>
      </c>
      <c r="C11" s="54"/>
      <c r="D11" s="15">
        <v>65</v>
      </c>
      <c r="E11" s="15">
        <v>15</v>
      </c>
      <c r="F11" s="15">
        <v>130</v>
      </c>
      <c r="G11" s="15">
        <v>9</v>
      </c>
      <c r="H11" s="15">
        <v>65</v>
      </c>
      <c r="I11" s="15"/>
      <c r="J11" s="30"/>
      <c r="K11" s="54"/>
      <c r="L11" s="15"/>
      <c r="M11" s="15">
        <v>5</v>
      </c>
      <c r="N11" s="15">
        <v>59</v>
      </c>
      <c r="O11" s="15">
        <v>2</v>
      </c>
      <c r="P11" s="15">
        <v>57</v>
      </c>
      <c r="Q11" s="15"/>
      <c r="R11" s="30"/>
      <c r="S11" s="54"/>
      <c r="T11" s="15"/>
      <c r="U11" s="15">
        <v>5</v>
      </c>
      <c r="V11" s="15">
        <v>1</v>
      </c>
      <c r="W11" s="15">
        <v>5</v>
      </c>
      <c r="X11" s="15">
        <v>1</v>
      </c>
      <c r="Y11" s="15">
        <v>1</v>
      </c>
      <c r="Z11" s="30"/>
    </row>
    <row r="12" spans="1:26" x14ac:dyDescent="0.25">
      <c r="A12" s="8" t="s">
        <v>8</v>
      </c>
      <c r="B12" s="40">
        <v>1</v>
      </c>
      <c r="C12" s="54"/>
      <c r="D12" s="15"/>
      <c r="E12" s="15"/>
      <c r="F12" s="15"/>
      <c r="G12" s="15"/>
      <c r="H12" s="15"/>
      <c r="I12" s="15"/>
      <c r="J12" s="30"/>
      <c r="K12" s="54"/>
      <c r="L12" s="15"/>
      <c r="M12" s="15">
        <v>1</v>
      </c>
      <c r="N12" s="15">
        <v>1</v>
      </c>
      <c r="O12" s="15"/>
      <c r="P12" s="15">
        <v>1</v>
      </c>
      <c r="Q12" s="15"/>
      <c r="R12" s="30"/>
      <c r="S12" s="54"/>
      <c r="T12" s="15"/>
      <c r="U12" s="15">
        <v>1</v>
      </c>
      <c r="V12" s="15">
        <v>2</v>
      </c>
      <c r="W12" s="15"/>
      <c r="X12" s="15">
        <v>2</v>
      </c>
      <c r="Y12" s="15"/>
      <c r="Z12" s="30"/>
    </row>
    <row r="13" spans="1:26" x14ac:dyDescent="0.25">
      <c r="A13" s="8"/>
      <c r="B13" s="40">
        <v>2</v>
      </c>
      <c r="C13" s="54"/>
      <c r="D13" s="15"/>
      <c r="E13" s="15">
        <v>1</v>
      </c>
      <c r="F13" s="15">
        <v>3</v>
      </c>
      <c r="G13" s="15">
        <v>1</v>
      </c>
      <c r="H13" s="15">
        <v>3</v>
      </c>
      <c r="I13" s="15"/>
      <c r="J13" s="30"/>
      <c r="K13" s="54"/>
      <c r="L13" s="15"/>
      <c r="M13" s="15">
        <v>1</v>
      </c>
      <c r="N13" s="15">
        <v>2</v>
      </c>
      <c r="O13" s="15"/>
      <c r="P13" s="15">
        <v>2</v>
      </c>
      <c r="Q13" s="15"/>
      <c r="R13" s="30"/>
      <c r="S13" s="54"/>
      <c r="T13" s="15"/>
      <c r="U13" s="15"/>
      <c r="V13" s="15">
        <v>2</v>
      </c>
      <c r="W13" s="15"/>
      <c r="X13" s="15">
        <v>1</v>
      </c>
      <c r="Y13" s="15"/>
      <c r="Z13" s="30"/>
    </row>
    <row r="14" spans="1:26" x14ac:dyDescent="0.25">
      <c r="A14" s="8" t="s">
        <v>9</v>
      </c>
      <c r="B14" s="40">
        <v>1</v>
      </c>
      <c r="C14" s="54"/>
      <c r="D14" s="15"/>
      <c r="E14" s="15">
        <v>1</v>
      </c>
      <c r="F14" s="15">
        <v>30</v>
      </c>
      <c r="G14" s="15">
        <v>1</v>
      </c>
      <c r="H14" s="15">
        <v>2</v>
      </c>
      <c r="I14" s="15"/>
      <c r="J14" s="30"/>
      <c r="K14" s="54"/>
      <c r="L14" s="15"/>
      <c r="M14" s="15">
        <v>1</v>
      </c>
      <c r="N14" s="15">
        <v>5</v>
      </c>
      <c r="O14" s="15"/>
      <c r="P14" s="15">
        <v>4</v>
      </c>
      <c r="Q14" s="15"/>
      <c r="R14" s="30"/>
      <c r="S14" s="54"/>
      <c r="T14" s="15"/>
      <c r="U14" s="15">
        <v>1</v>
      </c>
      <c r="V14" s="15">
        <v>6</v>
      </c>
      <c r="W14" s="15">
        <v>1</v>
      </c>
      <c r="X14" s="15">
        <v>6</v>
      </c>
      <c r="Y14" s="15"/>
      <c r="Z14" s="30"/>
    </row>
    <row r="15" spans="1:26" x14ac:dyDescent="0.25">
      <c r="A15" s="8"/>
      <c r="B15" s="40">
        <v>2</v>
      </c>
      <c r="C15" s="54"/>
      <c r="D15" s="15">
        <v>59</v>
      </c>
      <c r="E15" s="15">
        <v>10</v>
      </c>
      <c r="F15" s="15">
        <v>80</v>
      </c>
      <c r="G15" s="15">
        <v>4</v>
      </c>
      <c r="H15" s="15">
        <v>21</v>
      </c>
      <c r="I15" s="15"/>
      <c r="J15" s="30"/>
      <c r="K15" s="54"/>
      <c r="L15" s="15"/>
      <c r="M15" s="15">
        <v>2</v>
      </c>
      <c r="N15" s="15">
        <v>2</v>
      </c>
      <c r="O15" s="15">
        <v>2</v>
      </c>
      <c r="P15" s="15">
        <v>18</v>
      </c>
      <c r="Q15" s="15"/>
      <c r="R15" s="30"/>
      <c r="S15" s="54"/>
      <c r="T15" s="15"/>
      <c r="U15" s="15">
        <v>1</v>
      </c>
      <c r="V15" s="15">
        <v>5</v>
      </c>
      <c r="W15" s="15"/>
      <c r="X15" s="15">
        <v>5</v>
      </c>
      <c r="Y15" s="15"/>
      <c r="Z15" s="30"/>
    </row>
    <row r="16" spans="1:26" x14ac:dyDescent="0.25">
      <c r="A16" s="13" t="s">
        <v>107</v>
      </c>
      <c r="B16" s="40">
        <v>1</v>
      </c>
      <c r="C16" s="54"/>
      <c r="D16" s="15"/>
      <c r="E16" s="15">
        <v>3</v>
      </c>
      <c r="F16" s="158">
        <v>38</v>
      </c>
      <c r="G16" s="15">
        <v>3</v>
      </c>
      <c r="H16" s="158">
        <v>35</v>
      </c>
      <c r="I16" s="15"/>
      <c r="J16" s="30"/>
      <c r="K16" s="54"/>
      <c r="L16" s="15"/>
      <c r="M16" s="15">
        <v>2</v>
      </c>
      <c r="N16" s="15">
        <v>33</v>
      </c>
      <c r="O16" s="15">
        <v>2</v>
      </c>
      <c r="P16" s="15">
        <v>30</v>
      </c>
      <c r="Q16" s="15"/>
      <c r="R16" s="30"/>
      <c r="S16" s="54"/>
      <c r="T16" s="15"/>
      <c r="U16" s="15">
        <v>2</v>
      </c>
      <c r="V16" s="15">
        <v>35</v>
      </c>
      <c r="W16" s="15">
        <v>2</v>
      </c>
      <c r="X16" s="15">
        <v>33</v>
      </c>
      <c r="Y16" s="15"/>
      <c r="Z16" s="30"/>
    </row>
    <row r="17" spans="1:26" x14ac:dyDescent="0.25">
      <c r="A17" s="13"/>
      <c r="B17" s="40">
        <v>2</v>
      </c>
      <c r="C17" s="54"/>
      <c r="D17" s="15"/>
      <c r="E17" s="15"/>
      <c r="F17" s="15"/>
      <c r="G17" s="15"/>
      <c r="H17" s="15"/>
      <c r="I17" s="15"/>
      <c r="J17" s="30"/>
      <c r="K17" s="54"/>
      <c r="L17" s="15"/>
      <c r="M17" s="15">
        <v>3</v>
      </c>
      <c r="N17" s="15">
        <v>27</v>
      </c>
      <c r="O17" s="15">
        <v>3</v>
      </c>
      <c r="P17" s="15">
        <v>25</v>
      </c>
      <c r="Q17" s="15"/>
      <c r="R17" s="30"/>
      <c r="S17" s="54"/>
      <c r="T17" s="15"/>
      <c r="U17" s="15">
        <v>2</v>
      </c>
      <c r="V17" s="15">
        <v>31</v>
      </c>
      <c r="W17" s="15">
        <v>2</v>
      </c>
      <c r="X17" s="15">
        <v>29</v>
      </c>
      <c r="Y17" s="15"/>
      <c r="Z17" s="30"/>
    </row>
    <row r="18" spans="1:26" x14ac:dyDescent="0.25">
      <c r="A18" s="13" t="s">
        <v>108</v>
      </c>
      <c r="B18" s="40">
        <v>1</v>
      </c>
      <c r="C18" s="54"/>
      <c r="D18" s="15"/>
      <c r="E18" s="15"/>
      <c r="F18" s="15"/>
      <c r="G18" s="15"/>
      <c r="H18" s="15"/>
      <c r="I18" s="15"/>
      <c r="J18" s="30"/>
      <c r="K18" s="54"/>
      <c r="L18" s="15"/>
      <c r="M18" s="15"/>
      <c r="N18" s="15"/>
      <c r="O18" s="15"/>
      <c r="P18" s="15"/>
      <c r="Q18" s="15"/>
      <c r="R18" s="30"/>
      <c r="S18" s="54"/>
      <c r="T18" s="15"/>
      <c r="U18" s="15"/>
      <c r="V18" s="15"/>
      <c r="W18" s="15"/>
      <c r="X18" s="15"/>
      <c r="Y18" s="15"/>
      <c r="Z18" s="30"/>
    </row>
    <row r="19" spans="1:26" x14ac:dyDescent="0.25">
      <c r="A19" s="13"/>
      <c r="B19" s="40">
        <v>2</v>
      </c>
      <c r="C19" s="54"/>
      <c r="D19" s="15"/>
      <c r="E19" s="15"/>
      <c r="F19" s="15"/>
      <c r="G19" s="15"/>
      <c r="H19" s="15"/>
      <c r="I19" s="15"/>
      <c r="J19" s="30"/>
      <c r="K19" s="54"/>
      <c r="L19" s="15"/>
      <c r="M19" s="15"/>
      <c r="N19" s="15"/>
      <c r="O19" s="15"/>
      <c r="P19" s="15"/>
      <c r="Q19" s="15"/>
      <c r="R19" s="30"/>
      <c r="S19" s="54"/>
      <c r="T19" s="15"/>
      <c r="U19" s="15"/>
      <c r="V19" s="15"/>
      <c r="W19" s="15"/>
      <c r="X19" s="15"/>
      <c r="Y19" s="15"/>
      <c r="Z19" s="30"/>
    </row>
    <row r="20" spans="1:26" x14ac:dyDescent="0.25">
      <c r="A20" s="10" t="s">
        <v>10</v>
      </c>
      <c r="B20" s="41"/>
      <c r="C20" s="92">
        <f>SUM(C21:C24)</f>
        <v>0</v>
      </c>
      <c r="D20" s="35">
        <f t="shared" ref="D20:Z20" si="2">SUM(D21:D24)</f>
        <v>74</v>
      </c>
      <c r="E20" s="35">
        <f t="shared" si="2"/>
        <v>25</v>
      </c>
      <c r="F20" s="35">
        <f t="shared" si="2"/>
        <v>153</v>
      </c>
      <c r="G20" s="35">
        <f t="shared" si="2"/>
        <v>6</v>
      </c>
      <c r="H20" s="35">
        <f t="shared" si="2"/>
        <v>47</v>
      </c>
      <c r="I20" s="35">
        <f t="shared" si="2"/>
        <v>0</v>
      </c>
      <c r="J20" s="93">
        <f t="shared" si="2"/>
        <v>0</v>
      </c>
      <c r="K20" s="92">
        <f t="shared" si="2"/>
        <v>0</v>
      </c>
      <c r="L20" s="35">
        <f t="shared" si="2"/>
        <v>0</v>
      </c>
      <c r="M20" s="35">
        <f t="shared" si="2"/>
        <v>4</v>
      </c>
      <c r="N20" s="35">
        <f t="shared" si="2"/>
        <v>26</v>
      </c>
      <c r="O20" s="35">
        <f t="shared" si="2"/>
        <v>2</v>
      </c>
      <c r="P20" s="35">
        <f t="shared" si="2"/>
        <v>56</v>
      </c>
      <c r="Q20" s="35">
        <f t="shared" si="2"/>
        <v>0</v>
      </c>
      <c r="R20" s="93">
        <f t="shared" si="2"/>
        <v>0</v>
      </c>
      <c r="S20" s="92">
        <f t="shared" si="2"/>
        <v>0</v>
      </c>
      <c r="T20" s="35">
        <f t="shared" si="2"/>
        <v>0</v>
      </c>
      <c r="U20" s="35">
        <f t="shared" si="2"/>
        <v>11</v>
      </c>
      <c r="V20" s="35">
        <f t="shared" si="2"/>
        <v>6</v>
      </c>
      <c r="W20" s="35">
        <f t="shared" si="2"/>
        <v>8</v>
      </c>
      <c r="X20" s="35">
        <f t="shared" si="2"/>
        <v>5</v>
      </c>
      <c r="Y20" s="35">
        <f t="shared" si="2"/>
        <v>2</v>
      </c>
      <c r="Z20" s="93">
        <f t="shared" si="2"/>
        <v>0</v>
      </c>
    </row>
    <row r="21" spans="1:26" ht="15" customHeight="1" x14ac:dyDescent="0.25">
      <c r="A21" s="8" t="s">
        <v>6</v>
      </c>
      <c r="B21" s="40">
        <v>1</v>
      </c>
      <c r="C21" s="54"/>
      <c r="D21" s="15"/>
      <c r="E21" s="15">
        <v>1</v>
      </c>
      <c r="F21" s="15">
        <v>2</v>
      </c>
      <c r="G21" s="15">
        <v>1</v>
      </c>
      <c r="H21" s="15">
        <v>1</v>
      </c>
      <c r="I21" s="15"/>
      <c r="J21" s="30"/>
      <c r="K21" s="54"/>
      <c r="L21" s="15"/>
      <c r="M21" s="15">
        <v>1</v>
      </c>
      <c r="N21" s="15">
        <v>2</v>
      </c>
      <c r="O21" s="15"/>
      <c r="P21" s="15">
        <v>2</v>
      </c>
      <c r="Q21" s="15"/>
      <c r="R21" s="30"/>
      <c r="S21" s="54"/>
      <c r="T21" s="15"/>
      <c r="U21" s="15">
        <v>2</v>
      </c>
      <c r="V21" s="15">
        <v>2</v>
      </c>
      <c r="W21" s="15">
        <v>1</v>
      </c>
      <c r="X21" s="15">
        <v>1</v>
      </c>
      <c r="Y21" s="15">
        <v>1</v>
      </c>
      <c r="Z21" s="30"/>
    </row>
    <row r="22" spans="1:26" ht="15" customHeight="1" x14ac:dyDescent="0.25">
      <c r="A22" s="8"/>
      <c r="B22" s="40">
        <v>2</v>
      </c>
      <c r="C22" s="54"/>
      <c r="D22" s="15"/>
      <c r="E22" s="15">
        <v>3</v>
      </c>
      <c r="F22" s="15">
        <v>23</v>
      </c>
      <c r="G22" s="15">
        <v>1</v>
      </c>
      <c r="H22" s="15">
        <v>5</v>
      </c>
      <c r="I22" s="15"/>
      <c r="J22" s="30"/>
      <c r="K22" s="54"/>
      <c r="L22" s="15"/>
      <c r="M22" s="15">
        <v>1</v>
      </c>
      <c r="N22" s="15">
        <v>4</v>
      </c>
      <c r="O22" s="15"/>
      <c r="P22" s="15">
        <v>19</v>
      </c>
      <c r="Q22" s="15"/>
      <c r="R22" s="30"/>
      <c r="S22" s="54"/>
      <c r="T22" s="15"/>
      <c r="U22" s="15">
        <v>4</v>
      </c>
      <c r="V22" s="15">
        <v>1</v>
      </c>
      <c r="W22" s="15">
        <v>3</v>
      </c>
      <c r="X22" s="15">
        <v>1</v>
      </c>
      <c r="Y22" s="15"/>
      <c r="Z22" s="30"/>
    </row>
    <row r="23" spans="1:26" ht="15" customHeight="1" x14ac:dyDescent="0.25">
      <c r="A23" s="8" t="s">
        <v>7</v>
      </c>
      <c r="B23" s="40">
        <v>1</v>
      </c>
      <c r="C23" s="54"/>
      <c r="D23" s="15"/>
      <c r="E23" s="15">
        <v>1</v>
      </c>
      <c r="F23" s="15">
        <v>20</v>
      </c>
      <c r="G23" s="15">
        <v>1</v>
      </c>
      <c r="H23" s="15">
        <v>1</v>
      </c>
      <c r="I23" s="15"/>
      <c r="J23" s="30"/>
      <c r="K23" s="54"/>
      <c r="L23" s="15"/>
      <c r="M23" s="15">
        <v>1</v>
      </c>
      <c r="N23" s="15">
        <v>2</v>
      </c>
      <c r="O23" s="15">
        <v>1</v>
      </c>
      <c r="P23" s="15">
        <v>1</v>
      </c>
      <c r="Q23" s="15"/>
      <c r="R23" s="30"/>
      <c r="S23" s="54"/>
      <c r="T23" s="15"/>
      <c r="U23" s="15">
        <v>3</v>
      </c>
      <c r="V23" s="15">
        <v>2</v>
      </c>
      <c r="W23" s="15">
        <v>3</v>
      </c>
      <c r="X23" s="15">
        <v>2</v>
      </c>
      <c r="Y23" s="15">
        <v>1</v>
      </c>
      <c r="Z23" s="30"/>
    </row>
    <row r="24" spans="1:26" ht="15" customHeight="1" x14ac:dyDescent="0.25">
      <c r="A24" s="8"/>
      <c r="B24" s="40">
        <v>2</v>
      </c>
      <c r="C24" s="54"/>
      <c r="D24" s="15">
        <v>74</v>
      </c>
      <c r="E24" s="15">
        <v>20</v>
      </c>
      <c r="F24" s="15">
        <v>108</v>
      </c>
      <c r="G24" s="15">
        <v>3</v>
      </c>
      <c r="H24" s="15">
        <v>40</v>
      </c>
      <c r="I24" s="15"/>
      <c r="J24" s="30"/>
      <c r="K24" s="54"/>
      <c r="L24" s="15"/>
      <c r="M24" s="15">
        <v>1</v>
      </c>
      <c r="N24" s="15">
        <v>18</v>
      </c>
      <c r="O24" s="15">
        <v>1</v>
      </c>
      <c r="P24" s="15">
        <v>34</v>
      </c>
      <c r="Q24" s="15"/>
      <c r="R24" s="30"/>
      <c r="S24" s="54"/>
      <c r="T24" s="15"/>
      <c r="U24" s="15">
        <v>2</v>
      </c>
      <c r="V24" s="15">
        <v>1</v>
      </c>
      <c r="W24" s="15">
        <v>1</v>
      </c>
      <c r="X24" s="15">
        <v>1</v>
      </c>
      <c r="Y24" s="15"/>
      <c r="Z24" s="30"/>
    </row>
    <row r="25" spans="1:26" x14ac:dyDescent="0.25">
      <c r="A25" s="10" t="s">
        <v>11</v>
      </c>
      <c r="B25" s="41"/>
      <c r="C25" s="92">
        <f>SUM(C26:C29)</f>
        <v>0</v>
      </c>
      <c r="D25" s="35">
        <f t="shared" ref="D25:Z25" si="3">SUM(D26:D29)</f>
        <v>0</v>
      </c>
      <c r="E25" s="35">
        <f t="shared" si="3"/>
        <v>0</v>
      </c>
      <c r="F25" s="35">
        <f t="shared" si="3"/>
        <v>0</v>
      </c>
      <c r="G25" s="35">
        <f t="shared" si="3"/>
        <v>0</v>
      </c>
      <c r="H25" s="35">
        <f t="shared" si="3"/>
        <v>0</v>
      </c>
      <c r="I25" s="35">
        <f t="shared" si="3"/>
        <v>0</v>
      </c>
      <c r="J25" s="93">
        <f t="shared" si="3"/>
        <v>0</v>
      </c>
      <c r="K25" s="92">
        <f t="shared" si="3"/>
        <v>0</v>
      </c>
      <c r="L25" s="35">
        <f t="shared" si="3"/>
        <v>0</v>
      </c>
      <c r="M25" s="35">
        <f t="shared" si="3"/>
        <v>0</v>
      </c>
      <c r="N25" s="35">
        <f t="shared" si="3"/>
        <v>0</v>
      </c>
      <c r="O25" s="35">
        <f t="shared" si="3"/>
        <v>0</v>
      </c>
      <c r="P25" s="35">
        <f t="shared" si="3"/>
        <v>0</v>
      </c>
      <c r="Q25" s="35">
        <f t="shared" si="3"/>
        <v>0</v>
      </c>
      <c r="R25" s="93">
        <f t="shared" si="3"/>
        <v>0</v>
      </c>
      <c r="S25" s="92">
        <f t="shared" si="3"/>
        <v>0</v>
      </c>
      <c r="T25" s="35">
        <f t="shared" si="3"/>
        <v>0</v>
      </c>
      <c r="U25" s="35">
        <f t="shared" si="3"/>
        <v>0</v>
      </c>
      <c r="V25" s="35">
        <f t="shared" si="3"/>
        <v>0</v>
      </c>
      <c r="W25" s="35">
        <f t="shared" si="3"/>
        <v>0</v>
      </c>
      <c r="X25" s="35">
        <f t="shared" si="3"/>
        <v>0</v>
      </c>
      <c r="Y25" s="35">
        <f t="shared" si="3"/>
        <v>0</v>
      </c>
      <c r="Z25" s="93">
        <f t="shared" si="3"/>
        <v>0</v>
      </c>
    </row>
    <row r="26" spans="1:26" ht="15" customHeight="1" x14ac:dyDescent="0.25">
      <c r="A26" s="8" t="s">
        <v>12</v>
      </c>
      <c r="B26" s="40">
        <v>1</v>
      </c>
      <c r="C26" s="54"/>
      <c r="D26" s="15"/>
      <c r="E26" s="15"/>
      <c r="F26" s="15"/>
      <c r="G26" s="15"/>
      <c r="H26" s="15"/>
      <c r="I26" s="15"/>
      <c r="J26" s="30"/>
      <c r="K26" s="54"/>
      <c r="L26" s="15"/>
      <c r="M26" s="15"/>
      <c r="N26" s="15"/>
      <c r="O26" s="15"/>
      <c r="P26" s="15"/>
      <c r="Q26" s="15"/>
      <c r="R26" s="30"/>
      <c r="S26" s="54"/>
      <c r="T26" s="15"/>
      <c r="U26" s="15"/>
      <c r="V26" s="15"/>
      <c r="W26" s="15"/>
      <c r="X26" s="15"/>
      <c r="Y26" s="15"/>
      <c r="Z26" s="30"/>
    </row>
    <row r="27" spans="1:26" ht="15" customHeight="1" x14ac:dyDescent="0.25">
      <c r="A27" s="8"/>
      <c r="B27" s="40">
        <v>2</v>
      </c>
      <c r="C27" s="54"/>
      <c r="D27" s="15"/>
      <c r="E27" s="15"/>
      <c r="F27" s="15"/>
      <c r="G27" s="15"/>
      <c r="H27" s="15"/>
      <c r="I27" s="15"/>
      <c r="J27" s="30"/>
      <c r="K27" s="54"/>
      <c r="L27" s="15"/>
      <c r="M27" s="15"/>
      <c r="N27" s="15"/>
      <c r="O27" s="15"/>
      <c r="P27" s="15"/>
      <c r="Q27" s="15"/>
      <c r="R27" s="30"/>
      <c r="S27" s="54"/>
      <c r="T27" s="15"/>
      <c r="U27" s="15"/>
      <c r="V27" s="15"/>
      <c r="W27" s="15"/>
      <c r="X27" s="15"/>
      <c r="Y27" s="15"/>
      <c r="Z27" s="30"/>
    </row>
    <row r="28" spans="1:26" ht="15" customHeight="1" x14ac:dyDescent="0.25">
      <c r="A28" s="8" t="s">
        <v>13</v>
      </c>
      <c r="B28" s="40">
        <v>1</v>
      </c>
      <c r="C28" s="54"/>
      <c r="D28" s="15"/>
      <c r="E28" s="15"/>
      <c r="F28" s="15"/>
      <c r="G28" s="15"/>
      <c r="H28" s="15"/>
      <c r="I28" s="15"/>
      <c r="J28" s="30"/>
      <c r="K28" s="54"/>
      <c r="L28" s="15"/>
      <c r="M28" s="15"/>
      <c r="N28" s="15"/>
      <c r="O28" s="15"/>
      <c r="P28" s="15"/>
      <c r="Q28" s="15"/>
      <c r="R28" s="30"/>
      <c r="S28" s="54"/>
      <c r="T28" s="15"/>
      <c r="U28" s="15"/>
      <c r="V28" s="15"/>
      <c r="W28" s="15"/>
      <c r="X28" s="15"/>
      <c r="Y28" s="15"/>
      <c r="Z28" s="30"/>
    </row>
    <row r="29" spans="1:26" ht="15" customHeight="1" x14ac:dyDescent="0.25">
      <c r="A29" s="8"/>
      <c r="B29" s="40">
        <v>2</v>
      </c>
      <c r="C29" s="54"/>
      <c r="D29" s="15"/>
      <c r="E29" s="15"/>
      <c r="F29" s="15"/>
      <c r="G29" s="15"/>
      <c r="H29" s="15"/>
      <c r="I29" s="15"/>
      <c r="J29" s="30"/>
      <c r="K29" s="54"/>
      <c r="L29" s="15"/>
      <c r="M29" s="15"/>
      <c r="N29" s="15"/>
      <c r="O29" s="15"/>
      <c r="P29" s="15"/>
      <c r="Q29" s="15"/>
      <c r="R29" s="30"/>
      <c r="S29" s="54"/>
      <c r="T29" s="15"/>
      <c r="U29" s="15"/>
      <c r="V29" s="15"/>
      <c r="W29" s="15"/>
      <c r="X29" s="15"/>
      <c r="Y29" s="15"/>
      <c r="Z29" s="30"/>
    </row>
    <row r="30" spans="1:26" x14ac:dyDescent="0.25">
      <c r="A30" s="10" t="s">
        <v>14</v>
      </c>
      <c r="B30" s="41"/>
      <c r="C30" s="92">
        <f>SUM(C31:C34)</f>
        <v>0</v>
      </c>
      <c r="D30" s="35">
        <f t="shared" ref="D30:Z30" si="4">SUM(D31:D34)</f>
        <v>0</v>
      </c>
      <c r="E30" s="35">
        <f t="shared" si="4"/>
        <v>0</v>
      </c>
      <c r="F30" s="35">
        <f t="shared" si="4"/>
        <v>5</v>
      </c>
      <c r="G30" s="35">
        <f t="shared" si="4"/>
        <v>0</v>
      </c>
      <c r="H30" s="35">
        <f t="shared" si="4"/>
        <v>4</v>
      </c>
      <c r="I30" s="35">
        <f t="shared" si="4"/>
        <v>0</v>
      </c>
      <c r="J30" s="93">
        <f t="shared" si="4"/>
        <v>0</v>
      </c>
      <c r="K30" s="92">
        <f t="shared" si="4"/>
        <v>0</v>
      </c>
      <c r="L30" s="35">
        <f t="shared" si="4"/>
        <v>0</v>
      </c>
      <c r="M30" s="35">
        <f t="shared" si="4"/>
        <v>1</v>
      </c>
      <c r="N30" s="35">
        <f t="shared" si="4"/>
        <v>6</v>
      </c>
      <c r="O30" s="35">
        <f t="shared" si="4"/>
        <v>0</v>
      </c>
      <c r="P30" s="35">
        <f t="shared" si="4"/>
        <v>5</v>
      </c>
      <c r="Q30" s="35">
        <f t="shared" si="4"/>
        <v>0</v>
      </c>
      <c r="R30" s="93">
        <f t="shared" si="4"/>
        <v>0</v>
      </c>
      <c r="S30" s="92">
        <f t="shared" si="4"/>
        <v>0</v>
      </c>
      <c r="T30" s="35">
        <f t="shared" si="4"/>
        <v>0</v>
      </c>
      <c r="U30" s="35">
        <f t="shared" si="4"/>
        <v>1</v>
      </c>
      <c r="V30" s="35">
        <f t="shared" si="4"/>
        <v>5</v>
      </c>
      <c r="W30" s="35">
        <f t="shared" si="4"/>
        <v>0</v>
      </c>
      <c r="X30" s="35">
        <f t="shared" si="4"/>
        <v>4</v>
      </c>
      <c r="Y30" s="35">
        <f t="shared" si="4"/>
        <v>0</v>
      </c>
      <c r="Z30" s="93">
        <f t="shared" si="4"/>
        <v>0</v>
      </c>
    </row>
    <row r="31" spans="1:26" ht="15" customHeight="1" x14ac:dyDescent="0.25">
      <c r="A31" s="8" t="s">
        <v>114</v>
      </c>
      <c r="B31" s="40">
        <v>1</v>
      </c>
      <c r="C31" s="54"/>
      <c r="D31" s="15"/>
      <c r="E31" s="15"/>
      <c r="F31" s="15"/>
      <c r="G31" s="15"/>
      <c r="H31" s="15"/>
      <c r="I31" s="15"/>
      <c r="J31" s="30"/>
      <c r="K31" s="54"/>
      <c r="L31" s="15"/>
      <c r="M31" s="15"/>
      <c r="N31" s="15"/>
      <c r="O31" s="15"/>
      <c r="P31" s="15"/>
      <c r="Q31" s="15"/>
      <c r="R31" s="30"/>
      <c r="S31" s="54"/>
      <c r="T31" s="15"/>
      <c r="U31" s="15"/>
      <c r="V31" s="15"/>
      <c r="W31" s="15"/>
      <c r="X31" s="15"/>
      <c r="Y31" s="15"/>
      <c r="Z31" s="30"/>
    </row>
    <row r="32" spans="1:26" ht="15" customHeight="1" x14ac:dyDescent="0.25">
      <c r="A32" s="8"/>
      <c r="B32" s="40">
        <v>2</v>
      </c>
      <c r="C32" s="54"/>
      <c r="D32" s="15"/>
      <c r="E32" s="15"/>
      <c r="F32" s="15"/>
      <c r="G32" s="15"/>
      <c r="H32" s="15"/>
      <c r="I32" s="15"/>
      <c r="J32" s="30"/>
      <c r="K32" s="54"/>
      <c r="L32" s="15"/>
      <c r="M32" s="15"/>
      <c r="N32" s="15"/>
      <c r="O32" s="15"/>
      <c r="P32" s="15"/>
      <c r="Q32" s="15"/>
      <c r="R32" s="30"/>
      <c r="S32" s="54"/>
      <c r="T32" s="15"/>
      <c r="U32" s="15"/>
      <c r="V32" s="15"/>
      <c r="W32" s="15"/>
      <c r="X32" s="15"/>
      <c r="Y32" s="15"/>
      <c r="Z32" s="30"/>
    </row>
    <row r="33" spans="1:26" ht="15" customHeight="1" x14ac:dyDescent="0.25">
      <c r="A33" s="8" t="s">
        <v>14</v>
      </c>
      <c r="B33" s="40">
        <v>1</v>
      </c>
      <c r="C33" s="54"/>
      <c r="D33" s="15"/>
      <c r="E33" s="15"/>
      <c r="F33" s="15"/>
      <c r="G33" s="15"/>
      <c r="H33" s="15"/>
      <c r="I33" s="15"/>
      <c r="J33" s="30"/>
      <c r="K33" s="54"/>
      <c r="L33" s="15"/>
      <c r="M33" s="15">
        <v>1</v>
      </c>
      <c r="N33" s="15">
        <v>6</v>
      </c>
      <c r="O33" s="15"/>
      <c r="P33" s="15">
        <v>5</v>
      </c>
      <c r="Q33" s="15"/>
      <c r="R33" s="30"/>
      <c r="S33" s="54"/>
      <c r="T33" s="15"/>
      <c r="U33" s="15"/>
      <c r="V33" s="15"/>
      <c r="W33" s="15"/>
      <c r="X33" s="15"/>
      <c r="Y33" s="15"/>
      <c r="Z33" s="30"/>
    </row>
    <row r="34" spans="1:26" ht="15" customHeight="1" x14ac:dyDescent="0.25">
      <c r="A34" s="8"/>
      <c r="B34" s="40">
        <v>2</v>
      </c>
      <c r="C34" s="54"/>
      <c r="D34" s="15"/>
      <c r="E34" s="15"/>
      <c r="F34" s="15">
        <v>5</v>
      </c>
      <c r="G34" s="15"/>
      <c r="H34" s="15">
        <v>4</v>
      </c>
      <c r="I34" s="15"/>
      <c r="J34" s="30"/>
      <c r="K34" s="54"/>
      <c r="L34" s="15"/>
      <c r="M34" s="15"/>
      <c r="N34" s="15"/>
      <c r="O34" s="15"/>
      <c r="P34" s="15"/>
      <c r="Q34" s="15"/>
      <c r="R34" s="30"/>
      <c r="S34" s="54"/>
      <c r="T34" s="15"/>
      <c r="U34" s="15">
        <v>1</v>
      </c>
      <c r="V34" s="15">
        <v>5</v>
      </c>
      <c r="W34" s="15"/>
      <c r="X34" s="15">
        <v>4</v>
      </c>
      <c r="Y34" s="15"/>
      <c r="Z34" s="30"/>
    </row>
    <row r="35" spans="1:26" x14ac:dyDescent="0.25">
      <c r="A35" s="10" t="s">
        <v>15</v>
      </c>
      <c r="B35" s="41"/>
      <c r="C35" s="92">
        <f>SUM(C36)</f>
        <v>0</v>
      </c>
      <c r="D35" s="35">
        <f t="shared" ref="D35:Z35" si="5">SUM(D36)</f>
        <v>0</v>
      </c>
      <c r="E35" s="35">
        <f t="shared" si="5"/>
        <v>0</v>
      </c>
      <c r="F35" s="35">
        <f t="shared" si="5"/>
        <v>0</v>
      </c>
      <c r="G35" s="35">
        <f t="shared" si="5"/>
        <v>0</v>
      </c>
      <c r="H35" s="35">
        <f t="shared" si="5"/>
        <v>0</v>
      </c>
      <c r="I35" s="35">
        <f t="shared" si="5"/>
        <v>0</v>
      </c>
      <c r="J35" s="93">
        <f t="shared" si="5"/>
        <v>0</v>
      </c>
      <c r="K35" s="92">
        <f t="shared" si="5"/>
        <v>0</v>
      </c>
      <c r="L35" s="35">
        <f t="shared" si="5"/>
        <v>0</v>
      </c>
      <c r="M35" s="35">
        <f t="shared" si="5"/>
        <v>0</v>
      </c>
      <c r="N35" s="35">
        <f t="shared" si="5"/>
        <v>0</v>
      </c>
      <c r="O35" s="35">
        <f t="shared" si="5"/>
        <v>0</v>
      </c>
      <c r="P35" s="35">
        <f t="shared" si="5"/>
        <v>0</v>
      </c>
      <c r="Q35" s="35">
        <f t="shared" si="5"/>
        <v>0</v>
      </c>
      <c r="R35" s="93">
        <f t="shared" si="5"/>
        <v>0</v>
      </c>
      <c r="S35" s="92">
        <f t="shared" si="5"/>
        <v>0</v>
      </c>
      <c r="T35" s="35">
        <f t="shared" si="5"/>
        <v>0</v>
      </c>
      <c r="U35" s="35">
        <f t="shared" si="5"/>
        <v>0</v>
      </c>
      <c r="V35" s="35">
        <f t="shared" si="5"/>
        <v>0</v>
      </c>
      <c r="W35" s="35">
        <f t="shared" si="5"/>
        <v>0</v>
      </c>
      <c r="X35" s="35">
        <f t="shared" si="5"/>
        <v>0</v>
      </c>
      <c r="Y35" s="35">
        <f t="shared" si="5"/>
        <v>0</v>
      </c>
      <c r="Z35" s="93">
        <f t="shared" si="5"/>
        <v>0</v>
      </c>
    </row>
    <row r="36" spans="1:26" ht="15" customHeight="1" x14ac:dyDescent="0.25">
      <c r="A36" s="8" t="s">
        <v>15</v>
      </c>
      <c r="B36" s="42">
        <v>0.75</v>
      </c>
      <c r="C36" s="54"/>
      <c r="D36" s="15"/>
      <c r="E36" s="15"/>
      <c r="F36" s="15"/>
      <c r="G36" s="15"/>
      <c r="H36" s="15"/>
      <c r="I36" s="15"/>
      <c r="J36" s="30"/>
      <c r="K36" s="54"/>
      <c r="L36" s="15"/>
      <c r="M36" s="15"/>
      <c r="N36" s="15"/>
      <c r="O36" s="15"/>
      <c r="P36" s="15"/>
      <c r="Q36" s="15"/>
      <c r="R36" s="30"/>
      <c r="S36" s="54"/>
      <c r="T36" s="15"/>
      <c r="U36" s="15"/>
      <c r="V36" s="15"/>
      <c r="W36" s="15"/>
      <c r="X36" s="15"/>
      <c r="Y36" s="15"/>
      <c r="Z36" s="30"/>
    </row>
    <row r="37" spans="1:26" x14ac:dyDescent="0.25">
      <c r="A37" s="10" t="s">
        <v>16</v>
      </c>
      <c r="B37" s="41"/>
      <c r="C37" s="92">
        <f>SUM(C38)</f>
        <v>0</v>
      </c>
      <c r="D37" s="35">
        <f t="shared" ref="D37:Z37" si="6">SUM(D38)</f>
        <v>0</v>
      </c>
      <c r="E37" s="35">
        <f t="shared" si="6"/>
        <v>0</v>
      </c>
      <c r="F37" s="35">
        <f t="shared" si="6"/>
        <v>1</v>
      </c>
      <c r="G37" s="35">
        <f t="shared" si="6"/>
        <v>0</v>
      </c>
      <c r="H37" s="35">
        <f t="shared" si="6"/>
        <v>1</v>
      </c>
      <c r="I37" s="35">
        <f t="shared" si="6"/>
        <v>0</v>
      </c>
      <c r="J37" s="93">
        <f t="shared" si="6"/>
        <v>0</v>
      </c>
      <c r="K37" s="92">
        <f t="shared" si="6"/>
        <v>0</v>
      </c>
      <c r="L37" s="35">
        <f t="shared" si="6"/>
        <v>0</v>
      </c>
      <c r="M37" s="35">
        <f t="shared" si="6"/>
        <v>1</v>
      </c>
      <c r="N37" s="35">
        <f t="shared" si="6"/>
        <v>3</v>
      </c>
      <c r="O37" s="35">
        <f t="shared" si="6"/>
        <v>1</v>
      </c>
      <c r="P37" s="35">
        <f t="shared" si="6"/>
        <v>2</v>
      </c>
      <c r="Q37" s="35">
        <f t="shared" si="6"/>
        <v>0</v>
      </c>
      <c r="R37" s="93">
        <f t="shared" si="6"/>
        <v>0</v>
      </c>
      <c r="S37" s="92">
        <f t="shared" si="6"/>
        <v>0</v>
      </c>
      <c r="T37" s="35">
        <f t="shared" si="6"/>
        <v>0</v>
      </c>
      <c r="U37" s="35">
        <f t="shared" si="6"/>
        <v>1</v>
      </c>
      <c r="V37" s="35">
        <f t="shared" si="6"/>
        <v>3</v>
      </c>
      <c r="W37" s="35">
        <f t="shared" si="6"/>
        <v>0</v>
      </c>
      <c r="X37" s="35">
        <f t="shared" si="6"/>
        <v>2</v>
      </c>
      <c r="Y37" s="35">
        <f t="shared" si="6"/>
        <v>0</v>
      </c>
      <c r="Z37" s="93">
        <f t="shared" si="6"/>
        <v>0</v>
      </c>
    </row>
    <row r="38" spans="1:26" ht="15" customHeight="1" x14ac:dyDescent="0.25">
      <c r="A38" s="8" t="s">
        <v>16</v>
      </c>
      <c r="B38" s="40">
        <v>1</v>
      </c>
      <c r="C38" s="54"/>
      <c r="D38" s="15"/>
      <c r="E38" s="15"/>
      <c r="F38" s="15">
        <v>1</v>
      </c>
      <c r="G38" s="15"/>
      <c r="H38" s="15">
        <v>1</v>
      </c>
      <c r="I38" s="15"/>
      <c r="J38" s="30"/>
      <c r="K38" s="54"/>
      <c r="L38" s="15"/>
      <c r="M38" s="15">
        <v>1</v>
      </c>
      <c r="N38" s="15">
        <v>3</v>
      </c>
      <c r="O38" s="15">
        <v>1</v>
      </c>
      <c r="P38" s="15">
        <v>2</v>
      </c>
      <c r="Q38" s="15"/>
      <c r="R38" s="30"/>
      <c r="S38" s="54"/>
      <c r="T38" s="15"/>
      <c r="U38" s="15">
        <v>1</v>
      </c>
      <c r="V38" s="15">
        <v>3</v>
      </c>
      <c r="W38" s="15"/>
      <c r="X38" s="15">
        <v>2</v>
      </c>
      <c r="Y38" s="15"/>
      <c r="Z38" s="30"/>
    </row>
    <row r="39" spans="1:26" x14ac:dyDescent="0.25">
      <c r="A39" s="10" t="s">
        <v>17</v>
      </c>
      <c r="B39" s="41"/>
      <c r="C39" s="92">
        <f>SUM(C40)</f>
        <v>0</v>
      </c>
      <c r="D39" s="35">
        <f t="shared" ref="D39:Z39" si="7">SUM(D40)</f>
        <v>0</v>
      </c>
      <c r="E39" s="35">
        <f t="shared" si="7"/>
        <v>0</v>
      </c>
      <c r="F39" s="35">
        <f t="shared" si="7"/>
        <v>2</v>
      </c>
      <c r="G39" s="35">
        <f t="shared" si="7"/>
        <v>0</v>
      </c>
      <c r="H39" s="35">
        <f t="shared" si="7"/>
        <v>1</v>
      </c>
      <c r="I39" s="35">
        <f t="shared" si="7"/>
        <v>2</v>
      </c>
      <c r="J39" s="93">
        <f t="shared" si="7"/>
        <v>0</v>
      </c>
      <c r="K39" s="92">
        <f t="shared" si="7"/>
        <v>0</v>
      </c>
      <c r="L39" s="35">
        <f t="shared" si="7"/>
        <v>0</v>
      </c>
      <c r="M39" s="35">
        <f t="shared" si="7"/>
        <v>0</v>
      </c>
      <c r="N39" s="35">
        <f t="shared" si="7"/>
        <v>2</v>
      </c>
      <c r="O39" s="35">
        <f t="shared" si="7"/>
        <v>0</v>
      </c>
      <c r="P39" s="35">
        <f t="shared" si="7"/>
        <v>1</v>
      </c>
      <c r="Q39" s="35">
        <f t="shared" si="7"/>
        <v>1</v>
      </c>
      <c r="R39" s="93">
        <f t="shared" si="7"/>
        <v>0</v>
      </c>
      <c r="S39" s="92">
        <f t="shared" si="7"/>
        <v>0</v>
      </c>
      <c r="T39" s="35">
        <f t="shared" si="7"/>
        <v>0</v>
      </c>
      <c r="U39" s="35">
        <f t="shared" si="7"/>
        <v>0</v>
      </c>
      <c r="V39" s="35">
        <f t="shared" si="7"/>
        <v>2</v>
      </c>
      <c r="W39" s="35">
        <f t="shared" si="7"/>
        <v>0</v>
      </c>
      <c r="X39" s="35">
        <f t="shared" si="7"/>
        <v>1</v>
      </c>
      <c r="Y39" s="35">
        <f t="shared" si="7"/>
        <v>1</v>
      </c>
      <c r="Z39" s="93">
        <f t="shared" si="7"/>
        <v>0</v>
      </c>
    </row>
    <row r="40" spans="1:26" ht="15" customHeight="1" x14ac:dyDescent="0.25">
      <c r="A40" s="8" t="s">
        <v>18</v>
      </c>
      <c r="B40" s="40">
        <v>1</v>
      </c>
      <c r="C40" s="54"/>
      <c r="D40" s="14"/>
      <c r="E40" s="14"/>
      <c r="F40" s="14">
        <v>2</v>
      </c>
      <c r="G40" s="14"/>
      <c r="H40" s="14">
        <v>1</v>
      </c>
      <c r="I40" s="14">
        <v>2</v>
      </c>
      <c r="J40" s="29"/>
      <c r="K40" s="54"/>
      <c r="L40" s="14"/>
      <c r="M40" s="14"/>
      <c r="N40" s="14">
        <v>2</v>
      </c>
      <c r="O40" s="14"/>
      <c r="P40" s="14">
        <v>1</v>
      </c>
      <c r="Q40" s="14">
        <v>1</v>
      </c>
      <c r="R40" s="29"/>
      <c r="S40" s="54"/>
      <c r="T40" s="14"/>
      <c r="U40" s="14"/>
      <c r="V40" s="14">
        <v>2</v>
      </c>
      <c r="W40" s="14"/>
      <c r="X40" s="14">
        <v>1</v>
      </c>
      <c r="Y40" s="14">
        <v>1</v>
      </c>
      <c r="Z40" s="29"/>
    </row>
    <row r="41" spans="1:26" ht="15" customHeight="1" x14ac:dyDescent="0.25">
      <c r="A41" s="2" t="s">
        <v>19</v>
      </c>
      <c r="B41" s="43"/>
      <c r="C41" s="95">
        <f>SUM(C4,C7,C20,C25,C30,C35,C37,C39)</f>
        <v>0</v>
      </c>
      <c r="D41" s="23">
        <f t="shared" ref="D41:Z41" si="8">SUM(D4,D7,D20,D25,D30,D35,D37,D39)</f>
        <v>208</v>
      </c>
      <c r="E41" s="23">
        <f t="shared" si="8"/>
        <v>65</v>
      </c>
      <c r="F41" s="23">
        <f t="shared" si="8"/>
        <v>564</v>
      </c>
      <c r="G41" s="23">
        <f t="shared" si="8"/>
        <v>29</v>
      </c>
      <c r="H41" s="23">
        <f t="shared" si="8"/>
        <v>200</v>
      </c>
      <c r="I41" s="23">
        <f t="shared" si="8"/>
        <v>2</v>
      </c>
      <c r="J41" s="105">
        <f t="shared" si="8"/>
        <v>0</v>
      </c>
      <c r="K41" s="95">
        <f t="shared" si="8"/>
        <v>0</v>
      </c>
      <c r="L41" s="23">
        <f t="shared" si="8"/>
        <v>0</v>
      </c>
      <c r="M41" s="23">
        <f t="shared" si="8"/>
        <v>26</v>
      </c>
      <c r="N41" s="23">
        <f t="shared" si="8"/>
        <v>190</v>
      </c>
      <c r="O41" s="23">
        <f t="shared" si="8"/>
        <v>15</v>
      </c>
      <c r="P41" s="23">
        <f t="shared" si="8"/>
        <v>214</v>
      </c>
      <c r="Q41" s="23">
        <f t="shared" si="8"/>
        <v>2</v>
      </c>
      <c r="R41" s="105">
        <f t="shared" si="8"/>
        <v>0</v>
      </c>
      <c r="S41" s="95">
        <f t="shared" si="8"/>
        <v>0</v>
      </c>
      <c r="T41" s="23">
        <f t="shared" si="8"/>
        <v>0</v>
      </c>
      <c r="U41" s="23">
        <f t="shared" si="8"/>
        <v>31</v>
      </c>
      <c r="V41" s="23">
        <f t="shared" si="8"/>
        <v>142</v>
      </c>
      <c r="W41" s="23">
        <f t="shared" si="8"/>
        <v>22</v>
      </c>
      <c r="X41" s="23">
        <f t="shared" si="8"/>
        <v>128</v>
      </c>
      <c r="Y41" s="23">
        <f t="shared" si="8"/>
        <v>5</v>
      </c>
      <c r="Z41" s="105">
        <f t="shared" si="8"/>
        <v>0</v>
      </c>
    </row>
    <row r="42" spans="1:26" x14ac:dyDescent="0.25">
      <c r="A42" s="10" t="s">
        <v>20</v>
      </c>
      <c r="B42" s="41"/>
      <c r="C42" s="92">
        <f>SUM(C43)</f>
        <v>0</v>
      </c>
      <c r="D42" s="35">
        <f t="shared" ref="D42:Z42" si="9">SUM(D43)</f>
        <v>0</v>
      </c>
      <c r="E42" s="35">
        <f t="shared" si="9"/>
        <v>0</v>
      </c>
      <c r="F42" s="35">
        <f t="shared" si="9"/>
        <v>0</v>
      </c>
      <c r="G42" s="35">
        <f t="shared" si="9"/>
        <v>0</v>
      </c>
      <c r="H42" s="35">
        <f t="shared" si="9"/>
        <v>0</v>
      </c>
      <c r="I42" s="35">
        <f t="shared" si="9"/>
        <v>0</v>
      </c>
      <c r="J42" s="93">
        <f t="shared" si="9"/>
        <v>0</v>
      </c>
      <c r="K42" s="92">
        <f t="shared" si="9"/>
        <v>0</v>
      </c>
      <c r="L42" s="35">
        <f t="shared" si="9"/>
        <v>0</v>
      </c>
      <c r="M42" s="35">
        <f t="shared" si="9"/>
        <v>0</v>
      </c>
      <c r="N42" s="35">
        <f t="shared" si="9"/>
        <v>0</v>
      </c>
      <c r="O42" s="35">
        <f t="shared" si="9"/>
        <v>0</v>
      </c>
      <c r="P42" s="35">
        <f t="shared" si="9"/>
        <v>0</v>
      </c>
      <c r="Q42" s="35">
        <f t="shared" si="9"/>
        <v>0</v>
      </c>
      <c r="R42" s="93">
        <f t="shared" si="9"/>
        <v>0</v>
      </c>
      <c r="S42" s="92">
        <f t="shared" si="9"/>
        <v>0</v>
      </c>
      <c r="T42" s="35">
        <f t="shared" si="9"/>
        <v>0</v>
      </c>
      <c r="U42" s="35">
        <f t="shared" si="9"/>
        <v>0</v>
      </c>
      <c r="V42" s="35">
        <f t="shared" si="9"/>
        <v>0</v>
      </c>
      <c r="W42" s="35">
        <f t="shared" si="9"/>
        <v>0</v>
      </c>
      <c r="X42" s="35">
        <f t="shared" si="9"/>
        <v>0</v>
      </c>
      <c r="Y42" s="35">
        <f t="shared" si="9"/>
        <v>0</v>
      </c>
      <c r="Z42" s="93">
        <f t="shared" si="9"/>
        <v>0</v>
      </c>
    </row>
    <row r="43" spans="1:26" ht="15" customHeight="1" x14ac:dyDescent="0.25">
      <c r="A43" s="8" t="s">
        <v>20</v>
      </c>
      <c r="B43" s="40">
        <v>1</v>
      </c>
      <c r="C43" s="54"/>
      <c r="D43" s="3"/>
      <c r="E43" s="3"/>
      <c r="F43" s="3"/>
      <c r="G43" s="3"/>
      <c r="H43" s="3"/>
      <c r="I43" s="3"/>
      <c r="J43" s="4"/>
      <c r="K43" s="54"/>
      <c r="L43" s="3"/>
      <c r="M43" s="3"/>
      <c r="N43" s="3"/>
      <c r="O43" s="3"/>
      <c r="P43" s="3"/>
      <c r="Q43" s="3"/>
      <c r="R43" s="4"/>
      <c r="S43" s="54"/>
      <c r="T43" s="3"/>
      <c r="U43" s="3"/>
      <c r="V43" s="3"/>
      <c r="W43" s="3"/>
      <c r="X43" s="3"/>
      <c r="Y43" s="3"/>
      <c r="Z43" s="4"/>
    </row>
    <row r="44" spans="1:26" x14ac:dyDescent="0.25">
      <c r="A44" s="10" t="s">
        <v>21</v>
      </c>
      <c r="B44" s="41"/>
      <c r="C44" s="92">
        <f>SUM(C45:C48)</f>
        <v>0</v>
      </c>
      <c r="D44" s="35">
        <f t="shared" ref="D44:Z44" si="10">SUM(D45:D48)</f>
        <v>0</v>
      </c>
      <c r="E44" s="35">
        <f t="shared" si="10"/>
        <v>2</v>
      </c>
      <c r="F44" s="35">
        <f t="shared" si="10"/>
        <v>4</v>
      </c>
      <c r="G44" s="35">
        <f t="shared" si="10"/>
        <v>1</v>
      </c>
      <c r="H44" s="35">
        <f t="shared" si="10"/>
        <v>1</v>
      </c>
      <c r="I44" s="35">
        <f t="shared" si="10"/>
        <v>1</v>
      </c>
      <c r="J44" s="93">
        <f t="shared" si="10"/>
        <v>0</v>
      </c>
      <c r="K44" s="92">
        <f t="shared" si="10"/>
        <v>0</v>
      </c>
      <c r="L44" s="35">
        <f t="shared" si="10"/>
        <v>0</v>
      </c>
      <c r="M44" s="35">
        <f t="shared" si="10"/>
        <v>3</v>
      </c>
      <c r="N44" s="35">
        <f t="shared" si="10"/>
        <v>4</v>
      </c>
      <c r="O44" s="35">
        <f t="shared" si="10"/>
        <v>2</v>
      </c>
      <c r="P44" s="35">
        <f t="shared" si="10"/>
        <v>1</v>
      </c>
      <c r="Q44" s="35">
        <f t="shared" si="10"/>
        <v>1</v>
      </c>
      <c r="R44" s="93">
        <f t="shared" si="10"/>
        <v>1</v>
      </c>
      <c r="S44" s="92">
        <f t="shared" si="10"/>
        <v>0</v>
      </c>
      <c r="T44" s="35">
        <f t="shared" si="10"/>
        <v>0</v>
      </c>
      <c r="U44" s="35">
        <f t="shared" si="10"/>
        <v>3</v>
      </c>
      <c r="V44" s="35">
        <f t="shared" si="10"/>
        <v>4</v>
      </c>
      <c r="W44" s="35">
        <f t="shared" si="10"/>
        <v>2</v>
      </c>
      <c r="X44" s="35">
        <f t="shared" si="10"/>
        <v>2</v>
      </c>
      <c r="Y44" s="35">
        <f t="shared" si="10"/>
        <v>1</v>
      </c>
      <c r="Z44" s="93">
        <f t="shared" si="10"/>
        <v>1</v>
      </c>
    </row>
    <row r="45" spans="1:26" ht="15" customHeight="1" x14ac:dyDescent="0.25">
      <c r="A45" s="8" t="s">
        <v>22</v>
      </c>
      <c r="B45" s="40">
        <v>1</v>
      </c>
      <c r="C45" s="54"/>
      <c r="D45" s="3"/>
      <c r="E45" s="3"/>
      <c r="F45" s="3"/>
      <c r="G45" s="3"/>
      <c r="H45" s="3"/>
      <c r="I45" s="3"/>
      <c r="J45" s="4"/>
      <c r="K45" s="54"/>
      <c r="L45" s="3"/>
      <c r="M45" s="3"/>
      <c r="N45" s="3"/>
      <c r="O45" s="3"/>
      <c r="P45" s="3"/>
      <c r="Q45" s="3"/>
      <c r="R45" s="4"/>
      <c r="S45" s="54"/>
      <c r="T45" s="3"/>
      <c r="U45" s="3"/>
      <c r="V45" s="3"/>
      <c r="W45" s="3"/>
      <c r="X45" s="3"/>
      <c r="Y45" s="3"/>
      <c r="Z45" s="4"/>
    </row>
    <row r="46" spans="1:26" ht="15" customHeight="1" x14ac:dyDescent="0.25">
      <c r="A46" s="8" t="s">
        <v>23</v>
      </c>
      <c r="B46" s="40">
        <v>1</v>
      </c>
      <c r="C46" s="54"/>
      <c r="D46" s="3"/>
      <c r="E46" s="3"/>
      <c r="F46" s="3"/>
      <c r="G46" s="3"/>
      <c r="H46" s="3"/>
      <c r="I46" s="3"/>
      <c r="J46" s="4"/>
      <c r="K46" s="54"/>
      <c r="L46" s="3"/>
      <c r="M46" s="3"/>
      <c r="N46" s="3"/>
      <c r="O46" s="3"/>
      <c r="P46" s="3"/>
      <c r="Q46" s="3"/>
      <c r="R46" s="4"/>
      <c r="S46" s="54"/>
      <c r="T46" s="3"/>
      <c r="U46" s="3"/>
      <c r="V46" s="3"/>
      <c r="W46" s="3"/>
      <c r="X46" s="3"/>
      <c r="Y46" s="3"/>
      <c r="Z46" s="4"/>
    </row>
    <row r="47" spans="1:26" ht="15" customHeight="1" x14ac:dyDescent="0.25">
      <c r="A47" s="8" t="s">
        <v>24</v>
      </c>
      <c r="B47" s="40">
        <v>1</v>
      </c>
      <c r="C47" s="54"/>
      <c r="D47" s="3"/>
      <c r="E47" s="3"/>
      <c r="F47" s="3"/>
      <c r="G47" s="3"/>
      <c r="H47" s="3"/>
      <c r="I47" s="3"/>
      <c r="J47" s="4"/>
      <c r="K47" s="54"/>
      <c r="L47" s="3"/>
      <c r="M47" s="3"/>
      <c r="N47" s="3"/>
      <c r="O47" s="3"/>
      <c r="P47" s="3"/>
      <c r="Q47" s="3"/>
      <c r="R47" s="4"/>
      <c r="S47" s="54"/>
      <c r="T47" s="3"/>
      <c r="U47" s="3"/>
      <c r="V47" s="3"/>
      <c r="W47" s="3"/>
      <c r="X47" s="3"/>
      <c r="Y47" s="3"/>
      <c r="Z47" s="4"/>
    </row>
    <row r="48" spans="1:26" ht="15" customHeight="1" x14ac:dyDescent="0.25">
      <c r="A48" s="8" t="s">
        <v>25</v>
      </c>
      <c r="B48" s="40">
        <v>1</v>
      </c>
      <c r="C48" s="54"/>
      <c r="D48" s="3"/>
      <c r="E48" s="3">
        <v>2</v>
      </c>
      <c r="F48" s="3">
        <v>4</v>
      </c>
      <c r="G48" s="3">
        <v>1</v>
      </c>
      <c r="H48" s="3">
        <v>1</v>
      </c>
      <c r="I48" s="3">
        <v>1</v>
      </c>
      <c r="J48" s="4"/>
      <c r="K48" s="54"/>
      <c r="L48" s="3"/>
      <c r="M48" s="3">
        <v>3</v>
      </c>
      <c r="N48" s="3">
        <v>4</v>
      </c>
      <c r="O48" s="3">
        <v>2</v>
      </c>
      <c r="P48" s="3">
        <v>1</v>
      </c>
      <c r="Q48" s="3">
        <v>1</v>
      </c>
      <c r="R48" s="4">
        <v>1</v>
      </c>
      <c r="S48" s="54"/>
      <c r="T48" s="3"/>
      <c r="U48" s="3">
        <v>3</v>
      </c>
      <c r="V48" s="3">
        <v>4</v>
      </c>
      <c r="W48" s="3">
        <v>2</v>
      </c>
      <c r="X48" s="3">
        <v>2</v>
      </c>
      <c r="Y48" s="3">
        <v>1</v>
      </c>
      <c r="Z48" s="4">
        <v>1</v>
      </c>
    </row>
    <row r="49" spans="1:26" ht="15" customHeight="1" x14ac:dyDescent="0.25">
      <c r="A49" s="2" t="s">
        <v>26</v>
      </c>
      <c r="B49" s="44">
        <f>SUM(B42,B44)</f>
        <v>0</v>
      </c>
      <c r="C49" s="95">
        <f>SUM(C42,C44)</f>
        <v>0</v>
      </c>
      <c r="D49" s="23">
        <f t="shared" ref="D49:Z49" si="11">SUM(D42,D44)</f>
        <v>0</v>
      </c>
      <c r="E49" s="23">
        <f t="shared" si="11"/>
        <v>2</v>
      </c>
      <c r="F49" s="23">
        <f t="shared" si="11"/>
        <v>4</v>
      </c>
      <c r="G49" s="23">
        <f t="shared" si="11"/>
        <v>1</v>
      </c>
      <c r="H49" s="23">
        <f t="shared" si="11"/>
        <v>1</v>
      </c>
      <c r="I49" s="23">
        <f t="shared" si="11"/>
        <v>1</v>
      </c>
      <c r="J49" s="105">
        <f t="shared" si="11"/>
        <v>0</v>
      </c>
      <c r="K49" s="95">
        <f t="shared" si="11"/>
        <v>0</v>
      </c>
      <c r="L49" s="23">
        <f t="shared" si="11"/>
        <v>0</v>
      </c>
      <c r="M49" s="23">
        <f t="shared" si="11"/>
        <v>3</v>
      </c>
      <c r="N49" s="23">
        <f t="shared" si="11"/>
        <v>4</v>
      </c>
      <c r="O49" s="23">
        <f t="shared" si="11"/>
        <v>2</v>
      </c>
      <c r="P49" s="23">
        <f t="shared" si="11"/>
        <v>1</v>
      </c>
      <c r="Q49" s="23">
        <f t="shared" si="11"/>
        <v>1</v>
      </c>
      <c r="R49" s="105">
        <f t="shared" si="11"/>
        <v>1</v>
      </c>
      <c r="S49" s="95">
        <f t="shared" si="11"/>
        <v>0</v>
      </c>
      <c r="T49" s="23">
        <f t="shared" si="11"/>
        <v>0</v>
      </c>
      <c r="U49" s="23">
        <f t="shared" si="11"/>
        <v>3</v>
      </c>
      <c r="V49" s="23">
        <f t="shared" si="11"/>
        <v>4</v>
      </c>
      <c r="W49" s="23">
        <f t="shared" si="11"/>
        <v>2</v>
      </c>
      <c r="X49" s="23">
        <f t="shared" si="11"/>
        <v>2</v>
      </c>
      <c r="Y49" s="23">
        <f t="shared" si="11"/>
        <v>1</v>
      </c>
      <c r="Z49" s="105">
        <f t="shared" si="11"/>
        <v>1</v>
      </c>
    </row>
    <row r="50" spans="1:26" x14ac:dyDescent="0.25">
      <c r="A50" s="10" t="s">
        <v>27</v>
      </c>
      <c r="B50" s="41"/>
      <c r="C50" s="92">
        <f>SUM(C51:C54)</f>
        <v>0</v>
      </c>
      <c r="D50" s="35">
        <f t="shared" ref="D50:Z50" si="12">SUM(D51:D54)</f>
        <v>0</v>
      </c>
      <c r="E50" s="35">
        <f t="shared" si="12"/>
        <v>0</v>
      </c>
      <c r="F50" s="35">
        <f t="shared" si="12"/>
        <v>0</v>
      </c>
      <c r="G50" s="35">
        <f t="shared" si="12"/>
        <v>0</v>
      </c>
      <c r="H50" s="35">
        <f t="shared" si="12"/>
        <v>0</v>
      </c>
      <c r="I50" s="35">
        <f t="shared" si="12"/>
        <v>0</v>
      </c>
      <c r="J50" s="93">
        <f t="shared" si="12"/>
        <v>0</v>
      </c>
      <c r="K50" s="92">
        <f t="shared" si="12"/>
        <v>0</v>
      </c>
      <c r="L50" s="35">
        <f t="shared" si="12"/>
        <v>0</v>
      </c>
      <c r="M50" s="35">
        <f t="shared" si="12"/>
        <v>0</v>
      </c>
      <c r="N50" s="35">
        <f t="shared" si="12"/>
        <v>13</v>
      </c>
      <c r="O50" s="35">
        <f t="shared" si="12"/>
        <v>0</v>
      </c>
      <c r="P50" s="35">
        <f t="shared" si="12"/>
        <v>9</v>
      </c>
      <c r="Q50" s="35">
        <f t="shared" si="12"/>
        <v>0</v>
      </c>
      <c r="R50" s="93">
        <f t="shared" si="12"/>
        <v>0</v>
      </c>
      <c r="S50" s="92">
        <f t="shared" si="12"/>
        <v>0</v>
      </c>
      <c r="T50" s="35">
        <f t="shared" si="12"/>
        <v>0</v>
      </c>
      <c r="U50" s="35">
        <f t="shared" si="12"/>
        <v>0</v>
      </c>
      <c r="V50" s="35">
        <f t="shared" si="12"/>
        <v>18</v>
      </c>
      <c r="W50" s="35">
        <f t="shared" si="12"/>
        <v>0</v>
      </c>
      <c r="X50" s="35">
        <f t="shared" si="12"/>
        <v>14</v>
      </c>
      <c r="Y50" s="35">
        <f t="shared" si="12"/>
        <v>0</v>
      </c>
      <c r="Z50" s="93">
        <f t="shared" si="12"/>
        <v>0</v>
      </c>
    </row>
    <row r="51" spans="1:26" ht="15" customHeight="1" x14ac:dyDescent="0.25">
      <c r="A51" s="8" t="s">
        <v>28</v>
      </c>
      <c r="B51" s="40">
        <v>1</v>
      </c>
      <c r="C51" s="54"/>
      <c r="D51" s="3"/>
      <c r="E51" s="3"/>
      <c r="F51" s="3"/>
      <c r="G51" s="3"/>
      <c r="H51" s="3"/>
      <c r="I51" s="3"/>
      <c r="J51" s="4"/>
      <c r="K51" s="54"/>
      <c r="L51" s="3"/>
      <c r="M51" s="3"/>
      <c r="N51" s="3">
        <v>6</v>
      </c>
      <c r="O51" s="3"/>
      <c r="P51" s="3">
        <v>4</v>
      </c>
      <c r="Q51" s="3"/>
      <c r="R51" s="4"/>
      <c r="S51" s="54"/>
      <c r="T51" s="3"/>
      <c r="U51" s="3"/>
      <c r="V51" s="3">
        <v>8</v>
      </c>
      <c r="W51" s="3"/>
      <c r="X51" s="3">
        <v>6</v>
      </c>
      <c r="Y51" s="3"/>
      <c r="Z51" s="4"/>
    </row>
    <row r="52" spans="1:26" ht="15" customHeight="1" x14ac:dyDescent="0.25">
      <c r="A52" s="8"/>
      <c r="B52" s="40">
        <v>2</v>
      </c>
      <c r="C52" s="54"/>
      <c r="D52" s="3"/>
      <c r="E52" s="3"/>
      <c r="F52" s="3"/>
      <c r="G52" s="3"/>
      <c r="H52" s="3"/>
      <c r="I52" s="3"/>
      <c r="J52" s="4"/>
      <c r="K52" s="54"/>
      <c r="L52" s="3"/>
      <c r="M52" s="3"/>
      <c r="N52" s="3">
        <v>3</v>
      </c>
      <c r="O52" s="3"/>
      <c r="P52" s="3">
        <v>3</v>
      </c>
      <c r="Q52" s="3"/>
      <c r="R52" s="4"/>
      <c r="S52" s="54"/>
      <c r="T52" s="3"/>
      <c r="U52" s="3"/>
      <c r="V52" s="3">
        <v>4</v>
      </c>
      <c r="W52" s="3"/>
      <c r="X52" s="3">
        <v>3</v>
      </c>
      <c r="Y52" s="3"/>
      <c r="Z52" s="4"/>
    </row>
    <row r="53" spans="1:26" ht="15" customHeight="1" x14ac:dyDescent="0.25">
      <c r="A53" s="8" t="s">
        <v>29</v>
      </c>
      <c r="B53" s="40">
        <v>1</v>
      </c>
      <c r="C53" s="54"/>
      <c r="D53" s="3"/>
      <c r="E53" s="3"/>
      <c r="F53" s="3"/>
      <c r="G53" s="3"/>
      <c r="H53" s="3"/>
      <c r="I53" s="3"/>
      <c r="J53" s="4"/>
      <c r="K53" s="54"/>
      <c r="L53" s="3"/>
      <c r="M53" s="3"/>
      <c r="N53" s="3">
        <v>3</v>
      </c>
      <c r="O53" s="3"/>
      <c r="P53" s="3">
        <v>2</v>
      </c>
      <c r="Q53" s="3"/>
      <c r="R53" s="4"/>
      <c r="S53" s="54"/>
      <c r="T53" s="3"/>
      <c r="U53" s="3"/>
      <c r="V53" s="3">
        <v>4</v>
      </c>
      <c r="W53" s="3"/>
      <c r="X53" s="3">
        <v>3</v>
      </c>
      <c r="Y53" s="3"/>
      <c r="Z53" s="4"/>
    </row>
    <row r="54" spans="1:26" ht="15" customHeight="1" x14ac:dyDescent="0.25">
      <c r="A54" s="8"/>
      <c r="B54" s="40">
        <v>2</v>
      </c>
      <c r="C54" s="54"/>
      <c r="D54" s="3"/>
      <c r="E54" s="3"/>
      <c r="F54" s="3"/>
      <c r="G54" s="3"/>
      <c r="H54" s="3"/>
      <c r="I54" s="3"/>
      <c r="J54" s="4"/>
      <c r="K54" s="54"/>
      <c r="L54" s="3"/>
      <c r="M54" s="3"/>
      <c r="N54" s="3">
        <v>1</v>
      </c>
      <c r="O54" s="3"/>
      <c r="P54" s="3"/>
      <c r="Q54" s="3"/>
      <c r="R54" s="4"/>
      <c r="S54" s="54"/>
      <c r="T54" s="3"/>
      <c r="U54" s="3"/>
      <c r="V54" s="3">
        <v>2</v>
      </c>
      <c r="W54" s="3"/>
      <c r="X54" s="3">
        <v>2</v>
      </c>
      <c r="Y54" s="3"/>
      <c r="Z54" s="4"/>
    </row>
    <row r="55" spans="1:26" ht="15" customHeight="1" x14ac:dyDescent="0.25">
      <c r="A55" s="2" t="s">
        <v>30</v>
      </c>
      <c r="B55" s="44"/>
      <c r="C55" s="95">
        <f>SUM(C50)</f>
        <v>0</v>
      </c>
      <c r="D55" s="23">
        <f t="shared" ref="D55:Z55" si="13">SUM(D50)</f>
        <v>0</v>
      </c>
      <c r="E55" s="23">
        <f t="shared" si="13"/>
        <v>0</v>
      </c>
      <c r="F55" s="23">
        <f t="shared" si="13"/>
        <v>0</v>
      </c>
      <c r="G55" s="23">
        <f t="shared" si="13"/>
        <v>0</v>
      </c>
      <c r="H55" s="23">
        <f t="shared" si="13"/>
        <v>0</v>
      </c>
      <c r="I55" s="23">
        <f t="shared" si="13"/>
        <v>0</v>
      </c>
      <c r="J55" s="105">
        <f t="shared" si="13"/>
        <v>0</v>
      </c>
      <c r="K55" s="95">
        <f t="shared" si="13"/>
        <v>0</v>
      </c>
      <c r="L55" s="23">
        <f t="shared" si="13"/>
        <v>0</v>
      </c>
      <c r="M55" s="23">
        <f t="shared" si="13"/>
        <v>0</v>
      </c>
      <c r="N55" s="23">
        <f t="shared" si="13"/>
        <v>13</v>
      </c>
      <c r="O55" s="23">
        <f t="shared" si="13"/>
        <v>0</v>
      </c>
      <c r="P55" s="23">
        <f t="shared" si="13"/>
        <v>9</v>
      </c>
      <c r="Q55" s="23">
        <f t="shared" si="13"/>
        <v>0</v>
      </c>
      <c r="R55" s="105">
        <f t="shared" si="13"/>
        <v>0</v>
      </c>
      <c r="S55" s="95">
        <f t="shared" si="13"/>
        <v>0</v>
      </c>
      <c r="T55" s="23">
        <f t="shared" si="13"/>
        <v>0</v>
      </c>
      <c r="U55" s="23">
        <f t="shared" si="13"/>
        <v>0</v>
      </c>
      <c r="V55" s="23">
        <f t="shared" si="13"/>
        <v>18</v>
      </c>
      <c r="W55" s="23">
        <f t="shared" si="13"/>
        <v>0</v>
      </c>
      <c r="X55" s="23">
        <f t="shared" si="13"/>
        <v>14</v>
      </c>
      <c r="Y55" s="23">
        <f t="shared" si="13"/>
        <v>0</v>
      </c>
      <c r="Z55" s="105">
        <f t="shared" si="13"/>
        <v>0</v>
      </c>
    </row>
    <row r="56" spans="1:26" ht="15" customHeight="1" x14ac:dyDescent="0.25">
      <c r="A56" s="197" t="s">
        <v>31</v>
      </c>
      <c r="B56" s="198"/>
      <c r="C56" s="96">
        <f>SUM(C49,C55)</f>
        <v>0</v>
      </c>
      <c r="D56" s="63">
        <f t="shared" ref="D56:Z56" si="14">SUM(D49,D55)</f>
        <v>0</v>
      </c>
      <c r="E56" s="63">
        <f t="shared" si="14"/>
        <v>2</v>
      </c>
      <c r="F56" s="63">
        <f t="shared" si="14"/>
        <v>4</v>
      </c>
      <c r="G56" s="63">
        <f t="shared" si="14"/>
        <v>1</v>
      </c>
      <c r="H56" s="63">
        <f t="shared" si="14"/>
        <v>1</v>
      </c>
      <c r="I56" s="63">
        <f t="shared" si="14"/>
        <v>1</v>
      </c>
      <c r="J56" s="106">
        <f t="shared" si="14"/>
        <v>0</v>
      </c>
      <c r="K56" s="96">
        <f t="shared" si="14"/>
        <v>0</v>
      </c>
      <c r="L56" s="63">
        <f t="shared" si="14"/>
        <v>0</v>
      </c>
      <c r="M56" s="63">
        <f t="shared" si="14"/>
        <v>3</v>
      </c>
      <c r="N56" s="63">
        <f t="shared" si="14"/>
        <v>17</v>
      </c>
      <c r="O56" s="63">
        <f t="shared" si="14"/>
        <v>2</v>
      </c>
      <c r="P56" s="63">
        <f t="shared" si="14"/>
        <v>10</v>
      </c>
      <c r="Q56" s="63">
        <f t="shared" si="14"/>
        <v>1</v>
      </c>
      <c r="R56" s="106">
        <f t="shared" si="14"/>
        <v>1</v>
      </c>
      <c r="S56" s="96">
        <f t="shared" si="14"/>
        <v>0</v>
      </c>
      <c r="T56" s="63">
        <f t="shared" si="14"/>
        <v>0</v>
      </c>
      <c r="U56" s="63">
        <f t="shared" si="14"/>
        <v>3</v>
      </c>
      <c r="V56" s="63">
        <f t="shared" si="14"/>
        <v>22</v>
      </c>
      <c r="W56" s="63">
        <f t="shared" si="14"/>
        <v>2</v>
      </c>
      <c r="X56" s="63">
        <f t="shared" si="14"/>
        <v>16</v>
      </c>
      <c r="Y56" s="63">
        <f t="shared" si="14"/>
        <v>1</v>
      </c>
      <c r="Z56" s="106">
        <f t="shared" si="14"/>
        <v>1</v>
      </c>
    </row>
    <row r="57" spans="1:26" x14ac:dyDescent="0.25">
      <c r="A57" s="10" t="s">
        <v>32</v>
      </c>
      <c r="B57" s="41"/>
      <c r="C57" s="92">
        <f>SUM(C58:C61)</f>
        <v>0</v>
      </c>
      <c r="D57" s="35">
        <f t="shared" ref="D57:Z57" si="15">SUM(D58:D61)</f>
        <v>0</v>
      </c>
      <c r="E57" s="35">
        <f t="shared" si="15"/>
        <v>1</v>
      </c>
      <c r="F57" s="35">
        <f t="shared" si="15"/>
        <v>55</v>
      </c>
      <c r="G57" s="35">
        <f t="shared" si="15"/>
        <v>2</v>
      </c>
      <c r="H57" s="35">
        <f t="shared" si="15"/>
        <v>20</v>
      </c>
      <c r="I57" s="35">
        <f t="shared" si="15"/>
        <v>0</v>
      </c>
      <c r="J57" s="93">
        <f t="shared" si="15"/>
        <v>0</v>
      </c>
      <c r="K57" s="92">
        <f t="shared" si="15"/>
        <v>0</v>
      </c>
      <c r="L57" s="35">
        <f t="shared" si="15"/>
        <v>0</v>
      </c>
      <c r="M57" s="35">
        <f t="shared" si="15"/>
        <v>2</v>
      </c>
      <c r="N57" s="35">
        <f t="shared" si="15"/>
        <v>6</v>
      </c>
      <c r="O57" s="35">
        <f t="shared" si="15"/>
        <v>0</v>
      </c>
      <c r="P57" s="35">
        <f t="shared" si="15"/>
        <v>25</v>
      </c>
      <c r="Q57" s="35">
        <f t="shared" si="15"/>
        <v>0</v>
      </c>
      <c r="R57" s="93">
        <f t="shared" si="15"/>
        <v>0</v>
      </c>
      <c r="S57" s="92">
        <f t="shared" si="15"/>
        <v>0</v>
      </c>
      <c r="T57" s="35">
        <f t="shared" si="15"/>
        <v>0</v>
      </c>
      <c r="U57" s="35">
        <f t="shared" si="15"/>
        <v>2</v>
      </c>
      <c r="V57" s="35">
        <f t="shared" si="15"/>
        <v>7</v>
      </c>
      <c r="W57" s="35">
        <f t="shared" si="15"/>
        <v>2</v>
      </c>
      <c r="X57" s="35">
        <f t="shared" si="15"/>
        <v>6</v>
      </c>
      <c r="Y57" s="35">
        <f t="shared" si="15"/>
        <v>0</v>
      </c>
      <c r="Z57" s="93">
        <f t="shared" si="15"/>
        <v>0</v>
      </c>
    </row>
    <row r="58" spans="1:26" s="120" customFormat="1" ht="15" customHeight="1" x14ac:dyDescent="0.25">
      <c r="A58" s="116" t="s">
        <v>95</v>
      </c>
      <c r="B58" s="117">
        <v>1</v>
      </c>
      <c r="C58" s="119"/>
      <c r="D58" s="3"/>
      <c r="E58" s="3"/>
      <c r="F58" s="3">
        <v>3</v>
      </c>
      <c r="G58" s="3"/>
      <c r="H58" s="3">
        <v>2</v>
      </c>
      <c r="I58" s="3"/>
      <c r="J58" s="4"/>
      <c r="K58" s="119"/>
      <c r="L58" s="3"/>
      <c r="M58" s="3"/>
      <c r="N58" s="3">
        <v>3</v>
      </c>
      <c r="O58" s="3"/>
      <c r="P58" s="3">
        <v>3</v>
      </c>
      <c r="Q58" s="3"/>
      <c r="R58" s="4"/>
      <c r="S58" s="119"/>
      <c r="T58" s="3"/>
      <c r="U58" s="3"/>
      <c r="V58" s="3">
        <v>4</v>
      </c>
      <c r="W58" s="3"/>
      <c r="X58" s="3">
        <v>3</v>
      </c>
      <c r="Y58" s="3"/>
      <c r="Z58" s="4"/>
    </row>
    <row r="59" spans="1:26" ht="15" customHeight="1" x14ac:dyDescent="0.25">
      <c r="A59" s="116"/>
      <c r="B59" s="40">
        <v>2</v>
      </c>
      <c r="C59" s="54"/>
      <c r="D59" s="3"/>
      <c r="E59" s="3"/>
      <c r="F59" s="3">
        <v>30</v>
      </c>
      <c r="G59" s="3"/>
      <c r="H59" s="3">
        <v>12</v>
      </c>
      <c r="I59" s="3"/>
      <c r="J59" s="4"/>
      <c r="K59" s="54"/>
      <c r="L59" s="3"/>
      <c r="M59" s="3"/>
      <c r="N59" s="3">
        <v>2</v>
      </c>
      <c r="O59" s="3"/>
      <c r="P59" s="3">
        <v>2</v>
      </c>
      <c r="Q59" s="3"/>
      <c r="R59" s="4"/>
      <c r="S59" s="54"/>
      <c r="T59" s="3"/>
      <c r="U59" s="3"/>
      <c r="V59" s="3">
        <v>3</v>
      </c>
      <c r="W59" s="3"/>
      <c r="X59" s="3">
        <v>3</v>
      </c>
      <c r="Y59" s="3"/>
      <c r="Z59" s="4"/>
    </row>
    <row r="60" spans="1:26" s="120" customFormat="1" ht="15" customHeight="1" x14ac:dyDescent="0.25">
      <c r="A60" s="116" t="s">
        <v>32</v>
      </c>
      <c r="B60" s="117">
        <v>1</v>
      </c>
      <c r="C60" s="119"/>
      <c r="D60" s="3"/>
      <c r="E60" s="3"/>
      <c r="F60" s="3"/>
      <c r="G60" s="3">
        <v>1</v>
      </c>
      <c r="H60" s="3"/>
      <c r="I60" s="3"/>
      <c r="J60" s="4"/>
      <c r="K60" s="119"/>
      <c r="L60" s="3"/>
      <c r="M60" s="3">
        <v>1</v>
      </c>
      <c r="N60" s="3"/>
      <c r="O60" s="3"/>
      <c r="P60" s="3"/>
      <c r="Q60" s="3"/>
      <c r="R60" s="4"/>
      <c r="S60" s="119"/>
      <c r="T60" s="3"/>
      <c r="U60" s="3">
        <v>1</v>
      </c>
      <c r="V60" s="3"/>
      <c r="W60" s="3">
        <v>1</v>
      </c>
      <c r="X60" s="3"/>
      <c r="Y60" s="3"/>
      <c r="Z60" s="4"/>
    </row>
    <row r="61" spans="1:26" ht="15" customHeight="1" x14ac:dyDescent="0.25">
      <c r="A61" s="116"/>
      <c r="B61" s="40">
        <v>2</v>
      </c>
      <c r="C61" s="54"/>
      <c r="D61" s="3"/>
      <c r="E61" s="3">
        <v>1</v>
      </c>
      <c r="F61" s="3">
        <v>22</v>
      </c>
      <c r="G61" s="3">
        <v>1</v>
      </c>
      <c r="H61" s="3">
        <v>6</v>
      </c>
      <c r="I61" s="3"/>
      <c r="J61" s="4"/>
      <c r="K61" s="54"/>
      <c r="L61" s="3"/>
      <c r="M61" s="3">
        <v>1</v>
      </c>
      <c r="N61" s="3">
        <v>1</v>
      </c>
      <c r="O61" s="3"/>
      <c r="P61" s="3">
        <v>20</v>
      </c>
      <c r="Q61" s="3"/>
      <c r="R61" s="4"/>
      <c r="S61" s="54"/>
      <c r="T61" s="3"/>
      <c r="U61" s="3">
        <v>1</v>
      </c>
      <c r="V61" s="3"/>
      <c r="W61" s="3">
        <v>1</v>
      </c>
      <c r="X61" s="3"/>
      <c r="Y61" s="3"/>
      <c r="Z61" s="4"/>
    </row>
    <row r="62" spans="1:26" x14ac:dyDescent="0.25">
      <c r="A62" s="10" t="s">
        <v>33</v>
      </c>
      <c r="B62" s="41"/>
      <c r="C62" s="92">
        <f>SUM(C63:C64)</f>
        <v>0</v>
      </c>
      <c r="D62" s="35">
        <f t="shared" ref="D62:Z62" si="16">SUM(D63:D64)</f>
        <v>0</v>
      </c>
      <c r="E62" s="35">
        <f t="shared" si="16"/>
        <v>0</v>
      </c>
      <c r="F62" s="35">
        <f t="shared" si="16"/>
        <v>0</v>
      </c>
      <c r="G62" s="35">
        <f t="shared" si="16"/>
        <v>0</v>
      </c>
      <c r="H62" s="35">
        <f t="shared" si="16"/>
        <v>0</v>
      </c>
      <c r="I62" s="35">
        <f t="shared" si="16"/>
        <v>0</v>
      </c>
      <c r="J62" s="93">
        <f t="shared" si="16"/>
        <v>0</v>
      </c>
      <c r="K62" s="92">
        <f t="shared" si="16"/>
        <v>0</v>
      </c>
      <c r="L62" s="35">
        <f t="shared" si="16"/>
        <v>0</v>
      </c>
      <c r="M62" s="35">
        <f t="shared" si="16"/>
        <v>1</v>
      </c>
      <c r="N62" s="35">
        <f t="shared" si="16"/>
        <v>0</v>
      </c>
      <c r="O62" s="35">
        <f t="shared" si="16"/>
        <v>0</v>
      </c>
      <c r="P62" s="35">
        <f t="shared" si="16"/>
        <v>0</v>
      </c>
      <c r="Q62" s="35">
        <f t="shared" si="16"/>
        <v>0</v>
      </c>
      <c r="R62" s="93">
        <f t="shared" si="16"/>
        <v>0</v>
      </c>
      <c r="S62" s="92">
        <f t="shared" si="16"/>
        <v>0</v>
      </c>
      <c r="T62" s="35">
        <f t="shared" si="16"/>
        <v>0</v>
      </c>
      <c r="U62" s="35">
        <f t="shared" si="16"/>
        <v>0</v>
      </c>
      <c r="V62" s="35">
        <f t="shared" si="16"/>
        <v>0</v>
      </c>
      <c r="W62" s="35">
        <f t="shared" si="16"/>
        <v>0</v>
      </c>
      <c r="X62" s="35">
        <f t="shared" si="16"/>
        <v>0</v>
      </c>
      <c r="Y62" s="35">
        <f t="shared" si="16"/>
        <v>0</v>
      </c>
      <c r="Z62" s="93">
        <f t="shared" si="16"/>
        <v>0</v>
      </c>
    </row>
    <row r="63" spans="1:26" ht="15" customHeight="1" x14ac:dyDescent="0.25">
      <c r="A63" s="8" t="s">
        <v>33</v>
      </c>
      <c r="B63" s="40">
        <v>1</v>
      </c>
      <c r="C63" s="54"/>
      <c r="D63" s="3"/>
      <c r="E63" s="3"/>
      <c r="F63" s="3"/>
      <c r="G63" s="3"/>
      <c r="H63" s="3"/>
      <c r="I63" s="3"/>
      <c r="J63" s="4"/>
      <c r="K63" s="54"/>
      <c r="L63" s="3"/>
      <c r="M63" s="3">
        <v>1</v>
      </c>
      <c r="N63" s="3"/>
      <c r="O63" s="3"/>
      <c r="P63" s="3"/>
      <c r="Q63" s="3"/>
      <c r="R63" s="4"/>
      <c r="S63" s="54"/>
      <c r="T63" s="3"/>
      <c r="U63" s="3"/>
      <c r="V63" s="3"/>
      <c r="W63" s="3"/>
      <c r="X63" s="3"/>
      <c r="Y63" s="3"/>
      <c r="Z63" s="4"/>
    </row>
    <row r="64" spans="1:26" ht="15" customHeight="1" x14ac:dyDescent="0.25">
      <c r="A64" s="8"/>
      <c r="B64" s="40">
        <v>2</v>
      </c>
      <c r="C64" s="54"/>
      <c r="D64" s="3"/>
      <c r="E64" s="3"/>
      <c r="F64" s="3"/>
      <c r="G64" s="3"/>
      <c r="H64" s="3"/>
      <c r="I64" s="3"/>
      <c r="J64" s="4"/>
      <c r="K64" s="54"/>
      <c r="L64" s="3"/>
      <c r="M64" s="3"/>
      <c r="N64" s="3"/>
      <c r="O64" s="3"/>
      <c r="P64" s="3"/>
      <c r="Q64" s="3"/>
      <c r="R64" s="4"/>
      <c r="S64" s="54"/>
      <c r="T64" s="3"/>
      <c r="U64" s="3"/>
      <c r="V64" s="3"/>
      <c r="W64" s="3"/>
      <c r="X64" s="3"/>
      <c r="Y64" s="3"/>
      <c r="Z64" s="4"/>
    </row>
    <row r="65" spans="1:26" x14ac:dyDescent="0.25">
      <c r="A65" s="10" t="s">
        <v>34</v>
      </c>
      <c r="B65" s="41"/>
      <c r="C65" s="92">
        <f>SUM(C66:C67)</f>
        <v>0</v>
      </c>
      <c r="D65" s="35">
        <f t="shared" ref="D65:Z65" si="17">SUM(D66:D67)</f>
        <v>0</v>
      </c>
      <c r="E65" s="35">
        <f t="shared" si="17"/>
        <v>0</v>
      </c>
      <c r="F65" s="35">
        <f t="shared" si="17"/>
        <v>0</v>
      </c>
      <c r="G65" s="35">
        <f t="shared" si="17"/>
        <v>0</v>
      </c>
      <c r="H65" s="35">
        <f t="shared" si="17"/>
        <v>0</v>
      </c>
      <c r="I65" s="35">
        <f t="shared" si="17"/>
        <v>0</v>
      </c>
      <c r="J65" s="93">
        <f t="shared" si="17"/>
        <v>0</v>
      </c>
      <c r="K65" s="92">
        <f t="shared" si="17"/>
        <v>0</v>
      </c>
      <c r="L65" s="35">
        <f t="shared" si="17"/>
        <v>0</v>
      </c>
      <c r="M65" s="35">
        <f t="shared" si="17"/>
        <v>0</v>
      </c>
      <c r="N65" s="35">
        <f t="shared" si="17"/>
        <v>0</v>
      </c>
      <c r="O65" s="35">
        <f t="shared" si="17"/>
        <v>0</v>
      </c>
      <c r="P65" s="35">
        <f t="shared" si="17"/>
        <v>0</v>
      </c>
      <c r="Q65" s="35">
        <f t="shared" si="17"/>
        <v>0</v>
      </c>
      <c r="R65" s="93">
        <f t="shared" si="17"/>
        <v>0</v>
      </c>
      <c r="S65" s="92">
        <f t="shared" si="17"/>
        <v>0</v>
      </c>
      <c r="T65" s="35">
        <f t="shared" si="17"/>
        <v>0</v>
      </c>
      <c r="U65" s="35">
        <f t="shared" si="17"/>
        <v>0</v>
      </c>
      <c r="V65" s="35">
        <f t="shared" si="17"/>
        <v>0</v>
      </c>
      <c r="W65" s="35">
        <f t="shared" si="17"/>
        <v>0</v>
      </c>
      <c r="X65" s="35">
        <f t="shared" si="17"/>
        <v>0</v>
      </c>
      <c r="Y65" s="35">
        <f t="shared" si="17"/>
        <v>0</v>
      </c>
      <c r="Z65" s="93">
        <f t="shared" si="17"/>
        <v>0</v>
      </c>
    </row>
    <row r="66" spans="1:26" ht="15" customHeight="1" x14ac:dyDescent="0.25">
      <c r="A66" s="8" t="s">
        <v>34</v>
      </c>
      <c r="B66" s="40">
        <v>1</v>
      </c>
      <c r="C66" s="54"/>
      <c r="D66" s="3"/>
      <c r="E66" s="3"/>
      <c r="F66" s="3"/>
      <c r="G66" s="3"/>
      <c r="H66" s="3"/>
      <c r="I66" s="3"/>
      <c r="J66" s="4"/>
      <c r="K66" s="54"/>
      <c r="L66" s="3"/>
      <c r="M66" s="3"/>
      <c r="N66" s="3"/>
      <c r="O66" s="3"/>
      <c r="P66" s="3"/>
      <c r="Q66" s="3"/>
      <c r="R66" s="4"/>
      <c r="S66" s="54"/>
      <c r="T66" s="3"/>
      <c r="U66" s="3"/>
      <c r="V66" s="3"/>
      <c r="W66" s="3"/>
      <c r="X66" s="3"/>
      <c r="Y66" s="3"/>
      <c r="Z66" s="4"/>
    </row>
    <row r="67" spans="1:26" ht="15" customHeight="1" x14ac:dyDescent="0.25">
      <c r="A67" s="8"/>
      <c r="B67" s="40">
        <v>2</v>
      </c>
      <c r="C67" s="54"/>
      <c r="D67" s="3"/>
      <c r="E67" s="3"/>
      <c r="F67" s="3"/>
      <c r="G67" s="3"/>
      <c r="H67" s="3"/>
      <c r="I67" s="3"/>
      <c r="J67" s="4"/>
      <c r="K67" s="54"/>
      <c r="L67" s="3"/>
      <c r="M67" s="3"/>
      <c r="N67" s="3"/>
      <c r="O67" s="3"/>
      <c r="P67" s="3"/>
      <c r="Q67" s="3"/>
      <c r="R67" s="4"/>
      <c r="S67" s="54"/>
      <c r="T67" s="3"/>
      <c r="U67" s="3"/>
      <c r="V67" s="3"/>
      <c r="W67" s="3"/>
      <c r="X67" s="3"/>
      <c r="Y67" s="3"/>
      <c r="Z67" s="4"/>
    </row>
    <row r="68" spans="1:26" x14ac:dyDescent="0.25">
      <c r="A68" s="10" t="s">
        <v>35</v>
      </c>
      <c r="B68" s="41"/>
      <c r="C68" s="92">
        <f>SUM(C69)</f>
        <v>0</v>
      </c>
      <c r="D68" s="35">
        <f t="shared" ref="D68:Z68" si="18">SUM(D69)</f>
        <v>0</v>
      </c>
      <c r="E68" s="35">
        <f t="shared" si="18"/>
        <v>0</v>
      </c>
      <c r="F68" s="35">
        <f t="shared" si="18"/>
        <v>0</v>
      </c>
      <c r="G68" s="35">
        <f t="shared" si="18"/>
        <v>0</v>
      </c>
      <c r="H68" s="35">
        <f t="shared" si="18"/>
        <v>0</v>
      </c>
      <c r="I68" s="35">
        <f t="shared" si="18"/>
        <v>0</v>
      </c>
      <c r="J68" s="93">
        <f t="shared" si="18"/>
        <v>0</v>
      </c>
      <c r="K68" s="92">
        <f t="shared" si="18"/>
        <v>0</v>
      </c>
      <c r="L68" s="35">
        <f t="shared" si="18"/>
        <v>0</v>
      </c>
      <c r="M68" s="35">
        <f t="shared" si="18"/>
        <v>0</v>
      </c>
      <c r="N68" s="35">
        <f t="shared" si="18"/>
        <v>0</v>
      </c>
      <c r="O68" s="35">
        <f t="shared" si="18"/>
        <v>0</v>
      </c>
      <c r="P68" s="35">
        <f t="shared" si="18"/>
        <v>0</v>
      </c>
      <c r="Q68" s="35">
        <f t="shared" si="18"/>
        <v>0</v>
      </c>
      <c r="R68" s="93">
        <f t="shared" si="18"/>
        <v>0</v>
      </c>
      <c r="S68" s="92">
        <f t="shared" si="18"/>
        <v>0</v>
      </c>
      <c r="T68" s="35">
        <f t="shared" si="18"/>
        <v>0</v>
      </c>
      <c r="U68" s="35">
        <f t="shared" si="18"/>
        <v>0</v>
      </c>
      <c r="V68" s="35">
        <f t="shared" si="18"/>
        <v>0</v>
      </c>
      <c r="W68" s="35">
        <f t="shared" si="18"/>
        <v>0</v>
      </c>
      <c r="X68" s="35">
        <f t="shared" si="18"/>
        <v>0</v>
      </c>
      <c r="Y68" s="35">
        <f t="shared" si="18"/>
        <v>0</v>
      </c>
      <c r="Z68" s="93">
        <f t="shared" si="18"/>
        <v>0</v>
      </c>
    </row>
    <row r="69" spans="1:26" ht="15" customHeight="1" x14ac:dyDescent="0.25">
      <c r="A69" s="8" t="s">
        <v>35</v>
      </c>
      <c r="B69" s="40">
        <v>1</v>
      </c>
      <c r="C69" s="54"/>
      <c r="D69" s="3"/>
      <c r="E69" s="3"/>
      <c r="F69" s="3"/>
      <c r="G69" s="3"/>
      <c r="H69" s="3"/>
      <c r="I69" s="3"/>
      <c r="J69" s="4"/>
      <c r="K69" s="54"/>
      <c r="L69" s="3"/>
      <c r="M69" s="3"/>
      <c r="N69" s="3"/>
      <c r="O69" s="3"/>
      <c r="P69" s="3"/>
      <c r="Q69" s="3"/>
      <c r="R69" s="4"/>
      <c r="S69" s="54"/>
      <c r="T69" s="3"/>
      <c r="U69" s="3"/>
      <c r="V69" s="3"/>
      <c r="W69" s="3"/>
      <c r="X69" s="3"/>
      <c r="Y69" s="3"/>
      <c r="Z69" s="4"/>
    </row>
    <row r="70" spans="1:26" x14ac:dyDescent="0.25">
      <c r="A70" s="10" t="s">
        <v>36</v>
      </c>
      <c r="B70" s="41"/>
      <c r="C70" s="92">
        <f>SUM(C71:C72)</f>
        <v>0</v>
      </c>
      <c r="D70" s="35">
        <f t="shared" ref="D70:Z70" si="19">SUM(D71:D72)</f>
        <v>0</v>
      </c>
      <c r="E70" s="35">
        <f t="shared" si="19"/>
        <v>0</v>
      </c>
      <c r="F70" s="35">
        <f t="shared" si="19"/>
        <v>0</v>
      </c>
      <c r="G70" s="35">
        <f t="shared" si="19"/>
        <v>0</v>
      </c>
      <c r="H70" s="35">
        <f t="shared" si="19"/>
        <v>0</v>
      </c>
      <c r="I70" s="35">
        <f t="shared" si="19"/>
        <v>0</v>
      </c>
      <c r="J70" s="93">
        <f t="shared" si="19"/>
        <v>0</v>
      </c>
      <c r="K70" s="92">
        <f t="shared" si="19"/>
        <v>0</v>
      </c>
      <c r="L70" s="35">
        <f t="shared" si="19"/>
        <v>0</v>
      </c>
      <c r="M70" s="35">
        <f t="shared" si="19"/>
        <v>1</v>
      </c>
      <c r="N70" s="35">
        <f t="shared" si="19"/>
        <v>0</v>
      </c>
      <c r="O70" s="35">
        <f t="shared" si="19"/>
        <v>0</v>
      </c>
      <c r="P70" s="35">
        <f t="shared" si="19"/>
        <v>0</v>
      </c>
      <c r="Q70" s="35">
        <f t="shared" si="19"/>
        <v>0</v>
      </c>
      <c r="R70" s="93">
        <f t="shared" si="19"/>
        <v>0</v>
      </c>
      <c r="S70" s="92">
        <f t="shared" si="19"/>
        <v>0</v>
      </c>
      <c r="T70" s="35">
        <f t="shared" si="19"/>
        <v>0</v>
      </c>
      <c r="U70" s="35">
        <f t="shared" si="19"/>
        <v>0</v>
      </c>
      <c r="V70" s="35">
        <f t="shared" si="19"/>
        <v>0</v>
      </c>
      <c r="W70" s="35">
        <f t="shared" si="19"/>
        <v>0</v>
      </c>
      <c r="X70" s="35">
        <f t="shared" si="19"/>
        <v>0</v>
      </c>
      <c r="Y70" s="35">
        <f t="shared" si="19"/>
        <v>0</v>
      </c>
      <c r="Z70" s="93">
        <f t="shared" si="19"/>
        <v>0</v>
      </c>
    </row>
    <row r="71" spans="1:26" ht="15" customHeight="1" x14ac:dyDescent="0.25">
      <c r="A71" s="8" t="s">
        <v>36</v>
      </c>
      <c r="B71" s="40">
        <v>1</v>
      </c>
      <c r="C71" s="54"/>
      <c r="D71" s="3"/>
      <c r="E71" s="3"/>
      <c r="F71" s="3"/>
      <c r="G71" s="3"/>
      <c r="H71" s="3"/>
      <c r="I71" s="3"/>
      <c r="J71" s="4"/>
      <c r="K71" s="54"/>
      <c r="L71" s="3"/>
      <c r="M71" s="3">
        <v>1</v>
      </c>
      <c r="N71" s="3"/>
      <c r="O71" s="3"/>
      <c r="P71" s="3"/>
      <c r="Q71" s="3"/>
      <c r="R71" s="4"/>
      <c r="S71" s="54"/>
      <c r="T71" s="3"/>
      <c r="U71" s="3"/>
      <c r="V71" s="3"/>
      <c r="W71" s="3"/>
      <c r="X71" s="3"/>
      <c r="Y71" s="3"/>
      <c r="Z71" s="4"/>
    </row>
    <row r="72" spans="1:26" ht="15" customHeight="1" x14ac:dyDescent="0.25">
      <c r="A72" s="8"/>
      <c r="B72" s="40">
        <v>2</v>
      </c>
      <c r="C72" s="54"/>
      <c r="D72" s="3"/>
      <c r="E72" s="3"/>
      <c r="F72" s="3"/>
      <c r="G72" s="3"/>
      <c r="H72" s="3"/>
      <c r="I72" s="3"/>
      <c r="J72" s="4"/>
      <c r="K72" s="54"/>
      <c r="L72" s="3"/>
      <c r="M72" s="3"/>
      <c r="N72" s="3"/>
      <c r="O72" s="3"/>
      <c r="P72" s="3"/>
      <c r="Q72" s="3"/>
      <c r="R72" s="4"/>
      <c r="S72" s="54"/>
      <c r="T72" s="3"/>
      <c r="U72" s="3"/>
      <c r="V72" s="3"/>
      <c r="W72" s="3"/>
      <c r="X72" s="3"/>
      <c r="Y72" s="3"/>
      <c r="Z72" s="4"/>
    </row>
    <row r="73" spans="1:26" x14ac:dyDescent="0.25">
      <c r="A73" s="10" t="s">
        <v>37</v>
      </c>
      <c r="B73" s="41"/>
      <c r="C73" s="92">
        <f>SUM(C74:C75)</f>
        <v>0</v>
      </c>
      <c r="D73" s="35">
        <f t="shared" ref="D73:Z73" si="20">SUM(D74:D75)</f>
        <v>0</v>
      </c>
      <c r="E73" s="35">
        <f t="shared" si="20"/>
        <v>0</v>
      </c>
      <c r="F73" s="35">
        <f t="shared" si="20"/>
        <v>1</v>
      </c>
      <c r="G73" s="35">
        <f t="shared" si="20"/>
        <v>0</v>
      </c>
      <c r="H73" s="35">
        <f t="shared" si="20"/>
        <v>1</v>
      </c>
      <c r="I73" s="35">
        <f t="shared" si="20"/>
        <v>0</v>
      </c>
      <c r="J73" s="93">
        <f t="shared" si="20"/>
        <v>0</v>
      </c>
      <c r="K73" s="92">
        <f t="shared" si="20"/>
        <v>0</v>
      </c>
      <c r="L73" s="35">
        <f t="shared" si="20"/>
        <v>0</v>
      </c>
      <c r="M73" s="35">
        <f t="shared" si="20"/>
        <v>0</v>
      </c>
      <c r="N73" s="35">
        <f t="shared" si="20"/>
        <v>1</v>
      </c>
      <c r="O73" s="35">
        <f t="shared" si="20"/>
        <v>0</v>
      </c>
      <c r="P73" s="35">
        <f t="shared" si="20"/>
        <v>1</v>
      </c>
      <c r="Q73" s="35">
        <f t="shared" si="20"/>
        <v>0</v>
      </c>
      <c r="R73" s="93">
        <f t="shared" si="20"/>
        <v>0</v>
      </c>
      <c r="S73" s="92">
        <f t="shared" si="20"/>
        <v>0</v>
      </c>
      <c r="T73" s="35">
        <f t="shared" si="20"/>
        <v>0</v>
      </c>
      <c r="U73" s="35">
        <f t="shared" si="20"/>
        <v>0</v>
      </c>
      <c r="V73" s="35">
        <f t="shared" si="20"/>
        <v>1</v>
      </c>
      <c r="W73" s="35">
        <f t="shared" si="20"/>
        <v>0</v>
      </c>
      <c r="X73" s="35">
        <f t="shared" si="20"/>
        <v>1</v>
      </c>
      <c r="Y73" s="35">
        <f t="shared" si="20"/>
        <v>0</v>
      </c>
      <c r="Z73" s="93">
        <f t="shared" si="20"/>
        <v>0</v>
      </c>
    </row>
    <row r="74" spans="1:26" s="120" customFormat="1" ht="15" customHeight="1" x14ac:dyDescent="0.25">
      <c r="A74" s="116" t="s">
        <v>37</v>
      </c>
      <c r="B74" s="117">
        <v>1</v>
      </c>
      <c r="C74" s="119"/>
      <c r="D74" s="3"/>
      <c r="E74" s="3"/>
      <c r="F74" s="3">
        <v>1</v>
      </c>
      <c r="G74" s="3"/>
      <c r="H74" s="3">
        <v>1</v>
      </c>
      <c r="I74" s="3"/>
      <c r="J74" s="4"/>
      <c r="K74" s="119"/>
      <c r="L74" s="3"/>
      <c r="M74" s="3"/>
      <c r="N74" s="3">
        <v>1</v>
      </c>
      <c r="O74" s="3"/>
      <c r="P74" s="3">
        <v>1</v>
      </c>
      <c r="Q74" s="3"/>
      <c r="R74" s="4"/>
      <c r="S74" s="119"/>
      <c r="T74" s="3"/>
      <c r="U74" s="3"/>
      <c r="V74" s="3">
        <v>1</v>
      </c>
      <c r="W74" s="3"/>
      <c r="X74" s="3">
        <v>1</v>
      </c>
      <c r="Y74" s="3"/>
      <c r="Z74" s="4"/>
    </row>
    <row r="75" spans="1:26" s="120" customFormat="1" ht="15" customHeight="1" x14ac:dyDescent="0.25">
      <c r="A75" s="116"/>
      <c r="B75" s="117">
        <v>2</v>
      </c>
      <c r="C75" s="119"/>
      <c r="D75" s="3"/>
      <c r="E75" s="3"/>
      <c r="F75" s="3"/>
      <c r="G75" s="3"/>
      <c r="H75" s="3"/>
      <c r="I75" s="3"/>
      <c r="J75" s="4"/>
      <c r="K75" s="119"/>
      <c r="L75" s="3"/>
      <c r="M75" s="3"/>
      <c r="N75" s="3"/>
      <c r="O75" s="3"/>
      <c r="P75" s="3"/>
      <c r="Q75" s="3"/>
      <c r="R75" s="4"/>
      <c r="S75" s="119"/>
      <c r="T75" s="3"/>
      <c r="U75" s="3"/>
      <c r="V75" s="3"/>
      <c r="W75" s="3"/>
      <c r="X75" s="3"/>
      <c r="Y75" s="3"/>
      <c r="Z75" s="4"/>
    </row>
    <row r="76" spans="1:26" x14ac:dyDescent="0.25">
      <c r="A76" s="10" t="s">
        <v>38</v>
      </c>
      <c r="B76" s="41"/>
      <c r="C76" s="92">
        <f>SUM(C77)</f>
        <v>0</v>
      </c>
      <c r="D76" s="35">
        <f t="shared" ref="D76:Z76" si="21">SUM(D77)</f>
        <v>0</v>
      </c>
      <c r="E76" s="35">
        <f t="shared" si="21"/>
        <v>0</v>
      </c>
      <c r="F76" s="35">
        <f t="shared" si="21"/>
        <v>1</v>
      </c>
      <c r="G76" s="35">
        <f t="shared" si="21"/>
        <v>0</v>
      </c>
      <c r="H76" s="35">
        <f t="shared" si="21"/>
        <v>1</v>
      </c>
      <c r="I76" s="35">
        <f t="shared" si="21"/>
        <v>0</v>
      </c>
      <c r="J76" s="93">
        <f t="shared" si="21"/>
        <v>0</v>
      </c>
      <c r="K76" s="92">
        <f t="shared" si="21"/>
        <v>0</v>
      </c>
      <c r="L76" s="35">
        <f t="shared" si="21"/>
        <v>0</v>
      </c>
      <c r="M76" s="35">
        <f t="shared" si="21"/>
        <v>0</v>
      </c>
      <c r="N76" s="35">
        <f t="shared" si="21"/>
        <v>2</v>
      </c>
      <c r="O76" s="35">
        <f t="shared" si="21"/>
        <v>0</v>
      </c>
      <c r="P76" s="35">
        <f t="shared" si="21"/>
        <v>2</v>
      </c>
      <c r="Q76" s="35">
        <f t="shared" si="21"/>
        <v>0</v>
      </c>
      <c r="R76" s="93">
        <f t="shared" si="21"/>
        <v>0</v>
      </c>
      <c r="S76" s="92">
        <f t="shared" si="21"/>
        <v>0</v>
      </c>
      <c r="T76" s="35">
        <f t="shared" si="21"/>
        <v>0</v>
      </c>
      <c r="U76" s="35">
        <f t="shared" si="21"/>
        <v>0</v>
      </c>
      <c r="V76" s="35">
        <f t="shared" si="21"/>
        <v>2</v>
      </c>
      <c r="W76" s="35">
        <f t="shared" si="21"/>
        <v>0</v>
      </c>
      <c r="X76" s="35">
        <f t="shared" si="21"/>
        <v>2</v>
      </c>
      <c r="Y76" s="35">
        <f t="shared" si="21"/>
        <v>0</v>
      </c>
      <c r="Z76" s="93">
        <f t="shared" si="21"/>
        <v>0</v>
      </c>
    </row>
    <row r="77" spans="1:26" ht="15" customHeight="1" x14ac:dyDescent="0.25">
      <c r="A77" s="8" t="s">
        <v>38</v>
      </c>
      <c r="B77" s="40">
        <v>1</v>
      </c>
      <c r="C77" s="54"/>
      <c r="D77" s="3"/>
      <c r="E77" s="3"/>
      <c r="F77" s="3">
        <v>1</v>
      </c>
      <c r="G77" s="3"/>
      <c r="H77" s="3">
        <v>1</v>
      </c>
      <c r="I77" s="3"/>
      <c r="J77" s="4"/>
      <c r="K77" s="54"/>
      <c r="L77" s="3"/>
      <c r="M77" s="3"/>
      <c r="N77" s="3">
        <v>2</v>
      </c>
      <c r="O77" s="3"/>
      <c r="P77" s="3">
        <v>2</v>
      </c>
      <c r="Q77" s="3"/>
      <c r="R77" s="4"/>
      <c r="S77" s="54"/>
      <c r="T77" s="3"/>
      <c r="U77" s="3"/>
      <c r="V77" s="3">
        <v>2</v>
      </c>
      <c r="W77" s="3"/>
      <c r="X77" s="3">
        <v>2</v>
      </c>
      <c r="Y77" s="3"/>
      <c r="Z77" s="4"/>
    </row>
    <row r="78" spans="1:26" x14ac:dyDescent="0.25">
      <c r="A78" s="10" t="s">
        <v>40</v>
      </c>
      <c r="B78" s="41"/>
      <c r="C78" s="92">
        <f>SUM(C79:C80)</f>
        <v>0</v>
      </c>
      <c r="D78" s="35">
        <f t="shared" ref="D78:Z78" si="22">SUM(D79:D80)</f>
        <v>0</v>
      </c>
      <c r="E78" s="35">
        <f t="shared" si="22"/>
        <v>0</v>
      </c>
      <c r="F78" s="35">
        <f t="shared" si="22"/>
        <v>14</v>
      </c>
      <c r="G78" s="35">
        <f t="shared" si="22"/>
        <v>0</v>
      </c>
      <c r="H78" s="35">
        <f t="shared" si="22"/>
        <v>2</v>
      </c>
      <c r="I78" s="35">
        <f t="shared" si="22"/>
        <v>0</v>
      </c>
      <c r="J78" s="93">
        <f t="shared" si="22"/>
        <v>0</v>
      </c>
      <c r="K78" s="92">
        <f t="shared" si="22"/>
        <v>0</v>
      </c>
      <c r="L78" s="35">
        <f t="shared" si="22"/>
        <v>0</v>
      </c>
      <c r="M78" s="35">
        <f t="shared" si="22"/>
        <v>0</v>
      </c>
      <c r="N78" s="35">
        <f t="shared" si="22"/>
        <v>5</v>
      </c>
      <c r="O78" s="35">
        <f t="shared" si="22"/>
        <v>0</v>
      </c>
      <c r="P78" s="35">
        <f t="shared" si="22"/>
        <v>3</v>
      </c>
      <c r="Q78" s="35">
        <f t="shared" si="22"/>
        <v>0</v>
      </c>
      <c r="R78" s="93">
        <f t="shared" si="22"/>
        <v>0</v>
      </c>
      <c r="S78" s="92">
        <f t="shared" si="22"/>
        <v>0</v>
      </c>
      <c r="T78" s="35">
        <f t="shared" si="22"/>
        <v>0</v>
      </c>
      <c r="U78" s="35">
        <f t="shared" si="22"/>
        <v>0</v>
      </c>
      <c r="V78" s="35">
        <f t="shared" si="22"/>
        <v>5</v>
      </c>
      <c r="W78" s="35">
        <f t="shared" si="22"/>
        <v>0</v>
      </c>
      <c r="X78" s="35">
        <f t="shared" si="22"/>
        <v>5</v>
      </c>
      <c r="Y78" s="35">
        <f t="shared" si="22"/>
        <v>0</v>
      </c>
      <c r="Z78" s="93">
        <f t="shared" si="22"/>
        <v>0</v>
      </c>
    </row>
    <row r="79" spans="1:26" s="120" customFormat="1" ht="15" customHeight="1" x14ac:dyDescent="0.25">
      <c r="A79" s="88" t="s">
        <v>40</v>
      </c>
      <c r="B79" s="117">
        <v>1</v>
      </c>
      <c r="C79" s="119"/>
      <c r="D79" s="3"/>
      <c r="E79" s="3"/>
      <c r="F79" s="3">
        <v>3</v>
      </c>
      <c r="G79" s="3"/>
      <c r="H79" s="3">
        <v>1</v>
      </c>
      <c r="I79" s="3"/>
      <c r="J79" s="4"/>
      <c r="K79" s="119"/>
      <c r="L79" s="3"/>
      <c r="M79" s="3"/>
      <c r="N79" s="3">
        <v>3</v>
      </c>
      <c r="O79" s="3"/>
      <c r="P79" s="3">
        <v>2</v>
      </c>
      <c r="Q79" s="3"/>
      <c r="R79" s="4"/>
      <c r="S79" s="119"/>
      <c r="T79" s="3"/>
      <c r="U79" s="3"/>
      <c r="V79" s="3">
        <v>3</v>
      </c>
      <c r="W79" s="3"/>
      <c r="X79" s="3">
        <v>3</v>
      </c>
      <c r="Y79" s="3"/>
      <c r="Z79" s="4"/>
    </row>
    <row r="80" spans="1:26" s="120" customFormat="1" ht="15" customHeight="1" x14ac:dyDescent="0.25">
      <c r="A80" s="88"/>
      <c r="B80" s="117">
        <v>2</v>
      </c>
      <c r="C80" s="119"/>
      <c r="D80" s="3"/>
      <c r="E80" s="3"/>
      <c r="F80" s="3">
        <v>11</v>
      </c>
      <c r="G80" s="3"/>
      <c r="H80" s="3">
        <v>1</v>
      </c>
      <c r="I80" s="3"/>
      <c r="J80" s="4"/>
      <c r="K80" s="119"/>
      <c r="L80" s="3"/>
      <c r="M80" s="3"/>
      <c r="N80" s="3">
        <v>2</v>
      </c>
      <c r="O80" s="3"/>
      <c r="P80" s="3">
        <v>1</v>
      </c>
      <c r="Q80" s="3"/>
      <c r="R80" s="4"/>
      <c r="S80" s="119"/>
      <c r="T80" s="3"/>
      <c r="U80" s="3"/>
      <c r="V80" s="3">
        <v>2</v>
      </c>
      <c r="W80" s="3"/>
      <c r="X80" s="3">
        <v>2</v>
      </c>
      <c r="Y80" s="3"/>
      <c r="Z80" s="4"/>
    </row>
    <row r="81" spans="1:26" x14ac:dyDescent="0.25">
      <c r="A81" s="10" t="s">
        <v>132</v>
      </c>
      <c r="B81" s="41"/>
      <c r="C81" s="92">
        <f>SUM(C82:C83)</f>
        <v>0</v>
      </c>
      <c r="D81" s="35">
        <f t="shared" ref="D81:Z81" si="23">SUM(D82:D83)</f>
        <v>0</v>
      </c>
      <c r="E81" s="35">
        <f t="shared" si="23"/>
        <v>0</v>
      </c>
      <c r="F81" s="35">
        <f t="shared" si="23"/>
        <v>0</v>
      </c>
      <c r="G81" s="35">
        <f t="shared" si="23"/>
        <v>0</v>
      </c>
      <c r="H81" s="35">
        <f t="shared" si="23"/>
        <v>0</v>
      </c>
      <c r="I81" s="35">
        <f t="shared" si="23"/>
        <v>0</v>
      </c>
      <c r="J81" s="93">
        <f t="shared" si="23"/>
        <v>0</v>
      </c>
      <c r="K81" s="92">
        <f t="shared" si="23"/>
        <v>0</v>
      </c>
      <c r="L81" s="35">
        <f t="shared" si="23"/>
        <v>0</v>
      </c>
      <c r="M81" s="35">
        <f t="shared" si="23"/>
        <v>0</v>
      </c>
      <c r="N81" s="35">
        <f t="shared" si="23"/>
        <v>0</v>
      </c>
      <c r="O81" s="35">
        <f t="shared" si="23"/>
        <v>0</v>
      </c>
      <c r="P81" s="35">
        <f t="shared" si="23"/>
        <v>0</v>
      </c>
      <c r="Q81" s="35">
        <f t="shared" si="23"/>
        <v>0</v>
      </c>
      <c r="R81" s="93">
        <f t="shared" si="23"/>
        <v>0</v>
      </c>
      <c r="S81" s="92">
        <f t="shared" si="23"/>
        <v>0</v>
      </c>
      <c r="T81" s="35">
        <f t="shared" si="23"/>
        <v>0</v>
      </c>
      <c r="U81" s="35">
        <f t="shared" si="23"/>
        <v>0</v>
      </c>
      <c r="V81" s="35">
        <f t="shared" si="23"/>
        <v>0</v>
      </c>
      <c r="W81" s="35">
        <f t="shared" si="23"/>
        <v>0</v>
      </c>
      <c r="X81" s="35">
        <f t="shared" si="23"/>
        <v>0</v>
      </c>
      <c r="Y81" s="35">
        <f t="shared" si="23"/>
        <v>0</v>
      </c>
      <c r="Z81" s="93">
        <f t="shared" si="23"/>
        <v>0</v>
      </c>
    </row>
    <row r="82" spans="1:26" ht="15" customHeight="1" x14ac:dyDescent="0.25">
      <c r="A82" s="88" t="s">
        <v>132</v>
      </c>
      <c r="B82" s="40">
        <v>1</v>
      </c>
      <c r="C82" s="54"/>
      <c r="D82" s="3"/>
      <c r="E82" s="3"/>
      <c r="F82" s="3"/>
      <c r="G82" s="3"/>
      <c r="H82" s="3"/>
      <c r="I82" s="3"/>
      <c r="J82" s="4"/>
      <c r="K82" s="54"/>
      <c r="L82" s="3"/>
      <c r="M82" s="3"/>
      <c r="N82" s="3"/>
      <c r="O82" s="3"/>
      <c r="P82" s="3"/>
      <c r="Q82" s="3"/>
      <c r="R82" s="4"/>
      <c r="S82" s="54"/>
      <c r="T82" s="3"/>
      <c r="U82" s="3"/>
      <c r="V82" s="3"/>
      <c r="W82" s="3"/>
      <c r="X82" s="3"/>
      <c r="Y82" s="3"/>
      <c r="Z82" s="4"/>
    </row>
    <row r="83" spans="1:26" ht="15" customHeight="1" x14ac:dyDescent="0.25">
      <c r="A83" s="88"/>
      <c r="B83" s="40">
        <v>2</v>
      </c>
      <c r="C83" s="54"/>
      <c r="D83" s="3"/>
      <c r="E83" s="3"/>
      <c r="F83" s="3"/>
      <c r="G83" s="3"/>
      <c r="H83" s="3"/>
      <c r="I83" s="3"/>
      <c r="J83" s="4"/>
      <c r="K83" s="54"/>
      <c r="L83" s="3"/>
      <c r="M83" s="3"/>
      <c r="N83" s="3"/>
      <c r="O83" s="3"/>
      <c r="P83" s="3"/>
      <c r="Q83" s="3"/>
      <c r="R83" s="4"/>
      <c r="S83" s="54"/>
      <c r="T83" s="3"/>
      <c r="U83" s="3"/>
      <c r="V83" s="3"/>
      <c r="W83" s="3"/>
      <c r="X83" s="3"/>
      <c r="Y83" s="3"/>
      <c r="Z83" s="4"/>
    </row>
    <row r="84" spans="1:26" x14ac:dyDescent="0.25">
      <c r="A84" s="10" t="s">
        <v>41</v>
      </c>
      <c r="B84" s="41"/>
      <c r="C84" s="92">
        <f>SUM(C85)</f>
        <v>0</v>
      </c>
      <c r="D84" s="35">
        <f t="shared" ref="D84:Z84" si="24">SUM(D85)</f>
        <v>0</v>
      </c>
      <c r="E84" s="35">
        <f t="shared" si="24"/>
        <v>0</v>
      </c>
      <c r="F84" s="35">
        <f t="shared" si="24"/>
        <v>1</v>
      </c>
      <c r="G84" s="35">
        <f t="shared" si="24"/>
        <v>0</v>
      </c>
      <c r="H84" s="35">
        <f t="shared" si="24"/>
        <v>1</v>
      </c>
      <c r="I84" s="35">
        <f t="shared" si="24"/>
        <v>0</v>
      </c>
      <c r="J84" s="93">
        <f t="shared" si="24"/>
        <v>0</v>
      </c>
      <c r="K84" s="92">
        <f t="shared" si="24"/>
        <v>0</v>
      </c>
      <c r="L84" s="35">
        <f t="shared" si="24"/>
        <v>0</v>
      </c>
      <c r="M84" s="35">
        <f t="shared" si="24"/>
        <v>2</v>
      </c>
      <c r="N84" s="35">
        <f t="shared" si="24"/>
        <v>2</v>
      </c>
      <c r="O84" s="35">
        <f t="shared" si="24"/>
        <v>1</v>
      </c>
      <c r="P84" s="35">
        <f t="shared" si="24"/>
        <v>1</v>
      </c>
      <c r="Q84" s="35">
        <f t="shared" si="24"/>
        <v>0</v>
      </c>
      <c r="R84" s="93">
        <f t="shared" si="24"/>
        <v>0</v>
      </c>
      <c r="S84" s="92">
        <f t="shared" si="24"/>
        <v>0</v>
      </c>
      <c r="T84" s="35">
        <f t="shared" si="24"/>
        <v>0</v>
      </c>
      <c r="U84" s="35">
        <f t="shared" si="24"/>
        <v>2</v>
      </c>
      <c r="V84" s="35">
        <f t="shared" si="24"/>
        <v>2</v>
      </c>
      <c r="W84" s="35">
        <f t="shared" si="24"/>
        <v>2</v>
      </c>
      <c r="X84" s="35">
        <f t="shared" si="24"/>
        <v>2</v>
      </c>
      <c r="Y84" s="35">
        <f t="shared" si="24"/>
        <v>0</v>
      </c>
      <c r="Z84" s="93">
        <f t="shared" si="24"/>
        <v>0</v>
      </c>
    </row>
    <row r="85" spans="1:26" ht="15" customHeight="1" x14ac:dyDescent="0.25">
      <c r="A85" s="13" t="s">
        <v>41</v>
      </c>
      <c r="B85" s="40">
        <v>1</v>
      </c>
      <c r="C85" s="54"/>
      <c r="D85" s="3"/>
      <c r="E85" s="3"/>
      <c r="F85" s="3">
        <v>1</v>
      </c>
      <c r="G85" s="160"/>
      <c r="H85" s="160">
        <v>1</v>
      </c>
      <c r="I85" s="3"/>
      <c r="J85" s="4"/>
      <c r="K85" s="54"/>
      <c r="L85" s="3"/>
      <c r="M85" s="3">
        <v>2</v>
      </c>
      <c r="N85" s="3">
        <v>2</v>
      </c>
      <c r="O85" s="3">
        <v>1</v>
      </c>
      <c r="P85" s="3">
        <v>1</v>
      </c>
      <c r="Q85" s="3"/>
      <c r="R85" s="4"/>
      <c r="S85" s="54"/>
      <c r="T85" s="3"/>
      <c r="U85" s="3">
        <v>2</v>
      </c>
      <c r="V85" s="3">
        <v>2</v>
      </c>
      <c r="W85" s="3">
        <v>2</v>
      </c>
      <c r="X85" s="3">
        <v>2</v>
      </c>
      <c r="Y85" s="3"/>
      <c r="Z85" s="4"/>
    </row>
    <row r="86" spans="1:26" x14ac:dyDescent="0.25">
      <c r="A86" s="10" t="s">
        <v>42</v>
      </c>
      <c r="B86" s="41"/>
      <c r="C86" s="92">
        <f>SUM(C87:C88)</f>
        <v>0</v>
      </c>
      <c r="D86" s="35">
        <f t="shared" ref="D86:Z86" si="25">SUM(D87:D88)</f>
        <v>0</v>
      </c>
      <c r="E86" s="35">
        <f t="shared" si="25"/>
        <v>5</v>
      </c>
      <c r="F86" s="35">
        <f t="shared" si="25"/>
        <v>65</v>
      </c>
      <c r="G86" s="35">
        <f t="shared" si="25"/>
        <v>3</v>
      </c>
      <c r="H86" s="35">
        <f t="shared" si="25"/>
        <v>51</v>
      </c>
      <c r="I86" s="35">
        <f t="shared" si="25"/>
        <v>0</v>
      </c>
      <c r="J86" s="93">
        <f t="shared" si="25"/>
        <v>0</v>
      </c>
      <c r="K86" s="92">
        <f t="shared" si="25"/>
        <v>0</v>
      </c>
      <c r="L86" s="35">
        <f t="shared" si="25"/>
        <v>0</v>
      </c>
      <c r="M86" s="35">
        <f t="shared" si="25"/>
        <v>5</v>
      </c>
      <c r="N86" s="35">
        <f t="shared" si="25"/>
        <v>59</v>
      </c>
      <c r="O86" s="35">
        <f t="shared" si="25"/>
        <v>4</v>
      </c>
      <c r="P86" s="35">
        <f t="shared" si="25"/>
        <v>54</v>
      </c>
      <c r="Q86" s="35">
        <f t="shared" si="25"/>
        <v>0</v>
      </c>
      <c r="R86" s="93">
        <f t="shared" si="25"/>
        <v>0</v>
      </c>
      <c r="S86" s="92">
        <f t="shared" si="25"/>
        <v>0</v>
      </c>
      <c r="T86" s="35">
        <f t="shared" si="25"/>
        <v>0</v>
      </c>
      <c r="U86" s="35">
        <f t="shared" si="25"/>
        <v>6</v>
      </c>
      <c r="V86" s="35">
        <f t="shared" si="25"/>
        <v>64</v>
      </c>
      <c r="W86" s="35">
        <f t="shared" si="25"/>
        <v>5</v>
      </c>
      <c r="X86" s="35">
        <f t="shared" si="25"/>
        <v>58</v>
      </c>
      <c r="Y86" s="35">
        <f t="shared" si="25"/>
        <v>0</v>
      </c>
      <c r="Z86" s="93">
        <f t="shared" si="25"/>
        <v>0</v>
      </c>
    </row>
    <row r="87" spans="1:26" ht="15" customHeight="1" x14ac:dyDescent="0.25">
      <c r="A87" s="13" t="s">
        <v>42</v>
      </c>
      <c r="B87" s="40">
        <v>1</v>
      </c>
      <c r="C87" s="54"/>
      <c r="D87" s="3"/>
      <c r="E87" s="3">
        <v>3</v>
      </c>
      <c r="F87" s="160">
        <v>40</v>
      </c>
      <c r="G87" s="3">
        <v>2</v>
      </c>
      <c r="H87" s="160">
        <v>38</v>
      </c>
      <c r="I87" s="3"/>
      <c r="J87" s="4"/>
      <c r="K87" s="54"/>
      <c r="L87" s="3"/>
      <c r="M87" s="3">
        <v>3</v>
      </c>
      <c r="N87" s="3">
        <v>32</v>
      </c>
      <c r="O87" s="3">
        <v>3</v>
      </c>
      <c r="P87" s="3">
        <v>29</v>
      </c>
      <c r="Q87" s="3"/>
      <c r="R87" s="4"/>
      <c r="S87" s="54"/>
      <c r="T87" s="3"/>
      <c r="U87" s="3">
        <v>4</v>
      </c>
      <c r="V87" s="3">
        <v>34</v>
      </c>
      <c r="W87" s="3">
        <v>3</v>
      </c>
      <c r="X87" s="3">
        <v>31</v>
      </c>
      <c r="Y87" s="3"/>
      <c r="Z87" s="4"/>
    </row>
    <row r="88" spans="1:26" ht="15" customHeight="1" x14ac:dyDescent="0.25">
      <c r="A88" s="13"/>
      <c r="B88" s="40">
        <v>2</v>
      </c>
      <c r="C88" s="54"/>
      <c r="D88" s="3"/>
      <c r="E88" s="3">
        <v>2</v>
      </c>
      <c r="F88" s="3">
        <v>25</v>
      </c>
      <c r="G88" s="3">
        <v>1</v>
      </c>
      <c r="H88" s="3">
        <v>13</v>
      </c>
      <c r="I88" s="3"/>
      <c r="J88" s="4"/>
      <c r="K88" s="54"/>
      <c r="L88" s="3"/>
      <c r="M88" s="3">
        <v>2</v>
      </c>
      <c r="N88" s="3">
        <v>27</v>
      </c>
      <c r="O88" s="3">
        <v>1</v>
      </c>
      <c r="P88" s="3">
        <v>25</v>
      </c>
      <c r="Q88" s="3"/>
      <c r="R88" s="4"/>
      <c r="S88" s="54"/>
      <c r="T88" s="3"/>
      <c r="U88" s="3">
        <v>2</v>
      </c>
      <c r="V88" s="3">
        <v>30</v>
      </c>
      <c r="W88" s="3">
        <v>2</v>
      </c>
      <c r="X88" s="3">
        <v>27</v>
      </c>
      <c r="Y88" s="3"/>
      <c r="Z88" s="4"/>
    </row>
    <row r="89" spans="1:26" x14ac:dyDescent="0.25">
      <c r="A89" s="10" t="s">
        <v>43</v>
      </c>
      <c r="B89" s="41"/>
      <c r="C89" s="92">
        <f>SUM(C90)</f>
        <v>0</v>
      </c>
      <c r="D89" s="35">
        <f t="shared" ref="D89:Z89" si="26">SUM(D90)</f>
        <v>0</v>
      </c>
      <c r="E89" s="35">
        <f t="shared" si="26"/>
        <v>1</v>
      </c>
      <c r="F89" s="35">
        <f t="shared" si="26"/>
        <v>2</v>
      </c>
      <c r="G89" s="35">
        <f t="shared" si="26"/>
        <v>0</v>
      </c>
      <c r="H89" s="35">
        <f t="shared" si="26"/>
        <v>1</v>
      </c>
      <c r="I89" s="35">
        <f t="shared" si="26"/>
        <v>0</v>
      </c>
      <c r="J89" s="93">
        <f t="shared" si="26"/>
        <v>0</v>
      </c>
      <c r="K89" s="92">
        <f t="shared" si="26"/>
        <v>0</v>
      </c>
      <c r="L89" s="35">
        <f t="shared" si="26"/>
        <v>0</v>
      </c>
      <c r="M89" s="35">
        <f t="shared" si="26"/>
        <v>0</v>
      </c>
      <c r="N89" s="35">
        <f t="shared" si="26"/>
        <v>3</v>
      </c>
      <c r="O89" s="35">
        <f t="shared" si="26"/>
        <v>0</v>
      </c>
      <c r="P89" s="35">
        <f t="shared" si="26"/>
        <v>1</v>
      </c>
      <c r="Q89" s="35">
        <f t="shared" si="26"/>
        <v>0</v>
      </c>
      <c r="R89" s="93">
        <f t="shared" si="26"/>
        <v>0</v>
      </c>
      <c r="S89" s="92">
        <f t="shared" si="26"/>
        <v>0</v>
      </c>
      <c r="T89" s="35">
        <f t="shared" si="26"/>
        <v>0</v>
      </c>
      <c r="U89" s="35">
        <f t="shared" si="26"/>
        <v>1</v>
      </c>
      <c r="V89" s="35">
        <f t="shared" si="26"/>
        <v>3</v>
      </c>
      <c r="W89" s="35">
        <f t="shared" si="26"/>
        <v>0</v>
      </c>
      <c r="X89" s="35">
        <f t="shared" si="26"/>
        <v>2</v>
      </c>
      <c r="Y89" s="35">
        <f t="shared" si="26"/>
        <v>0</v>
      </c>
      <c r="Z89" s="93">
        <f t="shared" si="26"/>
        <v>0</v>
      </c>
    </row>
    <row r="90" spans="1:26" ht="15" customHeight="1" x14ac:dyDescent="0.25">
      <c r="A90" s="13" t="s">
        <v>43</v>
      </c>
      <c r="B90" s="40">
        <v>1</v>
      </c>
      <c r="C90" s="54"/>
      <c r="D90" s="3"/>
      <c r="E90" s="3">
        <v>1</v>
      </c>
      <c r="F90" s="3">
        <v>2</v>
      </c>
      <c r="G90" s="3"/>
      <c r="H90" s="3">
        <v>1</v>
      </c>
      <c r="I90" s="3"/>
      <c r="J90" s="4"/>
      <c r="K90" s="54"/>
      <c r="L90" s="3"/>
      <c r="M90" s="3"/>
      <c r="N90" s="3">
        <v>3</v>
      </c>
      <c r="O90" s="3"/>
      <c r="P90" s="3">
        <v>1</v>
      </c>
      <c r="Q90" s="3"/>
      <c r="R90" s="4"/>
      <c r="S90" s="54"/>
      <c r="T90" s="3"/>
      <c r="U90" s="3">
        <v>1</v>
      </c>
      <c r="V90" s="3">
        <v>3</v>
      </c>
      <c r="W90" s="3"/>
      <c r="X90" s="3">
        <v>2</v>
      </c>
      <c r="Y90" s="3"/>
      <c r="Z90" s="4"/>
    </row>
    <row r="91" spans="1:26" x14ac:dyDescent="0.25">
      <c r="A91" s="10" t="s">
        <v>44</v>
      </c>
      <c r="B91" s="41"/>
      <c r="C91" s="92">
        <f>SUM(C92)</f>
        <v>0</v>
      </c>
      <c r="D91" s="35">
        <f t="shared" ref="D91:Z91" si="27">SUM(D92)</f>
        <v>0</v>
      </c>
      <c r="E91" s="35">
        <f t="shared" si="27"/>
        <v>0</v>
      </c>
      <c r="F91" s="35">
        <f t="shared" si="27"/>
        <v>5</v>
      </c>
      <c r="G91" s="35">
        <f t="shared" si="27"/>
        <v>0</v>
      </c>
      <c r="H91" s="35">
        <f t="shared" si="27"/>
        <v>4</v>
      </c>
      <c r="I91" s="35">
        <f t="shared" si="27"/>
        <v>0</v>
      </c>
      <c r="J91" s="93">
        <f t="shared" si="27"/>
        <v>0</v>
      </c>
      <c r="K91" s="92">
        <f t="shared" si="27"/>
        <v>0</v>
      </c>
      <c r="L91" s="35">
        <f t="shared" si="27"/>
        <v>0</v>
      </c>
      <c r="M91" s="35">
        <f t="shared" si="27"/>
        <v>0</v>
      </c>
      <c r="N91" s="35">
        <f t="shared" si="27"/>
        <v>1</v>
      </c>
      <c r="O91" s="35">
        <f t="shared" si="27"/>
        <v>0</v>
      </c>
      <c r="P91" s="35">
        <f t="shared" si="27"/>
        <v>1</v>
      </c>
      <c r="Q91" s="35">
        <f t="shared" si="27"/>
        <v>0</v>
      </c>
      <c r="R91" s="93">
        <f t="shared" si="27"/>
        <v>0</v>
      </c>
      <c r="S91" s="92">
        <f t="shared" si="27"/>
        <v>0</v>
      </c>
      <c r="T91" s="35">
        <f t="shared" si="27"/>
        <v>0</v>
      </c>
      <c r="U91" s="35">
        <f t="shared" si="27"/>
        <v>0</v>
      </c>
      <c r="V91" s="35">
        <f t="shared" si="27"/>
        <v>2</v>
      </c>
      <c r="W91" s="35">
        <f t="shared" si="27"/>
        <v>0</v>
      </c>
      <c r="X91" s="35">
        <f t="shared" si="27"/>
        <v>1</v>
      </c>
      <c r="Y91" s="35">
        <f t="shared" si="27"/>
        <v>0</v>
      </c>
      <c r="Z91" s="93">
        <f t="shared" si="27"/>
        <v>0</v>
      </c>
    </row>
    <row r="92" spans="1:26" ht="15" customHeight="1" x14ac:dyDescent="0.25">
      <c r="A92" s="13" t="s">
        <v>44</v>
      </c>
      <c r="B92" s="40">
        <v>1</v>
      </c>
      <c r="C92" s="54"/>
      <c r="D92" s="3"/>
      <c r="E92" s="3"/>
      <c r="F92" s="160">
        <v>5</v>
      </c>
      <c r="G92" s="3"/>
      <c r="H92" s="160">
        <v>4</v>
      </c>
      <c r="I92" s="3"/>
      <c r="J92" s="4"/>
      <c r="K92" s="54"/>
      <c r="L92" s="3"/>
      <c r="M92" s="3"/>
      <c r="N92" s="3">
        <v>1</v>
      </c>
      <c r="O92" s="3"/>
      <c r="P92" s="3">
        <v>1</v>
      </c>
      <c r="Q92" s="3"/>
      <c r="R92" s="4"/>
      <c r="S92" s="54"/>
      <c r="T92" s="3"/>
      <c r="U92" s="3"/>
      <c r="V92" s="3">
        <v>2</v>
      </c>
      <c r="W92" s="3"/>
      <c r="X92" s="3">
        <v>1</v>
      </c>
      <c r="Y92" s="3"/>
      <c r="Z92" s="4"/>
    </row>
    <row r="93" spans="1:26" x14ac:dyDescent="0.25">
      <c r="A93" s="10" t="s">
        <v>96</v>
      </c>
      <c r="B93" s="41"/>
      <c r="C93" s="92">
        <f>SUM(C94)</f>
        <v>0</v>
      </c>
      <c r="D93" s="35">
        <f t="shared" ref="D93:Z93" si="28">SUM(D94)</f>
        <v>0</v>
      </c>
      <c r="E93" s="35">
        <f t="shared" si="28"/>
        <v>0</v>
      </c>
      <c r="F93" s="35">
        <f t="shared" si="28"/>
        <v>0</v>
      </c>
      <c r="G93" s="35">
        <f t="shared" si="28"/>
        <v>0</v>
      </c>
      <c r="H93" s="35">
        <f t="shared" si="28"/>
        <v>0</v>
      </c>
      <c r="I93" s="35">
        <f t="shared" si="28"/>
        <v>0</v>
      </c>
      <c r="J93" s="93">
        <f t="shared" si="28"/>
        <v>0</v>
      </c>
      <c r="K93" s="92">
        <f t="shared" si="28"/>
        <v>0</v>
      </c>
      <c r="L93" s="35">
        <f t="shared" si="28"/>
        <v>0</v>
      </c>
      <c r="M93" s="35">
        <f t="shared" si="28"/>
        <v>0</v>
      </c>
      <c r="N93" s="35">
        <f t="shared" si="28"/>
        <v>0</v>
      </c>
      <c r="O93" s="35">
        <f t="shared" si="28"/>
        <v>0</v>
      </c>
      <c r="P93" s="35">
        <f t="shared" si="28"/>
        <v>0</v>
      </c>
      <c r="Q93" s="35">
        <f t="shared" si="28"/>
        <v>0</v>
      </c>
      <c r="R93" s="93">
        <f t="shared" si="28"/>
        <v>0</v>
      </c>
      <c r="S93" s="92">
        <f t="shared" si="28"/>
        <v>0</v>
      </c>
      <c r="T93" s="35">
        <f t="shared" si="28"/>
        <v>0</v>
      </c>
      <c r="U93" s="35">
        <f t="shared" si="28"/>
        <v>0</v>
      </c>
      <c r="V93" s="35">
        <f t="shared" si="28"/>
        <v>0</v>
      </c>
      <c r="W93" s="35">
        <f t="shared" si="28"/>
        <v>0</v>
      </c>
      <c r="X93" s="35">
        <f t="shared" si="28"/>
        <v>0</v>
      </c>
      <c r="Y93" s="35">
        <f t="shared" si="28"/>
        <v>0</v>
      </c>
      <c r="Z93" s="93">
        <f t="shared" si="28"/>
        <v>0</v>
      </c>
    </row>
    <row r="94" spans="1:26" ht="15" customHeight="1" x14ac:dyDescent="0.25">
      <c r="A94" s="13" t="s">
        <v>97</v>
      </c>
      <c r="B94" s="40">
        <v>1</v>
      </c>
      <c r="C94" s="54"/>
      <c r="D94" s="3"/>
      <c r="E94" s="3"/>
      <c r="F94" s="3"/>
      <c r="G94" s="3"/>
      <c r="H94" s="3"/>
      <c r="I94" s="3"/>
      <c r="J94" s="4"/>
      <c r="K94" s="54"/>
      <c r="L94" s="3"/>
      <c r="M94" s="3"/>
      <c r="N94" s="3"/>
      <c r="O94" s="3"/>
      <c r="P94" s="3"/>
      <c r="Q94" s="3"/>
      <c r="R94" s="4"/>
      <c r="S94" s="54"/>
      <c r="T94" s="3"/>
      <c r="U94" s="3"/>
      <c r="V94" s="3"/>
      <c r="W94" s="3"/>
      <c r="X94" s="3"/>
      <c r="Y94" s="3"/>
      <c r="Z94" s="4"/>
    </row>
    <row r="95" spans="1:26" x14ac:dyDescent="0.25">
      <c r="A95" s="10" t="s">
        <v>117</v>
      </c>
      <c r="B95" s="41"/>
      <c r="C95" s="92">
        <f>SUM(C96:C99)</f>
        <v>0</v>
      </c>
      <c r="D95" s="35">
        <f t="shared" ref="D95:Z95" si="29">SUM(D96:D99)</f>
        <v>0</v>
      </c>
      <c r="E95" s="35">
        <f t="shared" si="29"/>
        <v>0</v>
      </c>
      <c r="F95" s="35">
        <f t="shared" si="29"/>
        <v>0</v>
      </c>
      <c r="G95" s="35">
        <f t="shared" si="29"/>
        <v>0</v>
      </c>
      <c r="H95" s="35">
        <f t="shared" si="29"/>
        <v>0</v>
      </c>
      <c r="I95" s="35">
        <f t="shared" si="29"/>
        <v>0</v>
      </c>
      <c r="J95" s="93">
        <f t="shared" si="29"/>
        <v>0</v>
      </c>
      <c r="K95" s="92">
        <f t="shared" si="29"/>
        <v>0</v>
      </c>
      <c r="L95" s="35">
        <f t="shared" si="29"/>
        <v>0</v>
      </c>
      <c r="M95" s="35">
        <f t="shared" si="29"/>
        <v>0</v>
      </c>
      <c r="N95" s="35">
        <f t="shared" si="29"/>
        <v>1</v>
      </c>
      <c r="O95" s="35">
        <f t="shared" si="29"/>
        <v>0</v>
      </c>
      <c r="P95" s="35">
        <f t="shared" si="29"/>
        <v>1</v>
      </c>
      <c r="Q95" s="35">
        <f t="shared" si="29"/>
        <v>0</v>
      </c>
      <c r="R95" s="93">
        <f t="shared" si="29"/>
        <v>0</v>
      </c>
      <c r="S95" s="92">
        <f t="shared" si="29"/>
        <v>0</v>
      </c>
      <c r="T95" s="35">
        <f t="shared" si="29"/>
        <v>0</v>
      </c>
      <c r="U95" s="35">
        <f t="shared" si="29"/>
        <v>0</v>
      </c>
      <c r="V95" s="35">
        <f t="shared" si="29"/>
        <v>3</v>
      </c>
      <c r="W95" s="35">
        <f t="shared" si="29"/>
        <v>0</v>
      </c>
      <c r="X95" s="35">
        <f t="shared" si="29"/>
        <v>3</v>
      </c>
      <c r="Y95" s="35">
        <f t="shared" si="29"/>
        <v>0</v>
      </c>
      <c r="Z95" s="93">
        <f t="shared" si="29"/>
        <v>0</v>
      </c>
    </row>
    <row r="96" spans="1:26" ht="15" customHeight="1" x14ac:dyDescent="0.25">
      <c r="A96" t="s">
        <v>118</v>
      </c>
      <c r="B96" s="40">
        <v>1</v>
      </c>
      <c r="C96" s="54"/>
      <c r="D96" s="3"/>
      <c r="E96" s="3"/>
      <c r="F96" s="3"/>
      <c r="G96" s="3"/>
      <c r="H96" s="3"/>
      <c r="I96" s="3"/>
      <c r="J96" s="4"/>
      <c r="K96" s="54"/>
      <c r="L96" s="3"/>
      <c r="M96" s="3"/>
      <c r="N96" s="3">
        <v>1</v>
      </c>
      <c r="O96" s="3"/>
      <c r="P96" s="3">
        <v>1</v>
      </c>
      <c r="Q96" s="3"/>
      <c r="R96" s="4"/>
      <c r="S96" s="54"/>
      <c r="T96" s="3"/>
      <c r="U96" s="3"/>
      <c r="V96" s="3">
        <v>2</v>
      </c>
      <c r="W96" s="3"/>
      <c r="X96" s="3">
        <v>2</v>
      </c>
      <c r="Y96" s="3"/>
      <c r="Z96" s="4"/>
    </row>
    <row r="97" spans="1:26" ht="15" customHeight="1" x14ac:dyDescent="0.25">
      <c r="B97" s="40">
        <v>2</v>
      </c>
      <c r="C97" s="54"/>
      <c r="D97" s="3"/>
      <c r="E97" s="3"/>
      <c r="F97" s="3"/>
      <c r="G97" s="3"/>
      <c r="H97" s="3"/>
      <c r="I97" s="3"/>
      <c r="J97" s="4"/>
      <c r="K97" s="54"/>
      <c r="L97" s="3"/>
      <c r="M97" s="3"/>
      <c r="N97" s="3"/>
      <c r="O97" s="3"/>
      <c r="P97" s="3"/>
      <c r="Q97" s="3"/>
      <c r="R97" s="4"/>
      <c r="S97" s="54"/>
      <c r="T97" s="3"/>
      <c r="U97" s="3"/>
      <c r="V97" s="3">
        <v>1</v>
      </c>
      <c r="W97" s="3"/>
      <c r="X97" s="3">
        <v>1</v>
      </c>
      <c r="Y97" s="3"/>
      <c r="Z97" s="4"/>
    </row>
    <row r="98" spans="1:26" ht="15" customHeight="1" x14ac:dyDescent="0.25">
      <c r="B98" s="40">
        <v>3</v>
      </c>
      <c r="C98" s="54"/>
      <c r="D98" s="3"/>
      <c r="E98" s="3"/>
      <c r="F98" s="3"/>
      <c r="G98" s="3"/>
      <c r="H98" s="3"/>
      <c r="I98" s="3"/>
      <c r="J98" s="4"/>
      <c r="K98" s="54"/>
      <c r="L98" s="3"/>
      <c r="M98" s="3"/>
      <c r="N98" s="3"/>
      <c r="O98" s="3"/>
      <c r="P98" s="3"/>
      <c r="Q98" s="3"/>
      <c r="R98" s="4"/>
      <c r="S98" s="54"/>
      <c r="T98" s="3"/>
      <c r="U98" s="3"/>
      <c r="V98" s="3"/>
      <c r="W98" s="3"/>
      <c r="X98" s="3"/>
      <c r="Y98" s="3"/>
      <c r="Z98" s="4"/>
    </row>
    <row r="99" spans="1:26" ht="15" customHeight="1" x14ac:dyDescent="0.25">
      <c r="B99" s="40">
        <v>4</v>
      </c>
      <c r="C99" s="54"/>
      <c r="D99" s="3"/>
      <c r="E99" s="3"/>
      <c r="F99" s="3"/>
      <c r="G99" s="3"/>
      <c r="H99" s="3"/>
      <c r="I99" s="3"/>
      <c r="J99" s="4"/>
      <c r="K99" s="54"/>
      <c r="L99" s="3"/>
      <c r="M99" s="3"/>
      <c r="N99" s="3"/>
      <c r="O99" s="3"/>
      <c r="P99" s="3"/>
      <c r="Q99" s="3"/>
      <c r="R99" s="4"/>
      <c r="S99" s="54"/>
      <c r="T99" s="3"/>
      <c r="U99" s="3"/>
      <c r="V99" s="3"/>
      <c r="W99" s="3"/>
      <c r="X99" s="3"/>
      <c r="Y99" s="3"/>
      <c r="Z99" s="4"/>
    </row>
    <row r="100" spans="1:26" x14ac:dyDescent="0.25">
      <c r="A100" s="10" t="s">
        <v>119</v>
      </c>
      <c r="B100" s="41"/>
      <c r="C100" s="92">
        <f>SUM(C101)</f>
        <v>0</v>
      </c>
      <c r="D100" s="35">
        <f t="shared" ref="D100:Z100" si="30">SUM(D101)</f>
        <v>0</v>
      </c>
      <c r="E100" s="35">
        <f t="shared" si="30"/>
        <v>0</v>
      </c>
      <c r="F100" s="35">
        <f t="shared" si="30"/>
        <v>0</v>
      </c>
      <c r="G100" s="35">
        <f t="shared" si="30"/>
        <v>0</v>
      </c>
      <c r="H100" s="35">
        <f t="shared" si="30"/>
        <v>0</v>
      </c>
      <c r="I100" s="35">
        <f t="shared" si="30"/>
        <v>0</v>
      </c>
      <c r="J100" s="93">
        <f t="shared" si="30"/>
        <v>0</v>
      </c>
      <c r="K100" s="92">
        <f t="shared" si="30"/>
        <v>0</v>
      </c>
      <c r="L100" s="35">
        <f t="shared" si="30"/>
        <v>0</v>
      </c>
      <c r="M100" s="35">
        <f t="shared" si="30"/>
        <v>0</v>
      </c>
      <c r="N100" s="35">
        <f t="shared" si="30"/>
        <v>10</v>
      </c>
      <c r="O100" s="35">
        <f t="shared" si="30"/>
        <v>0</v>
      </c>
      <c r="P100" s="35">
        <f t="shared" si="30"/>
        <v>9</v>
      </c>
      <c r="Q100" s="35">
        <f t="shared" si="30"/>
        <v>0</v>
      </c>
      <c r="R100" s="93">
        <f t="shared" si="30"/>
        <v>0</v>
      </c>
      <c r="S100" s="92">
        <f t="shared" si="30"/>
        <v>0</v>
      </c>
      <c r="T100" s="35">
        <f t="shared" si="30"/>
        <v>0</v>
      </c>
      <c r="U100" s="35">
        <f t="shared" si="30"/>
        <v>0</v>
      </c>
      <c r="V100" s="35">
        <f t="shared" si="30"/>
        <v>11</v>
      </c>
      <c r="W100" s="35">
        <f t="shared" si="30"/>
        <v>0</v>
      </c>
      <c r="X100" s="35">
        <f t="shared" si="30"/>
        <v>10</v>
      </c>
      <c r="Y100" s="35">
        <f t="shared" si="30"/>
        <v>0</v>
      </c>
      <c r="Z100" s="93">
        <f t="shared" si="30"/>
        <v>0</v>
      </c>
    </row>
    <row r="101" spans="1:26" ht="15" customHeight="1" x14ac:dyDescent="0.25">
      <c r="A101" t="s">
        <v>120</v>
      </c>
      <c r="B101" s="40">
        <v>1</v>
      </c>
      <c r="C101" s="54"/>
      <c r="D101" s="3"/>
      <c r="E101" s="3"/>
      <c r="F101" s="3"/>
      <c r="G101" s="3"/>
      <c r="H101" s="3"/>
      <c r="I101" s="3"/>
      <c r="J101" s="4"/>
      <c r="K101" s="54"/>
      <c r="L101" s="3"/>
      <c r="M101" s="3"/>
      <c r="N101" s="3">
        <v>10</v>
      </c>
      <c r="O101" s="3"/>
      <c r="P101" s="3">
        <v>9</v>
      </c>
      <c r="Q101" s="3"/>
      <c r="R101" s="4"/>
      <c r="S101" s="54"/>
      <c r="T101" s="3"/>
      <c r="U101" s="3"/>
      <c r="V101" s="3">
        <v>11</v>
      </c>
      <c r="W101" s="3"/>
      <c r="X101" s="3">
        <v>10</v>
      </c>
      <c r="Y101" s="3"/>
      <c r="Z101" s="4"/>
    </row>
    <row r="102" spans="1:26" x14ac:dyDescent="0.25">
      <c r="A102" s="10" t="s">
        <v>41</v>
      </c>
      <c r="B102" s="41"/>
      <c r="C102" s="92">
        <f>SUM(C103)</f>
        <v>0</v>
      </c>
      <c r="D102" s="35">
        <f t="shared" ref="D102:Z102" si="31">SUM(D103)</f>
        <v>0</v>
      </c>
      <c r="E102" s="35">
        <f t="shared" si="31"/>
        <v>0</v>
      </c>
      <c r="F102" s="35">
        <f t="shared" si="31"/>
        <v>0</v>
      </c>
      <c r="G102" s="35">
        <f t="shared" si="31"/>
        <v>0</v>
      </c>
      <c r="H102" s="35">
        <f t="shared" si="31"/>
        <v>0</v>
      </c>
      <c r="I102" s="35">
        <f t="shared" si="31"/>
        <v>0</v>
      </c>
      <c r="J102" s="93">
        <f t="shared" si="31"/>
        <v>0</v>
      </c>
      <c r="K102" s="92">
        <f t="shared" si="31"/>
        <v>0</v>
      </c>
      <c r="L102" s="35">
        <f t="shared" si="31"/>
        <v>0</v>
      </c>
      <c r="M102" s="35">
        <f t="shared" si="31"/>
        <v>0</v>
      </c>
      <c r="N102" s="35">
        <f t="shared" si="31"/>
        <v>0</v>
      </c>
      <c r="O102" s="35">
        <f t="shared" si="31"/>
        <v>0</v>
      </c>
      <c r="P102" s="35">
        <f t="shared" si="31"/>
        <v>0</v>
      </c>
      <c r="Q102" s="35">
        <f t="shared" si="31"/>
        <v>0</v>
      </c>
      <c r="R102" s="93">
        <f t="shared" si="31"/>
        <v>0</v>
      </c>
      <c r="S102" s="92">
        <f t="shared" si="31"/>
        <v>0</v>
      </c>
      <c r="T102" s="35">
        <f t="shared" si="31"/>
        <v>0</v>
      </c>
      <c r="U102" s="35">
        <f t="shared" si="31"/>
        <v>0</v>
      </c>
      <c r="V102" s="35">
        <f t="shared" si="31"/>
        <v>0</v>
      </c>
      <c r="W102" s="35">
        <f t="shared" si="31"/>
        <v>0</v>
      </c>
      <c r="X102" s="35">
        <f t="shared" si="31"/>
        <v>0</v>
      </c>
      <c r="Y102" s="35">
        <f t="shared" si="31"/>
        <v>0</v>
      </c>
      <c r="Z102" s="93">
        <f t="shared" si="31"/>
        <v>0</v>
      </c>
    </row>
    <row r="103" spans="1:26" ht="15" customHeight="1" x14ac:dyDescent="0.25">
      <c r="A103" t="s">
        <v>121</v>
      </c>
      <c r="B103" s="40">
        <v>1</v>
      </c>
      <c r="C103" s="54"/>
      <c r="D103" s="3"/>
      <c r="E103" s="3"/>
      <c r="F103" s="3"/>
      <c r="G103" s="3"/>
      <c r="H103" s="3"/>
      <c r="I103" s="3"/>
      <c r="J103" s="4"/>
      <c r="K103" s="54"/>
      <c r="L103" s="3"/>
      <c r="M103" s="3"/>
      <c r="N103" s="3"/>
      <c r="O103" s="3"/>
      <c r="P103" s="3"/>
      <c r="Q103" s="3"/>
      <c r="R103" s="4"/>
      <c r="S103" s="54"/>
      <c r="T103" s="3"/>
      <c r="U103" s="3"/>
      <c r="V103" s="3"/>
      <c r="W103" s="3"/>
      <c r="X103" s="3"/>
      <c r="Y103" s="3"/>
      <c r="Z103" s="4"/>
    </row>
    <row r="104" spans="1:26" ht="15" customHeight="1" x14ac:dyDescent="0.25">
      <c r="A104" s="2" t="s">
        <v>47</v>
      </c>
      <c r="B104" s="44"/>
      <c r="C104" s="97">
        <f>SUM(C57,C62,C65,C68,C70,C73,C76,C78,C81,C84,C86,C89,C91,C93,C95,C100,C102)</f>
        <v>0</v>
      </c>
      <c r="D104" s="64">
        <f t="shared" ref="D104:Z104" si="32">SUM(D57,D62,D65,D68,D70,D73,D76,D78,D81,D84,D86,D89,D91,D93,D95,D100,D102)</f>
        <v>0</v>
      </c>
      <c r="E104" s="64">
        <f t="shared" si="32"/>
        <v>7</v>
      </c>
      <c r="F104" s="64">
        <f t="shared" si="32"/>
        <v>144</v>
      </c>
      <c r="G104" s="64">
        <f t="shared" si="32"/>
        <v>5</v>
      </c>
      <c r="H104" s="64">
        <f t="shared" si="32"/>
        <v>81</v>
      </c>
      <c r="I104" s="64">
        <f t="shared" si="32"/>
        <v>0</v>
      </c>
      <c r="J104" s="107">
        <f t="shared" si="32"/>
        <v>0</v>
      </c>
      <c r="K104" s="97">
        <f t="shared" si="32"/>
        <v>0</v>
      </c>
      <c r="L104" s="64">
        <f t="shared" si="32"/>
        <v>0</v>
      </c>
      <c r="M104" s="64">
        <f t="shared" si="32"/>
        <v>11</v>
      </c>
      <c r="N104" s="64">
        <f t="shared" si="32"/>
        <v>90</v>
      </c>
      <c r="O104" s="64">
        <f t="shared" si="32"/>
        <v>5</v>
      </c>
      <c r="P104" s="64">
        <f t="shared" si="32"/>
        <v>98</v>
      </c>
      <c r="Q104" s="64">
        <f t="shared" si="32"/>
        <v>0</v>
      </c>
      <c r="R104" s="107">
        <f t="shared" si="32"/>
        <v>0</v>
      </c>
      <c r="S104" s="97">
        <f t="shared" si="32"/>
        <v>0</v>
      </c>
      <c r="T104" s="64">
        <f t="shared" si="32"/>
        <v>0</v>
      </c>
      <c r="U104" s="64">
        <f t="shared" si="32"/>
        <v>11</v>
      </c>
      <c r="V104" s="64">
        <f>SUM(V57,V62,V65,V68,V70,V73,V76,V78,V81,V84,V86,V89,V91,V93,V95,V100,V102)</f>
        <v>100</v>
      </c>
      <c r="W104" s="64">
        <f t="shared" si="32"/>
        <v>9</v>
      </c>
      <c r="X104" s="64">
        <f t="shared" si="32"/>
        <v>90</v>
      </c>
      <c r="Y104" s="64">
        <f t="shared" si="32"/>
        <v>0</v>
      </c>
      <c r="Z104" s="107">
        <f t="shared" si="32"/>
        <v>0</v>
      </c>
    </row>
    <row r="105" spans="1:26" ht="15" customHeight="1" x14ac:dyDescent="0.25">
      <c r="A105" s="8" t="s">
        <v>98</v>
      </c>
      <c r="B105" s="40">
        <v>1</v>
      </c>
      <c r="C105" s="65"/>
      <c r="D105" s="3"/>
      <c r="E105" s="3"/>
      <c r="F105" s="3"/>
      <c r="G105" s="3"/>
      <c r="H105" s="3"/>
      <c r="I105" s="3"/>
      <c r="J105" s="4"/>
      <c r="K105" s="54"/>
      <c r="L105" s="3"/>
      <c r="M105" s="3"/>
      <c r="N105" s="3"/>
      <c r="O105" s="3"/>
      <c r="P105" s="3"/>
      <c r="Q105" s="3"/>
      <c r="R105" s="4"/>
      <c r="S105" s="54"/>
      <c r="T105" s="3"/>
      <c r="U105" s="3"/>
      <c r="V105" s="3"/>
      <c r="W105" s="3"/>
      <c r="X105" s="3"/>
      <c r="Y105" s="3"/>
      <c r="Z105" s="4"/>
    </row>
    <row r="106" spans="1:26" ht="15" customHeight="1" x14ac:dyDescent="0.25">
      <c r="A106" s="199" t="s">
        <v>48</v>
      </c>
      <c r="B106" s="200"/>
      <c r="C106" s="98">
        <f>SUM(C41,C56,C104,C105)</f>
        <v>0</v>
      </c>
      <c r="D106" s="24">
        <f>SUM(D41,D56,D104,D105)</f>
        <v>208</v>
      </c>
      <c r="E106" s="24">
        <f t="shared" ref="E106:Z106" si="33">SUM(E41,E56,E104,E105)</f>
        <v>74</v>
      </c>
      <c r="F106" s="24">
        <f>SUM(F41,F56,F104,F105)</f>
        <v>712</v>
      </c>
      <c r="G106" s="24">
        <f t="shared" si="33"/>
        <v>35</v>
      </c>
      <c r="H106" s="24">
        <f t="shared" si="33"/>
        <v>282</v>
      </c>
      <c r="I106" s="24">
        <f t="shared" si="33"/>
        <v>3</v>
      </c>
      <c r="J106" s="108">
        <f t="shared" si="33"/>
        <v>0</v>
      </c>
      <c r="K106" s="98">
        <f t="shared" si="33"/>
        <v>0</v>
      </c>
      <c r="L106" s="24">
        <f t="shared" si="33"/>
        <v>0</v>
      </c>
      <c r="M106" s="24">
        <f t="shared" si="33"/>
        <v>40</v>
      </c>
      <c r="N106" s="24">
        <f t="shared" si="33"/>
        <v>297</v>
      </c>
      <c r="O106" s="24">
        <f t="shared" si="33"/>
        <v>22</v>
      </c>
      <c r="P106" s="24">
        <f t="shared" si="33"/>
        <v>322</v>
      </c>
      <c r="Q106" s="24">
        <f t="shared" si="33"/>
        <v>3</v>
      </c>
      <c r="R106" s="108">
        <f t="shared" si="33"/>
        <v>1</v>
      </c>
      <c r="S106" s="98">
        <f t="shared" si="33"/>
        <v>0</v>
      </c>
      <c r="T106" s="24">
        <f t="shared" si="33"/>
        <v>0</v>
      </c>
      <c r="U106" s="24">
        <f t="shared" si="33"/>
        <v>45</v>
      </c>
      <c r="V106" s="24">
        <f t="shared" si="33"/>
        <v>264</v>
      </c>
      <c r="W106" s="24">
        <f t="shared" si="33"/>
        <v>33</v>
      </c>
      <c r="X106" s="24">
        <f t="shared" si="33"/>
        <v>234</v>
      </c>
      <c r="Y106" s="24">
        <f t="shared" si="33"/>
        <v>6</v>
      </c>
      <c r="Z106" s="108">
        <f t="shared" si="33"/>
        <v>1</v>
      </c>
    </row>
    <row r="107" spans="1:26" x14ac:dyDescent="0.25">
      <c r="A107" s="10" t="s">
        <v>49</v>
      </c>
      <c r="B107" s="41"/>
      <c r="C107" s="92">
        <f>SUM(C108)</f>
        <v>0</v>
      </c>
      <c r="D107" s="35">
        <f t="shared" ref="D107:Z107" si="34">SUM(D108)</f>
        <v>0</v>
      </c>
      <c r="E107" s="35">
        <f t="shared" si="34"/>
        <v>0</v>
      </c>
      <c r="F107" s="35">
        <f t="shared" si="34"/>
        <v>0</v>
      </c>
      <c r="G107" s="35">
        <f t="shared" si="34"/>
        <v>0</v>
      </c>
      <c r="H107" s="35">
        <f t="shared" si="34"/>
        <v>0</v>
      </c>
      <c r="I107" s="35">
        <f t="shared" si="34"/>
        <v>0</v>
      </c>
      <c r="J107" s="93">
        <f t="shared" si="34"/>
        <v>0</v>
      </c>
      <c r="K107" s="92">
        <f t="shared" si="34"/>
        <v>0</v>
      </c>
      <c r="L107" s="35">
        <f t="shared" si="34"/>
        <v>0</v>
      </c>
      <c r="M107" s="35">
        <f t="shared" si="34"/>
        <v>0</v>
      </c>
      <c r="N107" s="35">
        <f t="shared" si="34"/>
        <v>0</v>
      </c>
      <c r="O107" s="35">
        <f t="shared" si="34"/>
        <v>0</v>
      </c>
      <c r="P107" s="35">
        <f t="shared" si="34"/>
        <v>0</v>
      </c>
      <c r="Q107" s="35">
        <f t="shared" si="34"/>
        <v>0</v>
      </c>
      <c r="R107" s="93">
        <f t="shared" si="34"/>
        <v>0</v>
      </c>
      <c r="S107" s="92">
        <f t="shared" si="34"/>
        <v>0</v>
      </c>
      <c r="T107" s="35">
        <f t="shared" si="34"/>
        <v>0</v>
      </c>
      <c r="U107" s="35">
        <f t="shared" si="34"/>
        <v>0</v>
      </c>
      <c r="V107" s="35">
        <f t="shared" si="34"/>
        <v>0</v>
      </c>
      <c r="W107" s="35">
        <f t="shared" si="34"/>
        <v>0</v>
      </c>
      <c r="X107" s="35">
        <f t="shared" si="34"/>
        <v>0</v>
      </c>
      <c r="Y107" s="35">
        <f t="shared" si="34"/>
        <v>0</v>
      </c>
      <c r="Z107" s="93">
        <f t="shared" si="34"/>
        <v>0</v>
      </c>
    </row>
    <row r="108" spans="1:26" ht="15" customHeight="1" x14ac:dyDescent="0.25">
      <c r="A108" s="8" t="s">
        <v>49</v>
      </c>
      <c r="B108" s="40">
        <v>1</v>
      </c>
      <c r="C108" s="54"/>
      <c r="D108" s="3"/>
      <c r="E108" s="3"/>
      <c r="F108" s="3"/>
      <c r="G108" s="3"/>
      <c r="H108" s="3"/>
      <c r="I108" s="3"/>
      <c r="J108" s="4"/>
      <c r="K108" s="54"/>
      <c r="L108" s="3"/>
      <c r="M108" s="3"/>
      <c r="N108" s="3"/>
      <c r="O108" s="3"/>
      <c r="P108" s="3"/>
      <c r="Q108" s="3"/>
      <c r="R108" s="4"/>
      <c r="S108" s="54"/>
      <c r="T108" s="3"/>
      <c r="U108" s="3"/>
      <c r="V108" s="3"/>
      <c r="W108" s="3"/>
      <c r="X108" s="3"/>
      <c r="Y108" s="3"/>
      <c r="Z108" s="4"/>
    </row>
    <row r="109" spans="1:26" x14ac:dyDescent="0.25">
      <c r="A109" s="10"/>
      <c r="B109" s="41"/>
      <c r="C109" s="92">
        <f>SUM(C110:C111)</f>
        <v>0</v>
      </c>
      <c r="D109" s="35">
        <f t="shared" ref="D109:Z109" si="35">SUM(D110:D111)</f>
        <v>0</v>
      </c>
      <c r="E109" s="35">
        <f t="shared" si="35"/>
        <v>0</v>
      </c>
      <c r="F109" s="35">
        <f t="shared" si="35"/>
        <v>23</v>
      </c>
      <c r="G109" s="35">
        <f t="shared" si="35"/>
        <v>0</v>
      </c>
      <c r="H109" s="35">
        <f t="shared" si="35"/>
        <v>21</v>
      </c>
      <c r="I109" s="35">
        <f t="shared" si="35"/>
        <v>0</v>
      </c>
      <c r="J109" s="93">
        <f t="shared" si="35"/>
        <v>0</v>
      </c>
      <c r="K109" s="92">
        <f t="shared" si="35"/>
        <v>0</v>
      </c>
      <c r="L109" s="35">
        <f t="shared" si="35"/>
        <v>0</v>
      </c>
      <c r="M109" s="35">
        <f t="shared" si="35"/>
        <v>0</v>
      </c>
      <c r="N109" s="35">
        <f t="shared" si="35"/>
        <v>25</v>
      </c>
      <c r="O109" s="35">
        <f t="shared" si="35"/>
        <v>0</v>
      </c>
      <c r="P109" s="35">
        <f t="shared" si="35"/>
        <v>7</v>
      </c>
      <c r="Q109" s="35">
        <f t="shared" si="35"/>
        <v>0</v>
      </c>
      <c r="R109" s="93">
        <f t="shared" si="35"/>
        <v>0</v>
      </c>
      <c r="S109" s="92">
        <f t="shared" si="35"/>
        <v>0</v>
      </c>
      <c r="T109" s="35">
        <f t="shared" si="35"/>
        <v>0</v>
      </c>
      <c r="U109" s="35">
        <f t="shared" si="35"/>
        <v>0</v>
      </c>
      <c r="V109" s="35">
        <f t="shared" si="35"/>
        <v>8</v>
      </c>
      <c r="W109" s="35">
        <f t="shared" si="35"/>
        <v>0</v>
      </c>
      <c r="X109" s="35">
        <f t="shared" si="35"/>
        <v>8</v>
      </c>
      <c r="Y109" s="35">
        <f t="shared" si="35"/>
        <v>0</v>
      </c>
      <c r="Z109" s="93">
        <f t="shared" si="35"/>
        <v>0</v>
      </c>
    </row>
    <row r="110" spans="1:26" ht="15" customHeight="1" x14ac:dyDescent="0.25">
      <c r="A110" s="116" t="s">
        <v>115</v>
      </c>
      <c r="B110" s="40">
        <v>1</v>
      </c>
      <c r="C110" s="54"/>
      <c r="D110" s="3"/>
      <c r="E110" s="3"/>
      <c r="F110" s="3">
        <v>23</v>
      </c>
      <c r="G110" s="3"/>
      <c r="H110" s="3">
        <v>3</v>
      </c>
      <c r="I110" s="3"/>
      <c r="J110" s="4"/>
      <c r="K110" s="54"/>
      <c r="L110" s="3"/>
      <c r="M110" s="3"/>
      <c r="N110" s="3">
        <v>4</v>
      </c>
      <c r="O110" s="3"/>
      <c r="P110" s="3">
        <v>4</v>
      </c>
      <c r="Q110" s="3"/>
      <c r="R110" s="4"/>
      <c r="S110" s="54"/>
      <c r="T110" s="3"/>
      <c r="U110" s="3"/>
      <c r="V110" s="3">
        <v>5</v>
      </c>
      <c r="W110" s="3"/>
      <c r="X110" s="3">
        <v>5</v>
      </c>
      <c r="Y110" s="3"/>
      <c r="Z110" s="4"/>
    </row>
    <row r="111" spans="1:26" ht="15" customHeight="1" x14ac:dyDescent="0.25">
      <c r="A111" s="116"/>
      <c r="B111" s="40">
        <v>2</v>
      </c>
      <c r="C111" s="54"/>
      <c r="D111" s="3"/>
      <c r="E111" s="3"/>
      <c r="F111" s="3"/>
      <c r="G111" s="3"/>
      <c r="H111" s="3">
        <v>18</v>
      </c>
      <c r="I111" s="3"/>
      <c r="J111" s="4"/>
      <c r="K111" s="54"/>
      <c r="L111" s="3"/>
      <c r="M111" s="3"/>
      <c r="N111" s="3">
        <v>21</v>
      </c>
      <c r="O111" s="3"/>
      <c r="P111" s="3">
        <v>3</v>
      </c>
      <c r="Q111" s="3"/>
      <c r="R111" s="4"/>
      <c r="S111" s="54"/>
      <c r="T111" s="3"/>
      <c r="U111" s="3"/>
      <c r="V111" s="3">
        <v>3</v>
      </c>
      <c r="W111" s="3"/>
      <c r="X111" s="3">
        <v>3</v>
      </c>
      <c r="Y111" s="3"/>
      <c r="Z111" s="4"/>
    </row>
    <row r="112" spans="1:26" x14ac:dyDescent="0.25">
      <c r="A112" s="10" t="s">
        <v>50</v>
      </c>
      <c r="B112" s="41"/>
      <c r="C112" s="92">
        <f>SUM(C113)</f>
        <v>0</v>
      </c>
      <c r="D112" s="35">
        <f t="shared" ref="D112:Z112" si="36">SUM(D113)</f>
        <v>0</v>
      </c>
      <c r="E112" s="35">
        <f t="shared" si="36"/>
        <v>0</v>
      </c>
      <c r="F112" s="35">
        <f t="shared" si="36"/>
        <v>0</v>
      </c>
      <c r="G112" s="35">
        <f t="shared" si="36"/>
        <v>0</v>
      </c>
      <c r="H112" s="35">
        <f t="shared" si="36"/>
        <v>0</v>
      </c>
      <c r="I112" s="35">
        <f t="shared" si="36"/>
        <v>0</v>
      </c>
      <c r="J112" s="93">
        <f t="shared" si="36"/>
        <v>0</v>
      </c>
      <c r="K112" s="92">
        <f t="shared" si="36"/>
        <v>0</v>
      </c>
      <c r="L112" s="35">
        <f t="shared" si="36"/>
        <v>0</v>
      </c>
      <c r="M112" s="35">
        <f t="shared" si="36"/>
        <v>0</v>
      </c>
      <c r="N112" s="35">
        <f t="shared" si="36"/>
        <v>0</v>
      </c>
      <c r="O112" s="35">
        <f t="shared" si="36"/>
        <v>0</v>
      </c>
      <c r="P112" s="35">
        <f t="shared" si="36"/>
        <v>0</v>
      </c>
      <c r="Q112" s="35">
        <f t="shared" si="36"/>
        <v>0</v>
      </c>
      <c r="R112" s="93">
        <f t="shared" si="36"/>
        <v>0</v>
      </c>
      <c r="S112" s="92">
        <f t="shared" si="36"/>
        <v>0</v>
      </c>
      <c r="T112" s="35">
        <f t="shared" si="36"/>
        <v>0</v>
      </c>
      <c r="U112" s="35">
        <f t="shared" si="36"/>
        <v>0</v>
      </c>
      <c r="V112" s="35">
        <f t="shared" si="36"/>
        <v>0</v>
      </c>
      <c r="W112" s="35">
        <f t="shared" si="36"/>
        <v>0</v>
      </c>
      <c r="X112" s="35">
        <f t="shared" si="36"/>
        <v>0</v>
      </c>
      <c r="Y112" s="35">
        <f t="shared" si="36"/>
        <v>0</v>
      </c>
      <c r="Z112" s="93">
        <f t="shared" si="36"/>
        <v>0</v>
      </c>
    </row>
    <row r="113" spans="1:26" ht="15" customHeight="1" x14ac:dyDescent="0.25">
      <c r="A113" s="8" t="s">
        <v>50</v>
      </c>
      <c r="B113" s="40">
        <v>1</v>
      </c>
      <c r="C113" s="54"/>
      <c r="D113" s="3"/>
      <c r="E113" s="3"/>
      <c r="F113" s="3"/>
      <c r="G113" s="3"/>
      <c r="H113" s="3"/>
      <c r="I113" s="3"/>
      <c r="J113" s="4"/>
      <c r="K113" s="54"/>
      <c r="L113" s="3"/>
      <c r="M113" s="3"/>
      <c r="N113" s="3"/>
      <c r="O113" s="3"/>
      <c r="P113" s="3"/>
      <c r="Q113" s="3"/>
      <c r="R113" s="4"/>
      <c r="S113" s="54"/>
      <c r="T113" s="3"/>
      <c r="U113" s="3"/>
      <c r="V113" s="3"/>
      <c r="W113" s="3"/>
      <c r="X113" s="3"/>
      <c r="Y113" s="3"/>
      <c r="Z113" s="4"/>
    </row>
    <row r="114" spans="1:26" x14ac:dyDescent="0.25">
      <c r="A114" s="10" t="s">
        <v>51</v>
      </c>
      <c r="B114" s="41"/>
      <c r="C114" s="92">
        <f>SUM(C115:C116)</f>
        <v>0</v>
      </c>
      <c r="D114" s="35">
        <f t="shared" ref="D114:Z114" si="37">SUM(D115:D116)</f>
        <v>0</v>
      </c>
      <c r="E114" s="35">
        <f t="shared" si="37"/>
        <v>0</v>
      </c>
      <c r="F114" s="35">
        <f t="shared" si="37"/>
        <v>80</v>
      </c>
      <c r="G114" s="35">
        <f t="shared" si="37"/>
        <v>0</v>
      </c>
      <c r="H114" s="35">
        <f t="shared" si="37"/>
        <v>90</v>
      </c>
      <c r="I114" s="35">
        <f t="shared" si="37"/>
        <v>0</v>
      </c>
      <c r="J114" s="93">
        <f t="shared" si="37"/>
        <v>0</v>
      </c>
      <c r="K114" s="92">
        <f t="shared" si="37"/>
        <v>0</v>
      </c>
      <c r="L114" s="35">
        <f t="shared" si="37"/>
        <v>0</v>
      </c>
      <c r="M114" s="35">
        <f t="shared" si="37"/>
        <v>0</v>
      </c>
      <c r="N114" s="35">
        <f t="shared" si="37"/>
        <v>38</v>
      </c>
      <c r="O114" s="35">
        <f t="shared" si="37"/>
        <v>0</v>
      </c>
      <c r="P114" s="35">
        <f t="shared" si="37"/>
        <v>56</v>
      </c>
      <c r="Q114" s="35">
        <f t="shared" si="37"/>
        <v>0</v>
      </c>
      <c r="R114" s="93">
        <f t="shared" si="37"/>
        <v>0</v>
      </c>
      <c r="S114" s="92">
        <f t="shared" si="37"/>
        <v>0</v>
      </c>
      <c r="T114" s="35">
        <f t="shared" si="37"/>
        <v>0</v>
      </c>
      <c r="U114" s="35">
        <f t="shared" si="37"/>
        <v>0</v>
      </c>
      <c r="V114" s="35">
        <f t="shared" si="37"/>
        <v>74</v>
      </c>
      <c r="W114" s="35">
        <f t="shared" si="37"/>
        <v>0</v>
      </c>
      <c r="X114" s="35">
        <f t="shared" si="37"/>
        <v>74</v>
      </c>
      <c r="Y114" s="35">
        <f t="shared" si="37"/>
        <v>0</v>
      </c>
      <c r="Z114" s="93">
        <f t="shared" si="37"/>
        <v>0</v>
      </c>
    </row>
    <row r="115" spans="1:26" ht="15" customHeight="1" x14ac:dyDescent="0.25">
      <c r="A115" s="8" t="s">
        <v>51</v>
      </c>
      <c r="B115" s="40">
        <v>1</v>
      </c>
      <c r="C115" s="54"/>
      <c r="D115" s="3"/>
      <c r="E115" s="3"/>
      <c r="F115" s="3">
        <v>15</v>
      </c>
      <c r="G115" s="3"/>
      <c r="H115" s="3">
        <v>30</v>
      </c>
      <c r="I115" s="3"/>
      <c r="J115" s="4"/>
      <c r="K115" s="54"/>
      <c r="L115" s="3"/>
      <c r="M115" s="3"/>
      <c r="N115" s="3">
        <v>38</v>
      </c>
      <c r="O115" s="3"/>
      <c r="P115" s="3">
        <v>38</v>
      </c>
      <c r="Q115" s="3"/>
      <c r="R115" s="4"/>
      <c r="S115" s="54"/>
      <c r="T115" s="3"/>
      <c r="U115" s="3"/>
      <c r="V115" s="3">
        <v>38</v>
      </c>
      <c r="W115" s="3"/>
      <c r="X115" s="3">
        <v>38</v>
      </c>
      <c r="Y115" s="3"/>
      <c r="Z115" s="4"/>
    </row>
    <row r="116" spans="1:26" ht="15" customHeight="1" x14ac:dyDescent="0.25">
      <c r="A116" s="8"/>
      <c r="B116" s="40">
        <v>2</v>
      </c>
      <c r="C116" s="54"/>
      <c r="D116" s="3"/>
      <c r="E116" s="3"/>
      <c r="F116" s="3">
        <v>65</v>
      </c>
      <c r="G116" s="3"/>
      <c r="H116" s="3">
        <v>60</v>
      </c>
      <c r="I116" s="3"/>
      <c r="J116" s="4"/>
      <c r="K116" s="54"/>
      <c r="L116" s="3"/>
      <c r="M116" s="3"/>
      <c r="N116" s="3"/>
      <c r="O116" s="3"/>
      <c r="P116" s="3">
        <v>18</v>
      </c>
      <c r="Q116" s="3"/>
      <c r="R116" s="4"/>
      <c r="S116" s="54"/>
      <c r="T116" s="3"/>
      <c r="U116" s="3"/>
      <c r="V116" s="3">
        <v>36</v>
      </c>
      <c r="W116" s="3"/>
      <c r="X116" s="3">
        <v>36</v>
      </c>
      <c r="Y116" s="3"/>
      <c r="Z116" s="4"/>
    </row>
    <row r="117" spans="1:26" x14ac:dyDescent="0.25">
      <c r="A117" s="10" t="s">
        <v>52</v>
      </c>
      <c r="B117" s="41"/>
      <c r="C117" s="92">
        <f>SUM(C118)</f>
        <v>0</v>
      </c>
      <c r="D117" s="35">
        <f t="shared" ref="D117:Z117" si="38">SUM(D118)</f>
        <v>0</v>
      </c>
      <c r="E117" s="35">
        <f t="shared" si="38"/>
        <v>0</v>
      </c>
      <c r="F117" s="35">
        <f t="shared" si="38"/>
        <v>0</v>
      </c>
      <c r="G117" s="35">
        <f t="shared" si="38"/>
        <v>0</v>
      </c>
      <c r="H117" s="35">
        <f t="shared" si="38"/>
        <v>0</v>
      </c>
      <c r="I117" s="35">
        <f t="shared" si="38"/>
        <v>0</v>
      </c>
      <c r="J117" s="93">
        <f t="shared" si="38"/>
        <v>0</v>
      </c>
      <c r="K117" s="92">
        <f t="shared" si="38"/>
        <v>0</v>
      </c>
      <c r="L117" s="35">
        <f t="shared" si="38"/>
        <v>0</v>
      </c>
      <c r="M117" s="35">
        <f t="shared" si="38"/>
        <v>0</v>
      </c>
      <c r="N117" s="35">
        <f t="shared" si="38"/>
        <v>0</v>
      </c>
      <c r="O117" s="35">
        <f t="shared" si="38"/>
        <v>0</v>
      </c>
      <c r="P117" s="35">
        <f t="shared" si="38"/>
        <v>0</v>
      </c>
      <c r="Q117" s="35">
        <f t="shared" si="38"/>
        <v>0</v>
      </c>
      <c r="R117" s="93">
        <f t="shared" si="38"/>
        <v>0</v>
      </c>
      <c r="S117" s="92">
        <f t="shared" si="38"/>
        <v>0</v>
      </c>
      <c r="T117" s="35">
        <f t="shared" si="38"/>
        <v>0</v>
      </c>
      <c r="U117" s="35">
        <f t="shared" si="38"/>
        <v>0</v>
      </c>
      <c r="V117" s="35">
        <f t="shared" si="38"/>
        <v>0</v>
      </c>
      <c r="W117" s="35">
        <f t="shared" si="38"/>
        <v>0</v>
      </c>
      <c r="X117" s="35">
        <f t="shared" si="38"/>
        <v>0</v>
      </c>
      <c r="Y117" s="35">
        <f t="shared" si="38"/>
        <v>0</v>
      </c>
      <c r="Z117" s="93">
        <f t="shared" si="38"/>
        <v>0</v>
      </c>
    </row>
    <row r="118" spans="1:26" ht="15" customHeight="1" x14ac:dyDescent="0.25">
      <c r="A118" s="8" t="s">
        <v>52</v>
      </c>
      <c r="B118" s="40">
        <v>1</v>
      </c>
      <c r="C118" s="54"/>
      <c r="D118" s="3"/>
      <c r="E118" s="3"/>
      <c r="F118" s="3"/>
      <c r="G118" s="3"/>
      <c r="H118" s="3"/>
      <c r="I118" s="3"/>
      <c r="J118" s="4"/>
      <c r="K118" s="54"/>
      <c r="L118" s="3"/>
      <c r="M118" s="3"/>
      <c r="N118" s="3"/>
      <c r="O118" s="3"/>
      <c r="P118" s="3"/>
      <c r="Q118" s="3"/>
      <c r="R118" s="4"/>
      <c r="S118" s="54"/>
      <c r="T118" s="3"/>
      <c r="U118" s="3"/>
      <c r="V118" s="3"/>
      <c r="W118" s="3"/>
      <c r="X118" s="3"/>
      <c r="Y118" s="3"/>
      <c r="Z118" s="4"/>
    </row>
    <row r="119" spans="1:26" x14ac:dyDescent="0.25">
      <c r="A119" s="10" t="s">
        <v>53</v>
      </c>
      <c r="B119" s="41"/>
      <c r="C119" s="92">
        <f>SUM(C120:C121)</f>
        <v>0</v>
      </c>
      <c r="D119" s="35">
        <f t="shared" ref="D119:Z119" si="39">SUM(D120:D121)</f>
        <v>0</v>
      </c>
      <c r="E119" s="35">
        <f t="shared" si="39"/>
        <v>0</v>
      </c>
      <c r="F119" s="35">
        <f t="shared" si="39"/>
        <v>12</v>
      </c>
      <c r="G119" s="35">
        <f t="shared" si="39"/>
        <v>0</v>
      </c>
      <c r="H119" s="35">
        <f t="shared" si="39"/>
        <v>11</v>
      </c>
      <c r="I119" s="35">
        <f t="shared" si="39"/>
        <v>0</v>
      </c>
      <c r="J119" s="93">
        <f t="shared" si="39"/>
        <v>0</v>
      </c>
      <c r="K119" s="92">
        <f t="shared" si="39"/>
        <v>0</v>
      </c>
      <c r="L119" s="35">
        <f t="shared" si="39"/>
        <v>0</v>
      </c>
      <c r="M119" s="35">
        <f t="shared" si="39"/>
        <v>0</v>
      </c>
      <c r="N119" s="35">
        <f t="shared" si="39"/>
        <v>3</v>
      </c>
      <c r="O119" s="35">
        <f t="shared" si="39"/>
        <v>0</v>
      </c>
      <c r="P119" s="35">
        <f t="shared" si="39"/>
        <v>3</v>
      </c>
      <c r="Q119" s="35">
        <f t="shared" si="39"/>
        <v>0</v>
      </c>
      <c r="R119" s="93">
        <f t="shared" si="39"/>
        <v>0</v>
      </c>
      <c r="S119" s="92">
        <f t="shared" si="39"/>
        <v>0</v>
      </c>
      <c r="T119" s="35">
        <f t="shared" si="39"/>
        <v>0</v>
      </c>
      <c r="U119" s="35">
        <f t="shared" si="39"/>
        <v>0</v>
      </c>
      <c r="V119" s="35">
        <f t="shared" si="39"/>
        <v>3</v>
      </c>
      <c r="W119" s="35">
        <f t="shared" si="39"/>
        <v>0</v>
      </c>
      <c r="X119" s="35">
        <f t="shared" si="39"/>
        <v>3</v>
      </c>
      <c r="Y119" s="35">
        <f t="shared" si="39"/>
        <v>0</v>
      </c>
      <c r="Z119" s="93">
        <f t="shared" si="39"/>
        <v>0</v>
      </c>
    </row>
    <row r="120" spans="1:26" ht="15" customHeight="1" x14ac:dyDescent="0.25">
      <c r="A120" s="116" t="s">
        <v>53</v>
      </c>
      <c r="B120" s="117">
        <v>1</v>
      </c>
      <c r="C120" s="119"/>
      <c r="D120" s="3"/>
      <c r="E120" s="3"/>
      <c r="F120" s="160">
        <v>5</v>
      </c>
      <c r="G120" s="3"/>
      <c r="H120" s="160">
        <v>5</v>
      </c>
      <c r="I120" s="3"/>
      <c r="J120" s="4"/>
      <c r="K120" s="119"/>
      <c r="L120" s="3"/>
      <c r="M120" s="3"/>
      <c r="N120" s="3">
        <v>2</v>
      </c>
      <c r="O120" s="3"/>
      <c r="P120" s="3">
        <v>2</v>
      </c>
      <c r="Q120" s="3"/>
      <c r="R120" s="4"/>
      <c r="S120" s="119"/>
      <c r="T120" s="3"/>
      <c r="U120" s="3"/>
      <c r="V120" s="3">
        <v>2</v>
      </c>
      <c r="W120" s="3"/>
      <c r="X120" s="3">
        <v>2</v>
      </c>
      <c r="Y120" s="3"/>
      <c r="Z120" s="4"/>
    </row>
    <row r="121" spans="1:26" ht="15" customHeight="1" x14ac:dyDescent="0.25">
      <c r="A121" s="116"/>
      <c r="B121" s="117">
        <v>2</v>
      </c>
      <c r="C121" s="119"/>
      <c r="D121" s="3"/>
      <c r="E121" s="3"/>
      <c r="F121" s="3">
        <v>7</v>
      </c>
      <c r="G121" s="3"/>
      <c r="H121" s="3">
        <v>6</v>
      </c>
      <c r="I121" s="3"/>
      <c r="J121" s="4"/>
      <c r="K121" s="119"/>
      <c r="L121" s="3"/>
      <c r="M121" s="3"/>
      <c r="N121" s="3">
        <v>1</v>
      </c>
      <c r="O121" s="3"/>
      <c r="P121" s="3">
        <v>1</v>
      </c>
      <c r="Q121" s="3"/>
      <c r="R121" s="4"/>
      <c r="S121" s="119"/>
      <c r="T121" s="3"/>
      <c r="U121" s="3"/>
      <c r="V121" s="3">
        <v>1</v>
      </c>
      <c r="W121" s="3"/>
      <c r="X121" s="3">
        <v>1</v>
      </c>
      <c r="Y121" s="3"/>
      <c r="Z121" s="4"/>
    </row>
    <row r="122" spans="1:26" x14ac:dyDescent="0.25">
      <c r="A122" s="10" t="s">
        <v>122</v>
      </c>
      <c r="B122" s="41"/>
      <c r="C122" s="92">
        <f>SUM(C123:C126)</f>
        <v>0</v>
      </c>
      <c r="D122" s="35">
        <f t="shared" ref="D122:Z122" si="40">SUM(D123:D126)</f>
        <v>0</v>
      </c>
      <c r="E122" s="35">
        <f t="shared" si="40"/>
        <v>0</v>
      </c>
      <c r="F122" s="35">
        <f t="shared" si="40"/>
        <v>0</v>
      </c>
      <c r="G122" s="35">
        <f t="shared" si="40"/>
        <v>0</v>
      </c>
      <c r="H122" s="35">
        <f t="shared" si="40"/>
        <v>0</v>
      </c>
      <c r="I122" s="35">
        <f t="shared" si="40"/>
        <v>0</v>
      </c>
      <c r="J122" s="93">
        <f t="shared" si="40"/>
        <v>0</v>
      </c>
      <c r="K122" s="92">
        <f t="shared" si="40"/>
        <v>0</v>
      </c>
      <c r="L122" s="35">
        <f t="shared" si="40"/>
        <v>0</v>
      </c>
      <c r="M122" s="35">
        <f t="shared" si="40"/>
        <v>0</v>
      </c>
      <c r="N122" s="35">
        <f t="shared" si="40"/>
        <v>0</v>
      </c>
      <c r="O122" s="35">
        <f t="shared" si="40"/>
        <v>0</v>
      </c>
      <c r="P122" s="35">
        <f t="shared" si="40"/>
        <v>0</v>
      </c>
      <c r="Q122" s="35">
        <f t="shared" si="40"/>
        <v>0</v>
      </c>
      <c r="R122" s="93">
        <f t="shared" si="40"/>
        <v>0</v>
      </c>
      <c r="S122" s="92">
        <f t="shared" si="40"/>
        <v>0</v>
      </c>
      <c r="T122" s="35">
        <f t="shared" si="40"/>
        <v>0</v>
      </c>
      <c r="U122" s="35">
        <f t="shared" si="40"/>
        <v>0</v>
      </c>
      <c r="V122" s="35">
        <f t="shared" si="40"/>
        <v>0</v>
      </c>
      <c r="W122" s="35">
        <f t="shared" si="40"/>
        <v>0</v>
      </c>
      <c r="X122" s="35">
        <f t="shared" si="40"/>
        <v>0</v>
      </c>
      <c r="Y122" s="35">
        <f t="shared" si="40"/>
        <v>0</v>
      </c>
      <c r="Z122" s="93">
        <f t="shared" si="40"/>
        <v>0</v>
      </c>
    </row>
    <row r="123" spans="1:26" ht="15" customHeight="1" x14ac:dyDescent="0.25">
      <c r="A123" s="8" t="s">
        <v>122</v>
      </c>
      <c r="B123" s="40">
        <v>1</v>
      </c>
      <c r="C123" s="54"/>
      <c r="D123" s="3"/>
      <c r="E123" s="3"/>
      <c r="F123" s="3"/>
      <c r="G123" s="3"/>
      <c r="H123" s="3"/>
      <c r="I123" s="3"/>
      <c r="J123" s="4"/>
      <c r="K123" s="54"/>
      <c r="L123" s="3"/>
      <c r="M123" s="3"/>
      <c r="N123" s="3"/>
      <c r="O123" s="3"/>
      <c r="P123" s="3"/>
      <c r="Q123" s="3"/>
      <c r="R123" s="4"/>
      <c r="S123" s="54"/>
      <c r="T123" s="3"/>
      <c r="U123" s="3"/>
      <c r="V123" s="3"/>
      <c r="W123" s="3"/>
      <c r="X123" s="3"/>
      <c r="Y123" s="3"/>
      <c r="Z123" s="4"/>
    </row>
    <row r="124" spans="1:26" ht="15" customHeight="1" x14ac:dyDescent="0.25">
      <c r="A124" s="8"/>
      <c r="B124" s="40">
        <v>2</v>
      </c>
      <c r="C124" s="54"/>
      <c r="D124" s="3"/>
      <c r="E124" s="3"/>
      <c r="F124" s="3"/>
      <c r="G124" s="3"/>
      <c r="H124" s="3"/>
      <c r="I124" s="3"/>
      <c r="J124" s="4"/>
      <c r="K124" s="54"/>
      <c r="L124" s="3"/>
      <c r="M124" s="3"/>
      <c r="N124" s="3"/>
      <c r="O124" s="3"/>
      <c r="P124" s="3"/>
      <c r="Q124" s="3"/>
      <c r="R124" s="4"/>
      <c r="S124" s="54"/>
      <c r="T124" s="3"/>
      <c r="U124" s="3"/>
      <c r="V124" s="3"/>
      <c r="W124" s="3"/>
      <c r="X124" s="3"/>
      <c r="Y124" s="3"/>
      <c r="Z124" s="4"/>
    </row>
    <row r="125" spans="1:26" ht="15" customHeight="1" x14ac:dyDescent="0.25">
      <c r="A125" s="8"/>
      <c r="B125" s="40">
        <v>3</v>
      </c>
      <c r="C125" s="54"/>
      <c r="D125" s="3"/>
      <c r="E125" s="3"/>
      <c r="F125" s="3"/>
      <c r="G125" s="3"/>
      <c r="H125" s="3"/>
      <c r="I125" s="3"/>
      <c r="J125" s="4"/>
      <c r="K125" s="54"/>
      <c r="L125" s="3"/>
      <c r="M125" s="3"/>
      <c r="N125" s="3"/>
      <c r="O125" s="3"/>
      <c r="P125" s="3"/>
      <c r="Q125" s="3"/>
      <c r="R125" s="4"/>
      <c r="S125" s="54"/>
      <c r="T125" s="3"/>
      <c r="U125" s="3"/>
      <c r="V125" s="3"/>
      <c r="W125" s="3"/>
      <c r="X125" s="3"/>
      <c r="Y125" s="3"/>
      <c r="Z125" s="4"/>
    </row>
    <row r="126" spans="1:26" ht="15" customHeight="1" x14ac:dyDescent="0.25">
      <c r="A126" s="8"/>
      <c r="B126" s="40">
        <v>4</v>
      </c>
      <c r="C126" s="54"/>
      <c r="D126" s="3"/>
      <c r="E126" s="3"/>
      <c r="F126" s="3"/>
      <c r="G126" s="3"/>
      <c r="H126" s="3"/>
      <c r="I126" s="3"/>
      <c r="J126" s="4"/>
      <c r="K126" s="54"/>
      <c r="L126" s="3"/>
      <c r="M126" s="3"/>
      <c r="N126" s="3"/>
      <c r="O126" s="3"/>
      <c r="P126" s="3"/>
      <c r="Q126" s="3"/>
      <c r="R126" s="4"/>
      <c r="S126" s="54"/>
      <c r="T126" s="3"/>
      <c r="U126" s="3"/>
      <c r="V126" s="3"/>
      <c r="W126" s="3"/>
      <c r="X126" s="3"/>
      <c r="Y126" s="3"/>
      <c r="Z126" s="4"/>
    </row>
    <row r="127" spans="1:26" ht="15" customHeight="1" x14ac:dyDescent="0.25">
      <c r="A127" s="2" t="s">
        <v>54</v>
      </c>
      <c r="B127" s="43"/>
      <c r="C127" s="95">
        <f t="shared" ref="C127:Z127" si="41">SUM(C107,C109,C112,C114,C117,C119,C122)</f>
        <v>0</v>
      </c>
      <c r="D127" s="23">
        <f t="shared" si="41"/>
        <v>0</v>
      </c>
      <c r="E127" s="23">
        <f t="shared" si="41"/>
        <v>0</v>
      </c>
      <c r="F127" s="23">
        <f t="shared" si="41"/>
        <v>115</v>
      </c>
      <c r="G127" s="23">
        <f t="shared" si="41"/>
        <v>0</v>
      </c>
      <c r="H127" s="23">
        <f t="shared" si="41"/>
        <v>122</v>
      </c>
      <c r="I127" s="23">
        <f t="shared" si="41"/>
        <v>0</v>
      </c>
      <c r="J127" s="105">
        <f t="shared" si="41"/>
        <v>0</v>
      </c>
      <c r="K127" s="95">
        <f t="shared" si="41"/>
        <v>0</v>
      </c>
      <c r="L127" s="23">
        <f t="shared" si="41"/>
        <v>0</v>
      </c>
      <c r="M127" s="23">
        <f t="shared" si="41"/>
        <v>0</v>
      </c>
      <c r="N127" s="23">
        <f>SUM(N107,N109,N112,N114,N117,N119,N122)</f>
        <v>66</v>
      </c>
      <c r="O127" s="23">
        <f t="shared" si="41"/>
        <v>0</v>
      </c>
      <c r="P127" s="23">
        <f t="shared" si="41"/>
        <v>66</v>
      </c>
      <c r="Q127" s="23">
        <f t="shared" si="41"/>
        <v>0</v>
      </c>
      <c r="R127" s="105">
        <f t="shared" si="41"/>
        <v>0</v>
      </c>
      <c r="S127" s="95">
        <f t="shared" si="41"/>
        <v>0</v>
      </c>
      <c r="T127" s="23">
        <f t="shared" si="41"/>
        <v>0</v>
      </c>
      <c r="U127" s="23">
        <f t="shared" si="41"/>
        <v>0</v>
      </c>
      <c r="V127" s="23">
        <f t="shared" si="41"/>
        <v>85</v>
      </c>
      <c r="W127" s="23">
        <f t="shared" si="41"/>
        <v>0</v>
      </c>
      <c r="X127" s="23">
        <f t="shared" si="41"/>
        <v>85</v>
      </c>
      <c r="Y127" s="23">
        <f t="shared" si="41"/>
        <v>0</v>
      </c>
      <c r="Z127" s="105">
        <f t="shared" si="41"/>
        <v>0</v>
      </c>
    </row>
    <row r="128" spans="1:26" x14ac:dyDescent="0.25">
      <c r="A128" s="10" t="s">
        <v>55</v>
      </c>
      <c r="B128" s="41"/>
      <c r="C128" s="92">
        <f>SUM(C129)</f>
        <v>0</v>
      </c>
      <c r="D128" s="35">
        <f t="shared" ref="D128:Z128" si="42">SUM(D129)</f>
        <v>17</v>
      </c>
      <c r="E128" s="35">
        <f t="shared" si="42"/>
        <v>0</v>
      </c>
      <c r="F128" s="35">
        <f t="shared" si="42"/>
        <v>12</v>
      </c>
      <c r="G128" s="35">
        <f t="shared" si="42"/>
        <v>0</v>
      </c>
      <c r="H128" s="35">
        <f t="shared" si="42"/>
        <v>18</v>
      </c>
      <c r="I128" s="35">
        <f t="shared" si="42"/>
        <v>0</v>
      </c>
      <c r="J128" s="93">
        <f t="shared" si="42"/>
        <v>0</v>
      </c>
      <c r="K128" s="92">
        <f t="shared" si="42"/>
        <v>0</v>
      </c>
      <c r="L128" s="35">
        <f t="shared" si="42"/>
        <v>18</v>
      </c>
      <c r="M128" s="35">
        <f t="shared" si="42"/>
        <v>0</v>
      </c>
      <c r="N128" s="35">
        <f t="shared" si="42"/>
        <v>7</v>
      </c>
      <c r="O128" s="35">
        <f t="shared" si="42"/>
        <v>0</v>
      </c>
      <c r="P128" s="35">
        <f t="shared" si="42"/>
        <v>14</v>
      </c>
      <c r="Q128" s="35">
        <f t="shared" si="42"/>
        <v>0</v>
      </c>
      <c r="R128" s="93">
        <f t="shared" si="42"/>
        <v>0</v>
      </c>
      <c r="S128" s="92">
        <f t="shared" si="42"/>
        <v>0</v>
      </c>
      <c r="T128" s="35">
        <f t="shared" si="42"/>
        <v>7</v>
      </c>
      <c r="U128" s="35">
        <f t="shared" si="42"/>
        <v>0</v>
      </c>
      <c r="V128" s="35">
        <f t="shared" si="42"/>
        <v>7</v>
      </c>
      <c r="W128" s="35">
        <f t="shared" si="42"/>
        <v>0</v>
      </c>
      <c r="X128" s="35">
        <f t="shared" si="42"/>
        <v>14</v>
      </c>
      <c r="Y128" s="35">
        <f t="shared" si="42"/>
        <v>0</v>
      </c>
      <c r="Z128" s="93">
        <f t="shared" si="42"/>
        <v>0</v>
      </c>
    </row>
    <row r="129" spans="1:26" ht="15" customHeight="1" x14ac:dyDescent="0.25">
      <c r="A129" s="8" t="s">
        <v>55</v>
      </c>
      <c r="B129" s="40">
        <v>1</v>
      </c>
      <c r="C129" s="54"/>
      <c r="D129" s="50">
        <v>17</v>
      </c>
      <c r="E129" s="50"/>
      <c r="F129" s="163">
        <v>12</v>
      </c>
      <c r="G129" s="50"/>
      <c r="H129" s="66">
        <v>18</v>
      </c>
      <c r="I129" s="3"/>
      <c r="J129" s="4"/>
      <c r="K129" s="54"/>
      <c r="L129" s="50">
        <v>18</v>
      </c>
      <c r="M129" s="50"/>
      <c r="N129" s="50">
        <v>7</v>
      </c>
      <c r="O129" s="50"/>
      <c r="P129" s="66">
        <v>14</v>
      </c>
      <c r="Q129" s="3"/>
      <c r="R129" s="30"/>
      <c r="S129" s="54"/>
      <c r="T129" s="50">
        <v>7</v>
      </c>
      <c r="U129" s="50"/>
      <c r="V129" s="50">
        <v>7</v>
      </c>
      <c r="W129" s="50"/>
      <c r="X129" s="66">
        <v>14</v>
      </c>
      <c r="Y129" s="3"/>
      <c r="Z129" s="30"/>
    </row>
    <row r="130" spans="1:26" x14ac:dyDescent="0.25">
      <c r="A130" s="10" t="s">
        <v>56</v>
      </c>
      <c r="B130" s="41"/>
      <c r="C130" s="92">
        <f>SUM(C131)</f>
        <v>0</v>
      </c>
      <c r="D130" s="35">
        <f t="shared" ref="D130:Z130" si="43">SUM(D131)</f>
        <v>0</v>
      </c>
      <c r="E130" s="35">
        <f t="shared" si="43"/>
        <v>0</v>
      </c>
      <c r="F130" s="35">
        <f t="shared" si="43"/>
        <v>0</v>
      </c>
      <c r="G130" s="35">
        <f t="shared" si="43"/>
        <v>0</v>
      </c>
      <c r="H130" s="35">
        <f t="shared" si="43"/>
        <v>0</v>
      </c>
      <c r="I130" s="35">
        <f t="shared" si="43"/>
        <v>0</v>
      </c>
      <c r="J130" s="93">
        <f t="shared" si="43"/>
        <v>0</v>
      </c>
      <c r="K130" s="92">
        <f t="shared" si="43"/>
        <v>0</v>
      </c>
      <c r="L130" s="35">
        <f t="shared" si="43"/>
        <v>0</v>
      </c>
      <c r="M130" s="35">
        <f t="shared" si="43"/>
        <v>0</v>
      </c>
      <c r="N130" s="35">
        <f t="shared" si="43"/>
        <v>0</v>
      </c>
      <c r="O130" s="35">
        <f t="shared" si="43"/>
        <v>0</v>
      </c>
      <c r="P130" s="35">
        <f t="shared" si="43"/>
        <v>0</v>
      </c>
      <c r="Q130" s="35">
        <f t="shared" si="43"/>
        <v>0</v>
      </c>
      <c r="R130" s="93">
        <f t="shared" si="43"/>
        <v>0</v>
      </c>
      <c r="S130" s="92">
        <f t="shared" si="43"/>
        <v>0</v>
      </c>
      <c r="T130" s="35">
        <f t="shared" si="43"/>
        <v>0</v>
      </c>
      <c r="U130" s="35">
        <f t="shared" si="43"/>
        <v>0</v>
      </c>
      <c r="V130" s="35">
        <f t="shared" si="43"/>
        <v>0</v>
      </c>
      <c r="W130" s="35">
        <f t="shared" si="43"/>
        <v>0</v>
      </c>
      <c r="X130" s="35">
        <f t="shared" si="43"/>
        <v>0</v>
      </c>
      <c r="Y130" s="35">
        <f t="shared" si="43"/>
        <v>0</v>
      </c>
      <c r="Z130" s="93">
        <f t="shared" si="43"/>
        <v>0</v>
      </c>
    </row>
    <row r="131" spans="1:26" ht="15" customHeight="1" x14ac:dyDescent="0.25">
      <c r="A131" s="8" t="s">
        <v>56</v>
      </c>
      <c r="B131" s="40">
        <v>1</v>
      </c>
      <c r="C131" s="54"/>
      <c r="D131" s="50"/>
      <c r="E131" s="50"/>
      <c r="F131" s="50"/>
      <c r="G131" s="50"/>
      <c r="H131" s="66"/>
      <c r="I131" s="3"/>
      <c r="J131" s="4"/>
      <c r="K131" s="54"/>
      <c r="L131" s="50"/>
      <c r="M131" s="50"/>
      <c r="N131" s="50"/>
      <c r="O131" s="50"/>
      <c r="P131" s="66"/>
      <c r="Q131" s="3"/>
      <c r="R131" s="30"/>
      <c r="S131" s="54"/>
      <c r="T131" s="50"/>
      <c r="U131" s="50"/>
      <c r="V131" s="50"/>
      <c r="W131" s="50"/>
      <c r="X131" s="66"/>
      <c r="Y131" s="3"/>
      <c r="Z131" s="30"/>
    </row>
    <row r="132" spans="1:26" x14ac:dyDescent="0.25">
      <c r="A132" s="10" t="s">
        <v>57</v>
      </c>
      <c r="B132" s="41"/>
      <c r="C132" s="92">
        <f>SUM(C133:C134)</f>
        <v>0</v>
      </c>
      <c r="D132" s="35">
        <f t="shared" ref="D132:Z132" si="44">SUM(D133:D134)</f>
        <v>0</v>
      </c>
      <c r="E132" s="35">
        <f t="shared" si="44"/>
        <v>0</v>
      </c>
      <c r="F132" s="35">
        <f t="shared" si="44"/>
        <v>0</v>
      </c>
      <c r="G132" s="35">
        <f t="shared" si="44"/>
        <v>0</v>
      </c>
      <c r="H132" s="35">
        <f t="shared" si="44"/>
        <v>0</v>
      </c>
      <c r="I132" s="35">
        <f t="shared" si="44"/>
        <v>0</v>
      </c>
      <c r="J132" s="93">
        <f t="shared" si="44"/>
        <v>0</v>
      </c>
      <c r="K132" s="92">
        <f t="shared" si="44"/>
        <v>0</v>
      </c>
      <c r="L132" s="35">
        <f t="shared" si="44"/>
        <v>0</v>
      </c>
      <c r="M132" s="35">
        <f t="shared" si="44"/>
        <v>0</v>
      </c>
      <c r="N132" s="35">
        <f t="shared" si="44"/>
        <v>0</v>
      </c>
      <c r="O132" s="35">
        <f t="shared" si="44"/>
        <v>0</v>
      </c>
      <c r="P132" s="35">
        <f t="shared" si="44"/>
        <v>0</v>
      </c>
      <c r="Q132" s="35">
        <f t="shared" si="44"/>
        <v>0</v>
      </c>
      <c r="R132" s="93">
        <f t="shared" si="44"/>
        <v>0</v>
      </c>
      <c r="S132" s="92">
        <f t="shared" si="44"/>
        <v>0</v>
      </c>
      <c r="T132" s="35">
        <f>SUM(T133:T134)</f>
        <v>0</v>
      </c>
      <c r="U132" s="35">
        <f t="shared" si="44"/>
        <v>0</v>
      </c>
      <c r="V132" s="35">
        <f t="shared" si="44"/>
        <v>0</v>
      </c>
      <c r="W132" s="35">
        <f t="shared" si="44"/>
        <v>0</v>
      </c>
      <c r="X132" s="35">
        <f t="shared" si="44"/>
        <v>0</v>
      </c>
      <c r="Y132" s="35">
        <f t="shared" si="44"/>
        <v>0</v>
      </c>
      <c r="Z132" s="93">
        <f t="shared" si="44"/>
        <v>0</v>
      </c>
    </row>
    <row r="133" spans="1:26" ht="15" customHeight="1" x14ac:dyDescent="0.25">
      <c r="A133" s="8" t="s">
        <v>57</v>
      </c>
      <c r="B133" s="40">
        <v>1</v>
      </c>
      <c r="C133" s="54"/>
      <c r="D133" s="50"/>
      <c r="E133" s="50"/>
      <c r="F133" s="50"/>
      <c r="G133" s="50"/>
      <c r="H133" s="66"/>
      <c r="I133" s="3"/>
      <c r="J133" s="4"/>
      <c r="K133" s="54"/>
      <c r="L133" s="50"/>
      <c r="M133" s="50"/>
      <c r="N133" s="50"/>
      <c r="O133" s="50"/>
      <c r="P133" s="66"/>
      <c r="Q133" s="15"/>
      <c r="R133" s="30"/>
      <c r="S133" s="54"/>
      <c r="T133" s="50"/>
      <c r="U133" s="50"/>
      <c r="V133" s="50"/>
      <c r="W133" s="50"/>
      <c r="X133" s="66"/>
      <c r="Y133" s="3"/>
      <c r="Z133" s="30"/>
    </row>
    <row r="134" spans="1:26" ht="15" customHeight="1" x14ac:dyDescent="0.25">
      <c r="A134" s="8"/>
      <c r="B134" s="40">
        <v>2</v>
      </c>
      <c r="C134" s="54"/>
      <c r="D134" s="50"/>
      <c r="E134" s="50"/>
      <c r="F134" s="50"/>
      <c r="G134" s="50"/>
      <c r="H134" s="66"/>
      <c r="I134" s="3"/>
      <c r="J134" s="4"/>
      <c r="K134" s="54"/>
      <c r="L134" s="50"/>
      <c r="M134" s="50"/>
      <c r="N134" s="50"/>
      <c r="O134" s="50"/>
      <c r="P134" s="66"/>
      <c r="Q134" s="15"/>
      <c r="R134" s="30"/>
      <c r="S134" s="54"/>
      <c r="T134" s="50"/>
      <c r="U134" s="50"/>
      <c r="V134" s="50"/>
      <c r="W134" s="50"/>
      <c r="X134" s="66"/>
      <c r="Y134" s="3"/>
      <c r="Z134" s="30"/>
    </row>
    <row r="135" spans="1:26" x14ac:dyDescent="0.25">
      <c r="A135" s="10" t="s">
        <v>58</v>
      </c>
      <c r="B135" s="41"/>
      <c r="C135" s="92">
        <f>SUM(C136:C137)</f>
        <v>0</v>
      </c>
      <c r="D135" s="35">
        <f t="shared" ref="D135:Z135" si="45">SUM(D136:D137)</f>
        <v>0</v>
      </c>
      <c r="E135" s="35">
        <f t="shared" si="45"/>
        <v>0</v>
      </c>
      <c r="F135" s="35">
        <f t="shared" si="45"/>
        <v>35</v>
      </c>
      <c r="G135" s="35">
        <f t="shared" si="45"/>
        <v>0</v>
      </c>
      <c r="H135" s="35">
        <f t="shared" si="45"/>
        <v>35</v>
      </c>
      <c r="I135" s="35">
        <f t="shared" si="45"/>
        <v>12</v>
      </c>
      <c r="J135" s="93">
        <f t="shared" si="45"/>
        <v>0</v>
      </c>
      <c r="K135" s="92">
        <f t="shared" si="45"/>
        <v>0</v>
      </c>
      <c r="L135" s="35">
        <f t="shared" si="45"/>
        <v>0</v>
      </c>
      <c r="M135" s="35">
        <f t="shared" si="45"/>
        <v>0</v>
      </c>
      <c r="N135" s="35">
        <f t="shared" si="45"/>
        <v>27</v>
      </c>
      <c r="O135" s="35">
        <f t="shared" si="45"/>
        <v>0</v>
      </c>
      <c r="P135" s="35">
        <f t="shared" si="45"/>
        <v>27</v>
      </c>
      <c r="Q135" s="35">
        <f t="shared" si="45"/>
        <v>10</v>
      </c>
      <c r="R135" s="93">
        <f t="shared" si="45"/>
        <v>0</v>
      </c>
      <c r="S135" s="92">
        <f t="shared" si="45"/>
        <v>0</v>
      </c>
      <c r="T135" s="35">
        <f t="shared" si="45"/>
        <v>0</v>
      </c>
      <c r="U135" s="35">
        <f t="shared" si="45"/>
        <v>0</v>
      </c>
      <c r="V135" s="35">
        <f t="shared" si="45"/>
        <v>22</v>
      </c>
      <c r="W135" s="35">
        <f t="shared" si="45"/>
        <v>0</v>
      </c>
      <c r="X135" s="35">
        <f t="shared" si="45"/>
        <v>22</v>
      </c>
      <c r="Y135" s="35">
        <f t="shared" si="45"/>
        <v>8</v>
      </c>
      <c r="Z135" s="93">
        <f t="shared" si="45"/>
        <v>0</v>
      </c>
    </row>
    <row r="136" spans="1:26" ht="15" customHeight="1" x14ac:dyDescent="0.25">
      <c r="A136" s="8" t="s">
        <v>58</v>
      </c>
      <c r="B136" s="40">
        <v>1</v>
      </c>
      <c r="C136" s="54"/>
      <c r="D136" s="50"/>
      <c r="E136" s="50"/>
      <c r="F136" s="50">
        <v>15</v>
      </c>
      <c r="G136" s="50"/>
      <c r="H136" s="66">
        <v>15</v>
      </c>
      <c r="I136" s="3">
        <v>12</v>
      </c>
      <c r="J136" s="4"/>
      <c r="K136" s="54"/>
      <c r="L136" s="50"/>
      <c r="M136" s="50"/>
      <c r="N136" s="50">
        <v>12</v>
      </c>
      <c r="O136" s="50"/>
      <c r="P136" s="66">
        <v>12</v>
      </c>
      <c r="Q136" s="3">
        <v>10</v>
      </c>
      <c r="R136" s="30"/>
      <c r="S136" s="54"/>
      <c r="T136" s="50"/>
      <c r="U136" s="50"/>
      <c r="V136" s="50">
        <v>10</v>
      </c>
      <c r="W136" s="50"/>
      <c r="X136" s="66">
        <v>10</v>
      </c>
      <c r="Y136" s="3">
        <v>8</v>
      </c>
      <c r="Z136" s="30"/>
    </row>
    <row r="137" spans="1:26" ht="15" customHeight="1" x14ac:dyDescent="0.25">
      <c r="A137" s="8"/>
      <c r="B137" s="40">
        <v>2</v>
      </c>
      <c r="C137" s="54"/>
      <c r="D137" s="50"/>
      <c r="E137" s="50"/>
      <c r="F137" s="50">
        <v>20</v>
      </c>
      <c r="G137" s="50"/>
      <c r="H137" s="66">
        <v>20</v>
      </c>
      <c r="I137" s="3"/>
      <c r="J137" s="4"/>
      <c r="K137" s="54"/>
      <c r="L137" s="50"/>
      <c r="M137" s="50"/>
      <c r="N137" s="50">
        <v>15</v>
      </c>
      <c r="O137" s="50"/>
      <c r="P137" s="66">
        <v>15</v>
      </c>
      <c r="Q137" s="3"/>
      <c r="R137" s="30"/>
      <c r="S137" s="54"/>
      <c r="T137" s="50"/>
      <c r="U137" s="50"/>
      <c r="V137" s="50">
        <v>12</v>
      </c>
      <c r="W137" s="50"/>
      <c r="X137" s="66">
        <v>12</v>
      </c>
      <c r="Y137" s="3"/>
      <c r="Z137" s="30"/>
    </row>
    <row r="138" spans="1:26" x14ac:dyDescent="0.25">
      <c r="A138" s="10" t="s">
        <v>59</v>
      </c>
      <c r="B138" s="41"/>
      <c r="C138" s="92">
        <f>SUM(C139:C141)</f>
        <v>0</v>
      </c>
      <c r="D138" s="35">
        <f t="shared" ref="D138:Z138" si="46">SUM(D139:D141)</f>
        <v>0</v>
      </c>
      <c r="E138" s="35">
        <f t="shared" si="46"/>
        <v>0</v>
      </c>
      <c r="F138" s="35">
        <f t="shared" si="46"/>
        <v>21</v>
      </c>
      <c r="G138" s="35">
        <f t="shared" si="46"/>
        <v>0</v>
      </c>
      <c r="H138" s="35">
        <f t="shared" si="46"/>
        <v>20</v>
      </c>
      <c r="I138" s="35">
        <f t="shared" si="46"/>
        <v>14</v>
      </c>
      <c r="J138" s="93">
        <f t="shared" si="46"/>
        <v>0</v>
      </c>
      <c r="K138" s="92">
        <f t="shared" si="46"/>
        <v>0</v>
      </c>
      <c r="L138" s="35">
        <f t="shared" si="46"/>
        <v>0</v>
      </c>
      <c r="M138" s="35">
        <f t="shared" si="46"/>
        <v>0</v>
      </c>
      <c r="N138" s="35">
        <f t="shared" si="46"/>
        <v>22</v>
      </c>
      <c r="O138" s="35">
        <f t="shared" si="46"/>
        <v>0</v>
      </c>
      <c r="P138" s="35">
        <f t="shared" si="46"/>
        <v>22</v>
      </c>
      <c r="Q138" s="35">
        <f t="shared" si="46"/>
        <v>17</v>
      </c>
      <c r="R138" s="93">
        <f t="shared" si="46"/>
        <v>0</v>
      </c>
      <c r="S138" s="92">
        <f t="shared" si="46"/>
        <v>0</v>
      </c>
      <c r="T138" s="35">
        <f t="shared" si="46"/>
        <v>0</v>
      </c>
      <c r="U138" s="35">
        <f t="shared" si="46"/>
        <v>0</v>
      </c>
      <c r="V138" s="35">
        <f t="shared" si="46"/>
        <v>28</v>
      </c>
      <c r="W138" s="35">
        <f t="shared" si="46"/>
        <v>0</v>
      </c>
      <c r="X138" s="35">
        <f t="shared" si="46"/>
        <v>28</v>
      </c>
      <c r="Y138" s="35">
        <f t="shared" si="46"/>
        <v>17</v>
      </c>
      <c r="Z138" s="93">
        <f t="shared" si="46"/>
        <v>0</v>
      </c>
    </row>
    <row r="139" spans="1:26" ht="15" customHeight="1" x14ac:dyDescent="0.25">
      <c r="A139" s="116" t="s">
        <v>60</v>
      </c>
      <c r="B139" s="117">
        <v>1</v>
      </c>
      <c r="C139" s="119"/>
      <c r="D139" s="50"/>
      <c r="E139" s="50"/>
      <c r="F139" s="163">
        <v>12</v>
      </c>
      <c r="G139" s="50"/>
      <c r="H139" s="162">
        <v>11</v>
      </c>
      <c r="I139" s="160">
        <v>10</v>
      </c>
      <c r="J139" s="4"/>
      <c r="K139" s="119"/>
      <c r="L139" s="50"/>
      <c r="M139" s="50"/>
      <c r="N139" s="50">
        <v>10</v>
      </c>
      <c r="O139" s="50"/>
      <c r="P139" s="66">
        <v>10</v>
      </c>
      <c r="Q139" s="3">
        <v>9</v>
      </c>
      <c r="R139" s="30"/>
      <c r="S139" s="119"/>
      <c r="T139" s="50"/>
      <c r="U139" s="50"/>
      <c r="V139" s="50">
        <v>10</v>
      </c>
      <c r="W139" s="50"/>
      <c r="X139" s="66">
        <v>10</v>
      </c>
      <c r="Y139" s="3">
        <v>9</v>
      </c>
      <c r="Z139" s="30"/>
    </row>
    <row r="140" spans="1:26" ht="15" customHeight="1" x14ac:dyDescent="0.25">
      <c r="A140" s="116"/>
      <c r="B140" s="117">
        <v>2</v>
      </c>
      <c r="C140" s="119"/>
      <c r="D140" s="50"/>
      <c r="E140" s="50"/>
      <c r="F140" s="50">
        <v>3</v>
      </c>
      <c r="G140" s="50"/>
      <c r="H140" s="66">
        <v>3</v>
      </c>
      <c r="I140" s="3">
        <v>4</v>
      </c>
      <c r="J140" s="4"/>
      <c r="K140" s="119"/>
      <c r="L140" s="50"/>
      <c r="M140" s="50"/>
      <c r="N140" s="50">
        <v>9</v>
      </c>
      <c r="O140" s="50"/>
      <c r="P140" s="66">
        <v>9</v>
      </c>
      <c r="Q140" s="3">
        <v>8</v>
      </c>
      <c r="R140" s="30"/>
      <c r="S140" s="119"/>
      <c r="T140" s="50"/>
      <c r="U140" s="50"/>
      <c r="V140" s="50">
        <v>9</v>
      </c>
      <c r="W140" s="50"/>
      <c r="X140" s="66">
        <v>9</v>
      </c>
      <c r="Y140" s="3">
        <v>8</v>
      </c>
      <c r="Z140" s="30"/>
    </row>
    <row r="141" spans="1:26" ht="15" customHeight="1" x14ac:dyDescent="0.25">
      <c r="A141" s="116"/>
      <c r="B141" s="117">
        <v>3</v>
      </c>
      <c r="C141" s="119"/>
      <c r="D141" s="50"/>
      <c r="E141" s="50"/>
      <c r="F141" s="50">
        <v>6</v>
      </c>
      <c r="G141" s="50"/>
      <c r="H141" s="66">
        <v>6</v>
      </c>
      <c r="I141" s="3"/>
      <c r="J141" s="4"/>
      <c r="K141" s="119"/>
      <c r="L141" s="50"/>
      <c r="M141" s="50"/>
      <c r="N141" s="50">
        <v>3</v>
      </c>
      <c r="O141" s="50"/>
      <c r="P141" s="66">
        <v>3</v>
      </c>
      <c r="Q141" s="3"/>
      <c r="R141" s="30"/>
      <c r="S141" s="119"/>
      <c r="T141" s="50"/>
      <c r="U141" s="50"/>
      <c r="V141" s="50">
        <v>9</v>
      </c>
      <c r="W141" s="50"/>
      <c r="X141" s="66">
        <v>9</v>
      </c>
      <c r="Y141" s="3"/>
      <c r="Z141" s="30"/>
    </row>
    <row r="142" spans="1:26" x14ac:dyDescent="0.25">
      <c r="A142" s="10" t="s">
        <v>123</v>
      </c>
      <c r="B142" s="41"/>
      <c r="C142" s="92">
        <f>SUM(C143)</f>
        <v>0</v>
      </c>
      <c r="D142" s="35">
        <f t="shared" ref="D142:Z142" si="47">SUM(D143)</f>
        <v>0</v>
      </c>
      <c r="E142" s="35">
        <f t="shared" si="47"/>
        <v>0</v>
      </c>
      <c r="F142" s="35">
        <f t="shared" si="47"/>
        <v>4</v>
      </c>
      <c r="G142" s="35">
        <f t="shared" si="47"/>
        <v>0</v>
      </c>
      <c r="H142" s="35">
        <f t="shared" si="47"/>
        <v>4</v>
      </c>
      <c r="I142" s="35">
        <f t="shared" si="47"/>
        <v>0</v>
      </c>
      <c r="J142" s="93">
        <f t="shared" si="47"/>
        <v>0</v>
      </c>
      <c r="K142" s="92">
        <f t="shared" si="47"/>
        <v>0</v>
      </c>
      <c r="L142" s="35">
        <f t="shared" si="47"/>
        <v>0</v>
      </c>
      <c r="M142" s="35">
        <f t="shared" si="47"/>
        <v>0</v>
      </c>
      <c r="N142" s="35">
        <f t="shared" si="47"/>
        <v>4</v>
      </c>
      <c r="O142" s="35">
        <f t="shared" si="47"/>
        <v>0</v>
      </c>
      <c r="P142" s="35">
        <f t="shared" si="47"/>
        <v>4</v>
      </c>
      <c r="Q142" s="35">
        <f t="shared" si="47"/>
        <v>0</v>
      </c>
      <c r="R142" s="93">
        <f t="shared" si="47"/>
        <v>0</v>
      </c>
      <c r="S142" s="92">
        <f t="shared" si="47"/>
        <v>0</v>
      </c>
      <c r="T142" s="35">
        <f t="shared" si="47"/>
        <v>0</v>
      </c>
      <c r="U142" s="35">
        <f t="shared" si="47"/>
        <v>0</v>
      </c>
      <c r="V142" s="35">
        <f t="shared" si="47"/>
        <v>4</v>
      </c>
      <c r="W142" s="35">
        <f t="shared" si="47"/>
        <v>0</v>
      </c>
      <c r="X142" s="35">
        <f t="shared" si="47"/>
        <v>4</v>
      </c>
      <c r="Y142" s="35">
        <f t="shared" si="47"/>
        <v>0</v>
      </c>
      <c r="Z142" s="93">
        <f t="shared" si="47"/>
        <v>0</v>
      </c>
    </row>
    <row r="143" spans="1:26" ht="15" customHeight="1" x14ac:dyDescent="0.25">
      <c r="A143" t="s">
        <v>123</v>
      </c>
      <c r="B143" s="40">
        <v>1</v>
      </c>
      <c r="C143" s="54"/>
      <c r="D143" s="50"/>
      <c r="E143" s="50"/>
      <c r="F143" s="50">
        <v>4</v>
      </c>
      <c r="G143" s="50"/>
      <c r="H143" s="66">
        <v>4</v>
      </c>
      <c r="I143" s="3"/>
      <c r="J143" s="4"/>
      <c r="K143" s="54"/>
      <c r="L143" s="50"/>
      <c r="M143" s="50"/>
      <c r="N143" s="50">
        <v>4</v>
      </c>
      <c r="O143" s="50"/>
      <c r="P143" s="66">
        <v>4</v>
      </c>
      <c r="Q143" s="3"/>
      <c r="R143" s="30"/>
      <c r="S143" s="54"/>
      <c r="T143" s="50"/>
      <c r="U143" s="50"/>
      <c r="V143" s="50">
        <v>4</v>
      </c>
      <c r="W143" s="50"/>
      <c r="X143" s="66">
        <v>4</v>
      </c>
      <c r="Y143" s="3"/>
      <c r="Z143" s="30"/>
    </row>
    <row r="144" spans="1:26" x14ac:dyDescent="0.25">
      <c r="A144" s="10" t="s">
        <v>112</v>
      </c>
      <c r="B144" s="41"/>
      <c r="C144" s="92">
        <f>SUM(C145)</f>
        <v>0</v>
      </c>
      <c r="D144" s="35">
        <f t="shared" ref="D144:Z144" si="48">SUM(D145)</f>
        <v>0</v>
      </c>
      <c r="E144" s="35">
        <f t="shared" si="48"/>
        <v>0</v>
      </c>
      <c r="F144" s="35">
        <f t="shared" si="48"/>
        <v>0</v>
      </c>
      <c r="G144" s="35">
        <f t="shared" si="48"/>
        <v>0</v>
      </c>
      <c r="H144" s="35">
        <f t="shared" si="48"/>
        <v>0</v>
      </c>
      <c r="I144" s="35">
        <f t="shared" si="48"/>
        <v>0</v>
      </c>
      <c r="J144" s="93">
        <f t="shared" si="48"/>
        <v>0</v>
      </c>
      <c r="K144" s="92">
        <f t="shared" si="48"/>
        <v>0</v>
      </c>
      <c r="L144" s="35">
        <f t="shared" si="48"/>
        <v>0</v>
      </c>
      <c r="M144" s="35">
        <f t="shared" si="48"/>
        <v>0</v>
      </c>
      <c r="N144" s="35">
        <f t="shared" si="48"/>
        <v>0</v>
      </c>
      <c r="O144" s="35">
        <f t="shared" si="48"/>
        <v>0</v>
      </c>
      <c r="P144" s="35">
        <f t="shared" si="48"/>
        <v>0</v>
      </c>
      <c r="Q144" s="35">
        <f t="shared" si="48"/>
        <v>0</v>
      </c>
      <c r="R144" s="93">
        <f t="shared" si="48"/>
        <v>0</v>
      </c>
      <c r="S144" s="92">
        <f t="shared" si="48"/>
        <v>0</v>
      </c>
      <c r="T144" s="35">
        <f t="shared" si="48"/>
        <v>0</v>
      </c>
      <c r="U144" s="35">
        <f t="shared" si="48"/>
        <v>0</v>
      </c>
      <c r="V144" s="35">
        <f t="shared" si="48"/>
        <v>0</v>
      </c>
      <c r="W144" s="35">
        <f t="shared" si="48"/>
        <v>0</v>
      </c>
      <c r="X144" s="35">
        <f t="shared" si="48"/>
        <v>0</v>
      </c>
      <c r="Y144" s="35">
        <f t="shared" si="48"/>
        <v>0</v>
      </c>
      <c r="Z144" s="93">
        <f t="shared" si="48"/>
        <v>0</v>
      </c>
    </row>
    <row r="145" spans="1:26" ht="15" customHeight="1" x14ac:dyDescent="0.25">
      <c r="A145" t="s">
        <v>112</v>
      </c>
      <c r="B145" s="40">
        <v>1</v>
      </c>
      <c r="C145" s="54"/>
      <c r="D145" s="50"/>
      <c r="E145" s="50"/>
      <c r="F145" s="50"/>
      <c r="G145" s="50"/>
      <c r="H145" s="66"/>
      <c r="I145" s="3"/>
      <c r="J145" s="4"/>
      <c r="K145" s="54"/>
      <c r="L145" s="50"/>
      <c r="M145" s="50"/>
      <c r="N145" s="50"/>
      <c r="O145" s="50"/>
      <c r="P145" s="66"/>
      <c r="Q145" s="3"/>
      <c r="R145" s="30"/>
      <c r="S145" s="54"/>
      <c r="T145" s="50"/>
      <c r="U145" s="50"/>
      <c r="V145" s="50"/>
      <c r="W145" s="50"/>
      <c r="X145" s="66"/>
      <c r="Y145" s="3"/>
      <c r="Z145" s="30"/>
    </row>
    <row r="146" spans="1:26" x14ac:dyDescent="0.25">
      <c r="A146" s="2" t="s">
        <v>61</v>
      </c>
      <c r="B146" s="43"/>
      <c r="C146" s="95">
        <f>SUM(C128,C130,C132,C135,C138,C142,C144)</f>
        <v>0</v>
      </c>
      <c r="D146" s="23">
        <f t="shared" ref="D146:Z146" si="49">SUM(D128,D130,D132,D135,D138,D142,D144)</f>
        <v>17</v>
      </c>
      <c r="E146" s="23">
        <f t="shared" si="49"/>
        <v>0</v>
      </c>
      <c r="F146" s="23">
        <f t="shared" si="49"/>
        <v>72</v>
      </c>
      <c r="G146" s="23">
        <f t="shared" si="49"/>
        <v>0</v>
      </c>
      <c r="H146" s="23">
        <f t="shared" si="49"/>
        <v>77</v>
      </c>
      <c r="I146" s="23">
        <f t="shared" si="49"/>
        <v>26</v>
      </c>
      <c r="J146" s="105">
        <f t="shared" si="49"/>
        <v>0</v>
      </c>
      <c r="K146" s="95">
        <f t="shared" si="49"/>
        <v>0</v>
      </c>
      <c r="L146" s="23">
        <f t="shared" si="49"/>
        <v>18</v>
      </c>
      <c r="M146" s="23">
        <f t="shared" si="49"/>
        <v>0</v>
      </c>
      <c r="N146" s="23">
        <f t="shared" si="49"/>
        <v>60</v>
      </c>
      <c r="O146" s="23">
        <f t="shared" si="49"/>
        <v>0</v>
      </c>
      <c r="P146" s="23">
        <f t="shared" si="49"/>
        <v>67</v>
      </c>
      <c r="Q146" s="23">
        <f t="shared" si="49"/>
        <v>27</v>
      </c>
      <c r="R146" s="105">
        <f t="shared" si="49"/>
        <v>0</v>
      </c>
      <c r="S146" s="95">
        <f t="shared" si="49"/>
        <v>0</v>
      </c>
      <c r="T146" s="23">
        <f t="shared" si="49"/>
        <v>7</v>
      </c>
      <c r="U146" s="23">
        <f t="shared" si="49"/>
        <v>0</v>
      </c>
      <c r="V146" s="23">
        <f t="shared" si="49"/>
        <v>61</v>
      </c>
      <c r="W146" s="23">
        <f t="shared" si="49"/>
        <v>0</v>
      </c>
      <c r="X146" s="23">
        <f t="shared" si="49"/>
        <v>68</v>
      </c>
      <c r="Y146" s="23">
        <f t="shared" si="49"/>
        <v>25</v>
      </c>
      <c r="Z146" s="105">
        <f t="shared" si="49"/>
        <v>0</v>
      </c>
    </row>
    <row r="147" spans="1:26" ht="15" customHeight="1" x14ac:dyDescent="0.25">
      <c r="A147" s="168" t="s">
        <v>62</v>
      </c>
      <c r="B147" s="201"/>
      <c r="C147" s="99">
        <f>SUM(C127,C146)</f>
        <v>0</v>
      </c>
      <c r="D147" s="34">
        <f t="shared" ref="D147:Z147" si="50">SUM(D127,D146)</f>
        <v>17</v>
      </c>
      <c r="E147" s="34">
        <f t="shared" si="50"/>
        <v>0</v>
      </c>
      <c r="F147" s="34">
        <f>SUM(F127,F146)</f>
        <v>187</v>
      </c>
      <c r="G147" s="34">
        <f t="shared" si="50"/>
        <v>0</v>
      </c>
      <c r="H147" s="34">
        <f t="shared" si="50"/>
        <v>199</v>
      </c>
      <c r="I147" s="34">
        <f t="shared" si="50"/>
        <v>26</v>
      </c>
      <c r="J147" s="109">
        <f t="shared" si="50"/>
        <v>0</v>
      </c>
      <c r="K147" s="99">
        <f t="shared" si="50"/>
        <v>0</v>
      </c>
      <c r="L147" s="34">
        <f t="shared" si="50"/>
        <v>18</v>
      </c>
      <c r="M147" s="34">
        <f t="shared" si="50"/>
        <v>0</v>
      </c>
      <c r="N147" s="34">
        <f t="shared" si="50"/>
        <v>126</v>
      </c>
      <c r="O147" s="34">
        <f t="shared" si="50"/>
        <v>0</v>
      </c>
      <c r="P147" s="34">
        <f t="shared" si="50"/>
        <v>133</v>
      </c>
      <c r="Q147" s="34">
        <f t="shared" si="50"/>
        <v>27</v>
      </c>
      <c r="R147" s="109">
        <f t="shared" si="50"/>
        <v>0</v>
      </c>
      <c r="S147" s="99">
        <f t="shared" si="50"/>
        <v>0</v>
      </c>
      <c r="T147" s="34">
        <f t="shared" si="50"/>
        <v>7</v>
      </c>
      <c r="U147" s="34">
        <f t="shared" si="50"/>
        <v>0</v>
      </c>
      <c r="V147" s="34">
        <f t="shared" si="50"/>
        <v>146</v>
      </c>
      <c r="W147" s="34">
        <f t="shared" si="50"/>
        <v>0</v>
      </c>
      <c r="X147" s="34">
        <f t="shared" si="50"/>
        <v>153</v>
      </c>
      <c r="Y147" s="34">
        <f t="shared" si="50"/>
        <v>25</v>
      </c>
      <c r="Z147" s="109">
        <f t="shared" si="50"/>
        <v>0</v>
      </c>
    </row>
    <row r="148" spans="1:26" x14ac:dyDescent="0.25">
      <c r="A148" s="10" t="s">
        <v>88</v>
      </c>
      <c r="B148" s="41"/>
      <c r="C148" s="92">
        <f>SUM(C149:C167)</f>
        <v>0</v>
      </c>
      <c r="D148" s="35">
        <f t="shared" ref="D148:Z148" si="51">SUM(D149:D167)</f>
        <v>0</v>
      </c>
      <c r="E148" s="35">
        <f t="shared" si="51"/>
        <v>0</v>
      </c>
      <c r="F148" s="35">
        <f t="shared" si="51"/>
        <v>0</v>
      </c>
      <c r="G148" s="35">
        <f t="shared" si="51"/>
        <v>0</v>
      </c>
      <c r="H148" s="35">
        <f t="shared" si="51"/>
        <v>0</v>
      </c>
      <c r="I148" s="35">
        <f t="shared" si="51"/>
        <v>0</v>
      </c>
      <c r="J148" s="93">
        <f t="shared" si="51"/>
        <v>0</v>
      </c>
      <c r="K148" s="92">
        <f t="shared" si="51"/>
        <v>0</v>
      </c>
      <c r="L148" s="35">
        <f t="shared" si="51"/>
        <v>0</v>
      </c>
      <c r="M148" s="35">
        <f t="shared" si="51"/>
        <v>0</v>
      </c>
      <c r="N148" s="35">
        <f t="shared" si="51"/>
        <v>0</v>
      </c>
      <c r="O148" s="35">
        <f t="shared" si="51"/>
        <v>0</v>
      </c>
      <c r="P148" s="35">
        <f t="shared" si="51"/>
        <v>0</v>
      </c>
      <c r="Q148" s="35">
        <f t="shared" si="51"/>
        <v>0</v>
      </c>
      <c r="R148" s="93">
        <f t="shared" si="51"/>
        <v>0</v>
      </c>
      <c r="S148" s="92">
        <f t="shared" si="51"/>
        <v>0</v>
      </c>
      <c r="T148" s="35">
        <f t="shared" si="51"/>
        <v>0</v>
      </c>
      <c r="U148" s="35">
        <f t="shared" si="51"/>
        <v>0</v>
      </c>
      <c r="V148" s="35">
        <f t="shared" si="51"/>
        <v>0</v>
      </c>
      <c r="W148" s="35">
        <f t="shared" si="51"/>
        <v>0</v>
      </c>
      <c r="X148" s="35">
        <f t="shared" si="51"/>
        <v>0</v>
      </c>
      <c r="Y148" s="35">
        <f t="shared" si="51"/>
        <v>0</v>
      </c>
      <c r="Z148" s="93">
        <f t="shared" si="51"/>
        <v>0</v>
      </c>
    </row>
    <row r="149" spans="1:26" ht="15" customHeight="1" x14ac:dyDescent="0.25">
      <c r="A149" s="8" t="s">
        <v>64</v>
      </c>
      <c r="B149" s="40">
        <v>1</v>
      </c>
      <c r="C149" s="33"/>
      <c r="D149" s="14"/>
      <c r="E149" s="14"/>
      <c r="F149" s="14"/>
      <c r="G149" s="14"/>
      <c r="H149" s="14"/>
      <c r="I149" s="14"/>
      <c r="J149" s="29"/>
      <c r="K149" s="33"/>
      <c r="L149" s="14"/>
      <c r="M149" s="14"/>
      <c r="N149" s="14"/>
      <c r="O149" s="14"/>
      <c r="P149" s="14"/>
      <c r="Q149" s="14"/>
      <c r="R149" s="29"/>
      <c r="S149" s="33"/>
      <c r="T149" s="14"/>
      <c r="U149" s="14"/>
      <c r="V149" s="14"/>
      <c r="W149" s="14"/>
      <c r="X149" s="14"/>
      <c r="Y149" s="14"/>
      <c r="Z149" s="29"/>
    </row>
    <row r="150" spans="1:26" ht="15" customHeight="1" x14ac:dyDescent="0.25">
      <c r="A150" s="8"/>
      <c r="B150" s="40">
        <v>2</v>
      </c>
      <c r="C150" s="33"/>
      <c r="D150" s="14"/>
      <c r="E150" s="14"/>
      <c r="F150" s="14"/>
      <c r="G150" s="14"/>
      <c r="H150" s="14"/>
      <c r="I150" s="14"/>
      <c r="J150" s="29"/>
      <c r="K150" s="33"/>
      <c r="L150" s="14"/>
      <c r="M150" s="14"/>
      <c r="N150" s="14"/>
      <c r="O150" s="14"/>
      <c r="P150" s="14"/>
      <c r="Q150" s="14"/>
      <c r="R150" s="29"/>
      <c r="S150" s="33"/>
      <c r="T150" s="14"/>
      <c r="U150" s="14"/>
      <c r="V150" s="14"/>
      <c r="W150" s="14"/>
      <c r="X150" s="14"/>
      <c r="Y150" s="14"/>
      <c r="Z150" s="29"/>
    </row>
    <row r="151" spans="1:26" ht="15" customHeight="1" x14ac:dyDescent="0.25">
      <c r="A151" s="8"/>
      <c r="B151" s="40">
        <v>3</v>
      </c>
      <c r="C151" s="33"/>
      <c r="D151" s="14"/>
      <c r="E151" s="14"/>
      <c r="F151" s="14"/>
      <c r="G151" s="14"/>
      <c r="H151" s="14"/>
      <c r="I151" s="14"/>
      <c r="J151" s="29"/>
      <c r="K151" s="33"/>
      <c r="L151" s="14"/>
      <c r="M151" s="14"/>
      <c r="N151" s="14"/>
      <c r="O151" s="14"/>
      <c r="P151" s="14"/>
      <c r="Q151" s="14"/>
      <c r="R151" s="29"/>
      <c r="S151" s="33"/>
      <c r="T151" s="14"/>
      <c r="U151" s="14"/>
      <c r="V151" s="14"/>
      <c r="W151" s="14"/>
      <c r="X151" s="14"/>
      <c r="Y151" s="14"/>
      <c r="Z151" s="29"/>
    </row>
    <row r="152" spans="1:26" ht="15" customHeight="1" x14ac:dyDescent="0.25">
      <c r="A152" s="8"/>
      <c r="B152" s="40">
        <v>4</v>
      </c>
      <c r="C152" s="33"/>
      <c r="D152" s="14"/>
      <c r="E152" s="14"/>
      <c r="F152" s="14"/>
      <c r="G152" s="14"/>
      <c r="H152" s="14"/>
      <c r="I152" s="14"/>
      <c r="J152" s="29"/>
      <c r="K152" s="33"/>
      <c r="L152" s="14"/>
      <c r="M152" s="14"/>
      <c r="N152" s="14"/>
      <c r="O152" s="14"/>
      <c r="P152" s="14"/>
      <c r="Q152" s="14"/>
      <c r="R152" s="29"/>
      <c r="S152" s="33"/>
      <c r="T152" s="14"/>
      <c r="U152" s="14"/>
      <c r="V152" s="14"/>
      <c r="W152" s="14"/>
      <c r="X152" s="14"/>
      <c r="Y152" s="14"/>
      <c r="Z152" s="29"/>
    </row>
    <row r="153" spans="1:26" ht="15" customHeight="1" x14ac:dyDescent="0.25">
      <c r="A153" s="8" t="s">
        <v>65</v>
      </c>
      <c r="B153" s="40">
        <v>1</v>
      </c>
      <c r="C153" s="33"/>
      <c r="D153" s="14"/>
      <c r="E153" s="14"/>
      <c r="F153" s="14"/>
      <c r="G153" s="14"/>
      <c r="H153" s="14"/>
      <c r="I153" s="14"/>
      <c r="J153" s="29"/>
      <c r="K153" s="33"/>
      <c r="L153" s="14"/>
      <c r="M153" s="14"/>
      <c r="N153" s="14"/>
      <c r="O153" s="14"/>
      <c r="P153" s="14"/>
      <c r="Q153" s="14"/>
      <c r="R153" s="29"/>
      <c r="S153" s="33"/>
      <c r="T153" s="14"/>
      <c r="U153" s="14"/>
      <c r="V153" s="14"/>
      <c r="W153" s="14"/>
      <c r="X153" s="14"/>
      <c r="Y153" s="14"/>
      <c r="Z153" s="29"/>
    </row>
    <row r="154" spans="1:26" ht="15" customHeight="1" x14ac:dyDescent="0.25">
      <c r="A154" s="8"/>
      <c r="B154" s="40">
        <v>2</v>
      </c>
      <c r="C154" s="33"/>
      <c r="D154" s="14"/>
      <c r="E154" s="14"/>
      <c r="F154" s="14"/>
      <c r="G154" s="14"/>
      <c r="H154" s="14"/>
      <c r="I154" s="14"/>
      <c r="J154" s="29"/>
      <c r="K154" s="33"/>
      <c r="L154" s="14"/>
      <c r="M154" s="14"/>
      <c r="N154" s="14"/>
      <c r="O154" s="14"/>
      <c r="P154" s="14"/>
      <c r="Q154" s="14"/>
      <c r="R154" s="29"/>
      <c r="S154" s="33"/>
      <c r="T154" s="14"/>
      <c r="U154" s="14"/>
      <c r="V154" s="14"/>
      <c r="W154" s="14"/>
      <c r="X154" s="14"/>
      <c r="Y154" s="14"/>
      <c r="Z154" s="29"/>
    </row>
    <row r="155" spans="1:26" ht="15" customHeight="1" x14ac:dyDescent="0.25">
      <c r="A155" s="8"/>
      <c r="B155" s="40">
        <v>3</v>
      </c>
      <c r="C155" s="33"/>
      <c r="D155" s="14"/>
      <c r="E155" s="14"/>
      <c r="F155" s="14"/>
      <c r="G155" s="14"/>
      <c r="H155" s="14"/>
      <c r="I155" s="14"/>
      <c r="J155" s="29"/>
      <c r="K155" s="33"/>
      <c r="L155" s="14"/>
      <c r="M155" s="14"/>
      <c r="N155" s="14"/>
      <c r="O155" s="14"/>
      <c r="P155" s="14"/>
      <c r="Q155" s="14"/>
      <c r="R155" s="29"/>
      <c r="S155" s="33"/>
      <c r="T155" s="14"/>
      <c r="U155" s="14"/>
      <c r="V155" s="14"/>
      <c r="W155" s="14"/>
      <c r="X155" s="14"/>
      <c r="Y155" s="14"/>
      <c r="Z155" s="29"/>
    </row>
    <row r="156" spans="1:26" ht="15" customHeight="1" x14ac:dyDescent="0.25">
      <c r="A156" s="8"/>
      <c r="B156" s="40">
        <v>4</v>
      </c>
      <c r="C156" s="33"/>
      <c r="D156" s="14"/>
      <c r="E156" s="14"/>
      <c r="F156" s="14"/>
      <c r="G156" s="14"/>
      <c r="H156" s="14"/>
      <c r="I156" s="14"/>
      <c r="J156" s="29"/>
      <c r="K156" s="33"/>
      <c r="L156" s="14"/>
      <c r="M156" s="14"/>
      <c r="N156" s="14"/>
      <c r="O156" s="14"/>
      <c r="P156" s="14"/>
      <c r="Q156" s="14"/>
      <c r="R156" s="29"/>
      <c r="S156" s="33"/>
      <c r="T156" s="14"/>
      <c r="U156" s="14"/>
      <c r="V156" s="14"/>
      <c r="W156" s="14"/>
      <c r="X156" s="14"/>
      <c r="Y156" s="14"/>
      <c r="Z156" s="29"/>
    </row>
    <row r="157" spans="1:26" ht="15" customHeight="1" x14ac:dyDescent="0.25">
      <c r="A157" s="8" t="s">
        <v>66</v>
      </c>
      <c r="B157" s="40">
        <v>1</v>
      </c>
      <c r="C157" s="33"/>
      <c r="D157" s="14"/>
      <c r="E157" s="14"/>
      <c r="F157" s="14"/>
      <c r="G157" s="14"/>
      <c r="H157" s="14"/>
      <c r="I157" s="14"/>
      <c r="J157" s="29"/>
      <c r="K157" s="33"/>
      <c r="L157" s="14"/>
      <c r="M157" s="14"/>
      <c r="N157" s="14"/>
      <c r="O157" s="14"/>
      <c r="P157" s="14"/>
      <c r="Q157" s="14"/>
      <c r="R157" s="29"/>
      <c r="S157" s="33"/>
      <c r="T157" s="14"/>
      <c r="U157" s="14"/>
      <c r="V157" s="14"/>
      <c r="W157" s="14"/>
      <c r="X157" s="14"/>
      <c r="Y157" s="14"/>
      <c r="Z157" s="29"/>
    </row>
    <row r="158" spans="1:26" ht="15" customHeight="1" x14ac:dyDescent="0.25">
      <c r="A158" s="8"/>
      <c r="B158" s="40">
        <v>2</v>
      </c>
      <c r="C158" s="33"/>
      <c r="D158" s="14"/>
      <c r="E158" s="14"/>
      <c r="F158" s="14"/>
      <c r="G158" s="14"/>
      <c r="H158" s="14"/>
      <c r="I158" s="14"/>
      <c r="J158" s="29"/>
      <c r="K158" s="33"/>
      <c r="L158" s="14"/>
      <c r="M158" s="14"/>
      <c r="N158" s="14"/>
      <c r="O158" s="14"/>
      <c r="P158" s="14"/>
      <c r="Q158" s="14"/>
      <c r="R158" s="29"/>
      <c r="S158" s="33"/>
      <c r="T158" s="14"/>
      <c r="U158" s="14"/>
      <c r="V158" s="14"/>
      <c r="W158" s="14"/>
      <c r="X158" s="14"/>
      <c r="Y158" s="14"/>
      <c r="Z158" s="29"/>
    </row>
    <row r="159" spans="1:26" ht="15" customHeight="1" x14ac:dyDescent="0.25">
      <c r="A159" s="8"/>
      <c r="B159" s="40">
        <v>3</v>
      </c>
      <c r="C159" s="33"/>
      <c r="D159" s="14"/>
      <c r="E159" s="14"/>
      <c r="F159" s="14"/>
      <c r="G159" s="14"/>
      <c r="H159" s="14"/>
      <c r="I159" s="14"/>
      <c r="J159" s="29"/>
      <c r="K159" s="33"/>
      <c r="L159" s="14"/>
      <c r="M159" s="14"/>
      <c r="N159" s="14"/>
      <c r="O159" s="14"/>
      <c r="P159" s="14"/>
      <c r="Q159" s="14"/>
      <c r="R159" s="29"/>
      <c r="S159" s="33"/>
      <c r="T159" s="14"/>
      <c r="U159" s="14"/>
      <c r="V159" s="14"/>
      <c r="W159" s="14"/>
      <c r="X159" s="14"/>
      <c r="Y159" s="14"/>
      <c r="Z159" s="29"/>
    </row>
    <row r="160" spans="1:26" ht="15" customHeight="1" x14ac:dyDescent="0.25">
      <c r="A160" s="8"/>
      <c r="B160" s="40">
        <v>4</v>
      </c>
      <c r="C160" s="33"/>
      <c r="D160" s="14"/>
      <c r="E160" s="14"/>
      <c r="F160" s="14"/>
      <c r="G160" s="14"/>
      <c r="H160" s="14"/>
      <c r="I160" s="14"/>
      <c r="J160" s="29"/>
      <c r="K160" s="33"/>
      <c r="L160" s="14"/>
      <c r="M160" s="14"/>
      <c r="N160" s="14"/>
      <c r="O160" s="14"/>
      <c r="P160" s="14"/>
      <c r="Q160" s="14"/>
      <c r="R160" s="29"/>
      <c r="S160" s="33"/>
      <c r="T160" s="14"/>
      <c r="U160" s="14"/>
      <c r="V160" s="14"/>
      <c r="W160" s="14"/>
      <c r="X160" s="14"/>
      <c r="Y160" s="14"/>
      <c r="Z160" s="29"/>
    </row>
    <row r="161" spans="1:26" ht="15" customHeight="1" x14ac:dyDescent="0.25">
      <c r="A161" s="8" t="s">
        <v>67</v>
      </c>
      <c r="B161" s="40">
        <v>1</v>
      </c>
      <c r="C161" s="33"/>
      <c r="D161" s="14"/>
      <c r="E161" s="14"/>
      <c r="F161" s="14"/>
      <c r="G161" s="14"/>
      <c r="H161" s="14"/>
      <c r="I161" s="14"/>
      <c r="J161" s="29"/>
      <c r="K161" s="33"/>
      <c r="L161" s="14"/>
      <c r="M161" s="14"/>
      <c r="N161" s="14"/>
      <c r="O161" s="14"/>
      <c r="P161" s="14"/>
      <c r="Q161" s="14"/>
      <c r="R161" s="29"/>
      <c r="S161" s="33"/>
      <c r="T161" s="14"/>
      <c r="U161" s="14"/>
      <c r="V161" s="14"/>
      <c r="W161" s="14"/>
      <c r="X161" s="14"/>
      <c r="Y161" s="14"/>
      <c r="Z161" s="29"/>
    </row>
    <row r="162" spans="1:26" ht="15" customHeight="1" x14ac:dyDescent="0.25">
      <c r="A162" s="8"/>
      <c r="B162" s="40">
        <v>2</v>
      </c>
      <c r="C162" s="33"/>
      <c r="D162" s="14"/>
      <c r="E162" s="14"/>
      <c r="F162" s="14"/>
      <c r="G162" s="14"/>
      <c r="H162" s="14"/>
      <c r="I162" s="14"/>
      <c r="J162" s="29"/>
      <c r="K162" s="33"/>
      <c r="L162" s="14"/>
      <c r="M162" s="14"/>
      <c r="N162" s="14"/>
      <c r="O162" s="14"/>
      <c r="P162" s="14"/>
      <c r="Q162" s="14"/>
      <c r="R162" s="29"/>
      <c r="S162" s="33"/>
      <c r="T162" s="14"/>
      <c r="U162" s="14"/>
      <c r="V162" s="14"/>
      <c r="W162" s="14"/>
      <c r="X162" s="14"/>
      <c r="Y162" s="14"/>
      <c r="Z162" s="29"/>
    </row>
    <row r="163" spans="1:26" ht="15" customHeight="1" x14ac:dyDescent="0.25">
      <c r="A163" s="8"/>
      <c r="B163" s="40">
        <v>3</v>
      </c>
      <c r="C163" s="33"/>
      <c r="D163" s="14"/>
      <c r="E163" s="14"/>
      <c r="F163" s="14"/>
      <c r="G163" s="14"/>
      <c r="H163" s="14"/>
      <c r="I163" s="14"/>
      <c r="J163" s="29"/>
      <c r="K163" s="33"/>
      <c r="L163" s="14"/>
      <c r="M163" s="14"/>
      <c r="N163" s="14"/>
      <c r="O163" s="14"/>
      <c r="P163" s="14"/>
      <c r="Q163" s="14"/>
      <c r="R163" s="29"/>
      <c r="S163" s="33"/>
      <c r="T163" s="14"/>
      <c r="U163" s="14"/>
      <c r="V163" s="14"/>
      <c r="W163" s="14"/>
      <c r="X163" s="14"/>
      <c r="Y163" s="14"/>
      <c r="Z163" s="29"/>
    </row>
    <row r="164" spans="1:26" ht="15" customHeight="1" x14ac:dyDescent="0.25">
      <c r="A164" s="8"/>
      <c r="B164" s="40">
        <v>4</v>
      </c>
      <c r="C164" s="33"/>
      <c r="D164" s="14"/>
      <c r="E164" s="14"/>
      <c r="F164" s="14"/>
      <c r="G164" s="14"/>
      <c r="H164" s="14"/>
      <c r="I164" s="14"/>
      <c r="J164" s="29"/>
      <c r="K164" s="33"/>
      <c r="L164" s="14"/>
      <c r="M164" s="14"/>
      <c r="N164" s="14"/>
      <c r="O164" s="14"/>
      <c r="P164" s="14"/>
      <c r="Q164" s="14"/>
      <c r="R164" s="29"/>
      <c r="S164" s="33"/>
      <c r="T164" s="14"/>
      <c r="U164" s="14"/>
      <c r="V164" s="14"/>
      <c r="W164" s="14"/>
      <c r="X164" s="14"/>
      <c r="Y164" s="14"/>
      <c r="Z164" s="29"/>
    </row>
    <row r="165" spans="1:26" ht="15" customHeight="1" x14ac:dyDescent="0.25">
      <c r="A165" s="8" t="s">
        <v>68</v>
      </c>
      <c r="B165" s="40">
        <v>1</v>
      </c>
      <c r="C165" s="33"/>
      <c r="D165" s="14"/>
      <c r="E165" s="14"/>
      <c r="F165" s="14"/>
      <c r="G165" s="14"/>
      <c r="H165" s="14"/>
      <c r="I165" s="14"/>
      <c r="J165" s="29"/>
      <c r="K165" s="33"/>
      <c r="L165" s="14"/>
      <c r="M165" s="14"/>
      <c r="N165" s="14"/>
      <c r="O165" s="14"/>
      <c r="P165" s="14"/>
      <c r="Q165" s="14"/>
      <c r="R165" s="29"/>
      <c r="S165" s="33"/>
      <c r="T165" s="14"/>
      <c r="U165" s="14"/>
      <c r="V165" s="14"/>
      <c r="W165" s="14"/>
      <c r="X165" s="14"/>
      <c r="Y165" s="14"/>
      <c r="Z165" s="29"/>
    </row>
    <row r="166" spans="1:26" ht="15" customHeight="1" x14ac:dyDescent="0.25">
      <c r="A166" s="8"/>
      <c r="B166" s="40">
        <v>2</v>
      </c>
      <c r="C166" s="33"/>
      <c r="D166" s="14"/>
      <c r="E166" s="14"/>
      <c r="F166" s="14"/>
      <c r="G166" s="14"/>
      <c r="H166" s="14"/>
      <c r="I166" s="14"/>
      <c r="J166" s="29"/>
      <c r="K166" s="33"/>
      <c r="L166" s="14"/>
      <c r="M166" s="14"/>
      <c r="N166" s="14"/>
      <c r="O166" s="14"/>
      <c r="P166" s="14"/>
      <c r="Q166" s="14"/>
      <c r="R166" s="29"/>
      <c r="S166" s="33"/>
      <c r="T166" s="14"/>
      <c r="U166" s="14"/>
      <c r="V166" s="14"/>
      <c r="W166" s="14"/>
      <c r="X166" s="14"/>
      <c r="Y166" s="14"/>
      <c r="Z166" s="29"/>
    </row>
    <row r="167" spans="1:26" ht="15" customHeight="1" x14ac:dyDescent="0.25">
      <c r="A167" s="8"/>
      <c r="B167" s="46">
        <v>3</v>
      </c>
      <c r="C167" s="100"/>
      <c r="D167" s="28"/>
      <c r="E167" s="28"/>
      <c r="F167" s="14"/>
      <c r="G167" s="14"/>
      <c r="H167" s="14"/>
      <c r="I167" s="28"/>
      <c r="J167" s="29"/>
      <c r="K167" s="100"/>
      <c r="L167" s="28"/>
      <c r="M167" s="28"/>
      <c r="N167" s="14"/>
      <c r="O167" s="14"/>
      <c r="P167" s="14"/>
      <c r="Q167" s="28"/>
      <c r="R167" s="29"/>
      <c r="S167" s="100"/>
      <c r="T167" s="28"/>
      <c r="U167" s="28"/>
      <c r="V167" s="14"/>
      <c r="W167" s="14"/>
      <c r="X167" s="14"/>
      <c r="Y167" s="28"/>
      <c r="Z167" s="29"/>
    </row>
    <row r="168" spans="1:26" ht="15" customHeight="1" x14ac:dyDescent="0.25">
      <c r="A168" s="9" t="s">
        <v>69</v>
      </c>
      <c r="B168" s="115"/>
      <c r="C168" s="101">
        <f>SUM(C148)</f>
        <v>0</v>
      </c>
      <c r="D168" s="26">
        <f t="shared" ref="D168:Z168" si="52">SUM(D148)</f>
        <v>0</v>
      </c>
      <c r="E168" s="26">
        <f t="shared" si="52"/>
        <v>0</v>
      </c>
      <c r="F168" s="26">
        <f t="shared" si="52"/>
        <v>0</v>
      </c>
      <c r="G168" s="26">
        <f t="shared" si="52"/>
        <v>0</v>
      </c>
      <c r="H168" s="26">
        <f t="shared" si="52"/>
        <v>0</v>
      </c>
      <c r="I168" s="26">
        <f t="shared" si="52"/>
        <v>0</v>
      </c>
      <c r="J168" s="110">
        <f t="shared" si="52"/>
        <v>0</v>
      </c>
      <c r="K168" s="101">
        <f t="shared" si="52"/>
        <v>0</v>
      </c>
      <c r="L168" s="26">
        <f t="shared" si="52"/>
        <v>0</v>
      </c>
      <c r="M168" s="26">
        <f t="shared" si="52"/>
        <v>0</v>
      </c>
      <c r="N168" s="26">
        <f t="shared" si="52"/>
        <v>0</v>
      </c>
      <c r="O168" s="26">
        <f t="shared" si="52"/>
        <v>0</v>
      </c>
      <c r="P168" s="26">
        <f t="shared" si="52"/>
        <v>0</v>
      </c>
      <c r="Q168" s="26">
        <f t="shared" si="52"/>
        <v>0</v>
      </c>
      <c r="R168" s="110">
        <f t="shared" si="52"/>
        <v>0</v>
      </c>
      <c r="S168" s="101">
        <f t="shared" si="52"/>
        <v>0</v>
      </c>
      <c r="T168" s="26">
        <f t="shared" si="52"/>
        <v>0</v>
      </c>
      <c r="U168" s="26">
        <f t="shared" si="52"/>
        <v>0</v>
      </c>
      <c r="V168" s="26">
        <f t="shared" si="52"/>
        <v>0</v>
      </c>
      <c r="W168" s="26">
        <f t="shared" si="52"/>
        <v>0</v>
      </c>
      <c r="X168" s="26">
        <f t="shared" si="52"/>
        <v>0</v>
      </c>
      <c r="Y168" s="26">
        <f t="shared" si="52"/>
        <v>0</v>
      </c>
      <c r="Z168" s="110">
        <f t="shared" si="52"/>
        <v>0</v>
      </c>
    </row>
    <row r="169" spans="1:26" x14ac:dyDescent="0.25">
      <c r="A169" s="7" t="s">
        <v>70</v>
      </c>
      <c r="B169" s="45"/>
      <c r="C169" s="102">
        <f>SUM(C170:C174)</f>
        <v>0</v>
      </c>
      <c r="D169" s="25">
        <f t="shared" ref="D169:Z169" si="53">SUM(D170:D174)</f>
        <v>0</v>
      </c>
      <c r="E169" s="25">
        <f t="shared" si="53"/>
        <v>0</v>
      </c>
      <c r="F169" s="25">
        <f t="shared" si="53"/>
        <v>0</v>
      </c>
      <c r="G169" s="25">
        <f t="shared" si="53"/>
        <v>0</v>
      </c>
      <c r="H169" s="25">
        <f t="shared" si="53"/>
        <v>0</v>
      </c>
      <c r="I169" s="25">
        <f t="shared" si="53"/>
        <v>0</v>
      </c>
      <c r="J169" s="111">
        <f t="shared" si="53"/>
        <v>0</v>
      </c>
      <c r="K169" s="102">
        <f t="shared" si="53"/>
        <v>0</v>
      </c>
      <c r="L169" s="25">
        <f t="shared" si="53"/>
        <v>0</v>
      </c>
      <c r="M169" s="25">
        <f t="shared" si="53"/>
        <v>0</v>
      </c>
      <c r="N169" s="25">
        <f t="shared" si="53"/>
        <v>0</v>
      </c>
      <c r="O169" s="25">
        <f t="shared" si="53"/>
        <v>0</v>
      </c>
      <c r="P169" s="25">
        <f t="shared" si="53"/>
        <v>0</v>
      </c>
      <c r="Q169" s="25">
        <f t="shared" si="53"/>
        <v>0</v>
      </c>
      <c r="R169" s="111">
        <f t="shared" si="53"/>
        <v>0</v>
      </c>
      <c r="S169" s="102">
        <f t="shared" si="53"/>
        <v>0</v>
      </c>
      <c r="T169" s="25">
        <f t="shared" si="53"/>
        <v>0</v>
      </c>
      <c r="U169" s="25">
        <f t="shared" si="53"/>
        <v>0</v>
      </c>
      <c r="V169" s="25">
        <f t="shared" si="53"/>
        <v>0</v>
      </c>
      <c r="W169" s="25">
        <f t="shared" si="53"/>
        <v>0</v>
      </c>
      <c r="X169" s="25">
        <f t="shared" si="53"/>
        <v>0</v>
      </c>
      <c r="Y169" s="25">
        <f t="shared" si="53"/>
        <v>0</v>
      </c>
      <c r="Z169" s="111">
        <f t="shared" si="53"/>
        <v>0</v>
      </c>
    </row>
    <row r="170" spans="1:26" ht="15" customHeight="1" x14ac:dyDescent="0.25">
      <c r="A170" s="8" t="s">
        <v>71</v>
      </c>
      <c r="B170" s="40">
        <v>1</v>
      </c>
      <c r="C170" s="33"/>
      <c r="D170" s="14"/>
      <c r="E170" s="14"/>
      <c r="F170" s="14"/>
      <c r="G170" s="14"/>
      <c r="H170" s="14"/>
      <c r="I170" s="14"/>
      <c r="J170" s="29"/>
      <c r="K170" s="33"/>
      <c r="L170" s="14"/>
      <c r="M170" s="14"/>
      <c r="N170" s="14"/>
      <c r="O170" s="14"/>
      <c r="P170" s="14"/>
      <c r="Q170" s="14"/>
      <c r="R170" s="29"/>
      <c r="S170" s="33"/>
      <c r="T170" s="14"/>
      <c r="U170" s="14"/>
      <c r="V170" s="14"/>
      <c r="W170" s="14"/>
      <c r="X170" s="14"/>
      <c r="Y170" s="14"/>
      <c r="Z170" s="29"/>
    </row>
    <row r="171" spans="1:26" ht="15" customHeight="1" x14ac:dyDescent="0.25">
      <c r="A171" s="8" t="s">
        <v>72</v>
      </c>
      <c r="B171" s="40">
        <v>1</v>
      </c>
      <c r="C171" s="33"/>
      <c r="D171" s="14"/>
      <c r="E171" s="14"/>
      <c r="F171" s="14"/>
      <c r="G171" s="14"/>
      <c r="H171" s="14"/>
      <c r="I171" s="14"/>
      <c r="J171" s="29"/>
      <c r="K171" s="33"/>
      <c r="L171" s="14"/>
      <c r="M171" s="14"/>
      <c r="N171" s="14"/>
      <c r="O171" s="14"/>
      <c r="P171" s="14"/>
      <c r="Q171" s="14"/>
      <c r="R171" s="29"/>
      <c r="S171" s="33"/>
      <c r="T171" s="14"/>
      <c r="U171" s="14"/>
      <c r="V171" s="14"/>
      <c r="W171" s="14"/>
      <c r="X171" s="14"/>
      <c r="Y171" s="14"/>
      <c r="Z171" s="29"/>
    </row>
    <row r="172" spans="1:26" ht="15" customHeight="1" x14ac:dyDescent="0.25">
      <c r="A172" s="8" t="s">
        <v>73</v>
      </c>
      <c r="B172" s="40">
        <v>1</v>
      </c>
      <c r="C172" s="33"/>
      <c r="D172" s="14"/>
      <c r="E172" s="14"/>
      <c r="F172" s="14"/>
      <c r="G172" s="14"/>
      <c r="H172" s="14"/>
      <c r="I172" s="14"/>
      <c r="J172" s="29"/>
      <c r="K172" s="33"/>
      <c r="L172" s="14"/>
      <c r="M172" s="14"/>
      <c r="N172" s="14"/>
      <c r="O172" s="14"/>
      <c r="P172" s="14"/>
      <c r="Q172" s="14"/>
      <c r="R172" s="29"/>
      <c r="S172" s="33"/>
      <c r="T172" s="14"/>
      <c r="U172" s="14"/>
      <c r="V172" s="14"/>
      <c r="W172" s="14"/>
      <c r="X172" s="14"/>
      <c r="Y172" s="14"/>
      <c r="Z172" s="29"/>
    </row>
    <row r="173" spans="1:26" ht="15" customHeight="1" x14ac:dyDescent="0.25">
      <c r="A173" s="8" t="s">
        <v>74</v>
      </c>
      <c r="B173" s="40">
        <v>1</v>
      </c>
      <c r="C173" s="33"/>
      <c r="D173" s="14"/>
      <c r="E173" s="14"/>
      <c r="F173" s="14"/>
      <c r="G173" s="14"/>
      <c r="H173" s="14"/>
      <c r="I173" s="14"/>
      <c r="J173" s="29"/>
      <c r="K173" s="33"/>
      <c r="L173" s="14"/>
      <c r="M173" s="14"/>
      <c r="N173" s="14"/>
      <c r="O173" s="14"/>
      <c r="P173" s="14"/>
      <c r="Q173" s="14"/>
      <c r="R173" s="29"/>
      <c r="S173" s="33"/>
      <c r="T173" s="14"/>
      <c r="U173" s="14"/>
      <c r="V173" s="14"/>
      <c r="W173" s="14"/>
      <c r="X173" s="14"/>
      <c r="Y173" s="14"/>
      <c r="Z173" s="29"/>
    </row>
    <row r="174" spans="1:26" ht="15" customHeight="1" x14ac:dyDescent="0.25">
      <c r="A174" s="8" t="s">
        <v>75</v>
      </c>
      <c r="B174" s="40">
        <v>1</v>
      </c>
      <c r="C174" s="33"/>
      <c r="D174" s="14"/>
      <c r="E174" s="14"/>
      <c r="F174" s="14"/>
      <c r="G174" s="14"/>
      <c r="H174" s="14"/>
      <c r="I174" s="14"/>
      <c r="J174" s="29"/>
      <c r="K174" s="33"/>
      <c r="L174" s="14"/>
      <c r="M174" s="14"/>
      <c r="N174" s="14"/>
      <c r="O174" s="14"/>
      <c r="P174" s="14"/>
      <c r="Q174" s="14"/>
      <c r="R174" s="29"/>
      <c r="S174" s="33"/>
      <c r="T174" s="14"/>
      <c r="U174" s="14"/>
      <c r="V174" s="14"/>
      <c r="W174" s="14"/>
      <c r="X174" s="14"/>
      <c r="Y174" s="14"/>
      <c r="Z174" s="29"/>
    </row>
    <row r="175" spans="1:26" ht="15" customHeight="1" x14ac:dyDescent="0.25">
      <c r="A175" s="9" t="s">
        <v>76</v>
      </c>
      <c r="B175" s="115"/>
      <c r="C175" s="103">
        <f>SUM(C169)</f>
        <v>0</v>
      </c>
      <c r="D175" s="27">
        <f t="shared" ref="D175:Z175" si="54">SUM(D169)</f>
        <v>0</v>
      </c>
      <c r="E175" s="27">
        <f t="shared" si="54"/>
        <v>0</v>
      </c>
      <c r="F175" s="27">
        <f t="shared" si="54"/>
        <v>0</v>
      </c>
      <c r="G175" s="27">
        <f t="shared" si="54"/>
        <v>0</v>
      </c>
      <c r="H175" s="27">
        <f t="shared" si="54"/>
        <v>0</v>
      </c>
      <c r="I175" s="27">
        <f t="shared" si="54"/>
        <v>0</v>
      </c>
      <c r="J175" s="112">
        <f t="shared" si="54"/>
        <v>0</v>
      </c>
      <c r="K175" s="103">
        <f t="shared" si="54"/>
        <v>0</v>
      </c>
      <c r="L175" s="27">
        <f t="shared" si="54"/>
        <v>0</v>
      </c>
      <c r="M175" s="27">
        <f t="shared" si="54"/>
        <v>0</v>
      </c>
      <c r="N175" s="27">
        <f t="shared" si="54"/>
        <v>0</v>
      </c>
      <c r="O175" s="27">
        <f t="shared" si="54"/>
        <v>0</v>
      </c>
      <c r="P175" s="27">
        <f t="shared" si="54"/>
        <v>0</v>
      </c>
      <c r="Q175" s="27">
        <f t="shared" si="54"/>
        <v>0</v>
      </c>
      <c r="R175" s="112">
        <f t="shared" si="54"/>
        <v>0</v>
      </c>
      <c r="S175" s="103">
        <f t="shared" si="54"/>
        <v>0</v>
      </c>
      <c r="T175" s="27">
        <f t="shared" si="54"/>
        <v>0</v>
      </c>
      <c r="U175" s="27">
        <f t="shared" si="54"/>
        <v>0</v>
      </c>
      <c r="V175" s="27">
        <f t="shared" si="54"/>
        <v>0</v>
      </c>
      <c r="W175" s="27">
        <f t="shared" si="54"/>
        <v>0</v>
      </c>
      <c r="X175" s="27">
        <f t="shared" si="54"/>
        <v>0</v>
      </c>
      <c r="Y175" s="27">
        <f t="shared" si="54"/>
        <v>0</v>
      </c>
      <c r="Z175" s="112">
        <f t="shared" si="54"/>
        <v>0</v>
      </c>
    </row>
    <row r="176" spans="1:26" x14ac:dyDescent="0.25">
      <c r="A176" s="7" t="s">
        <v>77</v>
      </c>
      <c r="B176" s="45"/>
      <c r="C176" s="102">
        <f>SUM(C177:C178)</f>
        <v>0</v>
      </c>
      <c r="D176" s="25">
        <f t="shared" ref="D176:Z176" si="55">SUM(D177:D178)</f>
        <v>0</v>
      </c>
      <c r="E176" s="25">
        <f t="shared" si="55"/>
        <v>0</v>
      </c>
      <c r="F176" s="25">
        <f t="shared" si="55"/>
        <v>0</v>
      </c>
      <c r="G176" s="25">
        <f t="shared" si="55"/>
        <v>0</v>
      </c>
      <c r="H176" s="25">
        <f t="shared" si="55"/>
        <v>0</v>
      </c>
      <c r="I176" s="25">
        <f t="shared" si="55"/>
        <v>0</v>
      </c>
      <c r="J176" s="111">
        <f t="shared" si="55"/>
        <v>0</v>
      </c>
      <c r="K176" s="102">
        <f t="shared" si="55"/>
        <v>0</v>
      </c>
      <c r="L176" s="25">
        <f t="shared" si="55"/>
        <v>0</v>
      </c>
      <c r="M176" s="25">
        <f t="shared" si="55"/>
        <v>0</v>
      </c>
      <c r="N176" s="25">
        <f t="shared" si="55"/>
        <v>0</v>
      </c>
      <c r="O176" s="25">
        <f t="shared" si="55"/>
        <v>0</v>
      </c>
      <c r="P176" s="25">
        <f t="shared" si="55"/>
        <v>0</v>
      </c>
      <c r="Q176" s="25">
        <f t="shared" si="55"/>
        <v>0</v>
      </c>
      <c r="R176" s="111">
        <f t="shared" si="55"/>
        <v>0</v>
      </c>
      <c r="S176" s="102">
        <f t="shared" si="55"/>
        <v>0</v>
      </c>
      <c r="T176" s="25">
        <f t="shared" si="55"/>
        <v>0</v>
      </c>
      <c r="U176" s="25">
        <f t="shared" si="55"/>
        <v>0</v>
      </c>
      <c r="V176" s="25">
        <f t="shared" si="55"/>
        <v>0</v>
      </c>
      <c r="W176" s="25">
        <f t="shared" si="55"/>
        <v>0</v>
      </c>
      <c r="X176" s="25">
        <f t="shared" si="55"/>
        <v>0</v>
      </c>
      <c r="Y176" s="25">
        <f t="shared" si="55"/>
        <v>0</v>
      </c>
      <c r="Z176" s="111">
        <f t="shared" si="55"/>
        <v>0</v>
      </c>
    </row>
    <row r="177" spans="1:26" ht="15" customHeight="1" x14ac:dyDescent="0.25">
      <c r="A177" s="8" t="s">
        <v>99</v>
      </c>
      <c r="B177" s="40">
        <v>1</v>
      </c>
      <c r="C177" s="50"/>
      <c r="D177" s="15"/>
      <c r="E177" s="15"/>
      <c r="F177" s="15"/>
      <c r="G177" s="15"/>
      <c r="H177" s="15"/>
      <c r="I177" s="15"/>
      <c r="J177" s="30"/>
      <c r="K177" s="50"/>
      <c r="L177" s="15"/>
      <c r="M177" s="15"/>
      <c r="N177" s="15"/>
      <c r="O177" s="15"/>
      <c r="P177" s="15"/>
      <c r="Q177" s="15"/>
      <c r="R177" s="30"/>
      <c r="S177" s="50"/>
      <c r="T177" s="15"/>
      <c r="U177" s="15"/>
      <c r="V177" s="14"/>
      <c r="W177" s="14"/>
      <c r="X177" s="14"/>
      <c r="Y177" s="14"/>
      <c r="Z177" s="29"/>
    </row>
    <row r="178" spans="1:26" ht="15" customHeight="1" x14ac:dyDescent="0.25">
      <c r="A178" s="8" t="s">
        <v>100</v>
      </c>
      <c r="B178" s="40">
        <v>1</v>
      </c>
      <c r="C178" s="50"/>
      <c r="D178" s="15"/>
      <c r="E178" s="15"/>
      <c r="F178" s="15"/>
      <c r="G178" s="15"/>
      <c r="H178" s="15"/>
      <c r="I178" s="15"/>
      <c r="J178" s="30"/>
      <c r="K178" s="50"/>
      <c r="L178" s="15"/>
      <c r="M178" s="15"/>
      <c r="N178" s="15"/>
      <c r="O178" s="15"/>
      <c r="P178" s="15"/>
      <c r="Q178" s="15"/>
      <c r="R178" s="30"/>
      <c r="S178" s="50"/>
      <c r="T178" s="15"/>
      <c r="U178" s="15"/>
      <c r="V178" s="14"/>
      <c r="W178" s="14"/>
      <c r="X178" s="14"/>
      <c r="Y178" s="14"/>
      <c r="Z178" s="29"/>
    </row>
    <row r="179" spans="1:26" x14ac:dyDescent="0.25">
      <c r="A179" s="10" t="s">
        <v>80</v>
      </c>
      <c r="B179" s="41"/>
      <c r="C179" s="53">
        <f>SUM(C180:C181)</f>
        <v>0</v>
      </c>
      <c r="D179" s="51">
        <f t="shared" ref="D179:Z179" si="56">SUM(D180:D181)</f>
        <v>0</v>
      </c>
      <c r="E179" s="51">
        <f t="shared" si="56"/>
        <v>0</v>
      </c>
      <c r="F179" s="51">
        <f t="shared" si="56"/>
        <v>0</v>
      </c>
      <c r="G179" s="51">
        <f t="shared" si="56"/>
        <v>0</v>
      </c>
      <c r="H179" s="51">
        <f t="shared" si="56"/>
        <v>0</v>
      </c>
      <c r="I179" s="51">
        <f t="shared" si="56"/>
        <v>0</v>
      </c>
      <c r="J179" s="52">
        <f t="shared" si="56"/>
        <v>0</v>
      </c>
      <c r="K179" s="53">
        <f t="shared" si="56"/>
        <v>0</v>
      </c>
      <c r="L179" s="51">
        <f t="shared" si="56"/>
        <v>0</v>
      </c>
      <c r="M179" s="51">
        <f t="shared" si="56"/>
        <v>0</v>
      </c>
      <c r="N179" s="51">
        <f t="shared" si="56"/>
        <v>0</v>
      </c>
      <c r="O179" s="51">
        <f t="shared" si="56"/>
        <v>0</v>
      </c>
      <c r="P179" s="51">
        <f t="shared" si="56"/>
        <v>0</v>
      </c>
      <c r="Q179" s="51">
        <f t="shared" si="56"/>
        <v>0</v>
      </c>
      <c r="R179" s="52">
        <f t="shared" si="56"/>
        <v>0</v>
      </c>
      <c r="S179" s="53">
        <f t="shared" si="56"/>
        <v>0</v>
      </c>
      <c r="T179" s="51">
        <f t="shared" si="56"/>
        <v>0</v>
      </c>
      <c r="U179" s="51">
        <f t="shared" si="56"/>
        <v>0</v>
      </c>
      <c r="V179" s="51">
        <f t="shared" si="56"/>
        <v>0</v>
      </c>
      <c r="W179" s="51">
        <f t="shared" si="56"/>
        <v>0</v>
      </c>
      <c r="X179" s="51">
        <f t="shared" si="56"/>
        <v>0</v>
      </c>
      <c r="Y179" s="51">
        <f t="shared" si="56"/>
        <v>0</v>
      </c>
      <c r="Z179" s="52">
        <f t="shared" si="56"/>
        <v>0</v>
      </c>
    </row>
    <row r="180" spans="1:26" ht="15" customHeight="1" x14ac:dyDescent="0.25">
      <c r="A180" s="8" t="s">
        <v>101</v>
      </c>
      <c r="B180" s="40">
        <v>1</v>
      </c>
      <c r="C180" s="33"/>
      <c r="D180" s="15"/>
      <c r="E180" s="15"/>
      <c r="F180" s="15"/>
      <c r="G180" s="15"/>
      <c r="H180" s="15"/>
      <c r="I180" s="15"/>
      <c r="J180" s="30"/>
      <c r="K180" s="50"/>
      <c r="L180" s="15"/>
      <c r="M180" s="15"/>
      <c r="N180" s="15"/>
      <c r="O180" s="15"/>
      <c r="P180" s="15"/>
      <c r="Q180" s="15"/>
      <c r="R180" s="30"/>
      <c r="S180" s="50"/>
      <c r="T180" s="15"/>
      <c r="U180" s="15"/>
      <c r="V180" s="15"/>
      <c r="W180" s="15"/>
      <c r="X180" s="15"/>
      <c r="Y180" s="15"/>
      <c r="Z180" s="29"/>
    </row>
    <row r="181" spans="1:26" ht="15" customHeight="1" x14ac:dyDescent="0.25">
      <c r="A181" s="8" t="s">
        <v>102</v>
      </c>
      <c r="B181" s="40">
        <v>1</v>
      </c>
      <c r="C181" s="33"/>
      <c r="D181" s="15"/>
      <c r="E181" s="15"/>
      <c r="F181" s="15"/>
      <c r="G181" s="15"/>
      <c r="H181" s="15"/>
      <c r="I181" s="15"/>
      <c r="J181" s="30"/>
      <c r="K181" s="50"/>
      <c r="L181" s="15"/>
      <c r="M181" s="15"/>
      <c r="N181" s="15"/>
      <c r="O181" s="15"/>
      <c r="P181" s="15"/>
      <c r="Q181" s="15"/>
      <c r="R181" s="30"/>
      <c r="S181" s="50"/>
      <c r="T181" s="15"/>
      <c r="U181" s="15"/>
      <c r="V181" s="15"/>
      <c r="W181" s="15"/>
      <c r="X181" s="15"/>
      <c r="Y181" s="15"/>
      <c r="Z181" s="29"/>
    </row>
    <row r="182" spans="1:26" x14ac:dyDescent="0.25">
      <c r="A182" s="10" t="s">
        <v>81</v>
      </c>
      <c r="B182" s="41"/>
      <c r="C182" s="53">
        <f>SUM(C183:C184)</f>
        <v>0</v>
      </c>
      <c r="D182" s="51">
        <f t="shared" ref="D182:Z182" si="57">SUM(D183:D184)</f>
        <v>0</v>
      </c>
      <c r="E182" s="51">
        <f t="shared" si="57"/>
        <v>0</v>
      </c>
      <c r="F182" s="51">
        <f t="shared" si="57"/>
        <v>0</v>
      </c>
      <c r="G182" s="51">
        <f t="shared" si="57"/>
        <v>0</v>
      </c>
      <c r="H182" s="51">
        <f t="shared" si="57"/>
        <v>0</v>
      </c>
      <c r="I182" s="51">
        <f t="shared" si="57"/>
        <v>0</v>
      </c>
      <c r="J182" s="52">
        <f t="shared" si="57"/>
        <v>0</v>
      </c>
      <c r="K182" s="53">
        <f t="shared" si="57"/>
        <v>0</v>
      </c>
      <c r="L182" s="51">
        <f t="shared" si="57"/>
        <v>0</v>
      </c>
      <c r="M182" s="51">
        <f t="shared" si="57"/>
        <v>0</v>
      </c>
      <c r="N182" s="51">
        <f t="shared" si="57"/>
        <v>0</v>
      </c>
      <c r="O182" s="51">
        <f t="shared" si="57"/>
        <v>0</v>
      </c>
      <c r="P182" s="51">
        <f t="shared" si="57"/>
        <v>0</v>
      </c>
      <c r="Q182" s="51">
        <f t="shared" si="57"/>
        <v>0</v>
      </c>
      <c r="R182" s="52">
        <f t="shared" si="57"/>
        <v>0</v>
      </c>
      <c r="S182" s="53">
        <f t="shared" si="57"/>
        <v>0</v>
      </c>
      <c r="T182" s="51">
        <f t="shared" si="57"/>
        <v>0</v>
      </c>
      <c r="U182" s="51">
        <f t="shared" si="57"/>
        <v>0</v>
      </c>
      <c r="V182" s="51">
        <f t="shared" si="57"/>
        <v>0</v>
      </c>
      <c r="W182" s="51">
        <f t="shared" si="57"/>
        <v>0</v>
      </c>
      <c r="X182" s="51">
        <f t="shared" si="57"/>
        <v>0</v>
      </c>
      <c r="Y182" s="51">
        <f t="shared" si="57"/>
        <v>0</v>
      </c>
      <c r="Z182" s="52">
        <f t="shared" si="57"/>
        <v>0</v>
      </c>
    </row>
    <row r="183" spans="1:26" ht="15" customHeight="1" x14ac:dyDescent="0.25">
      <c r="A183" s="8" t="s">
        <v>101</v>
      </c>
      <c r="B183" s="40">
        <v>1</v>
      </c>
      <c r="C183" s="33"/>
      <c r="D183" s="14"/>
      <c r="E183" s="15"/>
      <c r="F183" s="15"/>
      <c r="G183" s="15"/>
      <c r="H183" s="15"/>
      <c r="I183" s="15"/>
      <c r="J183" s="30"/>
      <c r="K183" s="50"/>
      <c r="L183" s="15"/>
      <c r="M183" s="15"/>
      <c r="N183" s="15"/>
      <c r="O183" s="15"/>
      <c r="P183" s="15"/>
      <c r="Q183" s="15"/>
      <c r="R183" s="30"/>
      <c r="S183" s="50"/>
      <c r="T183" s="15"/>
      <c r="U183" s="15"/>
      <c r="V183" s="15"/>
      <c r="W183" s="15"/>
      <c r="X183" s="15"/>
      <c r="Y183" s="15"/>
      <c r="Z183" s="29"/>
    </row>
    <row r="184" spans="1:26" ht="15" customHeight="1" x14ac:dyDescent="0.25">
      <c r="A184" s="8" t="s">
        <v>103</v>
      </c>
      <c r="B184" s="40">
        <v>1</v>
      </c>
      <c r="C184" s="33"/>
      <c r="D184" s="15"/>
      <c r="E184" s="15"/>
      <c r="F184" s="15"/>
      <c r="G184" s="15"/>
      <c r="H184" s="15"/>
      <c r="I184" s="15"/>
      <c r="J184" s="30"/>
      <c r="K184" s="50"/>
      <c r="L184" s="15"/>
      <c r="M184" s="15"/>
      <c r="N184" s="15"/>
      <c r="O184" s="15"/>
      <c r="P184" s="15"/>
      <c r="Q184" s="15"/>
      <c r="R184" s="30"/>
      <c r="S184" s="50"/>
      <c r="T184" s="15"/>
      <c r="U184" s="15"/>
      <c r="V184" s="15"/>
      <c r="W184" s="15"/>
      <c r="X184" s="15"/>
      <c r="Y184" s="15"/>
      <c r="Z184" s="29"/>
    </row>
    <row r="185" spans="1:26" x14ac:dyDescent="0.25">
      <c r="A185" s="10" t="s">
        <v>106</v>
      </c>
      <c r="B185" s="41"/>
      <c r="C185" s="53">
        <f>SUM(C186:C187)</f>
        <v>0</v>
      </c>
      <c r="D185" s="51">
        <f t="shared" ref="D185:Z185" si="58">SUM(D186:D187)</f>
        <v>0</v>
      </c>
      <c r="E185" s="51">
        <f t="shared" si="58"/>
        <v>0</v>
      </c>
      <c r="F185" s="51">
        <f t="shared" si="58"/>
        <v>0</v>
      </c>
      <c r="G185" s="51">
        <f t="shared" si="58"/>
        <v>0</v>
      </c>
      <c r="H185" s="51">
        <f t="shared" si="58"/>
        <v>0</v>
      </c>
      <c r="I185" s="51">
        <f t="shared" si="58"/>
        <v>0</v>
      </c>
      <c r="J185" s="52">
        <f t="shared" si="58"/>
        <v>0</v>
      </c>
      <c r="K185" s="53">
        <f t="shared" si="58"/>
        <v>0</v>
      </c>
      <c r="L185" s="51">
        <f t="shared" si="58"/>
        <v>0</v>
      </c>
      <c r="M185" s="51">
        <f t="shared" si="58"/>
        <v>0</v>
      </c>
      <c r="N185" s="51">
        <f t="shared" si="58"/>
        <v>0</v>
      </c>
      <c r="O185" s="51">
        <f t="shared" si="58"/>
        <v>0</v>
      </c>
      <c r="P185" s="51">
        <f t="shared" si="58"/>
        <v>0</v>
      </c>
      <c r="Q185" s="51">
        <f t="shared" si="58"/>
        <v>0</v>
      </c>
      <c r="R185" s="52">
        <f t="shared" si="58"/>
        <v>0</v>
      </c>
      <c r="S185" s="53">
        <f t="shared" si="58"/>
        <v>0</v>
      </c>
      <c r="T185" s="51">
        <f t="shared" si="58"/>
        <v>0</v>
      </c>
      <c r="U185" s="51">
        <f t="shared" si="58"/>
        <v>0</v>
      </c>
      <c r="V185" s="51">
        <f t="shared" si="58"/>
        <v>0</v>
      </c>
      <c r="W185" s="51">
        <f t="shared" si="58"/>
        <v>0</v>
      </c>
      <c r="X185" s="51">
        <f t="shared" si="58"/>
        <v>0</v>
      </c>
      <c r="Y185" s="51">
        <f t="shared" si="58"/>
        <v>0</v>
      </c>
      <c r="Z185" s="52">
        <f t="shared" si="58"/>
        <v>0</v>
      </c>
    </row>
    <row r="186" spans="1:26" ht="15" customHeight="1" x14ac:dyDescent="0.25">
      <c r="A186" s="116" t="s">
        <v>106</v>
      </c>
      <c r="B186" s="117">
        <v>1</v>
      </c>
      <c r="C186" s="50"/>
      <c r="D186" s="15"/>
      <c r="E186" s="15"/>
      <c r="F186" s="118"/>
      <c r="G186" s="15"/>
      <c r="H186" s="15"/>
      <c r="I186" s="15"/>
      <c r="J186" s="30"/>
      <c r="K186" s="50"/>
      <c r="L186" s="15"/>
      <c r="M186" s="15"/>
      <c r="N186" s="15"/>
      <c r="O186" s="15"/>
      <c r="P186" s="15"/>
      <c r="Q186" s="15"/>
      <c r="R186" s="30"/>
      <c r="S186" s="50"/>
      <c r="T186" s="15"/>
      <c r="U186" s="15"/>
      <c r="V186" s="15"/>
      <c r="W186" s="15"/>
      <c r="X186" s="15"/>
      <c r="Y186" s="15"/>
      <c r="Z186" s="30"/>
    </row>
    <row r="187" spans="1:26" ht="15" customHeight="1" x14ac:dyDescent="0.25">
      <c r="A187" s="116"/>
      <c r="B187" s="117">
        <v>2</v>
      </c>
      <c r="C187" s="50"/>
      <c r="D187" s="15"/>
      <c r="E187" s="15"/>
      <c r="F187" s="118"/>
      <c r="G187" s="15"/>
      <c r="H187" s="15"/>
      <c r="I187" s="15"/>
      <c r="J187" s="30"/>
      <c r="K187" s="50"/>
      <c r="L187" s="15"/>
      <c r="M187" s="15"/>
      <c r="N187" s="15"/>
      <c r="O187" s="15"/>
      <c r="P187" s="15"/>
      <c r="Q187" s="15"/>
      <c r="R187" s="30"/>
      <c r="S187" s="50"/>
      <c r="T187" s="15"/>
      <c r="U187" s="15"/>
      <c r="V187" s="15"/>
      <c r="W187" s="15"/>
      <c r="X187" s="15"/>
      <c r="Y187" s="15"/>
      <c r="Z187" s="30"/>
    </row>
    <row r="188" spans="1:26" x14ac:dyDescent="0.25">
      <c r="A188" s="10" t="s">
        <v>135</v>
      </c>
      <c r="B188" s="41"/>
      <c r="C188" s="92">
        <f>SUM(C189:C190)</f>
        <v>0</v>
      </c>
      <c r="D188" s="35">
        <f t="shared" ref="D188:Z188" si="59">SUM(D189:D190)</f>
        <v>0</v>
      </c>
      <c r="E188" s="35">
        <f t="shared" si="59"/>
        <v>0</v>
      </c>
      <c r="F188" s="35">
        <f t="shared" si="59"/>
        <v>0</v>
      </c>
      <c r="G188" s="35">
        <f t="shared" si="59"/>
        <v>0</v>
      </c>
      <c r="H188" s="35">
        <f t="shared" si="59"/>
        <v>0</v>
      </c>
      <c r="I188" s="35">
        <f t="shared" si="59"/>
        <v>0</v>
      </c>
      <c r="J188" s="93">
        <f t="shared" si="59"/>
        <v>0</v>
      </c>
      <c r="K188" s="92">
        <f t="shared" si="59"/>
        <v>0</v>
      </c>
      <c r="L188" s="35">
        <f t="shared" si="59"/>
        <v>0</v>
      </c>
      <c r="M188" s="35">
        <f t="shared" si="59"/>
        <v>0</v>
      </c>
      <c r="N188" s="35">
        <f t="shared" si="59"/>
        <v>0</v>
      </c>
      <c r="O188" s="35">
        <f t="shared" si="59"/>
        <v>0</v>
      </c>
      <c r="P188" s="35">
        <f t="shared" si="59"/>
        <v>0</v>
      </c>
      <c r="Q188" s="35">
        <f t="shared" si="59"/>
        <v>0</v>
      </c>
      <c r="R188" s="93">
        <f t="shared" si="59"/>
        <v>0</v>
      </c>
      <c r="S188" s="92">
        <f t="shared" si="59"/>
        <v>0</v>
      </c>
      <c r="T188" s="35">
        <f t="shared" si="59"/>
        <v>0</v>
      </c>
      <c r="U188" s="35">
        <f t="shared" si="59"/>
        <v>0</v>
      </c>
      <c r="V188" s="35">
        <f t="shared" si="59"/>
        <v>0</v>
      </c>
      <c r="W188" s="35">
        <f t="shared" si="59"/>
        <v>0</v>
      </c>
      <c r="X188" s="35">
        <f t="shared" si="59"/>
        <v>0</v>
      </c>
      <c r="Y188" s="35">
        <f t="shared" si="59"/>
        <v>0</v>
      </c>
      <c r="Z188" s="93">
        <f t="shared" si="59"/>
        <v>0</v>
      </c>
    </row>
    <row r="189" spans="1:26" ht="15" customHeight="1" x14ac:dyDescent="0.25">
      <c r="A189" s="116" t="s">
        <v>135</v>
      </c>
      <c r="B189" s="40">
        <v>1</v>
      </c>
      <c r="C189" s="33"/>
      <c r="D189" s="14"/>
      <c r="E189" s="14"/>
      <c r="F189" s="55"/>
      <c r="G189" s="14"/>
      <c r="H189" s="14"/>
      <c r="I189" s="14"/>
      <c r="J189" s="29"/>
      <c r="K189" s="33"/>
      <c r="L189" s="14"/>
      <c r="M189" s="14"/>
      <c r="N189" s="14"/>
      <c r="O189" s="14"/>
      <c r="P189" s="14"/>
      <c r="Q189" s="14"/>
      <c r="R189" s="29"/>
      <c r="S189" s="33"/>
      <c r="T189" s="14"/>
      <c r="U189" s="14"/>
      <c r="V189" s="14"/>
      <c r="W189" s="14"/>
      <c r="X189" s="14"/>
      <c r="Y189" s="14"/>
      <c r="Z189" s="29"/>
    </row>
    <row r="190" spans="1:26" ht="15" customHeight="1" x14ac:dyDescent="0.25">
      <c r="A190" s="116"/>
      <c r="B190" s="40">
        <v>2</v>
      </c>
      <c r="C190" s="33"/>
      <c r="D190" s="14"/>
      <c r="E190" s="14"/>
      <c r="F190" s="55"/>
      <c r="G190" s="14"/>
      <c r="H190" s="14"/>
      <c r="I190" s="14"/>
      <c r="J190" s="29"/>
      <c r="K190" s="33"/>
      <c r="L190" s="14"/>
      <c r="M190" s="14"/>
      <c r="N190" s="14"/>
      <c r="O190" s="14"/>
      <c r="P190" s="14"/>
      <c r="Q190" s="14"/>
      <c r="R190" s="29"/>
      <c r="S190" s="33"/>
      <c r="T190" s="14"/>
      <c r="U190" s="14"/>
      <c r="V190" s="14"/>
      <c r="W190" s="14"/>
      <c r="X190" s="14"/>
      <c r="Y190" s="14"/>
      <c r="Z190" s="29"/>
    </row>
    <row r="191" spans="1:26" x14ac:dyDescent="0.25">
      <c r="A191" s="10" t="s">
        <v>137</v>
      </c>
      <c r="B191" s="41"/>
      <c r="C191" s="92">
        <f>SUM(C192:C194)</f>
        <v>0</v>
      </c>
      <c r="D191" s="35">
        <f t="shared" ref="D191:Z191" si="60">SUM(D192:D194)</f>
        <v>0</v>
      </c>
      <c r="E191" s="35">
        <f t="shared" si="60"/>
        <v>0</v>
      </c>
      <c r="F191" s="35">
        <f t="shared" si="60"/>
        <v>0</v>
      </c>
      <c r="G191" s="35">
        <f t="shared" si="60"/>
        <v>0</v>
      </c>
      <c r="H191" s="35">
        <f t="shared" si="60"/>
        <v>0</v>
      </c>
      <c r="I191" s="35">
        <f t="shared" si="60"/>
        <v>0</v>
      </c>
      <c r="J191" s="93">
        <f t="shared" si="60"/>
        <v>0</v>
      </c>
      <c r="K191" s="92">
        <f t="shared" si="60"/>
        <v>0</v>
      </c>
      <c r="L191" s="35">
        <f t="shared" si="60"/>
        <v>0</v>
      </c>
      <c r="M191" s="35">
        <f t="shared" si="60"/>
        <v>0</v>
      </c>
      <c r="N191" s="35">
        <f t="shared" si="60"/>
        <v>0</v>
      </c>
      <c r="O191" s="35">
        <f t="shared" si="60"/>
        <v>0</v>
      </c>
      <c r="P191" s="35">
        <f t="shared" si="60"/>
        <v>0</v>
      </c>
      <c r="Q191" s="35">
        <f t="shared" si="60"/>
        <v>0</v>
      </c>
      <c r="R191" s="93">
        <f t="shared" si="60"/>
        <v>0</v>
      </c>
      <c r="S191" s="92">
        <f t="shared" si="60"/>
        <v>0</v>
      </c>
      <c r="T191" s="35">
        <f t="shared" si="60"/>
        <v>0</v>
      </c>
      <c r="U191" s="35">
        <f t="shared" si="60"/>
        <v>0</v>
      </c>
      <c r="V191" s="35">
        <f t="shared" si="60"/>
        <v>0</v>
      </c>
      <c r="W191" s="35">
        <f t="shared" si="60"/>
        <v>0</v>
      </c>
      <c r="X191" s="35">
        <f t="shared" si="60"/>
        <v>0</v>
      </c>
      <c r="Y191" s="35">
        <f t="shared" si="60"/>
        <v>0</v>
      </c>
      <c r="Z191" s="93">
        <f t="shared" si="60"/>
        <v>0</v>
      </c>
    </row>
    <row r="192" spans="1:26" ht="15" customHeight="1" x14ac:dyDescent="0.25">
      <c r="A192" s="8" t="s">
        <v>137</v>
      </c>
      <c r="B192" s="40">
        <v>1</v>
      </c>
      <c r="C192" s="33"/>
      <c r="D192" s="14"/>
      <c r="E192" s="14"/>
      <c r="F192" s="55"/>
      <c r="G192" s="14"/>
      <c r="H192" s="14"/>
      <c r="I192" s="14"/>
      <c r="J192" s="29"/>
      <c r="K192" s="33"/>
      <c r="L192" s="14"/>
      <c r="M192" s="14"/>
      <c r="N192" s="15"/>
      <c r="O192" s="14"/>
      <c r="P192" s="14"/>
      <c r="Q192" s="14"/>
      <c r="R192" s="29"/>
      <c r="S192" s="33"/>
      <c r="T192" s="14"/>
      <c r="U192" s="14"/>
      <c r="V192" s="14"/>
      <c r="W192" s="14"/>
      <c r="X192" s="14"/>
      <c r="Y192" s="14"/>
      <c r="Z192" s="29"/>
    </row>
    <row r="193" spans="1:26" ht="15" customHeight="1" x14ac:dyDescent="0.25">
      <c r="A193" s="8"/>
      <c r="B193" s="40">
        <v>2</v>
      </c>
      <c r="C193" s="33"/>
      <c r="D193" s="14"/>
      <c r="E193" s="14"/>
      <c r="F193" s="55"/>
      <c r="G193" s="14"/>
      <c r="H193" s="14"/>
      <c r="I193" s="14"/>
      <c r="J193" s="29"/>
      <c r="K193" s="33"/>
      <c r="L193" s="14"/>
      <c r="M193" s="14"/>
      <c r="N193" s="14"/>
      <c r="O193" s="14"/>
      <c r="P193" s="14"/>
      <c r="Q193" s="14"/>
      <c r="R193" s="29"/>
      <c r="S193" s="33"/>
      <c r="T193" s="14"/>
      <c r="U193" s="14"/>
      <c r="V193" s="14"/>
      <c r="W193" s="14"/>
      <c r="X193" s="14"/>
      <c r="Y193" s="14"/>
      <c r="Z193" s="29"/>
    </row>
    <row r="194" spans="1:26" ht="15" customHeight="1" x14ac:dyDescent="0.25">
      <c r="A194" s="8"/>
      <c r="B194" s="40">
        <v>3</v>
      </c>
      <c r="C194" s="33"/>
      <c r="D194" s="14"/>
      <c r="E194" s="14"/>
      <c r="F194" s="55"/>
      <c r="G194" s="14"/>
      <c r="H194" s="14"/>
      <c r="I194" s="14"/>
      <c r="J194" s="29"/>
      <c r="K194" s="33"/>
      <c r="L194" s="14"/>
      <c r="M194" s="14"/>
      <c r="N194" s="14"/>
      <c r="O194" s="14"/>
      <c r="P194" s="14"/>
      <c r="Q194" s="14"/>
      <c r="R194" s="29"/>
      <c r="S194" s="33"/>
      <c r="T194" s="14"/>
      <c r="U194" s="14"/>
      <c r="V194" s="14"/>
      <c r="W194" s="14"/>
      <c r="X194" s="14"/>
      <c r="Y194" s="14"/>
      <c r="Z194" s="29"/>
    </row>
    <row r="195" spans="1:26" x14ac:dyDescent="0.25">
      <c r="A195" s="10" t="s">
        <v>138</v>
      </c>
      <c r="B195" s="41"/>
      <c r="C195" s="92">
        <f>SUM(C196:C197)</f>
        <v>0</v>
      </c>
      <c r="D195" s="35">
        <f t="shared" ref="D195:Z195" si="61">SUM(D196:D197)</f>
        <v>0</v>
      </c>
      <c r="E195" s="35">
        <f t="shared" si="61"/>
        <v>0</v>
      </c>
      <c r="F195" s="35">
        <f t="shared" si="61"/>
        <v>0</v>
      </c>
      <c r="G195" s="35">
        <f t="shared" si="61"/>
        <v>0</v>
      </c>
      <c r="H195" s="35">
        <f t="shared" si="61"/>
        <v>0</v>
      </c>
      <c r="I195" s="35">
        <f t="shared" si="61"/>
        <v>0</v>
      </c>
      <c r="J195" s="93">
        <f t="shared" si="61"/>
        <v>0</v>
      </c>
      <c r="K195" s="92">
        <f t="shared" si="61"/>
        <v>0</v>
      </c>
      <c r="L195" s="35">
        <f t="shared" si="61"/>
        <v>0</v>
      </c>
      <c r="M195" s="35">
        <f t="shared" si="61"/>
        <v>0</v>
      </c>
      <c r="N195" s="35">
        <f t="shared" si="61"/>
        <v>0</v>
      </c>
      <c r="O195" s="35">
        <f t="shared" si="61"/>
        <v>0</v>
      </c>
      <c r="P195" s="35">
        <f t="shared" si="61"/>
        <v>0</v>
      </c>
      <c r="Q195" s="35">
        <f t="shared" si="61"/>
        <v>0</v>
      </c>
      <c r="R195" s="93">
        <f t="shared" si="61"/>
        <v>0</v>
      </c>
      <c r="S195" s="92">
        <f t="shared" si="61"/>
        <v>0</v>
      </c>
      <c r="T195" s="35">
        <f t="shared" si="61"/>
        <v>0</v>
      </c>
      <c r="U195" s="35">
        <f t="shared" si="61"/>
        <v>0</v>
      </c>
      <c r="V195" s="35">
        <f t="shared" si="61"/>
        <v>0</v>
      </c>
      <c r="W195" s="35">
        <f t="shared" si="61"/>
        <v>0</v>
      </c>
      <c r="X195" s="35">
        <f t="shared" si="61"/>
        <v>0</v>
      </c>
      <c r="Y195" s="35">
        <f t="shared" si="61"/>
        <v>0</v>
      </c>
      <c r="Z195" s="93">
        <f t="shared" si="61"/>
        <v>0</v>
      </c>
    </row>
    <row r="196" spans="1:26" x14ac:dyDescent="0.25">
      <c r="A196" s="116" t="s">
        <v>136</v>
      </c>
      <c r="B196" s="40">
        <v>1</v>
      </c>
      <c r="C196" s="33"/>
      <c r="D196" s="14"/>
      <c r="E196" s="14"/>
      <c r="F196" s="55"/>
      <c r="G196" s="14"/>
      <c r="H196" s="14"/>
      <c r="I196" s="14"/>
      <c r="J196" s="29"/>
      <c r="K196" s="33"/>
      <c r="L196" s="14"/>
      <c r="M196" s="14"/>
      <c r="N196" s="14"/>
      <c r="O196" s="14"/>
      <c r="P196" s="14"/>
      <c r="Q196" s="14"/>
      <c r="R196" s="29"/>
      <c r="S196" s="33"/>
      <c r="T196" s="14"/>
      <c r="U196" s="14"/>
      <c r="V196" s="14"/>
      <c r="W196" s="14"/>
      <c r="X196" s="14"/>
      <c r="Y196" s="14"/>
      <c r="Z196" s="29"/>
    </row>
    <row r="197" spans="1:26" x14ac:dyDescent="0.25">
      <c r="A197" s="116"/>
      <c r="B197" s="46">
        <v>2</v>
      </c>
      <c r="C197" s="33"/>
      <c r="D197" s="14"/>
      <c r="E197" s="14"/>
      <c r="F197" s="55"/>
      <c r="G197" s="14"/>
      <c r="H197" s="14"/>
      <c r="I197" s="14"/>
      <c r="J197" s="29"/>
      <c r="K197" s="33"/>
      <c r="L197" s="14"/>
      <c r="M197" s="14"/>
      <c r="N197" s="14"/>
      <c r="O197" s="14"/>
      <c r="P197" s="14"/>
      <c r="Q197" s="14"/>
      <c r="R197" s="29"/>
      <c r="S197" s="33"/>
      <c r="T197" s="14"/>
      <c r="U197" s="14"/>
      <c r="V197" s="14"/>
      <c r="W197" s="14"/>
      <c r="X197" s="14"/>
      <c r="Y197" s="14"/>
      <c r="Z197" s="29"/>
    </row>
    <row r="198" spans="1:26" x14ac:dyDescent="0.25">
      <c r="A198" s="58" t="s">
        <v>82</v>
      </c>
      <c r="B198" s="47"/>
      <c r="C198" s="101">
        <f>SUM(C176,C179,C182,C185,C188,C191,C195)</f>
        <v>0</v>
      </c>
      <c r="D198" s="26">
        <f t="shared" ref="D198:Z198" si="62">SUM(D176,D179,D182,D185,D188,D191,D195)</f>
        <v>0</v>
      </c>
      <c r="E198" s="26">
        <f t="shared" si="62"/>
        <v>0</v>
      </c>
      <c r="F198" s="26">
        <f t="shared" si="62"/>
        <v>0</v>
      </c>
      <c r="G198" s="26">
        <f t="shared" si="62"/>
        <v>0</v>
      </c>
      <c r="H198" s="26">
        <f t="shared" si="62"/>
        <v>0</v>
      </c>
      <c r="I198" s="26">
        <f t="shared" si="62"/>
        <v>0</v>
      </c>
      <c r="J198" s="110">
        <f t="shared" si="62"/>
        <v>0</v>
      </c>
      <c r="K198" s="101">
        <f t="shared" si="62"/>
        <v>0</v>
      </c>
      <c r="L198" s="26">
        <f t="shared" si="62"/>
        <v>0</v>
      </c>
      <c r="M198" s="26">
        <f t="shared" si="62"/>
        <v>0</v>
      </c>
      <c r="N198" s="26">
        <f t="shared" si="62"/>
        <v>0</v>
      </c>
      <c r="O198" s="26">
        <f t="shared" si="62"/>
        <v>0</v>
      </c>
      <c r="P198" s="26">
        <f t="shared" si="62"/>
        <v>0</v>
      </c>
      <c r="Q198" s="26">
        <f t="shared" si="62"/>
        <v>0</v>
      </c>
      <c r="R198" s="110">
        <f t="shared" si="62"/>
        <v>0</v>
      </c>
      <c r="S198" s="101">
        <f t="shared" si="62"/>
        <v>0</v>
      </c>
      <c r="T198" s="26">
        <f t="shared" si="62"/>
        <v>0</v>
      </c>
      <c r="U198" s="26">
        <f t="shared" si="62"/>
        <v>0</v>
      </c>
      <c r="V198" s="26">
        <f t="shared" si="62"/>
        <v>0</v>
      </c>
      <c r="W198" s="26">
        <f t="shared" si="62"/>
        <v>0</v>
      </c>
      <c r="X198" s="26">
        <f t="shared" si="62"/>
        <v>0</v>
      </c>
      <c r="Y198" s="26">
        <f t="shared" si="62"/>
        <v>0</v>
      </c>
      <c r="Z198" s="110">
        <f t="shared" si="62"/>
        <v>0</v>
      </c>
    </row>
    <row r="199" spans="1:26" x14ac:dyDescent="0.25">
      <c r="A199" s="168" t="s">
        <v>83</v>
      </c>
      <c r="B199" s="201"/>
      <c r="C199" s="99">
        <f>SUM(C168,C175,C198)</f>
        <v>0</v>
      </c>
      <c r="D199" s="34">
        <f t="shared" ref="D199:Z199" si="63">SUM(D168,D175,D198)</f>
        <v>0</v>
      </c>
      <c r="E199" s="34">
        <f t="shared" si="63"/>
        <v>0</v>
      </c>
      <c r="F199" s="34">
        <f t="shared" si="63"/>
        <v>0</v>
      </c>
      <c r="G199" s="34">
        <f t="shared" si="63"/>
        <v>0</v>
      </c>
      <c r="H199" s="34">
        <f t="shared" si="63"/>
        <v>0</v>
      </c>
      <c r="I199" s="34">
        <f t="shared" si="63"/>
        <v>0</v>
      </c>
      <c r="J199" s="109">
        <f t="shared" si="63"/>
        <v>0</v>
      </c>
      <c r="K199" s="99">
        <f t="shared" si="63"/>
        <v>0</v>
      </c>
      <c r="L199" s="34">
        <f t="shared" si="63"/>
        <v>0</v>
      </c>
      <c r="M199" s="34">
        <f t="shared" si="63"/>
        <v>0</v>
      </c>
      <c r="N199" s="34">
        <f t="shared" si="63"/>
        <v>0</v>
      </c>
      <c r="O199" s="34">
        <f t="shared" si="63"/>
        <v>0</v>
      </c>
      <c r="P199" s="34">
        <f t="shared" si="63"/>
        <v>0</v>
      </c>
      <c r="Q199" s="34">
        <f t="shared" si="63"/>
        <v>0</v>
      </c>
      <c r="R199" s="109">
        <f t="shared" si="63"/>
        <v>0</v>
      </c>
      <c r="S199" s="99">
        <f t="shared" si="63"/>
        <v>0</v>
      </c>
      <c r="T199" s="34">
        <f t="shared" si="63"/>
        <v>0</v>
      </c>
      <c r="U199" s="34">
        <f t="shared" si="63"/>
        <v>0</v>
      </c>
      <c r="V199" s="34">
        <f t="shared" si="63"/>
        <v>0</v>
      </c>
      <c r="W199" s="34">
        <f t="shared" si="63"/>
        <v>0</v>
      </c>
      <c r="X199" s="34">
        <f t="shared" si="63"/>
        <v>0</v>
      </c>
      <c r="Y199" s="34">
        <f t="shared" si="63"/>
        <v>0</v>
      </c>
      <c r="Z199" s="109">
        <f t="shared" si="63"/>
        <v>0</v>
      </c>
    </row>
    <row r="200" spans="1:26" x14ac:dyDescent="0.25">
      <c r="A200" s="194" t="s">
        <v>84</v>
      </c>
      <c r="B200" s="195"/>
      <c r="C200" s="104">
        <f>SUM(C106,C147,C199)</f>
        <v>0</v>
      </c>
      <c r="D200" s="16">
        <f>SUM(D106,D147,D199)</f>
        <v>225</v>
      </c>
      <c r="E200" s="16">
        <f t="shared" ref="E200:Z200" si="64">SUM(E106,E147,E199)</f>
        <v>74</v>
      </c>
      <c r="F200" s="16">
        <f t="shared" si="64"/>
        <v>899</v>
      </c>
      <c r="G200" s="16">
        <f t="shared" si="64"/>
        <v>35</v>
      </c>
      <c r="H200" s="16">
        <f t="shared" si="64"/>
        <v>481</v>
      </c>
      <c r="I200" s="16">
        <f t="shared" si="64"/>
        <v>29</v>
      </c>
      <c r="J200" s="113">
        <f t="shared" si="64"/>
        <v>0</v>
      </c>
      <c r="K200" s="104">
        <f t="shared" si="64"/>
        <v>0</v>
      </c>
      <c r="L200" s="16">
        <f t="shared" si="64"/>
        <v>18</v>
      </c>
      <c r="M200" s="16">
        <f t="shared" si="64"/>
        <v>40</v>
      </c>
      <c r="N200" s="16">
        <f t="shared" si="64"/>
        <v>423</v>
      </c>
      <c r="O200" s="16">
        <f t="shared" si="64"/>
        <v>22</v>
      </c>
      <c r="P200" s="16">
        <f t="shared" si="64"/>
        <v>455</v>
      </c>
      <c r="Q200" s="16">
        <f t="shared" si="64"/>
        <v>30</v>
      </c>
      <c r="R200" s="113">
        <f t="shared" si="64"/>
        <v>1</v>
      </c>
      <c r="S200" s="104">
        <f t="shared" si="64"/>
        <v>0</v>
      </c>
      <c r="T200" s="16">
        <f t="shared" si="64"/>
        <v>7</v>
      </c>
      <c r="U200" s="16">
        <f t="shared" si="64"/>
        <v>45</v>
      </c>
      <c r="V200" s="16">
        <f t="shared" si="64"/>
        <v>410</v>
      </c>
      <c r="W200" s="16">
        <f t="shared" si="64"/>
        <v>33</v>
      </c>
      <c r="X200" s="16">
        <f t="shared" si="64"/>
        <v>387</v>
      </c>
      <c r="Y200" s="16">
        <f t="shared" si="64"/>
        <v>31</v>
      </c>
      <c r="Z200" s="113">
        <f t="shared" si="64"/>
        <v>1</v>
      </c>
    </row>
    <row r="201" spans="1:26" x14ac:dyDescent="0.25">
      <c r="A201" s="11"/>
    </row>
    <row r="202" spans="1:26" x14ac:dyDescent="0.25">
      <c r="C202" s="18">
        <f>C200-C168-C176-C105</f>
        <v>0</v>
      </c>
      <c r="D202" s="18">
        <f t="shared" ref="D202:J202" si="65">D200-D168-D176-D105</f>
        <v>225</v>
      </c>
      <c r="E202" s="18"/>
      <c r="F202" s="18"/>
      <c r="G202" s="18"/>
      <c r="H202" s="18"/>
      <c r="I202" s="18"/>
      <c r="J202" s="18"/>
    </row>
    <row r="203" spans="1:26" x14ac:dyDescent="0.25">
      <c r="H203" s="18"/>
    </row>
  </sheetData>
  <mergeCells count="22">
    <mergeCell ref="A147:B147"/>
    <mergeCell ref="A199:B199"/>
    <mergeCell ref="A200:B200"/>
    <mergeCell ref="I2:J2"/>
    <mergeCell ref="K2:L2"/>
    <mergeCell ref="A56:B56"/>
    <mergeCell ref="A106:B106"/>
    <mergeCell ref="A1:A3"/>
    <mergeCell ref="B1:B3"/>
    <mergeCell ref="C1:J1"/>
    <mergeCell ref="K1:R1"/>
    <mergeCell ref="S1:Z1"/>
    <mergeCell ref="C2:D2"/>
    <mergeCell ref="E2:F2"/>
    <mergeCell ref="G2:H2"/>
    <mergeCell ref="Y2:Z2"/>
    <mergeCell ref="U2:V2"/>
    <mergeCell ref="W2:X2"/>
    <mergeCell ref="M2:N2"/>
    <mergeCell ref="O2:P2"/>
    <mergeCell ref="Q2:R2"/>
    <mergeCell ref="S2:T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3"/>
  <sheetViews>
    <sheetView showZeros="0" zoomScale="80" zoomScaleNormal="80" workbookViewId="0">
      <pane xSplit="2" ySplit="3" topLeftCell="C171" activePane="bottomRight" state="frozen"/>
      <selection pane="topRight" activeCell="C1" sqref="C1"/>
      <selection pane="bottomLeft" activeCell="A4" sqref="A4"/>
      <selection pane="bottomRight" activeCell="F206" sqref="F206"/>
    </sheetView>
  </sheetViews>
  <sheetFormatPr defaultRowHeight="15" x14ac:dyDescent="0.25"/>
  <cols>
    <col min="1" max="1" width="54" bestFit="1" customWidth="1"/>
    <col min="2" max="2" width="19.140625" customWidth="1"/>
  </cols>
  <sheetData>
    <row r="1" spans="1:26" ht="15" customHeight="1" x14ac:dyDescent="0.25">
      <c r="A1" s="174" t="s">
        <v>0</v>
      </c>
      <c r="B1" s="183" t="s">
        <v>1</v>
      </c>
      <c r="C1" s="181" t="s">
        <v>2</v>
      </c>
      <c r="D1" s="181"/>
      <c r="E1" s="181"/>
      <c r="F1" s="181"/>
      <c r="G1" s="181"/>
      <c r="H1" s="181"/>
      <c r="I1" s="181"/>
      <c r="J1" s="182"/>
      <c r="K1" s="187" t="s">
        <v>3</v>
      </c>
      <c r="L1" s="188"/>
      <c r="M1" s="188"/>
      <c r="N1" s="188"/>
      <c r="O1" s="188"/>
      <c r="P1" s="188"/>
      <c r="Q1" s="188"/>
      <c r="R1" s="188"/>
      <c r="S1" s="187" t="s">
        <v>105</v>
      </c>
      <c r="T1" s="188"/>
      <c r="U1" s="188"/>
      <c r="V1" s="188"/>
      <c r="W1" s="188"/>
      <c r="X1" s="188"/>
      <c r="Y1" s="188"/>
      <c r="Z1" s="189"/>
    </row>
    <row r="2" spans="1:26" x14ac:dyDescent="0.25">
      <c r="A2" s="175"/>
      <c r="B2" s="196"/>
      <c r="C2" s="190" t="s">
        <v>89</v>
      </c>
      <c r="D2" s="191"/>
      <c r="E2" s="191" t="s">
        <v>90</v>
      </c>
      <c r="F2" s="191"/>
      <c r="G2" s="191" t="s">
        <v>91</v>
      </c>
      <c r="H2" s="191"/>
      <c r="I2" s="191" t="s">
        <v>92</v>
      </c>
      <c r="J2" s="192"/>
      <c r="K2" s="193" t="s">
        <v>89</v>
      </c>
      <c r="L2" s="191"/>
      <c r="M2" s="191" t="s">
        <v>90</v>
      </c>
      <c r="N2" s="191"/>
      <c r="O2" s="191" t="s">
        <v>91</v>
      </c>
      <c r="P2" s="191"/>
      <c r="Q2" s="191" t="s">
        <v>92</v>
      </c>
      <c r="R2" s="192"/>
      <c r="S2" s="193" t="s">
        <v>89</v>
      </c>
      <c r="T2" s="191"/>
      <c r="U2" s="191" t="s">
        <v>90</v>
      </c>
      <c r="V2" s="191"/>
      <c r="W2" s="191" t="s">
        <v>91</v>
      </c>
      <c r="X2" s="191"/>
      <c r="Y2" s="191" t="s">
        <v>92</v>
      </c>
      <c r="Z2" s="192"/>
    </row>
    <row r="3" spans="1:26" ht="30" x14ac:dyDescent="0.25">
      <c r="A3" s="176"/>
      <c r="B3" s="184"/>
      <c r="C3" s="154" t="s">
        <v>93</v>
      </c>
      <c r="D3" s="155" t="s">
        <v>94</v>
      </c>
      <c r="E3" s="155" t="s">
        <v>93</v>
      </c>
      <c r="F3" s="155" t="s">
        <v>94</v>
      </c>
      <c r="G3" s="155" t="s">
        <v>93</v>
      </c>
      <c r="H3" s="155" t="s">
        <v>94</v>
      </c>
      <c r="I3" s="155" t="s">
        <v>93</v>
      </c>
      <c r="J3" s="156" t="s">
        <v>94</v>
      </c>
      <c r="K3" s="157" t="s">
        <v>93</v>
      </c>
      <c r="L3" s="155" t="s">
        <v>94</v>
      </c>
      <c r="M3" s="155" t="s">
        <v>93</v>
      </c>
      <c r="N3" s="155" t="s">
        <v>94</v>
      </c>
      <c r="O3" s="155" t="s">
        <v>93</v>
      </c>
      <c r="P3" s="155" t="s">
        <v>94</v>
      </c>
      <c r="Q3" s="155" t="s">
        <v>93</v>
      </c>
      <c r="R3" s="156" t="s">
        <v>94</v>
      </c>
      <c r="S3" s="157" t="s">
        <v>93</v>
      </c>
      <c r="T3" s="155" t="s">
        <v>94</v>
      </c>
      <c r="U3" s="155" t="s">
        <v>93</v>
      </c>
      <c r="V3" s="155" t="s">
        <v>94</v>
      </c>
      <c r="W3" s="155" t="s">
        <v>93</v>
      </c>
      <c r="X3" s="155" t="s">
        <v>94</v>
      </c>
      <c r="Y3" s="155" t="s">
        <v>93</v>
      </c>
      <c r="Z3" s="156" t="s">
        <v>94</v>
      </c>
    </row>
    <row r="4" spans="1:26" x14ac:dyDescent="0.25">
      <c r="A4" s="31" t="s">
        <v>4</v>
      </c>
      <c r="B4" s="39"/>
      <c r="C4" s="90">
        <f>SUM('All Domestic Headcount'!C4,'All International Headcount'!C4)</f>
        <v>0</v>
      </c>
      <c r="D4" s="60">
        <f>SUM('All Domestic Headcount'!D4,'All International Headcount'!D4)</f>
        <v>0</v>
      </c>
      <c r="E4" s="60">
        <f>SUM('All Domestic Headcount'!E4,'All International Headcount'!E4)</f>
        <v>4</v>
      </c>
      <c r="F4" s="60">
        <f>SUM('All Domestic Headcount'!F4,'All International Headcount'!F4)</f>
        <v>17</v>
      </c>
      <c r="G4" s="60">
        <f>SUM('All Domestic Headcount'!G4,'All International Headcount'!G4)</f>
        <v>3</v>
      </c>
      <c r="H4" s="60">
        <f>SUM('All Domestic Headcount'!H4,'All International Headcount'!H4)</f>
        <v>11</v>
      </c>
      <c r="I4" s="60">
        <f>SUM('All Domestic Headcount'!I4,'All International Headcount'!I4)</f>
        <v>3</v>
      </c>
      <c r="J4" s="91">
        <f>SUM('All Domestic Headcount'!J4,'All International Headcount'!J4)</f>
        <v>0</v>
      </c>
      <c r="K4" s="90">
        <f>SUM('All Domestic Headcount'!K4,'All International Headcount'!K4)</f>
        <v>0</v>
      </c>
      <c r="L4" s="60">
        <f>SUM('All Domestic Headcount'!L4,'All International Headcount'!L4)</f>
        <v>0</v>
      </c>
      <c r="M4" s="60">
        <f>SUM('All Domestic Headcount'!M4,'All International Headcount'!M4)</f>
        <v>3</v>
      </c>
      <c r="N4" s="60">
        <f>SUM('All Domestic Headcount'!N4,'All International Headcount'!N4)</f>
        <v>9</v>
      </c>
      <c r="O4" s="60">
        <f>SUM('All Domestic Headcount'!O4,'All International Headcount'!O4)</f>
        <v>2</v>
      </c>
      <c r="P4" s="60">
        <f>SUM('All Domestic Headcount'!P4,'All International Headcount'!P4)</f>
        <v>13</v>
      </c>
      <c r="Q4" s="60">
        <f>SUM('All Domestic Headcount'!Q4,'All International Headcount'!Q4)</f>
        <v>2</v>
      </c>
      <c r="R4" s="91">
        <f>SUM('All Domestic Headcount'!R4,'All International Headcount'!R4)</f>
        <v>0</v>
      </c>
      <c r="S4" s="90">
        <f>SUM('All Domestic Headcount'!S4,'All International Headcount'!S4)</f>
        <v>0</v>
      </c>
      <c r="T4" s="60">
        <f>SUM('All Domestic Headcount'!T4,'All International Headcount'!T4)</f>
        <v>0</v>
      </c>
      <c r="U4" s="60">
        <f>SUM('All Domestic Headcount'!U4,'All International Headcount'!U4)</f>
        <v>3</v>
      </c>
      <c r="V4" s="60">
        <f>SUM('All Domestic Headcount'!V4,'All International Headcount'!V4)</f>
        <v>10</v>
      </c>
      <c r="W4" s="60">
        <f>SUM('All Domestic Headcount'!W4,'All International Headcount'!W4)</f>
        <v>3</v>
      </c>
      <c r="X4" s="60">
        <f>SUM('All Domestic Headcount'!X4,'All International Headcount'!X4)</f>
        <v>15</v>
      </c>
      <c r="Y4" s="60">
        <f>SUM('All Domestic Headcount'!Y4,'All International Headcount'!Y4)</f>
        <v>2</v>
      </c>
      <c r="Z4" s="91">
        <f>SUM('All Domestic Headcount'!Z4,'All International Headcount'!Z4)</f>
        <v>0</v>
      </c>
    </row>
    <row r="5" spans="1:26" x14ac:dyDescent="0.25">
      <c r="A5" s="8" t="s">
        <v>6</v>
      </c>
      <c r="B5" s="40">
        <v>1</v>
      </c>
      <c r="C5" s="94">
        <f>SUM('All Domestic Headcount'!C5,'All International Headcount'!C5)</f>
        <v>0</v>
      </c>
      <c r="D5" s="61">
        <f>SUM('All Domestic Headcount'!D5,'All International Headcount'!D5)</f>
        <v>0</v>
      </c>
      <c r="E5" s="61">
        <f>SUM('All Domestic Headcount'!E5,'All International Headcount'!E5)</f>
        <v>0</v>
      </c>
      <c r="F5" s="61">
        <f>SUM('All Domestic Headcount'!F5,'All International Headcount'!F5)</f>
        <v>0</v>
      </c>
      <c r="G5" s="61">
        <f>SUM('All Domestic Headcount'!G5,'All International Headcount'!G5)</f>
        <v>0</v>
      </c>
      <c r="H5" s="61">
        <f>SUM('All Domestic Headcount'!H5,'All International Headcount'!H5)</f>
        <v>0</v>
      </c>
      <c r="I5" s="61">
        <f>SUM('All Domestic Headcount'!I5,'All International Headcount'!I5)</f>
        <v>0</v>
      </c>
      <c r="J5" s="62">
        <f>SUM('All Domestic Headcount'!J5,'All International Headcount'!J5)</f>
        <v>0</v>
      </c>
      <c r="K5" s="94">
        <f>SUM('All Domestic Headcount'!K5,'All International Headcount'!K5)</f>
        <v>0</v>
      </c>
      <c r="L5" s="61">
        <f>SUM('All Domestic Headcount'!L5,'All International Headcount'!L5)</f>
        <v>0</v>
      </c>
      <c r="M5" s="61">
        <f>SUM('All Domestic Headcount'!M5,'All International Headcount'!M5)</f>
        <v>0</v>
      </c>
      <c r="N5" s="61">
        <f>SUM('All Domestic Headcount'!N5,'All International Headcount'!N5)</f>
        <v>0</v>
      </c>
      <c r="O5" s="61">
        <f>SUM('All Domestic Headcount'!O5,'All International Headcount'!O5)</f>
        <v>0</v>
      </c>
      <c r="P5" s="61">
        <f>SUM('All Domestic Headcount'!P5,'All International Headcount'!P5)</f>
        <v>0</v>
      </c>
      <c r="Q5" s="61">
        <f>SUM('All Domestic Headcount'!Q5,'All International Headcount'!Q5)</f>
        <v>0</v>
      </c>
      <c r="R5" s="62">
        <f>SUM('All Domestic Headcount'!R5,'All International Headcount'!R5)</f>
        <v>0</v>
      </c>
      <c r="S5" s="94">
        <f>SUM('All Domestic Headcount'!S5,'All International Headcount'!S5)</f>
        <v>0</v>
      </c>
      <c r="T5" s="61">
        <f>SUM('All Domestic Headcount'!T5,'All International Headcount'!T5)</f>
        <v>0</v>
      </c>
      <c r="U5" s="61">
        <f>SUM('All Domestic Headcount'!U5,'All International Headcount'!U5)</f>
        <v>0</v>
      </c>
      <c r="V5" s="61">
        <f>SUM('All Domestic Headcount'!V5,'All International Headcount'!V5)</f>
        <v>0</v>
      </c>
      <c r="W5" s="61">
        <f>SUM('All Domestic Headcount'!W5,'All International Headcount'!W5)</f>
        <v>0</v>
      </c>
      <c r="X5" s="61">
        <f>SUM('All Domestic Headcount'!X5,'All International Headcount'!X5)</f>
        <v>0</v>
      </c>
      <c r="Y5" s="61">
        <f>SUM('All Domestic Headcount'!Y5,'All International Headcount'!Y5)</f>
        <v>0</v>
      </c>
      <c r="Z5" s="62">
        <f>SUM('All Domestic Headcount'!Z5,'All International Headcount'!Z5)</f>
        <v>0</v>
      </c>
    </row>
    <row r="6" spans="1:26" x14ac:dyDescent="0.25">
      <c r="A6" s="8" t="s">
        <v>7</v>
      </c>
      <c r="B6" s="40">
        <v>1</v>
      </c>
      <c r="C6" s="54">
        <f>SUM('All Domestic Headcount'!C6,'All International Headcount'!C6)</f>
        <v>0</v>
      </c>
      <c r="D6" s="15">
        <f>SUM('All Domestic Headcount'!D6,'All International Headcount'!D6)</f>
        <v>0</v>
      </c>
      <c r="E6" s="15">
        <f>SUM('All Domestic Headcount'!E6,'All International Headcount'!E6)</f>
        <v>4</v>
      </c>
      <c r="F6" s="15">
        <f>SUM('All Domestic Headcount'!F6,'All International Headcount'!F6)</f>
        <v>17</v>
      </c>
      <c r="G6" s="15">
        <f>SUM('All Domestic Headcount'!G6,'All International Headcount'!G6)</f>
        <v>3</v>
      </c>
      <c r="H6" s="15">
        <f>SUM('All Domestic Headcount'!H6,'All International Headcount'!H6)</f>
        <v>11</v>
      </c>
      <c r="I6" s="15">
        <f>SUM('All Domestic Headcount'!I6,'All International Headcount'!I6)</f>
        <v>3</v>
      </c>
      <c r="J6" s="30">
        <f>SUM('All Domestic Headcount'!J6,'All International Headcount'!J6)</f>
        <v>0</v>
      </c>
      <c r="K6" s="54">
        <f>SUM('All Domestic Headcount'!K6,'All International Headcount'!K6)</f>
        <v>0</v>
      </c>
      <c r="L6" s="15">
        <f>SUM('All Domestic Headcount'!L6,'All International Headcount'!L6)</f>
        <v>0</v>
      </c>
      <c r="M6" s="15">
        <f>SUM('All Domestic Headcount'!M6,'All International Headcount'!M6)</f>
        <v>3</v>
      </c>
      <c r="N6" s="15">
        <f>SUM('All Domestic Headcount'!N6,'All International Headcount'!N6)</f>
        <v>9</v>
      </c>
      <c r="O6" s="15">
        <f>SUM('All Domestic Headcount'!O6,'All International Headcount'!O6)</f>
        <v>2</v>
      </c>
      <c r="P6" s="15">
        <f>SUM('All Domestic Headcount'!P6,'All International Headcount'!P6)</f>
        <v>13</v>
      </c>
      <c r="Q6" s="15">
        <f>SUM('All Domestic Headcount'!Q6,'All International Headcount'!Q6)</f>
        <v>2</v>
      </c>
      <c r="R6" s="30">
        <f>SUM('All Domestic Headcount'!R6,'All International Headcount'!R6)</f>
        <v>0</v>
      </c>
      <c r="S6" s="54">
        <f>SUM('All Domestic Headcount'!S6,'All International Headcount'!S6)</f>
        <v>0</v>
      </c>
      <c r="T6" s="15">
        <f>SUM('All Domestic Headcount'!T6,'All International Headcount'!T6)</f>
        <v>0</v>
      </c>
      <c r="U6" s="15">
        <f>SUM('All Domestic Headcount'!U6,'All International Headcount'!U6)</f>
        <v>3</v>
      </c>
      <c r="V6" s="15">
        <f>SUM('All Domestic Headcount'!V6,'All International Headcount'!V6)</f>
        <v>10</v>
      </c>
      <c r="W6" s="15">
        <f>SUM('All Domestic Headcount'!W6,'All International Headcount'!W6)</f>
        <v>3</v>
      </c>
      <c r="X6" s="15">
        <f>SUM('All Domestic Headcount'!X6,'All International Headcount'!X6)</f>
        <v>15</v>
      </c>
      <c r="Y6" s="15">
        <f>SUM('All Domestic Headcount'!Y6,'All International Headcount'!Y6)</f>
        <v>2</v>
      </c>
      <c r="Z6" s="30">
        <f>SUM('All Domestic Headcount'!Z6,'All International Headcount'!Z6)</f>
        <v>0</v>
      </c>
    </row>
    <row r="7" spans="1:26" x14ac:dyDescent="0.25">
      <c r="A7" s="10" t="s">
        <v>5</v>
      </c>
      <c r="B7" s="41"/>
      <c r="C7" s="92">
        <f>SUM('All Domestic Headcount'!C7,'All International Headcount'!C7)</f>
        <v>0</v>
      </c>
      <c r="D7" s="35">
        <f>SUM('All Domestic Headcount'!D7,'All International Headcount'!D7)</f>
        <v>134</v>
      </c>
      <c r="E7" s="35">
        <f>SUM('All Domestic Headcount'!E7,'All International Headcount'!E7)</f>
        <v>56</v>
      </c>
      <c r="F7" s="35">
        <f>SUM('All Domestic Headcount'!F7,'All International Headcount'!F7)</f>
        <v>520</v>
      </c>
      <c r="G7" s="35">
        <f>SUM('All Domestic Headcount'!G7,'All International Headcount'!G7)</f>
        <v>37</v>
      </c>
      <c r="H7" s="35">
        <f>SUM('All Domestic Headcount'!H7,'All International Headcount'!H7)</f>
        <v>259</v>
      </c>
      <c r="I7" s="35">
        <f>SUM('All Domestic Headcount'!I7,'All International Headcount'!I7)</f>
        <v>10</v>
      </c>
      <c r="J7" s="93">
        <f>SUM('All Domestic Headcount'!J7,'All International Headcount'!J7)</f>
        <v>0</v>
      </c>
      <c r="K7" s="92">
        <f>SUM('All Domestic Headcount'!K7,'All International Headcount'!K7)</f>
        <v>0</v>
      </c>
      <c r="L7" s="35">
        <f>SUM('All Domestic Headcount'!L7,'All International Headcount'!L7)</f>
        <v>0</v>
      </c>
      <c r="M7" s="35">
        <f>SUM('All Domestic Headcount'!M7,'All International Headcount'!M7)</f>
        <v>38</v>
      </c>
      <c r="N7" s="35">
        <f>SUM('All Domestic Headcount'!N7,'All International Headcount'!N7)</f>
        <v>292</v>
      </c>
      <c r="O7" s="35">
        <f>SUM('All Domestic Headcount'!O7,'All International Headcount'!O7)</f>
        <v>27</v>
      </c>
      <c r="P7" s="35">
        <f>SUM('All Domestic Headcount'!P7,'All International Headcount'!P7)</f>
        <v>274</v>
      </c>
      <c r="Q7" s="35">
        <f>SUM('All Domestic Headcount'!Q7,'All International Headcount'!Q7)</f>
        <v>11</v>
      </c>
      <c r="R7" s="93">
        <f>SUM('All Domestic Headcount'!R7,'All International Headcount'!R7)</f>
        <v>0</v>
      </c>
      <c r="S7" s="92">
        <f>SUM('All Domestic Headcount'!S7,'All International Headcount'!S7)</f>
        <v>0</v>
      </c>
      <c r="T7" s="35">
        <f>SUM('All Domestic Headcount'!T7,'All International Headcount'!T7)</f>
        <v>0</v>
      </c>
      <c r="U7" s="35">
        <f>SUM('All Domestic Headcount'!U7,'All International Headcount'!U7)</f>
        <v>38</v>
      </c>
      <c r="V7" s="35">
        <f>SUM('All Domestic Headcount'!V7,'All International Headcount'!V7)</f>
        <v>258</v>
      </c>
      <c r="W7" s="35">
        <f>SUM('All Domestic Headcount'!W7,'All International Headcount'!W7)</f>
        <v>30</v>
      </c>
      <c r="X7" s="35">
        <f>SUM('All Domestic Headcount'!X7,'All International Headcount'!X7)</f>
        <v>237</v>
      </c>
      <c r="Y7" s="35">
        <f>SUM('All Domestic Headcount'!Y7,'All International Headcount'!Y7)</f>
        <v>12</v>
      </c>
      <c r="Z7" s="93">
        <f>SUM('All Domestic Headcount'!Z7,'All International Headcount'!Z7)</f>
        <v>0</v>
      </c>
    </row>
    <row r="8" spans="1:26" x14ac:dyDescent="0.25">
      <c r="A8" s="8" t="s">
        <v>6</v>
      </c>
      <c r="B8" s="40">
        <v>1</v>
      </c>
      <c r="C8" s="54">
        <f>SUM('All Domestic Headcount'!C8,'All International Headcount'!C8)</f>
        <v>0</v>
      </c>
      <c r="D8" s="15">
        <f>SUM('All Domestic Headcount'!D8,'All International Headcount'!D8)</f>
        <v>0</v>
      </c>
      <c r="E8" s="15">
        <f>SUM('All Domestic Headcount'!E8,'All International Headcount'!E8)</f>
        <v>3</v>
      </c>
      <c r="F8" s="15">
        <f>SUM('All Domestic Headcount'!F8,'All International Headcount'!F8)</f>
        <v>27</v>
      </c>
      <c r="G8" s="15">
        <f>SUM('All Domestic Headcount'!G8,'All International Headcount'!G8)</f>
        <v>3</v>
      </c>
      <c r="H8" s="15">
        <f>SUM('All Domestic Headcount'!H8,'All International Headcount'!H8)</f>
        <v>13</v>
      </c>
      <c r="I8" s="15">
        <f>SUM('All Domestic Headcount'!I8,'All International Headcount'!I8)</f>
        <v>1</v>
      </c>
      <c r="J8" s="30">
        <f>SUM('All Domestic Headcount'!J8,'All International Headcount'!J8)</f>
        <v>0</v>
      </c>
      <c r="K8" s="54">
        <f>SUM('All Domestic Headcount'!K8,'All International Headcount'!K8)</f>
        <v>0</v>
      </c>
      <c r="L8" s="15">
        <f>SUM('All Domestic Headcount'!L8,'All International Headcount'!L8)</f>
        <v>0</v>
      </c>
      <c r="M8" s="15">
        <f>SUM('All Domestic Headcount'!M8,'All International Headcount'!M8)</f>
        <v>2</v>
      </c>
      <c r="N8" s="15">
        <f>SUM('All Domestic Headcount'!N8,'All International Headcount'!N8)</f>
        <v>25</v>
      </c>
      <c r="O8" s="15">
        <f>SUM('All Domestic Headcount'!O8,'All International Headcount'!O8)</f>
        <v>1</v>
      </c>
      <c r="P8" s="15">
        <f>SUM('All Domestic Headcount'!P8,'All International Headcount'!P8)</f>
        <v>23</v>
      </c>
      <c r="Q8" s="15">
        <f>SUM('All Domestic Headcount'!Q8,'All International Headcount'!Q8)</f>
        <v>1</v>
      </c>
      <c r="R8" s="30">
        <f>SUM('All Domestic Headcount'!R8,'All International Headcount'!R8)</f>
        <v>0</v>
      </c>
      <c r="S8" s="54">
        <f>SUM('All Domestic Headcount'!S8,'All International Headcount'!S8)</f>
        <v>0</v>
      </c>
      <c r="T8" s="15">
        <f>SUM('All Domestic Headcount'!T8,'All International Headcount'!T8)</f>
        <v>0</v>
      </c>
      <c r="U8" s="15">
        <f>SUM('All Domestic Headcount'!U8,'All International Headcount'!U8)</f>
        <v>3</v>
      </c>
      <c r="V8" s="15">
        <f>SUM('All Domestic Headcount'!V8,'All International Headcount'!V8)</f>
        <v>27</v>
      </c>
      <c r="W8" s="15">
        <f>SUM('All Domestic Headcount'!W8,'All International Headcount'!W8)</f>
        <v>2</v>
      </c>
      <c r="X8" s="15">
        <f>SUM('All Domestic Headcount'!X8,'All International Headcount'!X8)</f>
        <v>25</v>
      </c>
      <c r="Y8" s="15">
        <f>SUM('All Domestic Headcount'!Y8,'All International Headcount'!Y8)</f>
        <v>1</v>
      </c>
      <c r="Z8" s="30">
        <f>SUM('All Domestic Headcount'!Z8,'All International Headcount'!Z8)</f>
        <v>0</v>
      </c>
    </row>
    <row r="9" spans="1:26" x14ac:dyDescent="0.25">
      <c r="A9" s="8"/>
      <c r="B9" s="40">
        <v>2</v>
      </c>
      <c r="C9" s="54">
        <f>SUM('All Domestic Headcount'!C9,'All International Headcount'!C9)</f>
        <v>0</v>
      </c>
      <c r="D9" s="15">
        <f>SUM('All Domestic Headcount'!D9,'All International Headcount'!D9)</f>
        <v>10</v>
      </c>
      <c r="E9" s="15">
        <f>SUM('All Domestic Headcount'!E9,'All International Headcount'!E9)</f>
        <v>8</v>
      </c>
      <c r="F9" s="15">
        <f>SUM('All Domestic Headcount'!F9,'All International Headcount'!F9)</f>
        <v>34</v>
      </c>
      <c r="G9" s="15">
        <f>SUM('All Domestic Headcount'!G9,'All International Headcount'!G9)</f>
        <v>4</v>
      </c>
      <c r="H9" s="15">
        <f>SUM('All Domestic Headcount'!H9,'All International Headcount'!H9)</f>
        <v>28</v>
      </c>
      <c r="I9" s="15">
        <f>SUM('All Domestic Headcount'!I9,'All International Headcount'!I9)</f>
        <v>1</v>
      </c>
      <c r="J9" s="30">
        <f>SUM('All Domestic Headcount'!J9,'All International Headcount'!J9)</f>
        <v>0</v>
      </c>
      <c r="K9" s="54">
        <f>SUM('All Domestic Headcount'!K9,'All International Headcount'!K9)</f>
        <v>0</v>
      </c>
      <c r="L9" s="15">
        <f>SUM('All Domestic Headcount'!L9,'All International Headcount'!L9)</f>
        <v>0</v>
      </c>
      <c r="M9" s="15">
        <f>SUM('All Domestic Headcount'!M9,'All International Headcount'!M9)</f>
        <v>2</v>
      </c>
      <c r="N9" s="15">
        <f>SUM('All Domestic Headcount'!N9,'All International Headcount'!N9)</f>
        <v>22</v>
      </c>
      <c r="O9" s="15">
        <f>SUM('All Domestic Headcount'!O9,'All International Headcount'!O9)</f>
        <v>2</v>
      </c>
      <c r="P9" s="15">
        <f>SUM('All Domestic Headcount'!P9,'All International Headcount'!P9)</f>
        <v>11</v>
      </c>
      <c r="Q9" s="15">
        <f>SUM('All Domestic Headcount'!Q9,'All International Headcount'!Q9)</f>
        <v>0</v>
      </c>
      <c r="R9" s="30">
        <f>SUM('All Domestic Headcount'!R9,'All International Headcount'!R9)</f>
        <v>0</v>
      </c>
      <c r="S9" s="54">
        <f>SUM('All Domestic Headcount'!S9,'All International Headcount'!S9)</f>
        <v>0</v>
      </c>
      <c r="T9" s="15">
        <f>SUM('All Domestic Headcount'!T9,'All International Headcount'!T9)</f>
        <v>0</v>
      </c>
      <c r="U9" s="15">
        <f>SUM('All Domestic Headcount'!U9,'All International Headcount'!U9)</f>
        <v>2</v>
      </c>
      <c r="V9" s="15">
        <f>SUM('All Domestic Headcount'!V9,'All International Headcount'!V9)</f>
        <v>23</v>
      </c>
      <c r="W9" s="15">
        <f>SUM('All Domestic Headcount'!W9,'All International Headcount'!W9)</f>
        <v>1</v>
      </c>
      <c r="X9" s="15">
        <f>SUM('All Domestic Headcount'!X9,'All International Headcount'!X9)</f>
        <v>21</v>
      </c>
      <c r="Y9" s="15">
        <f>SUM('All Domestic Headcount'!Y9,'All International Headcount'!Y9)</f>
        <v>0</v>
      </c>
      <c r="Z9" s="30">
        <f>SUM('All Domestic Headcount'!Z9,'All International Headcount'!Z9)</f>
        <v>0</v>
      </c>
    </row>
    <row r="10" spans="1:26" x14ac:dyDescent="0.25">
      <c r="A10" s="8" t="s">
        <v>7</v>
      </c>
      <c r="B10" s="40">
        <v>1</v>
      </c>
      <c r="C10" s="54">
        <f>SUM('All Domestic Headcount'!C10,'All International Headcount'!C10)</f>
        <v>0</v>
      </c>
      <c r="D10" s="15">
        <f>SUM('All Domestic Headcount'!D10,'All International Headcount'!D10)</f>
        <v>0</v>
      </c>
      <c r="E10" s="15">
        <f>SUM('All Domestic Headcount'!E10,'All International Headcount'!E10)</f>
        <v>5</v>
      </c>
      <c r="F10" s="15">
        <f>SUM('All Domestic Headcount'!F10,'All International Headcount'!F10)</f>
        <v>111</v>
      </c>
      <c r="G10" s="15">
        <f>SUM('All Domestic Headcount'!G10,'All International Headcount'!G10)</f>
        <v>4</v>
      </c>
      <c r="H10" s="15">
        <f>SUM('All Domestic Headcount'!H10,'All International Headcount'!H10)</f>
        <v>29</v>
      </c>
      <c r="I10" s="15">
        <f>SUM('All Domestic Headcount'!I10,'All International Headcount'!I10)</f>
        <v>4</v>
      </c>
      <c r="J10" s="30">
        <f>SUM('All Domestic Headcount'!J10,'All International Headcount'!J10)</f>
        <v>0</v>
      </c>
      <c r="K10" s="54">
        <f>SUM('All Domestic Headcount'!K10,'All International Headcount'!K10)</f>
        <v>0</v>
      </c>
      <c r="L10" s="15">
        <f>SUM('All Domestic Headcount'!L10,'All International Headcount'!L10)</f>
        <v>0</v>
      </c>
      <c r="M10" s="15">
        <f>SUM('All Domestic Headcount'!M10,'All International Headcount'!M10)</f>
        <v>5</v>
      </c>
      <c r="N10" s="15">
        <f>SUM('All Domestic Headcount'!N10,'All International Headcount'!N10)</f>
        <v>35</v>
      </c>
      <c r="O10" s="15">
        <f>SUM('All Domestic Headcount'!O10,'All International Headcount'!O10)</f>
        <v>5</v>
      </c>
      <c r="P10" s="15">
        <f>SUM('All Domestic Headcount'!P10,'All International Headcount'!P10)</f>
        <v>29</v>
      </c>
      <c r="Q10" s="15">
        <f>SUM('All Domestic Headcount'!Q10,'All International Headcount'!Q10)</f>
        <v>6</v>
      </c>
      <c r="R10" s="30">
        <f>SUM('All Domestic Headcount'!R10,'All International Headcount'!R10)</f>
        <v>0</v>
      </c>
      <c r="S10" s="54">
        <f>SUM('All Domestic Headcount'!S10,'All International Headcount'!S10)</f>
        <v>0</v>
      </c>
      <c r="T10" s="15">
        <f>SUM('All Domestic Headcount'!T10,'All International Headcount'!T10)</f>
        <v>0</v>
      </c>
      <c r="U10" s="15">
        <f>SUM('All Domestic Headcount'!U10,'All International Headcount'!U10)</f>
        <v>5</v>
      </c>
      <c r="V10" s="15">
        <f>SUM('All Domestic Headcount'!V10,'All International Headcount'!V10)</f>
        <v>57</v>
      </c>
      <c r="W10" s="15">
        <f>SUM('All Domestic Headcount'!W10,'All International Headcount'!W10)</f>
        <v>5</v>
      </c>
      <c r="X10" s="15">
        <f>SUM('All Domestic Headcount'!X10,'All International Headcount'!X10)</f>
        <v>48</v>
      </c>
      <c r="Y10" s="15">
        <f>SUM('All Domestic Headcount'!Y10,'All International Headcount'!Y10)</f>
        <v>6</v>
      </c>
      <c r="Z10" s="30">
        <f>SUM('All Domestic Headcount'!Z10,'All International Headcount'!Z10)</f>
        <v>0</v>
      </c>
    </row>
    <row r="11" spans="1:26" x14ac:dyDescent="0.25">
      <c r="A11" s="8"/>
      <c r="B11" s="40">
        <v>2</v>
      </c>
      <c r="C11" s="54">
        <f>SUM('All Domestic Headcount'!C11,'All International Headcount'!C11)</f>
        <v>0</v>
      </c>
      <c r="D11" s="15">
        <f>SUM('All Domestic Headcount'!D11,'All International Headcount'!D11)</f>
        <v>65</v>
      </c>
      <c r="E11" s="15">
        <f>SUM('All Domestic Headcount'!E11,'All International Headcount'!E11)</f>
        <v>19</v>
      </c>
      <c r="F11" s="15">
        <f>SUM('All Domestic Headcount'!F11,'All International Headcount'!F11)</f>
        <v>155</v>
      </c>
      <c r="G11" s="15">
        <f>SUM('All Domestic Headcount'!G11,'All International Headcount'!G11)</f>
        <v>13</v>
      </c>
      <c r="H11" s="15">
        <f>SUM('All Domestic Headcount'!H11,'All International Headcount'!H11)</f>
        <v>89</v>
      </c>
      <c r="I11" s="15">
        <f>SUM('All Domestic Headcount'!I11,'All International Headcount'!I11)</f>
        <v>2</v>
      </c>
      <c r="J11" s="30">
        <f>SUM('All Domestic Headcount'!J11,'All International Headcount'!J11)</f>
        <v>0</v>
      </c>
      <c r="K11" s="54">
        <f>SUM('All Domestic Headcount'!K11,'All International Headcount'!K11)</f>
        <v>0</v>
      </c>
      <c r="L11" s="15">
        <f>SUM('All Domestic Headcount'!L11,'All International Headcount'!L11)</f>
        <v>0</v>
      </c>
      <c r="M11" s="15">
        <f>SUM('All Domestic Headcount'!M11,'All International Headcount'!M11)</f>
        <v>10</v>
      </c>
      <c r="N11" s="15">
        <f>SUM('All Domestic Headcount'!N11,'All International Headcount'!N11)</f>
        <v>85</v>
      </c>
      <c r="O11" s="15">
        <f>SUM('All Domestic Headcount'!O11,'All International Headcount'!O11)</f>
        <v>7</v>
      </c>
      <c r="P11" s="15">
        <f>SUM('All Domestic Headcount'!P11,'All International Headcount'!P11)</f>
        <v>82</v>
      </c>
      <c r="Q11" s="15">
        <f>SUM('All Domestic Headcount'!Q11,'All International Headcount'!Q11)</f>
        <v>2</v>
      </c>
      <c r="R11" s="30">
        <f>SUM('All Domestic Headcount'!R11,'All International Headcount'!R11)</f>
        <v>0</v>
      </c>
      <c r="S11" s="54">
        <f>SUM('All Domestic Headcount'!S11,'All International Headcount'!S11)</f>
        <v>0</v>
      </c>
      <c r="T11" s="15">
        <f>SUM('All Domestic Headcount'!T11,'All International Headcount'!T11)</f>
        <v>0</v>
      </c>
      <c r="U11" s="15">
        <f>SUM('All Domestic Headcount'!U11,'All International Headcount'!U11)</f>
        <v>10</v>
      </c>
      <c r="V11" s="15">
        <f>SUM('All Domestic Headcount'!V11,'All International Headcount'!V11)</f>
        <v>28</v>
      </c>
      <c r="W11" s="15">
        <f>SUM('All Domestic Headcount'!W11,'All International Headcount'!W11)</f>
        <v>10</v>
      </c>
      <c r="X11" s="15">
        <f>SUM('All Domestic Headcount'!X11,'All International Headcount'!X11)</f>
        <v>27</v>
      </c>
      <c r="Y11" s="15">
        <f>SUM('All Domestic Headcount'!Y11,'All International Headcount'!Y11)</f>
        <v>3</v>
      </c>
      <c r="Z11" s="30">
        <f>SUM('All Domestic Headcount'!Z11,'All International Headcount'!Z11)</f>
        <v>0</v>
      </c>
    </row>
    <row r="12" spans="1:26" x14ac:dyDescent="0.25">
      <c r="A12" s="8" t="s">
        <v>8</v>
      </c>
      <c r="B12" s="40">
        <v>1</v>
      </c>
      <c r="C12" s="54">
        <f>SUM('All Domestic Headcount'!C12,'All International Headcount'!C12)</f>
        <v>0</v>
      </c>
      <c r="D12" s="15">
        <f>SUM('All Domestic Headcount'!D12,'All International Headcount'!D12)</f>
        <v>0</v>
      </c>
      <c r="E12" s="15">
        <f>SUM('All Domestic Headcount'!E12,'All International Headcount'!E12)</f>
        <v>4</v>
      </c>
      <c r="F12" s="15">
        <f>SUM('All Domestic Headcount'!F12,'All International Headcount'!F12)</f>
        <v>6</v>
      </c>
      <c r="G12" s="15">
        <f>SUM('All Domestic Headcount'!G12,'All International Headcount'!G12)</f>
        <v>1</v>
      </c>
      <c r="H12" s="15">
        <f>SUM('All Domestic Headcount'!H12,'All International Headcount'!H12)</f>
        <v>6</v>
      </c>
      <c r="I12" s="15">
        <f>SUM('All Domestic Headcount'!I12,'All International Headcount'!I12)</f>
        <v>1</v>
      </c>
      <c r="J12" s="30">
        <f>SUM('All Domestic Headcount'!J12,'All International Headcount'!J12)</f>
        <v>0</v>
      </c>
      <c r="K12" s="54">
        <f>SUM('All Domestic Headcount'!K12,'All International Headcount'!K12)</f>
        <v>0</v>
      </c>
      <c r="L12" s="15">
        <f>SUM('All Domestic Headcount'!L12,'All International Headcount'!L12)</f>
        <v>0</v>
      </c>
      <c r="M12" s="15">
        <f>SUM('All Domestic Headcount'!M12,'All International Headcount'!M12)</f>
        <v>5</v>
      </c>
      <c r="N12" s="15">
        <f>SUM('All Domestic Headcount'!N12,'All International Headcount'!N12)</f>
        <v>8</v>
      </c>
      <c r="O12" s="15">
        <f>SUM('All Domestic Headcount'!O12,'All International Headcount'!O12)</f>
        <v>1</v>
      </c>
      <c r="P12" s="15">
        <f>SUM('All Domestic Headcount'!P12,'All International Headcount'!P12)</f>
        <v>8</v>
      </c>
      <c r="Q12" s="15">
        <f>SUM('All Domestic Headcount'!Q12,'All International Headcount'!Q12)</f>
        <v>1</v>
      </c>
      <c r="R12" s="30">
        <f>SUM('All Domestic Headcount'!R12,'All International Headcount'!R12)</f>
        <v>0</v>
      </c>
      <c r="S12" s="54">
        <f>SUM('All Domestic Headcount'!S12,'All International Headcount'!S12)</f>
        <v>0</v>
      </c>
      <c r="T12" s="15">
        <f>SUM('All Domestic Headcount'!T12,'All International Headcount'!T12)</f>
        <v>0</v>
      </c>
      <c r="U12" s="15">
        <f>SUM('All Domestic Headcount'!U12,'All International Headcount'!U12)</f>
        <v>5</v>
      </c>
      <c r="V12" s="15">
        <f>SUM('All Domestic Headcount'!V12,'All International Headcount'!V12)</f>
        <v>10</v>
      </c>
      <c r="W12" s="15">
        <f>SUM('All Domestic Headcount'!W12,'All International Headcount'!W12)</f>
        <v>1</v>
      </c>
      <c r="X12" s="15">
        <f>SUM('All Domestic Headcount'!X12,'All International Headcount'!X12)</f>
        <v>10</v>
      </c>
      <c r="Y12" s="15">
        <f>SUM('All Domestic Headcount'!Y12,'All International Headcount'!Y12)</f>
        <v>1</v>
      </c>
      <c r="Z12" s="30">
        <f>SUM('All Domestic Headcount'!Z12,'All International Headcount'!Z12)</f>
        <v>0</v>
      </c>
    </row>
    <row r="13" spans="1:26" x14ac:dyDescent="0.25">
      <c r="A13" s="8"/>
      <c r="B13" s="40">
        <v>2</v>
      </c>
      <c r="C13" s="54">
        <f>SUM('All Domestic Headcount'!C13,'All International Headcount'!C13)</f>
        <v>0</v>
      </c>
      <c r="D13" s="15">
        <f>SUM('All Domestic Headcount'!D13,'All International Headcount'!D13)</f>
        <v>0</v>
      </c>
      <c r="E13" s="15">
        <f>SUM('All Domestic Headcount'!E13,'All International Headcount'!E13)</f>
        <v>1</v>
      </c>
      <c r="F13" s="15">
        <f>SUM('All Domestic Headcount'!F13,'All International Headcount'!F13)</f>
        <v>8</v>
      </c>
      <c r="G13" s="15">
        <f>SUM('All Domestic Headcount'!G13,'All International Headcount'!G13)</f>
        <v>1</v>
      </c>
      <c r="H13" s="15">
        <f>SUM('All Domestic Headcount'!H13,'All International Headcount'!H13)</f>
        <v>8</v>
      </c>
      <c r="I13" s="15">
        <f>SUM('All Domestic Headcount'!I13,'All International Headcount'!I13)</f>
        <v>0</v>
      </c>
      <c r="J13" s="30">
        <f>SUM('All Domestic Headcount'!J13,'All International Headcount'!J13)</f>
        <v>0</v>
      </c>
      <c r="K13" s="54">
        <f>SUM('All Domestic Headcount'!K13,'All International Headcount'!K13)</f>
        <v>0</v>
      </c>
      <c r="L13" s="15">
        <f>SUM('All Domestic Headcount'!L13,'All International Headcount'!L13)</f>
        <v>0</v>
      </c>
      <c r="M13" s="15">
        <f>SUM('All Domestic Headcount'!M13,'All International Headcount'!M13)</f>
        <v>1</v>
      </c>
      <c r="N13" s="15">
        <f>SUM('All Domestic Headcount'!N13,'All International Headcount'!N13)</f>
        <v>9</v>
      </c>
      <c r="O13" s="15">
        <f>SUM('All Domestic Headcount'!O13,'All International Headcount'!O13)</f>
        <v>0</v>
      </c>
      <c r="P13" s="15">
        <f>SUM('All Domestic Headcount'!P13,'All International Headcount'!P13)</f>
        <v>6</v>
      </c>
      <c r="Q13" s="15">
        <f>SUM('All Domestic Headcount'!Q13,'All International Headcount'!Q13)</f>
        <v>0</v>
      </c>
      <c r="R13" s="30">
        <f>SUM('All Domestic Headcount'!R13,'All International Headcount'!R13)</f>
        <v>0</v>
      </c>
      <c r="S13" s="54">
        <f>SUM('All Domestic Headcount'!S13,'All International Headcount'!S13)</f>
        <v>0</v>
      </c>
      <c r="T13" s="15">
        <f>SUM('All Domestic Headcount'!T13,'All International Headcount'!T13)</f>
        <v>0</v>
      </c>
      <c r="U13" s="15">
        <f>SUM('All Domestic Headcount'!U13,'All International Headcount'!U13)</f>
        <v>0</v>
      </c>
      <c r="V13" s="15">
        <f>SUM('All Domestic Headcount'!V13,'All International Headcount'!V13)</f>
        <v>7</v>
      </c>
      <c r="W13" s="15">
        <f>SUM('All Domestic Headcount'!W13,'All International Headcount'!W13)</f>
        <v>0</v>
      </c>
      <c r="X13" s="15">
        <f>SUM('All Domestic Headcount'!X13,'All International Headcount'!X13)</f>
        <v>6</v>
      </c>
      <c r="Y13" s="15">
        <f>SUM('All Domestic Headcount'!Y13,'All International Headcount'!Y13)</f>
        <v>0</v>
      </c>
      <c r="Z13" s="30">
        <f>SUM('All Domestic Headcount'!Z13,'All International Headcount'!Z13)</f>
        <v>0</v>
      </c>
    </row>
    <row r="14" spans="1:26" x14ac:dyDescent="0.25">
      <c r="A14" s="8" t="s">
        <v>9</v>
      </c>
      <c r="B14" s="40">
        <v>1</v>
      </c>
      <c r="C14" s="54">
        <f>SUM('All Domestic Headcount'!C14,'All International Headcount'!C14)</f>
        <v>0</v>
      </c>
      <c r="D14" s="15">
        <f>SUM('All Domestic Headcount'!D14,'All International Headcount'!D14)</f>
        <v>0</v>
      </c>
      <c r="E14" s="15">
        <f>SUM('All Domestic Headcount'!E14,'All International Headcount'!E14)</f>
        <v>2</v>
      </c>
      <c r="F14" s="15">
        <f>SUM('All Domestic Headcount'!F14,'All International Headcount'!F14)</f>
        <v>45</v>
      </c>
      <c r="G14" s="15">
        <f>SUM('All Domestic Headcount'!G14,'All International Headcount'!G14)</f>
        <v>2</v>
      </c>
      <c r="H14" s="15">
        <f>SUM('All Domestic Headcount'!H14,'All International Headcount'!H14)</f>
        <v>16</v>
      </c>
      <c r="I14" s="15">
        <f>SUM('All Domestic Headcount'!I14,'All International Headcount'!I14)</f>
        <v>1</v>
      </c>
      <c r="J14" s="30">
        <f>SUM('All Domestic Headcount'!J14,'All International Headcount'!J14)</f>
        <v>0</v>
      </c>
      <c r="K14" s="54">
        <f>SUM('All Domestic Headcount'!K14,'All International Headcount'!K14)</f>
        <v>0</v>
      </c>
      <c r="L14" s="15">
        <f>SUM('All Domestic Headcount'!L14,'All International Headcount'!L14)</f>
        <v>0</v>
      </c>
      <c r="M14" s="15">
        <f>SUM('All Domestic Headcount'!M14,'All International Headcount'!M14)</f>
        <v>3</v>
      </c>
      <c r="N14" s="15">
        <f>SUM('All Domestic Headcount'!N14,'All International Headcount'!N14)</f>
        <v>17</v>
      </c>
      <c r="O14" s="15">
        <f>SUM('All Domestic Headcount'!O14,'All International Headcount'!O14)</f>
        <v>2</v>
      </c>
      <c r="P14" s="15">
        <f>SUM('All Domestic Headcount'!P14,'All International Headcount'!P14)</f>
        <v>16</v>
      </c>
      <c r="Q14" s="15">
        <f>SUM('All Domestic Headcount'!Q14,'All International Headcount'!Q14)</f>
        <v>1</v>
      </c>
      <c r="R14" s="30">
        <f>SUM('All Domestic Headcount'!R14,'All International Headcount'!R14)</f>
        <v>0</v>
      </c>
      <c r="S14" s="54">
        <f>SUM('All Domestic Headcount'!S14,'All International Headcount'!S14)</f>
        <v>0</v>
      </c>
      <c r="T14" s="15">
        <f>SUM('All Domestic Headcount'!T14,'All International Headcount'!T14)</f>
        <v>0</v>
      </c>
      <c r="U14" s="15">
        <f>SUM('All Domestic Headcount'!U14,'All International Headcount'!U14)</f>
        <v>3</v>
      </c>
      <c r="V14" s="15">
        <f>SUM('All Domestic Headcount'!V14,'All International Headcount'!V14)</f>
        <v>19</v>
      </c>
      <c r="W14" s="15">
        <f>SUM('All Domestic Headcount'!W14,'All International Headcount'!W14)</f>
        <v>3</v>
      </c>
      <c r="X14" s="15">
        <f>SUM('All Domestic Headcount'!X14,'All International Headcount'!X14)</f>
        <v>19</v>
      </c>
      <c r="Y14" s="15">
        <f>SUM('All Domestic Headcount'!Y14,'All International Headcount'!Y14)</f>
        <v>1</v>
      </c>
      <c r="Z14" s="30">
        <f>SUM('All Domestic Headcount'!Z14,'All International Headcount'!Z14)</f>
        <v>0</v>
      </c>
    </row>
    <row r="15" spans="1:26" x14ac:dyDescent="0.25">
      <c r="A15" s="8"/>
      <c r="B15" s="40">
        <v>2</v>
      </c>
      <c r="C15" s="54">
        <f>SUM('All Domestic Headcount'!C15,'All International Headcount'!C15)</f>
        <v>0</v>
      </c>
      <c r="D15" s="15">
        <f>SUM('All Domestic Headcount'!D15,'All International Headcount'!D15)</f>
        <v>59</v>
      </c>
      <c r="E15" s="15">
        <f>SUM('All Domestic Headcount'!E15,'All International Headcount'!E15)</f>
        <v>11</v>
      </c>
      <c r="F15" s="15">
        <f>SUM('All Domestic Headcount'!F15,'All International Headcount'!F15)</f>
        <v>89</v>
      </c>
      <c r="G15" s="15">
        <f>SUM('All Domestic Headcount'!G15,'All International Headcount'!G15)</f>
        <v>5</v>
      </c>
      <c r="H15" s="15">
        <f>SUM('All Domestic Headcount'!H15,'All International Headcount'!H15)</f>
        <v>29</v>
      </c>
      <c r="I15" s="15">
        <f>SUM('All Domestic Headcount'!I15,'All International Headcount'!I15)</f>
        <v>0</v>
      </c>
      <c r="J15" s="30">
        <f>SUM('All Domestic Headcount'!J15,'All International Headcount'!J15)</f>
        <v>0</v>
      </c>
      <c r="K15" s="54">
        <f>SUM('All Domestic Headcount'!K15,'All International Headcount'!K15)</f>
        <v>0</v>
      </c>
      <c r="L15" s="15">
        <f>SUM('All Domestic Headcount'!L15,'All International Headcount'!L15)</f>
        <v>0</v>
      </c>
      <c r="M15" s="15">
        <f>SUM('All Domestic Headcount'!M15,'All International Headcount'!M15)</f>
        <v>3</v>
      </c>
      <c r="N15" s="15">
        <f>SUM('All Domestic Headcount'!N15,'All International Headcount'!N15)</f>
        <v>11</v>
      </c>
      <c r="O15" s="15">
        <f>SUM('All Domestic Headcount'!O15,'All International Headcount'!O15)</f>
        <v>3</v>
      </c>
      <c r="P15" s="15">
        <f>SUM('All Domestic Headcount'!P15,'All International Headcount'!P15)</f>
        <v>26</v>
      </c>
      <c r="Q15" s="15">
        <f>SUM('All Domestic Headcount'!Q15,'All International Headcount'!Q15)</f>
        <v>0</v>
      </c>
      <c r="R15" s="30">
        <f>SUM('All Domestic Headcount'!R15,'All International Headcount'!R15)</f>
        <v>0</v>
      </c>
      <c r="S15" s="54">
        <f>SUM('All Domestic Headcount'!S15,'All International Headcount'!S15)</f>
        <v>0</v>
      </c>
      <c r="T15" s="15">
        <f>SUM('All Domestic Headcount'!T15,'All International Headcount'!T15)</f>
        <v>0</v>
      </c>
      <c r="U15" s="15">
        <f>SUM('All Domestic Headcount'!U15,'All International Headcount'!U15)</f>
        <v>2</v>
      </c>
      <c r="V15" s="15">
        <f>SUM('All Domestic Headcount'!V15,'All International Headcount'!V15)</f>
        <v>14</v>
      </c>
      <c r="W15" s="15">
        <f>SUM('All Domestic Headcount'!W15,'All International Headcount'!W15)</f>
        <v>1</v>
      </c>
      <c r="X15" s="15">
        <f>SUM('All Domestic Headcount'!X15,'All International Headcount'!X15)</f>
        <v>13</v>
      </c>
      <c r="Y15" s="15">
        <f>SUM('All Domestic Headcount'!Y15,'All International Headcount'!Y15)</f>
        <v>0</v>
      </c>
      <c r="Z15" s="30">
        <f>SUM('All Domestic Headcount'!Z15,'All International Headcount'!Z15)</f>
        <v>0</v>
      </c>
    </row>
    <row r="16" spans="1:26" x14ac:dyDescent="0.25">
      <c r="A16" s="13" t="s">
        <v>107</v>
      </c>
      <c r="B16" s="40">
        <v>1</v>
      </c>
      <c r="C16" s="54">
        <f>SUM('All Domestic Headcount'!C16,'All International Headcount'!C16)</f>
        <v>0</v>
      </c>
      <c r="D16" s="15">
        <f>SUM('All Domestic Headcount'!D16,'All International Headcount'!D16)</f>
        <v>0</v>
      </c>
      <c r="E16" s="15">
        <f>SUM('All Domestic Headcount'!E16,'All International Headcount'!E16)</f>
        <v>3</v>
      </c>
      <c r="F16" s="15">
        <f>SUM('All Domestic Headcount'!F16,'All International Headcount'!F16)</f>
        <v>45</v>
      </c>
      <c r="G16" s="15">
        <f>SUM('All Domestic Headcount'!G16,'All International Headcount'!G16)</f>
        <v>4</v>
      </c>
      <c r="H16" s="15">
        <f>SUM('All Domestic Headcount'!H16,'All International Headcount'!H16)</f>
        <v>41</v>
      </c>
      <c r="I16" s="15">
        <f>SUM('All Domestic Headcount'!I16,'All International Headcount'!I16)</f>
        <v>0</v>
      </c>
      <c r="J16" s="30">
        <f>SUM('All Domestic Headcount'!J16,'All International Headcount'!J16)</f>
        <v>0</v>
      </c>
      <c r="K16" s="54">
        <f>SUM('All Domestic Headcount'!K16,'All International Headcount'!K16)</f>
        <v>0</v>
      </c>
      <c r="L16" s="15">
        <f>SUM('All Domestic Headcount'!L16,'All International Headcount'!L16)</f>
        <v>0</v>
      </c>
      <c r="M16" s="15">
        <f>SUM('All Domestic Headcount'!M16,'All International Headcount'!M16)</f>
        <v>3</v>
      </c>
      <c r="N16" s="15">
        <f>SUM('All Domestic Headcount'!N16,'All International Headcount'!N16)</f>
        <v>47</v>
      </c>
      <c r="O16" s="15">
        <f>SUM('All Domestic Headcount'!O16,'All International Headcount'!O16)</f>
        <v>3</v>
      </c>
      <c r="P16" s="15">
        <f>SUM('All Domestic Headcount'!P16,'All International Headcount'!P16)</f>
        <v>43</v>
      </c>
      <c r="Q16" s="15">
        <f>SUM('All Domestic Headcount'!Q16,'All International Headcount'!Q16)</f>
        <v>0</v>
      </c>
      <c r="R16" s="30">
        <f>SUM('All Domestic Headcount'!R16,'All International Headcount'!R16)</f>
        <v>0</v>
      </c>
      <c r="S16" s="54">
        <f>SUM('All Domestic Headcount'!S16,'All International Headcount'!S16)</f>
        <v>0</v>
      </c>
      <c r="T16" s="15">
        <f>SUM('All Domestic Headcount'!T16,'All International Headcount'!T16)</f>
        <v>0</v>
      </c>
      <c r="U16" s="15">
        <f>SUM('All Domestic Headcount'!U16,'All International Headcount'!U16)</f>
        <v>4</v>
      </c>
      <c r="V16" s="15">
        <f>SUM('All Domestic Headcount'!V16,'All International Headcount'!V16)</f>
        <v>42</v>
      </c>
      <c r="W16" s="15">
        <f>SUM('All Domestic Headcount'!W16,'All International Headcount'!W16)</f>
        <v>4</v>
      </c>
      <c r="X16" s="15">
        <f>SUM('All Domestic Headcount'!X16,'All International Headcount'!X16)</f>
        <v>39</v>
      </c>
      <c r="Y16" s="15">
        <f>SUM('All Domestic Headcount'!Y16,'All International Headcount'!Y16)</f>
        <v>0</v>
      </c>
      <c r="Z16" s="30">
        <f>SUM('All Domestic Headcount'!Z16,'All International Headcount'!Z16)</f>
        <v>0</v>
      </c>
    </row>
    <row r="17" spans="1:26" x14ac:dyDescent="0.25">
      <c r="A17" s="13"/>
      <c r="B17" s="40">
        <v>2</v>
      </c>
      <c r="C17" s="54">
        <f>SUM('All Domestic Headcount'!C17,'All International Headcount'!C17)</f>
        <v>0</v>
      </c>
      <c r="D17" s="15">
        <f>SUM('All Domestic Headcount'!D17,'All International Headcount'!D17)</f>
        <v>0</v>
      </c>
      <c r="E17" s="15">
        <f>SUM('All Domestic Headcount'!E17,'All International Headcount'!E17)</f>
        <v>0</v>
      </c>
      <c r="F17" s="15">
        <f>SUM('All Domestic Headcount'!F17,'All International Headcount'!F17)</f>
        <v>0</v>
      </c>
      <c r="G17" s="15">
        <f>SUM('All Domestic Headcount'!G17,'All International Headcount'!G17)</f>
        <v>0</v>
      </c>
      <c r="H17" s="15">
        <f>SUM('All Domestic Headcount'!H17,'All International Headcount'!H17)</f>
        <v>0</v>
      </c>
      <c r="I17" s="15">
        <f>SUM('All Domestic Headcount'!I17,'All International Headcount'!I17)</f>
        <v>0</v>
      </c>
      <c r="J17" s="30">
        <f>SUM('All Domestic Headcount'!J17,'All International Headcount'!J17)</f>
        <v>0</v>
      </c>
      <c r="K17" s="54">
        <f>SUM('All Domestic Headcount'!K17,'All International Headcount'!K17)</f>
        <v>0</v>
      </c>
      <c r="L17" s="15">
        <f>SUM('All Domestic Headcount'!L17,'All International Headcount'!L17)</f>
        <v>0</v>
      </c>
      <c r="M17" s="15">
        <f>SUM('All Domestic Headcount'!M17,'All International Headcount'!M17)</f>
        <v>4</v>
      </c>
      <c r="N17" s="15">
        <f>SUM('All Domestic Headcount'!N17,'All International Headcount'!N17)</f>
        <v>33</v>
      </c>
      <c r="O17" s="15">
        <f>SUM('All Domestic Headcount'!O17,'All International Headcount'!O17)</f>
        <v>3</v>
      </c>
      <c r="P17" s="15">
        <f>SUM('All Domestic Headcount'!P17,'All International Headcount'!P17)</f>
        <v>30</v>
      </c>
      <c r="Q17" s="15">
        <f>SUM('All Domestic Headcount'!Q17,'All International Headcount'!Q17)</f>
        <v>0</v>
      </c>
      <c r="R17" s="30">
        <f>SUM('All Domestic Headcount'!R17,'All International Headcount'!R17)</f>
        <v>0</v>
      </c>
      <c r="S17" s="54">
        <f>SUM('All Domestic Headcount'!S17,'All International Headcount'!S17)</f>
        <v>0</v>
      </c>
      <c r="T17" s="15">
        <f>SUM('All Domestic Headcount'!T17,'All International Headcount'!T17)</f>
        <v>0</v>
      </c>
      <c r="U17" s="15">
        <f>SUM('All Domestic Headcount'!U17,'All International Headcount'!U17)</f>
        <v>4</v>
      </c>
      <c r="V17" s="15">
        <f>SUM('All Domestic Headcount'!V17,'All International Headcount'!V17)</f>
        <v>31</v>
      </c>
      <c r="W17" s="15">
        <f>SUM('All Domestic Headcount'!W17,'All International Headcount'!W17)</f>
        <v>3</v>
      </c>
      <c r="X17" s="15">
        <f>SUM('All Domestic Headcount'!X17,'All International Headcount'!X17)</f>
        <v>29</v>
      </c>
      <c r="Y17" s="15">
        <f>SUM('All Domestic Headcount'!Y17,'All International Headcount'!Y17)</f>
        <v>0</v>
      </c>
      <c r="Z17" s="30">
        <f>SUM('All Domestic Headcount'!Z17,'All International Headcount'!Z17)</f>
        <v>0</v>
      </c>
    </row>
    <row r="18" spans="1:26" x14ac:dyDescent="0.25">
      <c r="A18" s="13" t="s">
        <v>108</v>
      </c>
      <c r="B18" s="40">
        <v>1</v>
      </c>
      <c r="C18" s="54">
        <f>SUM('All Domestic Headcount'!C18,'All International Headcount'!C18)</f>
        <v>0</v>
      </c>
      <c r="D18" s="15">
        <f>SUM('All Domestic Headcount'!D18,'All International Headcount'!D18)</f>
        <v>0</v>
      </c>
      <c r="E18" s="15">
        <f>SUM('All Domestic Headcount'!E18,'All International Headcount'!E18)</f>
        <v>0</v>
      </c>
      <c r="F18" s="15">
        <f>SUM('All Domestic Headcount'!F18,'All International Headcount'!F18)</f>
        <v>0</v>
      </c>
      <c r="G18" s="15">
        <f>SUM('All Domestic Headcount'!G18,'All International Headcount'!G18)</f>
        <v>0</v>
      </c>
      <c r="H18" s="15">
        <f>SUM('All Domestic Headcount'!H18,'All International Headcount'!H18)</f>
        <v>0</v>
      </c>
      <c r="I18" s="15">
        <f>SUM('All Domestic Headcount'!I18,'All International Headcount'!I18)</f>
        <v>0</v>
      </c>
      <c r="J18" s="30">
        <f>SUM('All Domestic Headcount'!J18,'All International Headcount'!J18)</f>
        <v>0</v>
      </c>
      <c r="K18" s="54">
        <f>SUM('All Domestic Headcount'!K18,'All International Headcount'!K18)</f>
        <v>0</v>
      </c>
      <c r="L18" s="15">
        <f>SUM('All Domestic Headcount'!L18,'All International Headcount'!L18)</f>
        <v>0</v>
      </c>
      <c r="M18" s="15">
        <f>SUM('All Domestic Headcount'!M18,'All International Headcount'!M18)</f>
        <v>0</v>
      </c>
      <c r="N18" s="15">
        <f>SUM('All Domestic Headcount'!N18,'All International Headcount'!N18)</f>
        <v>0</v>
      </c>
      <c r="O18" s="15">
        <f>SUM('All Domestic Headcount'!O18,'All International Headcount'!O18)</f>
        <v>0</v>
      </c>
      <c r="P18" s="15">
        <f>SUM('All Domestic Headcount'!P18,'All International Headcount'!P18)</f>
        <v>0</v>
      </c>
      <c r="Q18" s="15">
        <f>SUM('All Domestic Headcount'!Q18,'All International Headcount'!Q18)</f>
        <v>0</v>
      </c>
      <c r="R18" s="30">
        <f>SUM('All Domestic Headcount'!R18,'All International Headcount'!R18)</f>
        <v>0</v>
      </c>
      <c r="S18" s="54">
        <f>SUM('All Domestic Headcount'!S18,'All International Headcount'!S18)</f>
        <v>0</v>
      </c>
      <c r="T18" s="15">
        <f>SUM('All Domestic Headcount'!T18,'All International Headcount'!T18)</f>
        <v>0</v>
      </c>
      <c r="U18" s="15">
        <f>SUM('All Domestic Headcount'!U18,'All International Headcount'!U18)</f>
        <v>0</v>
      </c>
      <c r="V18" s="15">
        <f>SUM('All Domestic Headcount'!V18,'All International Headcount'!V18)</f>
        <v>0</v>
      </c>
      <c r="W18" s="15">
        <f>SUM('All Domestic Headcount'!W18,'All International Headcount'!W18)</f>
        <v>0</v>
      </c>
      <c r="X18" s="15">
        <f>SUM('All Domestic Headcount'!X18,'All International Headcount'!X18)</f>
        <v>0</v>
      </c>
      <c r="Y18" s="15">
        <f>SUM('All Domestic Headcount'!Y18,'All International Headcount'!Y18)</f>
        <v>0</v>
      </c>
      <c r="Z18" s="30">
        <f>SUM('All Domestic Headcount'!Z18,'All International Headcount'!Z18)</f>
        <v>0</v>
      </c>
    </row>
    <row r="19" spans="1:26" x14ac:dyDescent="0.25">
      <c r="A19" s="13"/>
      <c r="B19" s="40">
        <v>2</v>
      </c>
      <c r="C19" s="54">
        <f>SUM('All Domestic Headcount'!C19,'All International Headcount'!C19)</f>
        <v>0</v>
      </c>
      <c r="D19" s="15">
        <f>SUM('All Domestic Headcount'!D19,'All International Headcount'!D19)</f>
        <v>0</v>
      </c>
      <c r="E19" s="15">
        <f>SUM('All Domestic Headcount'!E19,'All International Headcount'!E19)</f>
        <v>0</v>
      </c>
      <c r="F19" s="15">
        <f>SUM('All Domestic Headcount'!F19,'All International Headcount'!F19)</f>
        <v>0</v>
      </c>
      <c r="G19" s="15">
        <f>SUM('All Domestic Headcount'!G19,'All International Headcount'!G19)</f>
        <v>0</v>
      </c>
      <c r="H19" s="15">
        <f>SUM('All Domestic Headcount'!H19,'All International Headcount'!H19)</f>
        <v>0</v>
      </c>
      <c r="I19" s="15">
        <f>SUM('All Domestic Headcount'!I19,'All International Headcount'!I19)</f>
        <v>0</v>
      </c>
      <c r="J19" s="30">
        <f>SUM('All Domestic Headcount'!J19,'All International Headcount'!J19)</f>
        <v>0</v>
      </c>
      <c r="K19" s="54">
        <f>SUM('All Domestic Headcount'!K19,'All International Headcount'!K19)</f>
        <v>0</v>
      </c>
      <c r="L19" s="15">
        <f>SUM('All Domestic Headcount'!L19,'All International Headcount'!L19)</f>
        <v>0</v>
      </c>
      <c r="M19" s="15">
        <f>SUM('All Domestic Headcount'!M19,'All International Headcount'!M19)</f>
        <v>0</v>
      </c>
      <c r="N19" s="15">
        <f>SUM('All Domestic Headcount'!N19,'All International Headcount'!N19)</f>
        <v>0</v>
      </c>
      <c r="O19" s="15">
        <f>SUM('All Domestic Headcount'!O19,'All International Headcount'!O19)</f>
        <v>0</v>
      </c>
      <c r="P19" s="15">
        <f>SUM('All Domestic Headcount'!P19,'All International Headcount'!P19)</f>
        <v>0</v>
      </c>
      <c r="Q19" s="15">
        <f>SUM('All Domestic Headcount'!Q19,'All International Headcount'!Q19)</f>
        <v>0</v>
      </c>
      <c r="R19" s="30">
        <f>SUM('All Domestic Headcount'!R19,'All International Headcount'!R19)</f>
        <v>0</v>
      </c>
      <c r="S19" s="54">
        <f>SUM('All Domestic Headcount'!S19,'All International Headcount'!S19)</f>
        <v>0</v>
      </c>
      <c r="T19" s="15">
        <f>SUM('All Domestic Headcount'!T19,'All International Headcount'!T19)</f>
        <v>0</v>
      </c>
      <c r="U19" s="15">
        <f>SUM('All Domestic Headcount'!U19,'All International Headcount'!U19)</f>
        <v>0</v>
      </c>
      <c r="V19" s="15">
        <f>SUM('All Domestic Headcount'!V19,'All International Headcount'!V19)</f>
        <v>0</v>
      </c>
      <c r="W19" s="15">
        <f>SUM('All Domestic Headcount'!W19,'All International Headcount'!W19)</f>
        <v>0</v>
      </c>
      <c r="X19" s="15">
        <f>SUM('All Domestic Headcount'!X19,'All International Headcount'!X19)</f>
        <v>0</v>
      </c>
      <c r="Y19" s="15">
        <f>SUM('All Domestic Headcount'!Y19,'All International Headcount'!Y19)</f>
        <v>0</v>
      </c>
      <c r="Z19" s="30">
        <f>SUM('All Domestic Headcount'!Z19,'All International Headcount'!Z19)</f>
        <v>0</v>
      </c>
    </row>
    <row r="20" spans="1:26" x14ac:dyDescent="0.25">
      <c r="A20" s="10" t="s">
        <v>10</v>
      </c>
      <c r="B20" s="41"/>
      <c r="C20" s="92">
        <f>SUM('All Domestic Headcount'!C20,'All International Headcount'!C20)</f>
        <v>0</v>
      </c>
      <c r="D20" s="35">
        <f>SUM('All Domestic Headcount'!D20,'All International Headcount'!D20)</f>
        <v>74</v>
      </c>
      <c r="E20" s="35">
        <f>SUM('All Domestic Headcount'!E20,'All International Headcount'!E20)</f>
        <v>27</v>
      </c>
      <c r="F20" s="35">
        <f>SUM('All Domestic Headcount'!F20,'All International Headcount'!F20)</f>
        <v>166</v>
      </c>
      <c r="G20" s="35">
        <f>SUM('All Domestic Headcount'!G20,'All International Headcount'!G20)</f>
        <v>8</v>
      </c>
      <c r="H20" s="35">
        <f>SUM('All Domestic Headcount'!H20,'All International Headcount'!H20)</f>
        <v>58</v>
      </c>
      <c r="I20" s="35">
        <f>SUM('All Domestic Headcount'!I20,'All International Headcount'!I20)</f>
        <v>1</v>
      </c>
      <c r="J20" s="93">
        <f>SUM('All Domestic Headcount'!J20,'All International Headcount'!J20)</f>
        <v>0</v>
      </c>
      <c r="K20" s="92">
        <f>SUM('All Domestic Headcount'!K20,'All International Headcount'!K20)</f>
        <v>0</v>
      </c>
      <c r="L20" s="35">
        <f>SUM('All Domestic Headcount'!L20,'All International Headcount'!L20)</f>
        <v>0</v>
      </c>
      <c r="M20" s="35">
        <f>SUM('All Domestic Headcount'!M20,'All International Headcount'!M20)</f>
        <v>7</v>
      </c>
      <c r="N20" s="35">
        <f>SUM('All Domestic Headcount'!N20,'All International Headcount'!N20)</f>
        <v>41</v>
      </c>
      <c r="O20" s="35">
        <f>SUM('All Domestic Headcount'!O20,'All International Headcount'!O20)</f>
        <v>5</v>
      </c>
      <c r="P20" s="35">
        <f>SUM('All Domestic Headcount'!P20,'All International Headcount'!P20)</f>
        <v>69</v>
      </c>
      <c r="Q20" s="35">
        <f>SUM('All Domestic Headcount'!Q20,'All International Headcount'!Q20)</f>
        <v>1</v>
      </c>
      <c r="R20" s="93">
        <f>SUM('All Domestic Headcount'!R20,'All International Headcount'!R20)</f>
        <v>0</v>
      </c>
      <c r="S20" s="92">
        <f>SUM('All Domestic Headcount'!S20,'All International Headcount'!S20)</f>
        <v>0</v>
      </c>
      <c r="T20" s="35">
        <f>SUM('All Domestic Headcount'!T20,'All International Headcount'!T20)</f>
        <v>0</v>
      </c>
      <c r="U20" s="35">
        <f>SUM('All Domestic Headcount'!U20,'All International Headcount'!U20)</f>
        <v>14</v>
      </c>
      <c r="V20" s="35">
        <f>SUM('All Domestic Headcount'!V20,'All International Headcount'!V20)</f>
        <v>19</v>
      </c>
      <c r="W20" s="35">
        <f>SUM('All Domestic Headcount'!W20,'All International Headcount'!W20)</f>
        <v>11</v>
      </c>
      <c r="X20" s="35">
        <f>SUM('All Domestic Headcount'!X20,'All International Headcount'!X20)</f>
        <v>16</v>
      </c>
      <c r="Y20" s="35">
        <f>SUM('All Domestic Headcount'!Y20,'All International Headcount'!Y20)</f>
        <v>3</v>
      </c>
      <c r="Z20" s="93">
        <f>SUM('All Domestic Headcount'!Z20,'All International Headcount'!Z20)</f>
        <v>0</v>
      </c>
    </row>
    <row r="21" spans="1:26" ht="15" customHeight="1" x14ac:dyDescent="0.25">
      <c r="A21" s="8" t="s">
        <v>6</v>
      </c>
      <c r="B21" s="40">
        <v>1</v>
      </c>
      <c r="C21" s="54">
        <f>SUM('All Domestic Headcount'!C21,'All International Headcount'!C21)</f>
        <v>0</v>
      </c>
      <c r="D21" s="15">
        <f>SUM('All Domestic Headcount'!D21,'All International Headcount'!D21)</f>
        <v>0</v>
      </c>
      <c r="E21" s="15">
        <f>SUM('All Domestic Headcount'!E21,'All International Headcount'!E21)</f>
        <v>1</v>
      </c>
      <c r="F21" s="15">
        <f>SUM('All Domestic Headcount'!F21,'All International Headcount'!F21)</f>
        <v>7</v>
      </c>
      <c r="G21" s="15">
        <f>SUM('All Domestic Headcount'!G21,'All International Headcount'!G21)</f>
        <v>1</v>
      </c>
      <c r="H21" s="15">
        <f>SUM('All Domestic Headcount'!H21,'All International Headcount'!H21)</f>
        <v>6</v>
      </c>
      <c r="I21" s="15">
        <f>SUM('All Domestic Headcount'!I21,'All International Headcount'!I21)</f>
        <v>0</v>
      </c>
      <c r="J21" s="30">
        <f>SUM('All Domestic Headcount'!J21,'All International Headcount'!J21)</f>
        <v>0</v>
      </c>
      <c r="K21" s="54">
        <f>SUM('All Domestic Headcount'!K21,'All International Headcount'!K21)</f>
        <v>0</v>
      </c>
      <c r="L21" s="15">
        <f>SUM('All Domestic Headcount'!L21,'All International Headcount'!L21)</f>
        <v>0</v>
      </c>
      <c r="M21" s="15">
        <f>SUM('All Domestic Headcount'!M21,'All International Headcount'!M21)</f>
        <v>1</v>
      </c>
      <c r="N21" s="15">
        <f>SUM('All Domestic Headcount'!N21,'All International Headcount'!N21)</f>
        <v>7</v>
      </c>
      <c r="O21" s="15">
        <f>SUM('All Domestic Headcount'!O21,'All International Headcount'!O21)</f>
        <v>0</v>
      </c>
      <c r="P21" s="15">
        <f>SUM('All Domestic Headcount'!P21,'All International Headcount'!P21)</f>
        <v>7</v>
      </c>
      <c r="Q21" s="15">
        <f>SUM('All Domestic Headcount'!Q21,'All International Headcount'!Q21)</f>
        <v>0</v>
      </c>
      <c r="R21" s="30">
        <f>SUM('All Domestic Headcount'!R21,'All International Headcount'!R21)</f>
        <v>0</v>
      </c>
      <c r="S21" s="54">
        <f>SUM('All Domestic Headcount'!S21,'All International Headcount'!S21)</f>
        <v>0</v>
      </c>
      <c r="T21" s="15">
        <f>SUM('All Domestic Headcount'!T21,'All International Headcount'!T21)</f>
        <v>0</v>
      </c>
      <c r="U21" s="15">
        <f>SUM('All Domestic Headcount'!U21,'All International Headcount'!U21)</f>
        <v>2</v>
      </c>
      <c r="V21" s="15">
        <f>SUM('All Domestic Headcount'!V21,'All International Headcount'!V21)</f>
        <v>7</v>
      </c>
      <c r="W21" s="15">
        <f>SUM('All Domestic Headcount'!W21,'All International Headcount'!W21)</f>
        <v>1</v>
      </c>
      <c r="X21" s="15">
        <f>SUM('All Domestic Headcount'!X21,'All International Headcount'!X21)</f>
        <v>6</v>
      </c>
      <c r="Y21" s="15">
        <f>SUM('All Domestic Headcount'!Y21,'All International Headcount'!Y21)</f>
        <v>1</v>
      </c>
      <c r="Z21" s="30">
        <f>SUM('All Domestic Headcount'!Z21,'All International Headcount'!Z21)</f>
        <v>0</v>
      </c>
    </row>
    <row r="22" spans="1:26" ht="15" customHeight="1" x14ac:dyDescent="0.25">
      <c r="A22" s="8"/>
      <c r="B22" s="40">
        <v>2</v>
      </c>
      <c r="C22" s="54">
        <f>SUM('All Domestic Headcount'!C22,'All International Headcount'!C22)</f>
        <v>0</v>
      </c>
      <c r="D22" s="15">
        <f>SUM('All Domestic Headcount'!D22,'All International Headcount'!D22)</f>
        <v>0</v>
      </c>
      <c r="E22" s="15">
        <f>SUM('All Domestic Headcount'!E22,'All International Headcount'!E22)</f>
        <v>3</v>
      </c>
      <c r="F22" s="15">
        <f>SUM('All Domestic Headcount'!F22,'All International Headcount'!F22)</f>
        <v>27</v>
      </c>
      <c r="G22" s="15">
        <f>SUM('All Domestic Headcount'!G22,'All International Headcount'!G22)</f>
        <v>1</v>
      </c>
      <c r="H22" s="15">
        <f>SUM('All Domestic Headcount'!H22,'All International Headcount'!H22)</f>
        <v>8</v>
      </c>
      <c r="I22" s="15">
        <f>SUM('All Domestic Headcount'!I22,'All International Headcount'!I22)</f>
        <v>0</v>
      </c>
      <c r="J22" s="30">
        <f>SUM('All Domestic Headcount'!J22,'All International Headcount'!J22)</f>
        <v>0</v>
      </c>
      <c r="K22" s="54">
        <f>SUM('All Domestic Headcount'!K22,'All International Headcount'!K22)</f>
        <v>0</v>
      </c>
      <c r="L22" s="15">
        <f>SUM('All Domestic Headcount'!L22,'All International Headcount'!L22)</f>
        <v>0</v>
      </c>
      <c r="M22" s="15">
        <f>SUM('All Domestic Headcount'!M22,'All International Headcount'!M22)</f>
        <v>1</v>
      </c>
      <c r="N22" s="15">
        <f>SUM('All Domestic Headcount'!N22,'All International Headcount'!N22)</f>
        <v>8</v>
      </c>
      <c r="O22" s="15">
        <f>SUM('All Domestic Headcount'!O22,'All International Headcount'!O22)</f>
        <v>0</v>
      </c>
      <c r="P22" s="15">
        <f>SUM('All Domestic Headcount'!P22,'All International Headcount'!P22)</f>
        <v>22</v>
      </c>
      <c r="Q22" s="15">
        <f>SUM('All Domestic Headcount'!Q22,'All International Headcount'!Q22)</f>
        <v>0</v>
      </c>
      <c r="R22" s="30">
        <f>SUM('All Domestic Headcount'!R22,'All International Headcount'!R22)</f>
        <v>0</v>
      </c>
      <c r="S22" s="54">
        <f>SUM('All Domestic Headcount'!S22,'All International Headcount'!S22)</f>
        <v>0</v>
      </c>
      <c r="T22" s="15">
        <f>SUM('All Domestic Headcount'!T22,'All International Headcount'!T22)</f>
        <v>0</v>
      </c>
      <c r="U22" s="15">
        <f>SUM('All Domestic Headcount'!U22,'All International Headcount'!U22)</f>
        <v>4</v>
      </c>
      <c r="V22" s="15">
        <f>SUM('All Domestic Headcount'!V22,'All International Headcount'!V22)</f>
        <v>5</v>
      </c>
      <c r="W22" s="15">
        <f>SUM('All Domestic Headcount'!W22,'All International Headcount'!W22)</f>
        <v>3</v>
      </c>
      <c r="X22" s="15">
        <f>SUM('All Domestic Headcount'!X22,'All International Headcount'!X22)</f>
        <v>4</v>
      </c>
      <c r="Y22" s="15">
        <f>SUM('All Domestic Headcount'!Y22,'All International Headcount'!Y22)</f>
        <v>0</v>
      </c>
      <c r="Z22" s="30">
        <f>SUM('All Domestic Headcount'!Z22,'All International Headcount'!Z22)</f>
        <v>0</v>
      </c>
    </row>
    <row r="23" spans="1:26" ht="15" customHeight="1" x14ac:dyDescent="0.25">
      <c r="A23" s="8" t="s">
        <v>7</v>
      </c>
      <c r="B23" s="40">
        <v>1</v>
      </c>
      <c r="C23" s="54">
        <f>SUM('All Domestic Headcount'!C23,'All International Headcount'!C23)</f>
        <v>0</v>
      </c>
      <c r="D23" s="15">
        <f>SUM('All Domestic Headcount'!D23,'All International Headcount'!D23)</f>
        <v>0</v>
      </c>
      <c r="E23" s="15">
        <f>SUM('All Domestic Headcount'!E23,'All International Headcount'!E23)</f>
        <v>2</v>
      </c>
      <c r="F23" s="15">
        <f>SUM('All Domestic Headcount'!F23,'All International Headcount'!F23)</f>
        <v>23</v>
      </c>
      <c r="G23" s="15">
        <f>SUM('All Domestic Headcount'!G23,'All International Headcount'!G23)</f>
        <v>2</v>
      </c>
      <c r="H23" s="15">
        <f>SUM('All Domestic Headcount'!H23,'All International Headcount'!H23)</f>
        <v>3</v>
      </c>
      <c r="I23" s="15">
        <f>SUM('All Domestic Headcount'!I23,'All International Headcount'!I23)</f>
        <v>1</v>
      </c>
      <c r="J23" s="30">
        <f>SUM('All Domestic Headcount'!J23,'All International Headcount'!J23)</f>
        <v>0</v>
      </c>
      <c r="K23" s="54">
        <f>SUM('All Domestic Headcount'!K23,'All International Headcount'!K23)</f>
        <v>0</v>
      </c>
      <c r="L23" s="15">
        <f>SUM('All Domestic Headcount'!L23,'All International Headcount'!L23)</f>
        <v>0</v>
      </c>
      <c r="M23" s="15">
        <f>SUM('All Domestic Headcount'!M23,'All International Headcount'!M23)</f>
        <v>3</v>
      </c>
      <c r="N23" s="15">
        <f>SUM('All Domestic Headcount'!N23,'All International Headcount'!N23)</f>
        <v>6</v>
      </c>
      <c r="O23" s="15">
        <f>SUM('All Domestic Headcount'!O23,'All International Headcount'!O23)</f>
        <v>3</v>
      </c>
      <c r="P23" s="15">
        <f>SUM('All Domestic Headcount'!P23,'All International Headcount'!P23)</f>
        <v>4</v>
      </c>
      <c r="Q23" s="15">
        <f>SUM('All Domestic Headcount'!Q23,'All International Headcount'!Q23)</f>
        <v>1</v>
      </c>
      <c r="R23" s="30">
        <f>SUM('All Domestic Headcount'!R23,'All International Headcount'!R23)</f>
        <v>0</v>
      </c>
      <c r="S23" s="54">
        <f>SUM('All Domestic Headcount'!S23,'All International Headcount'!S23)</f>
        <v>0</v>
      </c>
      <c r="T23" s="15">
        <f>SUM('All Domestic Headcount'!T23,'All International Headcount'!T23)</f>
        <v>0</v>
      </c>
      <c r="U23" s="15">
        <f>SUM('All Domestic Headcount'!U23,'All International Headcount'!U23)</f>
        <v>5</v>
      </c>
      <c r="V23" s="15">
        <f>SUM('All Domestic Headcount'!V23,'All International Headcount'!V23)</f>
        <v>5</v>
      </c>
      <c r="W23" s="15">
        <f>SUM('All Domestic Headcount'!W23,'All International Headcount'!W23)</f>
        <v>5</v>
      </c>
      <c r="X23" s="15">
        <f>SUM('All Domestic Headcount'!X23,'All International Headcount'!X23)</f>
        <v>4</v>
      </c>
      <c r="Y23" s="15">
        <f>SUM('All Domestic Headcount'!Y23,'All International Headcount'!Y23)</f>
        <v>2</v>
      </c>
      <c r="Z23" s="30">
        <f>SUM('All Domestic Headcount'!Z23,'All International Headcount'!Z23)</f>
        <v>0</v>
      </c>
    </row>
    <row r="24" spans="1:26" ht="15" customHeight="1" x14ac:dyDescent="0.25">
      <c r="A24" s="8"/>
      <c r="B24" s="40">
        <v>2</v>
      </c>
      <c r="C24" s="54">
        <f>SUM('All Domestic Headcount'!C24,'All International Headcount'!C24)</f>
        <v>0</v>
      </c>
      <c r="D24" s="15">
        <f>SUM('All Domestic Headcount'!D24,'All International Headcount'!D24)</f>
        <v>74</v>
      </c>
      <c r="E24" s="15">
        <f>SUM('All Domestic Headcount'!E24,'All International Headcount'!E24)</f>
        <v>21</v>
      </c>
      <c r="F24" s="15">
        <f>SUM('All Domestic Headcount'!F24,'All International Headcount'!F24)</f>
        <v>109</v>
      </c>
      <c r="G24" s="15">
        <f>SUM('All Domestic Headcount'!G24,'All International Headcount'!G24)</f>
        <v>4</v>
      </c>
      <c r="H24" s="15">
        <f>SUM('All Domestic Headcount'!H24,'All International Headcount'!H24)</f>
        <v>41</v>
      </c>
      <c r="I24" s="15">
        <f>SUM('All Domestic Headcount'!I24,'All International Headcount'!I24)</f>
        <v>0</v>
      </c>
      <c r="J24" s="30">
        <f>SUM('All Domestic Headcount'!J24,'All International Headcount'!J24)</f>
        <v>0</v>
      </c>
      <c r="K24" s="54">
        <f>SUM('All Domestic Headcount'!K24,'All International Headcount'!K24)</f>
        <v>0</v>
      </c>
      <c r="L24" s="15">
        <f>SUM('All Domestic Headcount'!L24,'All International Headcount'!L24)</f>
        <v>0</v>
      </c>
      <c r="M24" s="15">
        <f>SUM('All Domestic Headcount'!M24,'All International Headcount'!M24)</f>
        <v>2</v>
      </c>
      <c r="N24" s="15">
        <f>SUM('All Domestic Headcount'!N24,'All International Headcount'!N24)</f>
        <v>20</v>
      </c>
      <c r="O24" s="15">
        <f>SUM('All Domestic Headcount'!O24,'All International Headcount'!O24)</f>
        <v>2</v>
      </c>
      <c r="P24" s="15">
        <f>SUM('All Domestic Headcount'!P24,'All International Headcount'!P24)</f>
        <v>36</v>
      </c>
      <c r="Q24" s="15">
        <f>SUM('All Domestic Headcount'!Q24,'All International Headcount'!Q24)</f>
        <v>0</v>
      </c>
      <c r="R24" s="30">
        <f>SUM('All Domestic Headcount'!R24,'All International Headcount'!R24)</f>
        <v>0</v>
      </c>
      <c r="S24" s="54">
        <f>SUM('All Domestic Headcount'!S24,'All International Headcount'!S24)</f>
        <v>0</v>
      </c>
      <c r="T24" s="15">
        <f>SUM('All Domestic Headcount'!T24,'All International Headcount'!T24)</f>
        <v>0</v>
      </c>
      <c r="U24" s="15">
        <f>SUM('All Domestic Headcount'!U24,'All International Headcount'!U24)</f>
        <v>3</v>
      </c>
      <c r="V24" s="15">
        <f>SUM('All Domestic Headcount'!V24,'All International Headcount'!V24)</f>
        <v>2</v>
      </c>
      <c r="W24" s="15">
        <f>SUM('All Domestic Headcount'!W24,'All International Headcount'!W24)</f>
        <v>2</v>
      </c>
      <c r="X24" s="15">
        <f>SUM('All Domestic Headcount'!X24,'All International Headcount'!X24)</f>
        <v>2</v>
      </c>
      <c r="Y24" s="15">
        <f>SUM('All Domestic Headcount'!Y24,'All International Headcount'!Y24)</f>
        <v>0</v>
      </c>
      <c r="Z24" s="30">
        <f>SUM('All Domestic Headcount'!Z24,'All International Headcount'!Z24)</f>
        <v>0</v>
      </c>
    </row>
    <row r="25" spans="1:26" x14ac:dyDescent="0.25">
      <c r="A25" s="10" t="s">
        <v>11</v>
      </c>
      <c r="B25" s="41"/>
      <c r="C25" s="92">
        <f>SUM('All Domestic Headcount'!C25,'All International Headcount'!C25)</f>
        <v>0</v>
      </c>
      <c r="D25" s="35">
        <f>SUM('All Domestic Headcount'!D25,'All International Headcount'!D25)</f>
        <v>0</v>
      </c>
      <c r="E25" s="35">
        <f>SUM('All Domestic Headcount'!E25,'All International Headcount'!E25)</f>
        <v>0</v>
      </c>
      <c r="F25" s="35">
        <f>SUM('All Domestic Headcount'!F25,'All International Headcount'!F25)</f>
        <v>2</v>
      </c>
      <c r="G25" s="35">
        <f>SUM('All Domestic Headcount'!G25,'All International Headcount'!G25)</f>
        <v>0</v>
      </c>
      <c r="H25" s="35">
        <f>SUM('All Domestic Headcount'!H25,'All International Headcount'!H25)</f>
        <v>2</v>
      </c>
      <c r="I25" s="35">
        <f>SUM('All Domestic Headcount'!I25,'All International Headcount'!I25)</f>
        <v>0</v>
      </c>
      <c r="J25" s="93">
        <f>SUM('All Domestic Headcount'!J25,'All International Headcount'!J25)</f>
        <v>0</v>
      </c>
      <c r="K25" s="92">
        <f>SUM('All Domestic Headcount'!K25,'All International Headcount'!K25)</f>
        <v>0</v>
      </c>
      <c r="L25" s="35">
        <f>SUM('All Domestic Headcount'!L25,'All International Headcount'!L25)</f>
        <v>0</v>
      </c>
      <c r="M25" s="35">
        <f>SUM('All Domestic Headcount'!M25,'All International Headcount'!M25)</f>
        <v>0</v>
      </c>
      <c r="N25" s="35">
        <f>SUM('All Domestic Headcount'!N25,'All International Headcount'!N25)</f>
        <v>0</v>
      </c>
      <c r="O25" s="35">
        <f>SUM('All Domestic Headcount'!O25,'All International Headcount'!O25)</f>
        <v>0</v>
      </c>
      <c r="P25" s="35">
        <f>SUM('All Domestic Headcount'!P25,'All International Headcount'!P25)</f>
        <v>0</v>
      </c>
      <c r="Q25" s="35">
        <f>SUM('All Domestic Headcount'!Q25,'All International Headcount'!Q25)</f>
        <v>0</v>
      </c>
      <c r="R25" s="93">
        <f>SUM('All Domestic Headcount'!R25,'All International Headcount'!R25)</f>
        <v>0</v>
      </c>
      <c r="S25" s="92">
        <f>SUM('All Domestic Headcount'!S25,'All International Headcount'!S25)</f>
        <v>0</v>
      </c>
      <c r="T25" s="35">
        <f>SUM('All Domestic Headcount'!T25,'All International Headcount'!T25)</f>
        <v>0</v>
      </c>
      <c r="U25" s="35">
        <f>SUM('All Domestic Headcount'!U25,'All International Headcount'!U25)</f>
        <v>0</v>
      </c>
      <c r="V25" s="35">
        <f>SUM('All Domestic Headcount'!V25,'All International Headcount'!V25)</f>
        <v>0</v>
      </c>
      <c r="W25" s="35">
        <f>SUM('All Domestic Headcount'!W25,'All International Headcount'!W25)</f>
        <v>0</v>
      </c>
      <c r="X25" s="35">
        <f>SUM('All Domestic Headcount'!X25,'All International Headcount'!X25)</f>
        <v>0</v>
      </c>
      <c r="Y25" s="35">
        <f>SUM('All Domestic Headcount'!Y25,'All International Headcount'!Y25)</f>
        <v>0</v>
      </c>
      <c r="Z25" s="93">
        <f>SUM('All Domestic Headcount'!Z25,'All International Headcount'!Z25)</f>
        <v>0</v>
      </c>
    </row>
    <row r="26" spans="1:26" ht="15" customHeight="1" x14ac:dyDescent="0.25">
      <c r="A26" s="8" t="s">
        <v>12</v>
      </c>
      <c r="B26" s="40">
        <v>1</v>
      </c>
      <c r="C26" s="54">
        <f>SUM('All Domestic Headcount'!C26,'All International Headcount'!C26)</f>
        <v>0</v>
      </c>
      <c r="D26" s="15">
        <f>SUM('All Domestic Headcount'!D26,'All International Headcount'!D26)</f>
        <v>0</v>
      </c>
      <c r="E26" s="15">
        <f>SUM('All Domestic Headcount'!E26,'All International Headcount'!E26)</f>
        <v>0</v>
      </c>
      <c r="F26" s="15">
        <f>SUM('All Domestic Headcount'!F26,'All International Headcount'!F26)</f>
        <v>0</v>
      </c>
      <c r="G26" s="15">
        <f>SUM('All Domestic Headcount'!G26,'All International Headcount'!G26)</f>
        <v>0</v>
      </c>
      <c r="H26" s="15">
        <f>SUM('All Domestic Headcount'!H26,'All International Headcount'!H26)</f>
        <v>0</v>
      </c>
      <c r="I26" s="15">
        <f>SUM('All Domestic Headcount'!I26,'All International Headcount'!I26)</f>
        <v>0</v>
      </c>
      <c r="J26" s="30">
        <f>SUM('All Domestic Headcount'!J26,'All International Headcount'!J26)</f>
        <v>0</v>
      </c>
      <c r="K26" s="54">
        <f>SUM('All Domestic Headcount'!K26,'All International Headcount'!K26)</f>
        <v>0</v>
      </c>
      <c r="L26" s="15">
        <f>SUM('All Domestic Headcount'!L26,'All International Headcount'!L26)</f>
        <v>0</v>
      </c>
      <c r="M26" s="15">
        <f>SUM('All Domestic Headcount'!M26,'All International Headcount'!M26)</f>
        <v>0</v>
      </c>
      <c r="N26" s="15">
        <f>SUM('All Domestic Headcount'!N26,'All International Headcount'!N26)</f>
        <v>0</v>
      </c>
      <c r="O26" s="15">
        <f>SUM('All Domestic Headcount'!O26,'All International Headcount'!O26)</f>
        <v>0</v>
      </c>
      <c r="P26" s="15">
        <f>SUM('All Domestic Headcount'!P26,'All International Headcount'!P26)</f>
        <v>0</v>
      </c>
      <c r="Q26" s="15">
        <f>SUM('All Domestic Headcount'!Q26,'All International Headcount'!Q26)</f>
        <v>0</v>
      </c>
      <c r="R26" s="30">
        <f>SUM('All Domestic Headcount'!R26,'All International Headcount'!R26)</f>
        <v>0</v>
      </c>
      <c r="S26" s="54">
        <f>SUM('All Domestic Headcount'!S26,'All International Headcount'!S26)</f>
        <v>0</v>
      </c>
      <c r="T26" s="15">
        <f>SUM('All Domestic Headcount'!T26,'All International Headcount'!T26)</f>
        <v>0</v>
      </c>
      <c r="U26" s="15">
        <f>SUM('All Domestic Headcount'!U26,'All International Headcount'!U26)</f>
        <v>0</v>
      </c>
      <c r="V26" s="15">
        <f>SUM('All Domestic Headcount'!V26,'All International Headcount'!V26)</f>
        <v>0</v>
      </c>
      <c r="W26" s="15">
        <f>SUM('All Domestic Headcount'!W26,'All International Headcount'!W26)</f>
        <v>0</v>
      </c>
      <c r="X26" s="15">
        <f>SUM('All Domestic Headcount'!X26,'All International Headcount'!X26)</f>
        <v>0</v>
      </c>
      <c r="Y26" s="15">
        <f>SUM('All Domestic Headcount'!Y26,'All International Headcount'!Y26)</f>
        <v>0</v>
      </c>
      <c r="Z26" s="30">
        <f>SUM('All Domestic Headcount'!Z26,'All International Headcount'!Z26)</f>
        <v>0</v>
      </c>
    </row>
    <row r="27" spans="1:26" ht="15" customHeight="1" x14ac:dyDescent="0.25">
      <c r="A27" s="8"/>
      <c r="B27" s="40">
        <v>2</v>
      </c>
      <c r="C27" s="54">
        <f>SUM('All Domestic Headcount'!C27,'All International Headcount'!C27)</f>
        <v>0</v>
      </c>
      <c r="D27" s="15">
        <f>SUM('All Domestic Headcount'!D27,'All International Headcount'!D27)</f>
        <v>0</v>
      </c>
      <c r="E27" s="15">
        <f>SUM('All Domestic Headcount'!E27,'All International Headcount'!E27)</f>
        <v>0</v>
      </c>
      <c r="F27" s="15">
        <f>SUM('All Domestic Headcount'!F27,'All International Headcount'!F27)</f>
        <v>0</v>
      </c>
      <c r="G27" s="15">
        <f>SUM('All Domestic Headcount'!G27,'All International Headcount'!G27)</f>
        <v>0</v>
      </c>
      <c r="H27" s="15">
        <f>SUM('All Domestic Headcount'!H27,'All International Headcount'!H27)</f>
        <v>0</v>
      </c>
      <c r="I27" s="15">
        <f>SUM('All Domestic Headcount'!I27,'All International Headcount'!I27)</f>
        <v>0</v>
      </c>
      <c r="J27" s="30">
        <f>SUM('All Domestic Headcount'!J27,'All International Headcount'!J27)</f>
        <v>0</v>
      </c>
      <c r="K27" s="54">
        <f>SUM('All Domestic Headcount'!K27,'All International Headcount'!K27)</f>
        <v>0</v>
      </c>
      <c r="L27" s="15">
        <f>SUM('All Domestic Headcount'!L27,'All International Headcount'!L27)</f>
        <v>0</v>
      </c>
      <c r="M27" s="15">
        <f>SUM('All Domestic Headcount'!M27,'All International Headcount'!M27)</f>
        <v>0</v>
      </c>
      <c r="N27" s="15">
        <f>SUM('All Domestic Headcount'!N27,'All International Headcount'!N27)</f>
        <v>0</v>
      </c>
      <c r="O27" s="15">
        <f>SUM('All Domestic Headcount'!O27,'All International Headcount'!O27)</f>
        <v>0</v>
      </c>
      <c r="P27" s="15">
        <f>SUM('All Domestic Headcount'!P27,'All International Headcount'!P27)</f>
        <v>0</v>
      </c>
      <c r="Q27" s="15">
        <f>SUM('All Domestic Headcount'!Q27,'All International Headcount'!Q27)</f>
        <v>0</v>
      </c>
      <c r="R27" s="30">
        <f>SUM('All Domestic Headcount'!R27,'All International Headcount'!R27)</f>
        <v>0</v>
      </c>
      <c r="S27" s="54">
        <f>SUM('All Domestic Headcount'!S27,'All International Headcount'!S27)</f>
        <v>0</v>
      </c>
      <c r="T27" s="15">
        <f>SUM('All Domestic Headcount'!T27,'All International Headcount'!T27)</f>
        <v>0</v>
      </c>
      <c r="U27" s="15">
        <f>SUM('All Domestic Headcount'!U27,'All International Headcount'!U27)</f>
        <v>0</v>
      </c>
      <c r="V27" s="15">
        <f>SUM('All Domestic Headcount'!V27,'All International Headcount'!V27)</f>
        <v>0</v>
      </c>
      <c r="W27" s="15">
        <f>SUM('All Domestic Headcount'!W27,'All International Headcount'!W27)</f>
        <v>0</v>
      </c>
      <c r="X27" s="15">
        <f>SUM('All Domestic Headcount'!X27,'All International Headcount'!X27)</f>
        <v>0</v>
      </c>
      <c r="Y27" s="15">
        <f>SUM('All Domestic Headcount'!Y27,'All International Headcount'!Y27)</f>
        <v>0</v>
      </c>
      <c r="Z27" s="30">
        <f>SUM('All Domestic Headcount'!Z27,'All International Headcount'!Z27)</f>
        <v>0</v>
      </c>
    </row>
    <row r="28" spans="1:26" ht="15" customHeight="1" x14ac:dyDescent="0.25">
      <c r="A28" s="8" t="s">
        <v>13</v>
      </c>
      <c r="B28" s="40">
        <v>1</v>
      </c>
      <c r="C28" s="54">
        <f>SUM('All Domestic Headcount'!C28,'All International Headcount'!C28)</f>
        <v>0</v>
      </c>
      <c r="D28" s="15">
        <f>SUM('All Domestic Headcount'!D28,'All International Headcount'!D28)</f>
        <v>0</v>
      </c>
      <c r="E28" s="15">
        <f>SUM('All Domestic Headcount'!E28,'All International Headcount'!E28)</f>
        <v>0</v>
      </c>
      <c r="F28" s="15">
        <f>SUM('All Domestic Headcount'!F28,'All International Headcount'!F28)</f>
        <v>0</v>
      </c>
      <c r="G28" s="15">
        <f>SUM('All Domestic Headcount'!G28,'All International Headcount'!G28)</f>
        <v>0</v>
      </c>
      <c r="H28" s="15">
        <f>SUM('All Domestic Headcount'!H28,'All International Headcount'!H28)</f>
        <v>0</v>
      </c>
      <c r="I28" s="15">
        <f>SUM('All Domestic Headcount'!I28,'All International Headcount'!I28)</f>
        <v>0</v>
      </c>
      <c r="J28" s="30">
        <f>SUM('All Domestic Headcount'!J28,'All International Headcount'!J28)</f>
        <v>0</v>
      </c>
      <c r="K28" s="54">
        <f>SUM('All Domestic Headcount'!K28,'All International Headcount'!K28)</f>
        <v>0</v>
      </c>
      <c r="L28" s="15">
        <f>SUM('All Domestic Headcount'!L28,'All International Headcount'!L28)</f>
        <v>0</v>
      </c>
      <c r="M28" s="15">
        <f>SUM('All Domestic Headcount'!M28,'All International Headcount'!M28)</f>
        <v>0</v>
      </c>
      <c r="N28" s="15">
        <f>SUM('All Domestic Headcount'!N28,'All International Headcount'!N28)</f>
        <v>0</v>
      </c>
      <c r="O28" s="15">
        <f>SUM('All Domestic Headcount'!O28,'All International Headcount'!O28)</f>
        <v>0</v>
      </c>
      <c r="P28" s="15">
        <f>SUM('All Domestic Headcount'!P28,'All International Headcount'!P28)</f>
        <v>0</v>
      </c>
      <c r="Q28" s="15">
        <f>SUM('All Domestic Headcount'!Q28,'All International Headcount'!Q28)</f>
        <v>0</v>
      </c>
      <c r="R28" s="30">
        <f>SUM('All Domestic Headcount'!R28,'All International Headcount'!R28)</f>
        <v>0</v>
      </c>
      <c r="S28" s="54">
        <f>SUM('All Domestic Headcount'!S28,'All International Headcount'!S28)</f>
        <v>0</v>
      </c>
      <c r="T28" s="15">
        <f>SUM('All Domestic Headcount'!T28,'All International Headcount'!T28)</f>
        <v>0</v>
      </c>
      <c r="U28" s="15">
        <f>SUM('All Domestic Headcount'!U28,'All International Headcount'!U28)</f>
        <v>0</v>
      </c>
      <c r="V28" s="15">
        <f>SUM('All Domestic Headcount'!V28,'All International Headcount'!V28)</f>
        <v>0</v>
      </c>
      <c r="W28" s="15">
        <f>SUM('All Domestic Headcount'!W28,'All International Headcount'!W28)</f>
        <v>0</v>
      </c>
      <c r="X28" s="15">
        <f>SUM('All Domestic Headcount'!X28,'All International Headcount'!X28)</f>
        <v>0</v>
      </c>
      <c r="Y28" s="15">
        <f>SUM('All Domestic Headcount'!Y28,'All International Headcount'!Y28)</f>
        <v>0</v>
      </c>
      <c r="Z28" s="30">
        <f>SUM('All Domestic Headcount'!Z28,'All International Headcount'!Z28)</f>
        <v>0</v>
      </c>
    </row>
    <row r="29" spans="1:26" ht="15" customHeight="1" x14ac:dyDescent="0.25">
      <c r="A29" s="8"/>
      <c r="B29" s="40">
        <v>2</v>
      </c>
      <c r="C29" s="54">
        <f>SUM('All Domestic Headcount'!C29,'All International Headcount'!C29)</f>
        <v>0</v>
      </c>
      <c r="D29" s="15">
        <f>SUM('All Domestic Headcount'!D29,'All International Headcount'!D29)</f>
        <v>0</v>
      </c>
      <c r="E29" s="15">
        <f>SUM('All Domestic Headcount'!E29,'All International Headcount'!E29)</f>
        <v>0</v>
      </c>
      <c r="F29" s="15">
        <f>SUM('All Domestic Headcount'!F29,'All International Headcount'!F29)</f>
        <v>2</v>
      </c>
      <c r="G29" s="15">
        <f>SUM('All Domestic Headcount'!G29,'All International Headcount'!G29)</f>
        <v>0</v>
      </c>
      <c r="H29" s="15">
        <f>SUM('All Domestic Headcount'!H29,'All International Headcount'!H29)</f>
        <v>2</v>
      </c>
      <c r="I29" s="15">
        <f>SUM('All Domestic Headcount'!I29,'All International Headcount'!I29)</f>
        <v>0</v>
      </c>
      <c r="J29" s="30">
        <f>SUM('All Domestic Headcount'!J29,'All International Headcount'!J29)</f>
        <v>0</v>
      </c>
      <c r="K29" s="54">
        <f>SUM('All Domestic Headcount'!K29,'All International Headcount'!K29)</f>
        <v>0</v>
      </c>
      <c r="L29" s="15">
        <f>SUM('All Domestic Headcount'!L29,'All International Headcount'!L29)</f>
        <v>0</v>
      </c>
      <c r="M29" s="15">
        <f>SUM('All Domestic Headcount'!M29,'All International Headcount'!M29)</f>
        <v>0</v>
      </c>
      <c r="N29" s="15">
        <f>SUM('All Domestic Headcount'!N29,'All International Headcount'!N29)</f>
        <v>0</v>
      </c>
      <c r="O29" s="15">
        <f>SUM('All Domestic Headcount'!O29,'All International Headcount'!O29)</f>
        <v>0</v>
      </c>
      <c r="P29" s="15">
        <f>SUM('All Domestic Headcount'!P29,'All International Headcount'!P29)</f>
        <v>0</v>
      </c>
      <c r="Q29" s="15">
        <f>SUM('All Domestic Headcount'!Q29,'All International Headcount'!Q29)</f>
        <v>0</v>
      </c>
      <c r="R29" s="30">
        <f>SUM('All Domestic Headcount'!R29,'All International Headcount'!R29)</f>
        <v>0</v>
      </c>
      <c r="S29" s="54">
        <f>SUM('All Domestic Headcount'!S29,'All International Headcount'!S29)</f>
        <v>0</v>
      </c>
      <c r="T29" s="15">
        <f>SUM('All Domestic Headcount'!T29,'All International Headcount'!T29)</f>
        <v>0</v>
      </c>
      <c r="U29" s="15">
        <f>SUM('All Domestic Headcount'!U29,'All International Headcount'!U29)</f>
        <v>0</v>
      </c>
      <c r="V29" s="15">
        <f>SUM('All Domestic Headcount'!V29,'All International Headcount'!V29)</f>
        <v>0</v>
      </c>
      <c r="W29" s="15">
        <f>SUM('All Domestic Headcount'!W29,'All International Headcount'!W29)</f>
        <v>0</v>
      </c>
      <c r="X29" s="15">
        <f>SUM('All Domestic Headcount'!X29,'All International Headcount'!X29)</f>
        <v>0</v>
      </c>
      <c r="Y29" s="15">
        <f>SUM('All Domestic Headcount'!Y29,'All International Headcount'!Y29)</f>
        <v>0</v>
      </c>
      <c r="Z29" s="30">
        <f>SUM('All Domestic Headcount'!Z29,'All International Headcount'!Z29)</f>
        <v>0</v>
      </c>
    </row>
    <row r="30" spans="1:26" x14ac:dyDescent="0.25">
      <c r="A30" s="10" t="s">
        <v>14</v>
      </c>
      <c r="B30" s="41"/>
      <c r="C30" s="92">
        <f>SUM('All Domestic Headcount'!C30,'All International Headcount'!C30)</f>
        <v>0</v>
      </c>
      <c r="D30" s="35">
        <f>SUM('All Domestic Headcount'!D30,'All International Headcount'!D30)</f>
        <v>0</v>
      </c>
      <c r="E30" s="35">
        <f>SUM('All Domestic Headcount'!E30,'All International Headcount'!E30)</f>
        <v>0</v>
      </c>
      <c r="F30" s="35">
        <f>SUM('All Domestic Headcount'!F30,'All International Headcount'!F30)</f>
        <v>10</v>
      </c>
      <c r="G30" s="35">
        <f>SUM('All Domestic Headcount'!G30,'All International Headcount'!G30)</f>
        <v>0</v>
      </c>
      <c r="H30" s="35">
        <f>SUM('All Domestic Headcount'!H30,'All International Headcount'!H30)</f>
        <v>9</v>
      </c>
      <c r="I30" s="35">
        <f>SUM('All Domestic Headcount'!I30,'All International Headcount'!I30)</f>
        <v>0</v>
      </c>
      <c r="J30" s="93">
        <f>SUM('All Domestic Headcount'!J30,'All International Headcount'!J30)</f>
        <v>0</v>
      </c>
      <c r="K30" s="92">
        <f>SUM('All Domestic Headcount'!K30,'All International Headcount'!K30)</f>
        <v>0</v>
      </c>
      <c r="L30" s="35">
        <f>SUM('All Domestic Headcount'!L30,'All International Headcount'!L30)</f>
        <v>0</v>
      </c>
      <c r="M30" s="35">
        <f>SUM('All Domestic Headcount'!M30,'All International Headcount'!M30)</f>
        <v>1</v>
      </c>
      <c r="N30" s="35">
        <f>SUM('All Domestic Headcount'!N30,'All International Headcount'!N30)</f>
        <v>15</v>
      </c>
      <c r="O30" s="35">
        <f>SUM('All Domestic Headcount'!O30,'All International Headcount'!O30)</f>
        <v>0</v>
      </c>
      <c r="P30" s="35">
        <f>SUM('All Domestic Headcount'!P30,'All International Headcount'!P30)</f>
        <v>13</v>
      </c>
      <c r="Q30" s="35">
        <f>SUM('All Domestic Headcount'!Q30,'All International Headcount'!Q30)</f>
        <v>0</v>
      </c>
      <c r="R30" s="93">
        <f>SUM('All Domestic Headcount'!R30,'All International Headcount'!R30)</f>
        <v>0</v>
      </c>
      <c r="S30" s="92">
        <f>SUM('All Domestic Headcount'!S30,'All International Headcount'!S30)</f>
        <v>0</v>
      </c>
      <c r="T30" s="35">
        <f>SUM('All Domestic Headcount'!T30,'All International Headcount'!T30)</f>
        <v>0</v>
      </c>
      <c r="U30" s="35">
        <f>SUM('All Domestic Headcount'!U30,'All International Headcount'!U30)</f>
        <v>1</v>
      </c>
      <c r="V30" s="35">
        <f>SUM('All Domestic Headcount'!V30,'All International Headcount'!V30)</f>
        <v>12</v>
      </c>
      <c r="W30" s="35">
        <f>SUM('All Domestic Headcount'!W30,'All International Headcount'!W30)</f>
        <v>0</v>
      </c>
      <c r="X30" s="35">
        <f>SUM('All Domestic Headcount'!X30,'All International Headcount'!X30)</f>
        <v>11</v>
      </c>
      <c r="Y30" s="35">
        <f>SUM('All Domestic Headcount'!Y30,'All International Headcount'!Y30)</f>
        <v>0</v>
      </c>
      <c r="Z30" s="93">
        <f>SUM('All Domestic Headcount'!Z30,'All International Headcount'!Z30)</f>
        <v>0</v>
      </c>
    </row>
    <row r="31" spans="1:26" ht="15" customHeight="1" x14ac:dyDescent="0.25">
      <c r="A31" s="8" t="s">
        <v>114</v>
      </c>
      <c r="B31" s="40">
        <v>1</v>
      </c>
      <c r="C31" s="54">
        <f>SUM('All Domestic Headcount'!C31,'All International Headcount'!C31)</f>
        <v>0</v>
      </c>
      <c r="D31" s="15">
        <f>SUM('All Domestic Headcount'!D31,'All International Headcount'!D31)</f>
        <v>0</v>
      </c>
      <c r="E31" s="15">
        <f>SUM('All Domestic Headcount'!E31,'All International Headcount'!E31)</f>
        <v>0</v>
      </c>
      <c r="F31" s="15">
        <f>SUM('All Domestic Headcount'!F31,'All International Headcount'!F31)</f>
        <v>0</v>
      </c>
      <c r="G31" s="15">
        <f>SUM('All Domestic Headcount'!G31,'All International Headcount'!G31)</f>
        <v>0</v>
      </c>
      <c r="H31" s="15">
        <f>SUM('All Domestic Headcount'!H31,'All International Headcount'!H31)</f>
        <v>0</v>
      </c>
      <c r="I31" s="15">
        <f>SUM('All Domestic Headcount'!I31,'All International Headcount'!I31)</f>
        <v>0</v>
      </c>
      <c r="J31" s="30">
        <f>SUM('All Domestic Headcount'!J31,'All International Headcount'!J31)</f>
        <v>0</v>
      </c>
      <c r="K31" s="54">
        <f>SUM('All Domestic Headcount'!K31,'All International Headcount'!K31)</f>
        <v>0</v>
      </c>
      <c r="L31" s="15">
        <f>SUM('All Domestic Headcount'!L31,'All International Headcount'!L31)</f>
        <v>0</v>
      </c>
      <c r="M31" s="15">
        <f>SUM('All Domestic Headcount'!M31,'All International Headcount'!M31)</f>
        <v>0</v>
      </c>
      <c r="N31" s="15">
        <f>SUM('All Domestic Headcount'!N31,'All International Headcount'!N31)</f>
        <v>0</v>
      </c>
      <c r="O31" s="15">
        <f>SUM('All Domestic Headcount'!O31,'All International Headcount'!O31)</f>
        <v>0</v>
      </c>
      <c r="P31" s="15">
        <f>SUM('All Domestic Headcount'!P31,'All International Headcount'!P31)</f>
        <v>0</v>
      </c>
      <c r="Q31" s="15">
        <f>SUM('All Domestic Headcount'!Q31,'All International Headcount'!Q31)</f>
        <v>0</v>
      </c>
      <c r="R31" s="30">
        <f>SUM('All Domestic Headcount'!R31,'All International Headcount'!R31)</f>
        <v>0</v>
      </c>
      <c r="S31" s="54">
        <f>SUM('All Domestic Headcount'!S31,'All International Headcount'!S31)</f>
        <v>0</v>
      </c>
      <c r="T31" s="15">
        <f>SUM('All Domestic Headcount'!T31,'All International Headcount'!T31)</f>
        <v>0</v>
      </c>
      <c r="U31" s="15">
        <f>SUM('All Domestic Headcount'!U31,'All International Headcount'!U31)</f>
        <v>0</v>
      </c>
      <c r="V31" s="15">
        <f>SUM('All Domestic Headcount'!V31,'All International Headcount'!V31)</f>
        <v>0</v>
      </c>
      <c r="W31" s="15">
        <f>SUM('All Domestic Headcount'!W31,'All International Headcount'!W31)</f>
        <v>0</v>
      </c>
      <c r="X31" s="15">
        <f>SUM('All Domestic Headcount'!X31,'All International Headcount'!X31)</f>
        <v>0</v>
      </c>
      <c r="Y31" s="15">
        <f>SUM('All Domestic Headcount'!Y31,'All International Headcount'!Y31)</f>
        <v>0</v>
      </c>
      <c r="Z31" s="30">
        <f>SUM('All Domestic Headcount'!Z31,'All International Headcount'!Z31)</f>
        <v>0</v>
      </c>
    </row>
    <row r="32" spans="1:26" ht="15" customHeight="1" x14ac:dyDescent="0.25">
      <c r="A32" s="8"/>
      <c r="B32" s="40">
        <v>2</v>
      </c>
      <c r="C32" s="54">
        <f>SUM('All Domestic Headcount'!C32,'All International Headcount'!C32)</f>
        <v>0</v>
      </c>
      <c r="D32" s="15">
        <f>SUM('All Domestic Headcount'!D32,'All International Headcount'!D32)</f>
        <v>0</v>
      </c>
      <c r="E32" s="15">
        <f>SUM('All Domestic Headcount'!E32,'All International Headcount'!E32)</f>
        <v>0</v>
      </c>
      <c r="F32" s="15">
        <f>SUM('All Domestic Headcount'!F32,'All International Headcount'!F32)</f>
        <v>0</v>
      </c>
      <c r="G32" s="15">
        <f>SUM('All Domestic Headcount'!G32,'All International Headcount'!G32)</f>
        <v>0</v>
      </c>
      <c r="H32" s="15">
        <f>SUM('All Domestic Headcount'!H32,'All International Headcount'!H32)</f>
        <v>0</v>
      </c>
      <c r="I32" s="15">
        <f>SUM('All Domestic Headcount'!I32,'All International Headcount'!I32)</f>
        <v>0</v>
      </c>
      <c r="J32" s="30">
        <f>SUM('All Domestic Headcount'!J32,'All International Headcount'!J32)</f>
        <v>0</v>
      </c>
      <c r="K32" s="54">
        <f>SUM('All Domestic Headcount'!K32,'All International Headcount'!K32)</f>
        <v>0</v>
      </c>
      <c r="L32" s="15">
        <f>SUM('All Domestic Headcount'!L32,'All International Headcount'!L32)</f>
        <v>0</v>
      </c>
      <c r="M32" s="15">
        <f>SUM('All Domestic Headcount'!M32,'All International Headcount'!M32)</f>
        <v>0</v>
      </c>
      <c r="N32" s="15">
        <f>SUM('All Domestic Headcount'!N32,'All International Headcount'!N32)</f>
        <v>0</v>
      </c>
      <c r="O32" s="15">
        <f>SUM('All Domestic Headcount'!O32,'All International Headcount'!O32)</f>
        <v>0</v>
      </c>
      <c r="P32" s="15">
        <f>SUM('All Domestic Headcount'!P32,'All International Headcount'!P32)</f>
        <v>0</v>
      </c>
      <c r="Q32" s="15">
        <f>SUM('All Domestic Headcount'!Q32,'All International Headcount'!Q32)</f>
        <v>0</v>
      </c>
      <c r="R32" s="30">
        <f>SUM('All Domestic Headcount'!R32,'All International Headcount'!R32)</f>
        <v>0</v>
      </c>
      <c r="S32" s="54">
        <f>SUM('All Domestic Headcount'!S32,'All International Headcount'!S32)</f>
        <v>0</v>
      </c>
      <c r="T32" s="15">
        <f>SUM('All Domestic Headcount'!T32,'All International Headcount'!T32)</f>
        <v>0</v>
      </c>
      <c r="U32" s="15">
        <f>SUM('All Domestic Headcount'!U32,'All International Headcount'!U32)</f>
        <v>0</v>
      </c>
      <c r="V32" s="15">
        <f>SUM('All Domestic Headcount'!V32,'All International Headcount'!V32)</f>
        <v>0</v>
      </c>
      <c r="W32" s="15">
        <f>SUM('All Domestic Headcount'!W32,'All International Headcount'!W32)</f>
        <v>0</v>
      </c>
      <c r="X32" s="15">
        <f>SUM('All Domestic Headcount'!X32,'All International Headcount'!X32)</f>
        <v>0</v>
      </c>
      <c r="Y32" s="15">
        <f>SUM('All Domestic Headcount'!Y32,'All International Headcount'!Y32)</f>
        <v>0</v>
      </c>
      <c r="Z32" s="30">
        <f>SUM('All Domestic Headcount'!Z32,'All International Headcount'!Z32)</f>
        <v>0</v>
      </c>
    </row>
    <row r="33" spans="1:26" ht="15" customHeight="1" x14ac:dyDescent="0.25">
      <c r="A33" s="8" t="s">
        <v>14</v>
      </c>
      <c r="B33" s="40">
        <v>1</v>
      </c>
      <c r="C33" s="54">
        <f>SUM('All Domestic Headcount'!C33,'All International Headcount'!C33)</f>
        <v>0</v>
      </c>
      <c r="D33" s="15">
        <f>SUM('All Domestic Headcount'!D33,'All International Headcount'!D33)</f>
        <v>0</v>
      </c>
      <c r="E33" s="15">
        <f>SUM('All Domestic Headcount'!E33,'All International Headcount'!E33)</f>
        <v>0</v>
      </c>
      <c r="F33" s="15">
        <f>SUM('All Domestic Headcount'!F33,'All International Headcount'!F33)</f>
        <v>0</v>
      </c>
      <c r="G33" s="15">
        <f>SUM('All Domestic Headcount'!G33,'All International Headcount'!G33)</f>
        <v>0</v>
      </c>
      <c r="H33" s="15">
        <f>SUM('All Domestic Headcount'!H33,'All International Headcount'!H33)</f>
        <v>0</v>
      </c>
      <c r="I33" s="15">
        <f>SUM('All Domestic Headcount'!I33,'All International Headcount'!I33)</f>
        <v>0</v>
      </c>
      <c r="J33" s="30">
        <f>SUM('All Domestic Headcount'!J33,'All International Headcount'!J33)</f>
        <v>0</v>
      </c>
      <c r="K33" s="54">
        <f>SUM('All Domestic Headcount'!K33,'All International Headcount'!K33)</f>
        <v>0</v>
      </c>
      <c r="L33" s="15">
        <f>SUM('All Domestic Headcount'!L33,'All International Headcount'!L33)</f>
        <v>0</v>
      </c>
      <c r="M33" s="15">
        <f>SUM('All Domestic Headcount'!M33,'All International Headcount'!M33)</f>
        <v>1</v>
      </c>
      <c r="N33" s="15">
        <f>SUM('All Domestic Headcount'!N33,'All International Headcount'!N33)</f>
        <v>15</v>
      </c>
      <c r="O33" s="15">
        <f>SUM('All Domestic Headcount'!O33,'All International Headcount'!O33)</f>
        <v>0</v>
      </c>
      <c r="P33" s="15">
        <f>SUM('All Domestic Headcount'!P33,'All International Headcount'!P33)</f>
        <v>13</v>
      </c>
      <c r="Q33" s="15">
        <f>SUM('All Domestic Headcount'!Q33,'All International Headcount'!Q33)</f>
        <v>0</v>
      </c>
      <c r="R33" s="30">
        <f>SUM('All Domestic Headcount'!R33,'All International Headcount'!R33)</f>
        <v>0</v>
      </c>
      <c r="S33" s="54">
        <f>SUM('All Domestic Headcount'!S33,'All International Headcount'!S33)</f>
        <v>0</v>
      </c>
      <c r="T33" s="15">
        <f>SUM('All Domestic Headcount'!T33,'All International Headcount'!T33)</f>
        <v>0</v>
      </c>
      <c r="U33" s="15">
        <f>SUM('All Domestic Headcount'!U33,'All International Headcount'!U33)</f>
        <v>0</v>
      </c>
      <c r="V33" s="15">
        <f>SUM('All Domestic Headcount'!V33,'All International Headcount'!V33)</f>
        <v>0</v>
      </c>
      <c r="W33" s="15">
        <f>SUM('All Domestic Headcount'!W33,'All International Headcount'!W33)</f>
        <v>0</v>
      </c>
      <c r="X33" s="15">
        <f>SUM('All Domestic Headcount'!X33,'All International Headcount'!X33)</f>
        <v>0</v>
      </c>
      <c r="Y33" s="15">
        <f>SUM('All Domestic Headcount'!Y33,'All International Headcount'!Y33)</f>
        <v>0</v>
      </c>
      <c r="Z33" s="30">
        <f>SUM('All Domestic Headcount'!Z33,'All International Headcount'!Z33)</f>
        <v>0</v>
      </c>
    </row>
    <row r="34" spans="1:26" ht="15" customHeight="1" x14ac:dyDescent="0.25">
      <c r="A34" s="8"/>
      <c r="B34" s="40">
        <v>2</v>
      </c>
      <c r="C34" s="54">
        <f>SUM('All Domestic Headcount'!C34,'All International Headcount'!C34)</f>
        <v>0</v>
      </c>
      <c r="D34" s="15">
        <f>SUM('All Domestic Headcount'!D34,'All International Headcount'!D34)</f>
        <v>0</v>
      </c>
      <c r="E34" s="15">
        <f>SUM('All Domestic Headcount'!E34,'All International Headcount'!E34)</f>
        <v>0</v>
      </c>
      <c r="F34" s="15">
        <f>SUM('All Domestic Headcount'!F34,'All International Headcount'!F34)</f>
        <v>10</v>
      </c>
      <c r="G34" s="15">
        <f>SUM('All Domestic Headcount'!G34,'All International Headcount'!G34)</f>
        <v>0</v>
      </c>
      <c r="H34" s="15">
        <f>SUM('All Domestic Headcount'!H34,'All International Headcount'!H34)</f>
        <v>9</v>
      </c>
      <c r="I34" s="15">
        <f>SUM('All Domestic Headcount'!I34,'All International Headcount'!I34)</f>
        <v>0</v>
      </c>
      <c r="J34" s="30">
        <f>SUM('All Domestic Headcount'!J34,'All International Headcount'!J34)</f>
        <v>0</v>
      </c>
      <c r="K34" s="54">
        <f>SUM('All Domestic Headcount'!K34,'All International Headcount'!K34)</f>
        <v>0</v>
      </c>
      <c r="L34" s="15">
        <f>SUM('All Domestic Headcount'!L34,'All International Headcount'!L34)</f>
        <v>0</v>
      </c>
      <c r="M34" s="15">
        <f>SUM('All Domestic Headcount'!M34,'All International Headcount'!M34)</f>
        <v>0</v>
      </c>
      <c r="N34" s="15">
        <f>SUM('All Domestic Headcount'!N34,'All International Headcount'!N34)</f>
        <v>0</v>
      </c>
      <c r="O34" s="15">
        <f>SUM('All Domestic Headcount'!O34,'All International Headcount'!O34)</f>
        <v>0</v>
      </c>
      <c r="P34" s="15">
        <f>SUM('All Domestic Headcount'!P34,'All International Headcount'!P34)</f>
        <v>0</v>
      </c>
      <c r="Q34" s="15">
        <f>SUM('All Domestic Headcount'!Q34,'All International Headcount'!Q34)</f>
        <v>0</v>
      </c>
      <c r="R34" s="30">
        <f>SUM('All Domestic Headcount'!R34,'All International Headcount'!R34)</f>
        <v>0</v>
      </c>
      <c r="S34" s="54">
        <f>SUM('All Domestic Headcount'!S34,'All International Headcount'!S34)</f>
        <v>0</v>
      </c>
      <c r="T34" s="15">
        <f>SUM('All Domestic Headcount'!T34,'All International Headcount'!T34)</f>
        <v>0</v>
      </c>
      <c r="U34" s="15">
        <f>SUM('All Domestic Headcount'!U34,'All International Headcount'!U34)</f>
        <v>1</v>
      </c>
      <c r="V34" s="15">
        <f>SUM('All Domestic Headcount'!V34,'All International Headcount'!V34)</f>
        <v>12</v>
      </c>
      <c r="W34" s="15">
        <f>SUM('All Domestic Headcount'!W34,'All International Headcount'!W34)</f>
        <v>0</v>
      </c>
      <c r="X34" s="15">
        <f>SUM('All Domestic Headcount'!X34,'All International Headcount'!X34)</f>
        <v>11</v>
      </c>
      <c r="Y34" s="15">
        <f>SUM('All Domestic Headcount'!Y34,'All International Headcount'!Y34)</f>
        <v>0</v>
      </c>
      <c r="Z34" s="30">
        <f>SUM('All Domestic Headcount'!Z34,'All International Headcount'!Z34)</f>
        <v>0</v>
      </c>
    </row>
    <row r="35" spans="1:26" x14ac:dyDescent="0.25">
      <c r="A35" s="10" t="s">
        <v>15</v>
      </c>
      <c r="B35" s="41"/>
      <c r="C35" s="92">
        <f>SUM('All Domestic Headcount'!C35,'All International Headcount'!C35)</f>
        <v>0</v>
      </c>
      <c r="D35" s="35">
        <f>SUM('All Domestic Headcount'!D35,'All International Headcount'!D35)</f>
        <v>0</v>
      </c>
      <c r="E35" s="35">
        <f>SUM('All Domestic Headcount'!E35,'All International Headcount'!E35)</f>
        <v>0</v>
      </c>
      <c r="F35" s="35">
        <f>SUM('All Domestic Headcount'!F35,'All International Headcount'!F35)</f>
        <v>0</v>
      </c>
      <c r="G35" s="35">
        <f>SUM('All Domestic Headcount'!G35,'All International Headcount'!G35)</f>
        <v>0</v>
      </c>
      <c r="H35" s="35">
        <f>SUM('All Domestic Headcount'!H35,'All International Headcount'!H35)</f>
        <v>0</v>
      </c>
      <c r="I35" s="35">
        <f>SUM('All Domestic Headcount'!I35,'All International Headcount'!I35)</f>
        <v>0</v>
      </c>
      <c r="J35" s="93">
        <f>SUM('All Domestic Headcount'!J35,'All International Headcount'!J35)</f>
        <v>0</v>
      </c>
      <c r="K35" s="92">
        <f>SUM('All Domestic Headcount'!K35,'All International Headcount'!K35)</f>
        <v>0</v>
      </c>
      <c r="L35" s="35">
        <f>SUM('All Domestic Headcount'!L35,'All International Headcount'!L35)</f>
        <v>0</v>
      </c>
      <c r="M35" s="35">
        <f>SUM('All Domestic Headcount'!M35,'All International Headcount'!M35)</f>
        <v>0</v>
      </c>
      <c r="N35" s="35">
        <f>SUM('All Domestic Headcount'!N35,'All International Headcount'!N35)</f>
        <v>0</v>
      </c>
      <c r="O35" s="35">
        <f>SUM('All Domestic Headcount'!O35,'All International Headcount'!O35)</f>
        <v>0</v>
      </c>
      <c r="P35" s="35">
        <f>SUM('All Domestic Headcount'!P35,'All International Headcount'!P35)</f>
        <v>0</v>
      </c>
      <c r="Q35" s="35">
        <f>SUM('All Domestic Headcount'!Q35,'All International Headcount'!Q35)</f>
        <v>0</v>
      </c>
      <c r="R35" s="93">
        <f>SUM('All Domestic Headcount'!R35,'All International Headcount'!R35)</f>
        <v>0</v>
      </c>
      <c r="S35" s="92">
        <f>SUM('All Domestic Headcount'!S35,'All International Headcount'!S35)</f>
        <v>0</v>
      </c>
      <c r="T35" s="35">
        <f>SUM('All Domestic Headcount'!T35,'All International Headcount'!T35)</f>
        <v>0</v>
      </c>
      <c r="U35" s="35">
        <f>SUM('All Domestic Headcount'!U35,'All International Headcount'!U35)</f>
        <v>0</v>
      </c>
      <c r="V35" s="35">
        <f>SUM('All Domestic Headcount'!V35,'All International Headcount'!V35)</f>
        <v>0</v>
      </c>
      <c r="W35" s="35">
        <f>SUM('All Domestic Headcount'!W35,'All International Headcount'!W35)</f>
        <v>0</v>
      </c>
      <c r="X35" s="35">
        <f>SUM('All Domestic Headcount'!X35,'All International Headcount'!X35)</f>
        <v>0</v>
      </c>
      <c r="Y35" s="35">
        <f>SUM('All Domestic Headcount'!Y35,'All International Headcount'!Y35)</f>
        <v>0</v>
      </c>
      <c r="Z35" s="93">
        <f>SUM('All Domestic Headcount'!Z35,'All International Headcount'!Z35)</f>
        <v>0</v>
      </c>
    </row>
    <row r="36" spans="1:26" ht="15" customHeight="1" x14ac:dyDescent="0.25">
      <c r="A36" s="8" t="s">
        <v>15</v>
      </c>
      <c r="B36" s="42">
        <v>0.75</v>
      </c>
      <c r="C36" s="54">
        <f>SUM('All Domestic Headcount'!C36,'All International Headcount'!C36)</f>
        <v>0</v>
      </c>
      <c r="D36" s="15">
        <f>SUM('All Domestic Headcount'!D36,'All International Headcount'!D36)</f>
        <v>0</v>
      </c>
      <c r="E36" s="15">
        <f>SUM('All Domestic Headcount'!E36,'All International Headcount'!E36)</f>
        <v>0</v>
      </c>
      <c r="F36" s="15">
        <f>SUM('All Domestic Headcount'!F36,'All International Headcount'!F36)</f>
        <v>0</v>
      </c>
      <c r="G36" s="15">
        <f>SUM('All Domestic Headcount'!G36,'All International Headcount'!G36)</f>
        <v>0</v>
      </c>
      <c r="H36" s="15">
        <f>SUM('All Domestic Headcount'!H36,'All International Headcount'!H36)</f>
        <v>0</v>
      </c>
      <c r="I36" s="15">
        <f>SUM('All Domestic Headcount'!I36,'All International Headcount'!I36)</f>
        <v>0</v>
      </c>
      <c r="J36" s="30">
        <f>SUM('All Domestic Headcount'!J36,'All International Headcount'!J36)</f>
        <v>0</v>
      </c>
      <c r="K36" s="54">
        <f>SUM('All Domestic Headcount'!K36,'All International Headcount'!K36)</f>
        <v>0</v>
      </c>
      <c r="L36" s="15">
        <f>SUM('All Domestic Headcount'!L36,'All International Headcount'!L36)</f>
        <v>0</v>
      </c>
      <c r="M36" s="15">
        <f>SUM('All Domestic Headcount'!M36,'All International Headcount'!M36)</f>
        <v>0</v>
      </c>
      <c r="N36" s="15">
        <f>SUM('All Domestic Headcount'!N36,'All International Headcount'!N36)</f>
        <v>0</v>
      </c>
      <c r="O36" s="15">
        <f>SUM('All Domestic Headcount'!O36,'All International Headcount'!O36)</f>
        <v>0</v>
      </c>
      <c r="P36" s="15">
        <f>SUM('All Domestic Headcount'!P36,'All International Headcount'!P36)</f>
        <v>0</v>
      </c>
      <c r="Q36" s="15">
        <f>SUM('All Domestic Headcount'!Q36,'All International Headcount'!Q36)</f>
        <v>0</v>
      </c>
      <c r="R36" s="30">
        <f>SUM('All Domestic Headcount'!R36,'All International Headcount'!R36)</f>
        <v>0</v>
      </c>
      <c r="S36" s="54">
        <f>SUM('All Domestic Headcount'!S36,'All International Headcount'!S36)</f>
        <v>0</v>
      </c>
      <c r="T36" s="15">
        <f>SUM('All Domestic Headcount'!T36,'All International Headcount'!T36)</f>
        <v>0</v>
      </c>
      <c r="U36" s="15">
        <f>SUM('All Domestic Headcount'!U36,'All International Headcount'!U36)</f>
        <v>0</v>
      </c>
      <c r="V36" s="15">
        <f>SUM('All Domestic Headcount'!V36,'All International Headcount'!V36)</f>
        <v>0</v>
      </c>
      <c r="W36" s="15">
        <f>SUM('All Domestic Headcount'!W36,'All International Headcount'!W36)</f>
        <v>0</v>
      </c>
      <c r="X36" s="15">
        <f>SUM('All Domestic Headcount'!X36,'All International Headcount'!X36)</f>
        <v>0</v>
      </c>
      <c r="Y36" s="15">
        <f>SUM('All Domestic Headcount'!Y36,'All International Headcount'!Y36)</f>
        <v>0</v>
      </c>
      <c r="Z36" s="30">
        <f>SUM('All Domestic Headcount'!Z36,'All International Headcount'!Z36)</f>
        <v>0</v>
      </c>
    </row>
    <row r="37" spans="1:26" x14ac:dyDescent="0.25">
      <c r="A37" s="10" t="s">
        <v>16</v>
      </c>
      <c r="B37" s="41"/>
      <c r="C37" s="92">
        <f>SUM('All Domestic Headcount'!C37,'All International Headcount'!C37)</f>
        <v>0</v>
      </c>
      <c r="D37" s="35">
        <f>SUM('All Domestic Headcount'!D37,'All International Headcount'!D37)</f>
        <v>0</v>
      </c>
      <c r="E37" s="35">
        <f>SUM('All Domestic Headcount'!E37,'All International Headcount'!E37)</f>
        <v>2</v>
      </c>
      <c r="F37" s="35">
        <f>SUM('All Domestic Headcount'!F37,'All International Headcount'!F37)</f>
        <v>6</v>
      </c>
      <c r="G37" s="35">
        <f>SUM('All Domestic Headcount'!G37,'All International Headcount'!G37)</f>
        <v>2</v>
      </c>
      <c r="H37" s="35">
        <f>SUM('All Domestic Headcount'!H37,'All International Headcount'!H37)</f>
        <v>6</v>
      </c>
      <c r="I37" s="35">
        <f>SUM('All Domestic Headcount'!I37,'All International Headcount'!I37)</f>
        <v>1</v>
      </c>
      <c r="J37" s="93">
        <f>SUM('All Domestic Headcount'!J37,'All International Headcount'!J37)</f>
        <v>0</v>
      </c>
      <c r="K37" s="92">
        <f>SUM('All Domestic Headcount'!K37,'All International Headcount'!K37)</f>
        <v>0</v>
      </c>
      <c r="L37" s="35">
        <f>SUM('All Domestic Headcount'!L37,'All International Headcount'!L37)</f>
        <v>0</v>
      </c>
      <c r="M37" s="35">
        <f>SUM('All Domestic Headcount'!M37,'All International Headcount'!M37)</f>
        <v>4</v>
      </c>
      <c r="N37" s="35">
        <f>SUM('All Domestic Headcount'!N37,'All International Headcount'!N37)</f>
        <v>7</v>
      </c>
      <c r="O37" s="35">
        <f>SUM('All Domestic Headcount'!O37,'All International Headcount'!O37)</f>
        <v>4</v>
      </c>
      <c r="P37" s="35">
        <f>SUM('All Domestic Headcount'!P37,'All International Headcount'!P37)</f>
        <v>6</v>
      </c>
      <c r="Q37" s="35">
        <f>SUM('All Domestic Headcount'!Q37,'All International Headcount'!Q37)</f>
        <v>1</v>
      </c>
      <c r="R37" s="93">
        <f>SUM('All Domestic Headcount'!R37,'All International Headcount'!R37)</f>
        <v>0</v>
      </c>
      <c r="S37" s="92">
        <f>SUM('All Domestic Headcount'!S37,'All International Headcount'!S37)</f>
        <v>0</v>
      </c>
      <c r="T37" s="35">
        <f>SUM('All Domestic Headcount'!T37,'All International Headcount'!T37)</f>
        <v>0</v>
      </c>
      <c r="U37" s="35">
        <f>SUM('All Domestic Headcount'!U37,'All International Headcount'!U37)</f>
        <v>4</v>
      </c>
      <c r="V37" s="35">
        <f>SUM('All Domestic Headcount'!V37,'All International Headcount'!V37)</f>
        <v>7</v>
      </c>
      <c r="W37" s="35">
        <f>SUM('All Domestic Headcount'!W37,'All International Headcount'!W37)</f>
        <v>3</v>
      </c>
      <c r="X37" s="35">
        <f>SUM('All Domestic Headcount'!X37,'All International Headcount'!X37)</f>
        <v>6</v>
      </c>
      <c r="Y37" s="35">
        <f>SUM('All Domestic Headcount'!Y37,'All International Headcount'!Y37)</f>
        <v>1</v>
      </c>
      <c r="Z37" s="93">
        <f>SUM('All Domestic Headcount'!Z37,'All International Headcount'!Z37)</f>
        <v>0</v>
      </c>
    </row>
    <row r="38" spans="1:26" ht="15" customHeight="1" x14ac:dyDescent="0.25">
      <c r="A38" s="8" t="s">
        <v>16</v>
      </c>
      <c r="B38" s="40">
        <v>1</v>
      </c>
      <c r="C38" s="54">
        <f>SUM('All Domestic Headcount'!C38,'All International Headcount'!C38)</f>
        <v>0</v>
      </c>
      <c r="D38" s="15">
        <f>SUM('All Domestic Headcount'!D38,'All International Headcount'!D38)</f>
        <v>0</v>
      </c>
      <c r="E38" s="15">
        <f>SUM('All Domestic Headcount'!E38,'All International Headcount'!E38)</f>
        <v>2</v>
      </c>
      <c r="F38" s="15">
        <f>SUM('All Domestic Headcount'!F38,'All International Headcount'!F38)</f>
        <v>6</v>
      </c>
      <c r="G38" s="15">
        <f>SUM('All Domestic Headcount'!G38,'All International Headcount'!G38)</f>
        <v>2</v>
      </c>
      <c r="H38" s="15">
        <f>SUM('All Domestic Headcount'!H38,'All International Headcount'!H38)</f>
        <v>6</v>
      </c>
      <c r="I38" s="15">
        <f>SUM('All Domestic Headcount'!I38,'All International Headcount'!I38)</f>
        <v>1</v>
      </c>
      <c r="J38" s="30">
        <f>SUM('All Domestic Headcount'!J38,'All International Headcount'!J38)</f>
        <v>0</v>
      </c>
      <c r="K38" s="54">
        <f>SUM('All Domestic Headcount'!K38,'All International Headcount'!K38)</f>
        <v>0</v>
      </c>
      <c r="L38" s="15">
        <f>SUM('All Domestic Headcount'!L38,'All International Headcount'!L38)</f>
        <v>0</v>
      </c>
      <c r="M38" s="15">
        <f>SUM('All Domestic Headcount'!M38,'All International Headcount'!M38)</f>
        <v>4</v>
      </c>
      <c r="N38" s="15">
        <f>SUM('All Domestic Headcount'!N38,'All International Headcount'!N38)</f>
        <v>7</v>
      </c>
      <c r="O38" s="15">
        <f>SUM('All Domestic Headcount'!O38,'All International Headcount'!O38)</f>
        <v>4</v>
      </c>
      <c r="P38" s="15">
        <f>SUM('All Domestic Headcount'!P38,'All International Headcount'!P38)</f>
        <v>6</v>
      </c>
      <c r="Q38" s="15">
        <f>SUM('All Domestic Headcount'!Q38,'All International Headcount'!Q38)</f>
        <v>1</v>
      </c>
      <c r="R38" s="30">
        <f>SUM('All Domestic Headcount'!R38,'All International Headcount'!R38)</f>
        <v>0</v>
      </c>
      <c r="S38" s="54">
        <f>SUM('All Domestic Headcount'!S38,'All International Headcount'!S38)</f>
        <v>0</v>
      </c>
      <c r="T38" s="15">
        <f>SUM('All Domestic Headcount'!T38,'All International Headcount'!T38)</f>
        <v>0</v>
      </c>
      <c r="U38" s="15">
        <f>SUM('All Domestic Headcount'!U38,'All International Headcount'!U38)</f>
        <v>4</v>
      </c>
      <c r="V38" s="15">
        <f>SUM('All Domestic Headcount'!V38,'All International Headcount'!V38)</f>
        <v>7</v>
      </c>
      <c r="W38" s="15">
        <f>SUM('All Domestic Headcount'!W38,'All International Headcount'!W38)</f>
        <v>3</v>
      </c>
      <c r="X38" s="15">
        <f>SUM('All Domestic Headcount'!X38,'All International Headcount'!X38)</f>
        <v>6</v>
      </c>
      <c r="Y38" s="15">
        <f>SUM('All Domestic Headcount'!Y38,'All International Headcount'!Y38)</f>
        <v>1</v>
      </c>
      <c r="Z38" s="30">
        <f>SUM('All Domestic Headcount'!Z38,'All International Headcount'!Z38)</f>
        <v>0</v>
      </c>
    </row>
    <row r="39" spans="1:26" x14ac:dyDescent="0.25">
      <c r="A39" s="10" t="s">
        <v>17</v>
      </c>
      <c r="B39" s="41"/>
      <c r="C39" s="92">
        <f>SUM('All Domestic Headcount'!C39,'All International Headcount'!C39)</f>
        <v>0</v>
      </c>
      <c r="D39" s="35">
        <f>SUM('All Domestic Headcount'!D39,'All International Headcount'!D39)</f>
        <v>0</v>
      </c>
      <c r="E39" s="35">
        <f>SUM('All Domestic Headcount'!E39,'All International Headcount'!E39)</f>
        <v>1</v>
      </c>
      <c r="F39" s="35">
        <f>SUM('All Domestic Headcount'!F39,'All International Headcount'!F39)</f>
        <v>14</v>
      </c>
      <c r="G39" s="35">
        <f>SUM('All Domestic Headcount'!G39,'All International Headcount'!G39)</f>
        <v>1</v>
      </c>
      <c r="H39" s="35">
        <f>SUM('All Domestic Headcount'!H39,'All International Headcount'!H39)</f>
        <v>11</v>
      </c>
      <c r="I39" s="35">
        <f>SUM('All Domestic Headcount'!I39,'All International Headcount'!I39)</f>
        <v>12</v>
      </c>
      <c r="J39" s="93">
        <f>SUM('All Domestic Headcount'!J39,'All International Headcount'!J39)</f>
        <v>0</v>
      </c>
      <c r="K39" s="92">
        <f>SUM('All Domestic Headcount'!K39,'All International Headcount'!K39)</f>
        <v>0</v>
      </c>
      <c r="L39" s="35">
        <f>SUM('All Domestic Headcount'!L39,'All International Headcount'!L39)</f>
        <v>0</v>
      </c>
      <c r="M39" s="35">
        <f>SUM('All Domestic Headcount'!M39,'All International Headcount'!M39)</f>
        <v>1</v>
      </c>
      <c r="N39" s="35">
        <f>SUM('All Domestic Headcount'!N39,'All International Headcount'!N39)</f>
        <v>12</v>
      </c>
      <c r="O39" s="35">
        <f>SUM('All Domestic Headcount'!O39,'All International Headcount'!O39)</f>
        <v>1</v>
      </c>
      <c r="P39" s="35">
        <f>SUM('All Domestic Headcount'!P39,'All International Headcount'!P39)</f>
        <v>11</v>
      </c>
      <c r="Q39" s="35">
        <f>SUM('All Domestic Headcount'!Q39,'All International Headcount'!Q39)</f>
        <v>11</v>
      </c>
      <c r="R39" s="93">
        <f>SUM('All Domestic Headcount'!R39,'All International Headcount'!R39)</f>
        <v>0</v>
      </c>
      <c r="S39" s="92">
        <f>SUM('All Domestic Headcount'!S39,'All International Headcount'!S39)</f>
        <v>0</v>
      </c>
      <c r="T39" s="35">
        <f>SUM('All Domestic Headcount'!T39,'All International Headcount'!T39)</f>
        <v>0</v>
      </c>
      <c r="U39" s="35">
        <f>SUM('All Domestic Headcount'!U39,'All International Headcount'!U39)</f>
        <v>1</v>
      </c>
      <c r="V39" s="35">
        <f>SUM('All Domestic Headcount'!V39,'All International Headcount'!V39)</f>
        <v>11</v>
      </c>
      <c r="W39" s="35">
        <f>SUM('All Domestic Headcount'!W39,'All International Headcount'!W39)</f>
        <v>1</v>
      </c>
      <c r="X39" s="35">
        <f>SUM('All Domestic Headcount'!X39,'All International Headcount'!X39)</f>
        <v>10</v>
      </c>
      <c r="Y39" s="35">
        <f>SUM('All Domestic Headcount'!Y39,'All International Headcount'!Y39)</f>
        <v>10</v>
      </c>
      <c r="Z39" s="93">
        <f>SUM('All Domestic Headcount'!Z39,'All International Headcount'!Z39)</f>
        <v>0</v>
      </c>
    </row>
    <row r="40" spans="1:26" ht="15" customHeight="1" x14ac:dyDescent="0.25">
      <c r="A40" s="8" t="s">
        <v>18</v>
      </c>
      <c r="B40" s="40">
        <v>1</v>
      </c>
      <c r="C40" s="54">
        <f>SUM('All Domestic Headcount'!C40,'All International Headcount'!C40)</f>
        <v>0</v>
      </c>
      <c r="D40" s="14">
        <f>SUM('All Domestic Headcount'!D40,'All International Headcount'!D40)</f>
        <v>0</v>
      </c>
      <c r="E40" s="14">
        <f>SUM('All Domestic Headcount'!E40,'All International Headcount'!E40)</f>
        <v>1</v>
      </c>
      <c r="F40" s="14">
        <f>SUM('All Domestic Headcount'!F40,'All International Headcount'!F40)</f>
        <v>14</v>
      </c>
      <c r="G40" s="14">
        <f>SUM('All Domestic Headcount'!G40,'All International Headcount'!G40)</f>
        <v>1</v>
      </c>
      <c r="H40" s="14">
        <f>SUM('All Domestic Headcount'!H40,'All International Headcount'!H40)</f>
        <v>11</v>
      </c>
      <c r="I40" s="14">
        <f>SUM('All Domestic Headcount'!I40,'All International Headcount'!I40)</f>
        <v>12</v>
      </c>
      <c r="J40" s="29">
        <f>SUM('All Domestic Headcount'!J40,'All International Headcount'!J40)</f>
        <v>0</v>
      </c>
      <c r="K40" s="54">
        <f>SUM('All Domestic Headcount'!K40,'All International Headcount'!K40)</f>
        <v>0</v>
      </c>
      <c r="L40" s="14">
        <f>SUM('All Domestic Headcount'!L40,'All International Headcount'!L40)</f>
        <v>0</v>
      </c>
      <c r="M40" s="14">
        <f>SUM('All Domestic Headcount'!M40,'All International Headcount'!M40)</f>
        <v>1</v>
      </c>
      <c r="N40" s="14">
        <f>SUM('All Domestic Headcount'!N40,'All International Headcount'!N40)</f>
        <v>12</v>
      </c>
      <c r="O40" s="14">
        <f>SUM('All Domestic Headcount'!O40,'All International Headcount'!O40)</f>
        <v>1</v>
      </c>
      <c r="P40" s="14">
        <f>SUM('All Domestic Headcount'!P40,'All International Headcount'!P40)</f>
        <v>11</v>
      </c>
      <c r="Q40" s="14">
        <f>SUM('All Domestic Headcount'!Q40,'All International Headcount'!Q40)</f>
        <v>11</v>
      </c>
      <c r="R40" s="29">
        <f>SUM('All Domestic Headcount'!R40,'All International Headcount'!R40)</f>
        <v>0</v>
      </c>
      <c r="S40" s="54">
        <f>SUM('All Domestic Headcount'!S40,'All International Headcount'!S40)</f>
        <v>0</v>
      </c>
      <c r="T40" s="14">
        <f>SUM('All Domestic Headcount'!T40,'All International Headcount'!T40)</f>
        <v>0</v>
      </c>
      <c r="U40" s="14">
        <f>SUM('All Domestic Headcount'!U40,'All International Headcount'!U40)</f>
        <v>1</v>
      </c>
      <c r="V40" s="14">
        <f>SUM('All Domestic Headcount'!V40,'All International Headcount'!V40)</f>
        <v>11</v>
      </c>
      <c r="W40" s="14">
        <f>SUM('All Domestic Headcount'!W40,'All International Headcount'!W40)</f>
        <v>1</v>
      </c>
      <c r="X40" s="14">
        <f>SUM('All Domestic Headcount'!X40,'All International Headcount'!X40)</f>
        <v>10</v>
      </c>
      <c r="Y40" s="14">
        <f>SUM('All Domestic Headcount'!Y40,'All International Headcount'!Y40)</f>
        <v>10</v>
      </c>
      <c r="Z40" s="29">
        <f>SUM('All Domestic Headcount'!Z40,'All International Headcount'!Z40)</f>
        <v>0</v>
      </c>
    </row>
    <row r="41" spans="1:26" ht="15" customHeight="1" x14ac:dyDescent="0.25">
      <c r="A41" s="2" t="s">
        <v>19</v>
      </c>
      <c r="B41" s="43"/>
      <c r="C41" s="95">
        <f>SUM('All Domestic Headcount'!C41,'All International Headcount'!C41)</f>
        <v>0</v>
      </c>
      <c r="D41" s="23">
        <f>SUM('All Domestic Headcount'!D41,'All International Headcount'!D41)</f>
        <v>208</v>
      </c>
      <c r="E41" s="23">
        <f>SUM('All Domestic Headcount'!E41,'All International Headcount'!E41)</f>
        <v>90</v>
      </c>
      <c r="F41" s="23">
        <f>SUM('All Domestic Headcount'!F41,'All International Headcount'!F41)</f>
        <v>735</v>
      </c>
      <c r="G41" s="23">
        <f>SUM('All Domestic Headcount'!G41,'All International Headcount'!G41)</f>
        <v>51</v>
      </c>
      <c r="H41" s="23">
        <f>SUM('All Domestic Headcount'!H41,'All International Headcount'!H41)</f>
        <v>356</v>
      </c>
      <c r="I41" s="23">
        <f>SUM('All Domestic Headcount'!I41,'All International Headcount'!I41)</f>
        <v>27</v>
      </c>
      <c r="J41" s="105">
        <f>SUM('All Domestic Headcount'!J41,'All International Headcount'!J41)</f>
        <v>0</v>
      </c>
      <c r="K41" s="95">
        <f>SUM('All Domestic Headcount'!K41,'All International Headcount'!K41)</f>
        <v>0</v>
      </c>
      <c r="L41" s="23">
        <f>SUM('All Domestic Headcount'!L41,'All International Headcount'!L41)</f>
        <v>0</v>
      </c>
      <c r="M41" s="23">
        <f>SUM('All Domestic Headcount'!M41,'All International Headcount'!M41)</f>
        <v>54</v>
      </c>
      <c r="N41" s="23">
        <f>SUM('All Domestic Headcount'!N41,'All International Headcount'!N41)</f>
        <v>376</v>
      </c>
      <c r="O41" s="23">
        <f>SUM('All Domestic Headcount'!O41,'All International Headcount'!O41)</f>
        <v>39</v>
      </c>
      <c r="P41" s="23">
        <f>SUM('All Domestic Headcount'!P41,'All International Headcount'!P41)</f>
        <v>386</v>
      </c>
      <c r="Q41" s="23">
        <f>SUM('All Domestic Headcount'!Q41,'All International Headcount'!Q41)</f>
        <v>26</v>
      </c>
      <c r="R41" s="105">
        <f>SUM('All Domestic Headcount'!R41,'All International Headcount'!R41)</f>
        <v>0</v>
      </c>
      <c r="S41" s="95">
        <f>SUM('All Domestic Headcount'!S41,'All International Headcount'!S41)</f>
        <v>0</v>
      </c>
      <c r="T41" s="23">
        <f>SUM('All Domestic Headcount'!T41,'All International Headcount'!T41)</f>
        <v>0</v>
      </c>
      <c r="U41" s="23">
        <f>SUM('All Domestic Headcount'!U41,'All International Headcount'!U41)</f>
        <v>61</v>
      </c>
      <c r="V41" s="23">
        <f>SUM('All Domestic Headcount'!V41,'All International Headcount'!V41)</f>
        <v>317</v>
      </c>
      <c r="W41" s="23">
        <f>SUM('All Domestic Headcount'!W41,'All International Headcount'!W41)</f>
        <v>48</v>
      </c>
      <c r="X41" s="23">
        <f>SUM('All Domestic Headcount'!X41,'All International Headcount'!X41)</f>
        <v>295</v>
      </c>
      <c r="Y41" s="23">
        <f>SUM('All Domestic Headcount'!Y41,'All International Headcount'!Y41)</f>
        <v>28</v>
      </c>
      <c r="Z41" s="105">
        <f>SUM('All Domestic Headcount'!Z41,'All International Headcount'!Z41)</f>
        <v>0</v>
      </c>
    </row>
    <row r="42" spans="1:26" x14ac:dyDescent="0.25">
      <c r="A42" s="10" t="s">
        <v>20</v>
      </c>
      <c r="B42" s="41"/>
      <c r="C42" s="92">
        <f>SUM('All Domestic Headcount'!C42,'All International Headcount'!C42)</f>
        <v>0</v>
      </c>
      <c r="D42" s="35">
        <f>SUM('All Domestic Headcount'!D42,'All International Headcount'!D42)</f>
        <v>0</v>
      </c>
      <c r="E42" s="35">
        <f>SUM('All Domestic Headcount'!E42,'All International Headcount'!E42)</f>
        <v>0</v>
      </c>
      <c r="F42" s="35">
        <f>SUM('All Domestic Headcount'!F42,'All International Headcount'!F42)</f>
        <v>0</v>
      </c>
      <c r="G42" s="35">
        <f>SUM('All Domestic Headcount'!G42,'All International Headcount'!G42)</f>
        <v>0</v>
      </c>
      <c r="H42" s="35">
        <f>SUM('All Domestic Headcount'!H42,'All International Headcount'!H42)</f>
        <v>0</v>
      </c>
      <c r="I42" s="35">
        <f>SUM('All Domestic Headcount'!I42,'All International Headcount'!I42)</f>
        <v>0</v>
      </c>
      <c r="J42" s="93">
        <f>SUM('All Domestic Headcount'!J42,'All International Headcount'!J42)</f>
        <v>0</v>
      </c>
      <c r="K42" s="92">
        <f>SUM('All Domestic Headcount'!K42,'All International Headcount'!K42)</f>
        <v>0</v>
      </c>
      <c r="L42" s="35">
        <f>SUM('All Domestic Headcount'!L42,'All International Headcount'!L42)</f>
        <v>0</v>
      </c>
      <c r="M42" s="35">
        <f>SUM('All Domestic Headcount'!M42,'All International Headcount'!M42)</f>
        <v>0</v>
      </c>
      <c r="N42" s="35">
        <f>SUM('All Domestic Headcount'!N42,'All International Headcount'!N42)</f>
        <v>0</v>
      </c>
      <c r="O42" s="35">
        <f>SUM('All Domestic Headcount'!O42,'All International Headcount'!O42)</f>
        <v>0</v>
      </c>
      <c r="P42" s="35">
        <f>SUM('All Domestic Headcount'!P42,'All International Headcount'!P42)</f>
        <v>0</v>
      </c>
      <c r="Q42" s="35">
        <f>SUM('All Domestic Headcount'!Q42,'All International Headcount'!Q42)</f>
        <v>0</v>
      </c>
      <c r="R42" s="93">
        <f>SUM('All Domestic Headcount'!R42,'All International Headcount'!R42)</f>
        <v>0</v>
      </c>
      <c r="S42" s="92">
        <f>SUM('All Domestic Headcount'!S42,'All International Headcount'!S42)</f>
        <v>0</v>
      </c>
      <c r="T42" s="35">
        <f>SUM('All Domestic Headcount'!T42,'All International Headcount'!T42)</f>
        <v>0</v>
      </c>
      <c r="U42" s="35">
        <f>SUM('All Domestic Headcount'!U42,'All International Headcount'!U42)</f>
        <v>0</v>
      </c>
      <c r="V42" s="35">
        <f>SUM('All Domestic Headcount'!V42,'All International Headcount'!V42)</f>
        <v>0</v>
      </c>
      <c r="W42" s="35">
        <f>SUM('All Domestic Headcount'!W42,'All International Headcount'!W42)</f>
        <v>0</v>
      </c>
      <c r="X42" s="35">
        <f>SUM('All Domestic Headcount'!X42,'All International Headcount'!X42)</f>
        <v>0</v>
      </c>
      <c r="Y42" s="35">
        <f>SUM('All Domestic Headcount'!Y42,'All International Headcount'!Y42)</f>
        <v>0</v>
      </c>
      <c r="Z42" s="93">
        <f>SUM('All Domestic Headcount'!Z42,'All International Headcount'!Z42)</f>
        <v>0</v>
      </c>
    </row>
    <row r="43" spans="1:26" ht="15" customHeight="1" x14ac:dyDescent="0.25">
      <c r="A43" s="8" t="s">
        <v>20</v>
      </c>
      <c r="B43" s="40">
        <v>1</v>
      </c>
      <c r="C43" s="54">
        <f>SUM('All Domestic Headcount'!C43,'All International Headcount'!C43)</f>
        <v>0</v>
      </c>
      <c r="D43" s="3">
        <f>SUM('All Domestic Headcount'!D43,'All International Headcount'!D43)</f>
        <v>0</v>
      </c>
      <c r="E43" s="3">
        <f>SUM('All Domestic Headcount'!E43,'All International Headcount'!E43)</f>
        <v>0</v>
      </c>
      <c r="F43" s="3">
        <f>SUM('All Domestic Headcount'!F43,'All International Headcount'!F43)</f>
        <v>0</v>
      </c>
      <c r="G43" s="3">
        <f>SUM('All Domestic Headcount'!G43,'All International Headcount'!G43)</f>
        <v>0</v>
      </c>
      <c r="H43" s="3">
        <f>SUM('All Domestic Headcount'!H43,'All International Headcount'!H43)</f>
        <v>0</v>
      </c>
      <c r="I43" s="3">
        <f>SUM('All Domestic Headcount'!I43,'All International Headcount'!I43)</f>
        <v>0</v>
      </c>
      <c r="J43" s="4">
        <f>SUM('All Domestic Headcount'!J43,'All International Headcount'!J43)</f>
        <v>0</v>
      </c>
      <c r="K43" s="54">
        <f>SUM('All Domestic Headcount'!K43,'All International Headcount'!K43)</f>
        <v>0</v>
      </c>
      <c r="L43" s="3">
        <f>SUM('All Domestic Headcount'!L43,'All International Headcount'!L43)</f>
        <v>0</v>
      </c>
      <c r="M43" s="3">
        <f>SUM('All Domestic Headcount'!M43,'All International Headcount'!M43)</f>
        <v>0</v>
      </c>
      <c r="N43" s="3">
        <f>SUM('All Domestic Headcount'!N43,'All International Headcount'!N43)</f>
        <v>0</v>
      </c>
      <c r="O43" s="3">
        <f>SUM('All Domestic Headcount'!O43,'All International Headcount'!O43)</f>
        <v>0</v>
      </c>
      <c r="P43" s="3">
        <f>SUM('All Domestic Headcount'!P43,'All International Headcount'!P43)</f>
        <v>0</v>
      </c>
      <c r="Q43" s="3">
        <f>SUM('All Domestic Headcount'!Q43,'All International Headcount'!Q43)</f>
        <v>0</v>
      </c>
      <c r="R43" s="4">
        <f>SUM('All Domestic Headcount'!R43,'All International Headcount'!R43)</f>
        <v>0</v>
      </c>
      <c r="S43" s="54">
        <f>SUM('All Domestic Headcount'!S43,'All International Headcount'!S43)</f>
        <v>0</v>
      </c>
      <c r="T43" s="3">
        <f>SUM('All Domestic Headcount'!T43,'All International Headcount'!T43)</f>
        <v>0</v>
      </c>
      <c r="U43" s="3">
        <f>SUM('All Domestic Headcount'!U43,'All International Headcount'!U43)</f>
        <v>0</v>
      </c>
      <c r="V43" s="3">
        <f>SUM('All Domestic Headcount'!V43,'All International Headcount'!V43)</f>
        <v>0</v>
      </c>
      <c r="W43" s="3">
        <f>SUM('All Domestic Headcount'!W43,'All International Headcount'!W43)</f>
        <v>0</v>
      </c>
      <c r="X43" s="3">
        <f>SUM('All Domestic Headcount'!X43,'All International Headcount'!X43)</f>
        <v>0</v>
      </c>
      <c r="Y43" s="3">
        <f>SUM('All Domestic Headcount'!Y43,'All International Headcount'!Y43)</f>
        <v>0</v>
      </c>
      <c r="Z43" s="4">
        <f>SUM('All Domestic Headcount'!Z43,'All International Headcount'!Z43)</f>
        <v>0</v>
      </c>
    </row>
    <row r="44" spans="1:26" x14ac:dyDescent="0.25">
      <c r="A44" s="10" t="s">
        <v>21</v>
      </c>
      <c r="B44" s="41"/>
      <c r="C44" s="92">
        <f>SUM('All Domestic Headcount'!C44,'All International Headcount'!C44)</f>
        <v>0</v>
      </c>
      <c r="D44" s="35">
        <f>SUM('All Domestic Headcount'!D44,'All International Headcount'!D44)</f>
        <v>0</v>
      </c>
      <c r="E44" s="35">
        <f>SUM('All Domestic Headcount'!E44,'All International Headcount'!E44)</f>
        <v>33</v>
      </c>
      <c r="F44" s="35">
        <f>SUM('All Domestic Headcount'!F44,'All International Headcount'!F44)</f>
        <v>44</v>
      </c>
      <c r="G44" s="35">
        <f>SUM('All Domestic Headcount'!G44,'All International Headcount'!G44)</f>
        <v>12</v>
      </c>
      <c r="H44" s="35">
        <f>SUM('All Domestic Headcount'!H44,'All International Headcount'!H44)</f>
        <v>19</v>
      </c>
      <c r="I44" s="35">
        <f>SUM('All Domestic Headcount'!I44,'All International Headcount'!I44)</f>
        <v>13</v>
      </c>
      <c r="J44" s="93">
        <f>SUM('All Domestic Headcount'!J44,'All International Headcount'!J44)</f>
        <v>0</v>
      </c>
      <c r="K44" s="92">
        <f>SUM('All Domestic Headcount'!K44,'All International Headcount'!K44)</f>
        <v>0</v>
      </c>
      <c r="L44" s="35">
        <f>SUM('All Domestic Headcount'!L44,'All International Headcount'!L44)</f>
        <v>0</v>
      </c>
      <c r="M44" s="35">
        <f>SUM('All Domestic Headcount'!M44,'All International Headcount'!M44)</f>
        <v>37</v>
      </c>
      <c r="N44" s="35">
        <f>SUM('All Domestic Headcount'!N44,'All International Headcount'!N44)</f>
        <v>46</v>
      </c>
      <c r="O44" s="35">
        <f>SUM('All Domestic Headcount'!O44,'All International Headcount'!O44)</f>
        <v>15</v>
      </c>
      <c r="P44" s="35">
        <f>SUM('All Domestic Headcount'!P44,'All International Headcount'!P44)</f>
        <v>21</v>
      </c>
      <c r="Q44" s="35">
        <f>SUM('All Domestic Headcount'!Q44,'All International Headcount'!Q44)</f>
        <v>14</v>
      </c>
      <c r="R44" s="93">
        <f>SUM('All Domestic Headcount'!R44,'All International Headcount'!R44)</f>
        <v>1</v>
      </c>
      <c r="S44" s="92">
        <f>SUM('All Domestic Headcount'!S44,'All International Headcount'!S44)</f>
        <v>0</v>
      </c>
      <c r="T44" s="35">
        <f>SUM('All Domestic Headcount'!T44,'All International Headcount'!T44)</f>
        <v>0</v>
      </c>
      <c r="U44" s="35">
        <f>SUM('All Domestic Headcount'!U44,'All International Headcount'!U44)</f>
        <v>36</v>
      </c>
      <c r="V44" s="35">
        <f>SUM('All Domestic Headcount'!V44,'All International Headcount'!V44)</f>
        <v>47</v>
      </c>
      <c r="W44" s="35">
        <f>SUM('All Domestic Headcount'!W44,'All International Headcount'!W44)</f>
        <v>15</v>
      </c>
      <c r="X44" s="35">
        <f>SUM('All Domestic Headcount'!X44,'All International Headcount'!X44)</f>
        <v>24</v>
      </c>
      <c r="Y44" s="35">
        <f>SUM('All Domestic Headcount'!Y44,'All International Headcount'!Y44)</f>
        <v>14</v>
      </c>
      <c r="Z44" s="93">
        <f>SUM('All Domestic Headcount'!Z44,'All International Headcount'!Z44)</f>
        <v>1</v>
      </c>
    </row>
    <row r="45" spans="1:26" ht="15" customHeight="1" x14ac:dyDescent="0.25">
      <c r="A45" s="8" t="s">
        <v>22</v>
      </c>
      <c r="B45" s="40">
        <v>1</v>
      </c>
      <c r="C45" s="54">
        <f>SUM('All Domestic Headcount'!C45,'All International Headcount'!C45)</f>
        <v>0</v>
      </c>
      <c r="D45" s="3">
        <f>SUM('All Domestic Headcount'!D45,'All International Headcount'!D45)</f>
        <v>0</v>
      </c>
      <c r="E45" s="3">
        <f>SUM('All Domestic Headcount'!E45,'All International Headcount'!E45)</f>
        <v>2</v>
      </c>
      <c r="F45" s="3">
        <f>SUM('All Domestic Headcount'!F45,'All International Headcount'!F45)</f>
        <v>0</v>
      </c>
      <c r="G45" s="3">
        <f>SUM('All Domestic Headcount'!G45,'All International Headcount'!G45)</f>
        <v>1</v>
      </c>
      <c r="H45" s="3">
        <f>SUM('All Domestic Headcount'!H45,'All International Headcount'!H45)</f>
        <v>0</v>
      </c>
      <c r="I45" s="3">
        <f>SUM('All Domestic Headcount'!I45,'All International Headcount'!I45)</f>
        <v>0</v>
      </c>
      <c r="J45" s="4">
        <f>SUM('All Domestic Headcount'!J45,'All International Headcount'!J45)</f>
        <v>0</v>
      </c>
      <c r="K45" s="54">
        <f>SUM('All Domestic Headcount'!K45,'All International Headcount'!K45)</f>
        <v>0</v>
      </c>
      <c r="L45" s="3">
        <f>SUM('All Domestic Headcount'!L45,'All International Headcount'!L45)</f>
        <v>0</v>
      </c>
      <c r="M45" s="3">
        <f>SUM('All Domestic Headcount'!M45,'All International Headcount'!M45)</f>
        <v>4</v>
      </c>
      <c r="N45" s="3">
        <f>SUM('All Domestic Headcount'!N45,'All International Headcount'!N45)</f>
        <v>0</v>
      </c>
      <c r="O45" s="3">
        <f>SUM('All Domestic Headcount'!O45,'All International Headcount'!O45)</f>
        <v>2</v>
      </c>
      <c r="P45" s="3">
        <f>SUM('All Domestic Headcount'!P45,'All International Headcount'!P45)</f>
        <v>0</v>
      </c>
      <c r="Q45" s="3">
        <f>SUM('All Domestic Headcount'!Q45,'All International Headcount'!Q45)</f>
        <v>0</v>
      </c>
      <c r="R45" s="4">
        <f>SUM('All Domestic Headcount'!R45,'All International Headcount'!R45)</f>
        <v>0</v>
      </c>
      <c r="S45" s="54">
        <f>SUM('All Domestic Headcount'!S45,'All International Headcount'!S45)</f>
        <v>0</v>
      </c>
      <c r="T45" s="3">
        <f>SUM('All Domestic Headcount'!T45,'All International Headcount'!T45)</f>
        <v>0</v>
      </c>
      <c r="U45" s="3">
        <f>SUM('All Domestic Headcount'!U45,'All International Headcount'!U45)</f>
        <v>2</v>
      </c>
      <c r="V45" s="3">
        <f>SUM('All Domestic Headcount'!V45,'All International Headcount'!V45)</f>
        <v>0</v>
      </c>
      <c r="W45" s="3">
        <f>SUM('All Domestic Headcount'!W45,'All International Headcount'!W45)</f>
        <v>1</v>
      </c>
      <c r="X45" s="3">
        <f>SUM('All Domestic Headcount'!X45,'All International Headcount'!X45)</f>
        <v>0</v>
      </c>
      <c r="Y45" s="3">
        <f>SUM('All Domestic Headcount'!Y45,'All International Headcount'!Y45)</f>
        <v>0</v>
      </c>
      <c r="Z45" s="4">
        <f>SUM('All Domestic Headcount'!Z45,'All International Headcount'!Z45)</f>
        <v>0</v>
      </c>
    </row>
    <row r="46" spans="1:26" ht="15" customHeight="1" x14ac:dyDescent="0.25">
      <c r="A46" s="8" t="s">
        <v>23</v>
      </c>
      <c r="B46" s="40">
        <v>1</v>
      </c>
      <c r="C46" s="54">
        <f>SUM('All Domestic Headcount'!C46,'All International Headcount'!C46)</f>
        <v>0</v>
      </c>
      <c r="D46" s="3">
        <f>SUM('All Domestic Headcount'!D46,'All International Headcount'!D46)</f>
        <v>0</v>
      </c>
      <c r="E46" s="3">
        <f>SUM('All Domestic Headcount'!E46,'All International Headcount'!E46)</f>
        <v>1</v>
      </c>
      <c r="F46" s="3">
        <f>SUM('All Domestic Headcount'!F46,'All International Headcount'!F46)</f>
        <v>0</v>
      </c>
      <c r="G46" s="3">
        <f>SUM('All Domestic Headcount'!G46,'All International Headcount'!G46)</f>
        <v>0</v>
      </c>
      <c r="H46" s="3">
        <f>SUM('All Domestic Headcount'!H46,'All International Headcount'!H46)</f>
        <v>0</v>
      </c>
      <c r="I46" s="3">
        <f>SUM('All Domestic Headcount'!I46,'All International Headcount'!I46)</f>
        <v>0</v>
      </c>
      <c r="J46" s="4">
        <f>SUM('All Domestic Headcount'!J46,'All International Headcount'!J46)</f>
        <v>0</v>
      </c>
      <c r="K46" s="54">
        <f>SUM('All Domestic Headcount'!K46,'All International Headcount'!K46)</f>
        <v>0</v>
      </c>
      <c r="L46" s="3">
        <f>SUM('All Domestic Headcount'!L46,'All International Headcount'!L46)</f>
        <v>0</v>
      </c>
      <c r="M46" s="3">
        <f>SUM('All Domestic Headcount'!M46,'All International Headcount'!M46)</f>
        <v>1</v>
      </c>
      <c r="N46" s="3">
        <f>SUM('All Domestic Headcount'!N46,'All International Headcount'!N46)</f>
        <v>0</v>
      </c>
      <c r="O46" s="3">
        <f>SUM('All Domestic Headcount'!O46,'All International Headcount'!O46)</f>
        <v>0</v>
      </c>
      <c r="P46" s="3">
        <f>SUM('All Domestic Headcount'!P46,'All International Headcount'!P46)</f>
        <v>0</v>
      </c>
      <c r="Q46" s="3">
        <f>SUM('All Domestic Headcount'!Q46,'All International Headcount'!Q46)</f>
        <v>0</v>
      </c>
      <c r="R46" s="4">
        <f>SUM('All Domestic Headcount'!R46,'All International Headcount'!R46)</f>
        <v>0</v>
      </c>
      <c r="S46" s="54">
        <f>SUM('All Domestic Headcount'!S46,'All International Headcount'!S46)</f>
        <v>0</v>
      </c>
      <c r="T46" s="3">
        <f>SUM('All Domestic Headcount'!T46,'All International Headcount'!T46)</f>
        <v>0</v>
      </c>
      <c r="U46" s="3">
        <f>SUM('All Domestic Headcount'!U46,'All International Headcount'!U46)</f>
        <v>1</v>
      </c>
      <c r="V46" s="3">
        <f>SUM('All Domestic Headcount'!V46,'All International Headcount'!V46)</f>
        <v>0</v>
      </c>
      <c r="W46" s="3">
        <f>SUM('All Domestic Headcount'!W46,'All International Headcount'!W46)</f>
        <v>0</v>
      </c>
      <c r="X46" s="3">
        <f>SUM('All Domestic Headcount'!X46,'All International Headcount'!X46)</f>
        <v>0</v>
      </c>
      <c r="Y46" s="3">
        <f>SUM('All Domestic Headcount'!Y46,'All International Headcount'!Y46)</f>
        <v>0</v>
      </c>
      <c r="Z46" s="4">
        <f>SUM('All Domestic Headcount'!Z46,'All International Headcount'!Z46)</f>
        <v>0</v>
      </c>
    </row>
    <row r="47" spans="1:26" ht="15" customHeight="1" x14ac:dyDescent="0.25">
      <c r="A47" s="8" t="s">
        <v>24</v>
      </c>
      <c r="B47" s="40">
        <v>1</v>
      </c>
      <c r="C47" s="54">
        <f>SUM('All Domestic Headcount'!C47,'All International Headcount'!C47)</f>
        <v>0</v>
      </c>
      <c r="D47" s="3">
        <f>SUM('All Domestic Headcount'!D47,'All International Headcount'!D47)</f>
        <v>0</v>
      </c>
      <c r="E47" s="3">
        <f>SUM('All Domestic Headcount'!E47,'All International Headcount'!E47)</f>
        <v>0</v>
      </c>
      <c r="F47" s="3">
        <f>SUM('All Domestic Headcount'!F47,'All International Headcount'!F47)</f>
        <v>3</v>
      </c>
      <c r="G47" s="3">
        <f>SUM('All Domestic Headcount'!G47,'All International Headcount'!G47)</f>
        <v>0</v>
      </c>
      <c r="H47" s="3">
        <f>SUM('All Domestic Headcount'!H47,'All International Headcount'!H47)</f>
        <v>3</v>
      </c>
      <c r="I47" s="3">
        <f>SUM('All Domestic Headcount'!I47,'All International Headcount'!I47)</f>
        <v>0</v>
      </c>
      <c r="J47" s="4">
        <f>SUM('All Domestic Headcount'!J47,'All International Headcount'!J47)</f>
        <v>0</v>
      </c>
      <c r="K47" s="54">
        <f>SUM('All Domestic Headcount'!K47,'All International Headcount'!K47)</f>
        <v>0</v>
      </c>
      <c r="L47" s="3">
        <f>SUM('All Domestic Headcount'!L47,'All International Headcount'!L47)</f>
        <v>0</v>
      </c>
      <c r="M47" s="3">
        <f>SUM('All Domestic Headcount'!M47,'All International Headcount'!M47)</f>
        <v>0</v>
      </c>
      <c r="N47" s="3">
        <f>SUM('All Domestic Headcount'!N47,'All International Headcount'!N47)</f>
        <v>3</v>
      </c>
      <c r="O47" s="3">
        <f>SUM('All Domestic Headcount'!O47,'All International Headcount'!O47)</f>
        <v>0</v>
      </c>
      <c r="P47" s="3">
        <f>SUM('All Domestic Headcount'!P47,'All International Headcount'!P47)</f>
        <v>3</v>
      </c>
      <c r="Q47" s="3">
        <f>SUM('All Domestic Headcount'!Q47,'All International Headcount'!Q47)</f>
        <v>0</v>
      </c>
      <c r="R47" s="4">
        <f>SUM('All Domestic Headcount'!R47,'All International Headcount'!R47)</f>
        <v>0</v>
      </c>
      <c r="S47" s="54">
        <f>SUM('All Domestic Headcount'!S47,'All International Headcount'!S47)</f>
        <v>0</v>
      </c>
      <c r="T47" s="3">
        <f>SUM('All Domestic Headcount'!T47,'All International Headcount'!T47)</f>
        <v>0</v>
      </c>
      <c r="U47" s="3">
        <f>SUM('All Domestic Headcount'!U47,'All International Headcount'!U47)</f>
        <v>0</v>
      </c>
      <c r="V47" s="3">
        <f>SUM('All Domestic Headcount'!V47,'All International Headcount'!V47)</f>
        <v>3</v>
      </c>
      <c r="W47" s="3">
        <f>SUM('All Domestic Headcount'!W47,'All International Headcount'!W47)</f>
        <v>0</v>
      </c>
      <c r="X47" s="3">
        <f>SUM('All Domestic Headcount'!X47,'All International Headcount'!X47)</f>
        <v>3</v>
      </c>
      <c r="Y47" s="3">
        <f>SUM('All Domestic Headcount'!Y47,'All International Headcount'!Y47)</f>
        <v>0</v>
      </c>
      <c r="Z47" s="4">
        <f>SUM('All Domestic Headcount'!Z47,'All International Headcount'!Z47)</f>
        <v>0</v>
      </c>
    </row>
    <row r="48" spans="1:26" ht="15" customHeight="1" x14ac:dyDescent="0.25">
      <c r="A48" s="8" t="s">
        <v>25</v>
      </c>
      <c r="B48" s="40">
        <v>1</v>
      </c>
      <c r="C48" s="54">
        <f>SUM('All Domestic Headcount'!C48,'All International Headcount'!C48)</f>
        <v>0</v>
      </c>
      <c r="D48" s="3">
        <f>SUM('All Domestic Headcount'!D48,'All International Headcount'!D48)</f>
        <v>0</v>
      </c>
      <c r="E48" s="3">
        <f>SUM('All Domestic Headcount'!E48,'All International Headcount'!E48)</f>
        <v>30</v>
      </c>
      <c r="F48" s="3">
        <f>SUM('All Domestic Headcount'!F48,'All International Headcount'!F48)</f>
        <v>41</v>
      </c>
      <c r="G48" s="3">
        <f>SUM('All Domestic Headcount'!G48,'All International Headcount'!G48)</f>
        <v>11</v>
      </c>
      <c r="H48" s="3">
        <f>SUM('All Domestic Headcount'!H48,'All International Headcount'!H48)</f>
        <v>16</v>
      </c>
      <c r="I48" s="3">
        <f>SUM('All Domestic Headcount'!I48,'All International Headcount'!I48)</f>
        <v>13</v>
      </c>
      <c r="J48" s="4">
        <f>SUM('All Domestic Headcount'!J48,'All International Headcount'!J48)</f>
        <v>0</v>
      </c>
      <c r="K48" s="54">
        <f>SUM('All Domestic Headcount'!K48,'All International Headcount'!K48)</f>
        <v>0</v>
      </c>
      <c r="L48" s="3">
        <f>SUM('All Domestic Headcount'!L48,'All International Headcount'!L48)</f>
        <v>0</v>
      </c>
      <c r="M48" s="3">
        <f>SUM('All Domestic Headcount'!M48,'All International Headcount'!M48)</f>
        <v>32</v>
      </c>
      <c r="N48" s="3">
        <f>SUM('All Domestic Headcount'!N48,'All International Headcount'!N48)</f>
        <v>43</v>
      </c>
      <c r="O48" s="3">
        <f>SUM('All Domestic Headcount'!O48,'All International Headcount'!O48)</f>
        <v>13</v>
      </c>
      <c r="P48" s="3">
        <f>SUM('All Domestic Headcount'!P48,'All International Headcount'!P48)</f>
        <v>18</v>
      </c>
      <c r="Q48" s="3">
        <f>SUM('All Domestic Headcount'!Q48,'All International Headcount'!Q48)</f>
        <v>14</v>
      </c>
      <c r="R48" s="4">
        <f>SUM('All Domestic Headcount'!R48,'All International Headcount'!R48)</f>
        <v>1</v>
      </c>
      <c r="S48" s="54">
        <f>SUM('All Domestic Headcount'!S48,'All International Headcount'!S48)</f>
        <v>0</v>
      </c>
      <c r="T48" s="3">
        <f>SUM('All Domestic Headcount'!T48,'All International Headcount'!T48)</f>
        <v>0</v>
      </c>
      <c r="U48" s="3">
        <f>SUM('All Domestic Headcount'!U48,'All International Headcount'!U48)</f>
        <v>33</v>
      </c>
      <c r="V48" s="3">
        <f>SUM('All Domestic Headcount'!V48,'All International Headcount'!V48)</f>
        <v>44</v>
      </c>
      <c r="W48" s="3">
        <f>SUM('All Domestic Headcount'!W48,'All International Headcount'!W48)</f>
        <v>14</v>
      </c>
      <c r="X48" s="3">
        <f>SUM('All Domestic Headcount'!X48,'All International Headcount'!X48)</f>
        <v>21</v>
      </c>
      <c r="Y48" s="3">
        <f>SUM('All Domestic Headcount'!Y48,'All International Headcount'!Y48)</f>
        <v>14</v>
      </c>
      <c r="Z48" s="4">
        <f>SUM('All Domestic Headcount'!Z48,'All International Headcount'!Z48)</f>
        <v>1</v>
      </c>
    </row>
    <row r="49" spans="1:26" ht="15" customHeight="1" x14ac:dyDescent="0.25">
      <c r="A49" s="2" t="s">
        <v>26</v>
      </c>
      <c r="B49" s="44"/>
      <c r="C49" s="95">
        <f>SUM('All Domestic Headcount'!C49,'All International Headcount'!C49)</f>
        <v>0</v>
      </c>
      <c r="D49" s="23">
        <f>SUM('All Domestic Headcount'!D49,'All International Headcount'!D49)</f>
        <v>0</v>
      </c>
      <c r="E49" s="23">
        <f>SUM('All Domestic Headcount'!E49,'All International Headcount'!E49)</f>
        <v>33</v>
      </c>
      <c r="F49" s="23">
        <f>SUM('All Domestic Headcount'!F49,'All International Headcount'!F49)</f>
        <v>44</v>
      </c>
      <c r="G49" s="23">
        <f>SUM('All Domestic Headcount'!G49,'All International Headcount'!G49)</f>
        <v>12</v>
      </c>
      <c r="H49" s="23">
        <f>SUM('All Domestic Headcount'!H49,'All International Headcount'!H49)</f>
        <v>19</v>
      </c>
      <c r="I49" s="23">
        <f>SUM('All Domestic Headcount'!I49,'All International Headcount'!I49)</f>
        <v>13</v>
      </c>
      <c r="J49" s="105">
        <f>SUM('All Domestic Headcount'!J49,'All International Headcount'!J49)</f>
        <v>0</v>
      </c>
      <c r="K49" s="95">
        <f>SUM('All Domestic Headcount'!K49,'All International Headcount'!K49)</f>
        <v>0</v>
      </c>
      <c r="L49" s="23">
        <f>SUM('All Domestic Headcount'!L49,'All International Headcount'!L49)</f>
        <v>0</v>
      </c>
      <c r="M49" s="23">
        <f>SUM('All Domestic Headcount'!M49,'All International Headcount'!M49)</f>
        <v>37</v>
      </c>
      <c r="N49" s="23">
        <f>SUM('All Domestic Headcount'!N49,'All International Headcount'!N49)</f>
        <v>46</v>
      </c>
      <c r="O49" s="23">
        <f>SUM('All Domestic Headcount'!O49,'All International Headcount'!O49)</f>
        <v>15</v>
      </c>
      <c r="P49" s="23">
        <f>SUM('All Domestic Headcount'!P49,'All International Headcount'!P49)</f>
        <v>21</v>
      </c>
      <c r="Q49" s="23">
        <f>SUM('All Domestic Headcount'!Q49,'All International Headcount'!Q49)</f>
        <v>14</v>
      </c>
      <c r="R49" s="105">
        <f>SUM('All Domestic Headcount'!R49,'All International Headcount'!R49)</f>
        <v>1</v>
      </c>
      <c r="S49" s="95">
        <f>SUM('All Domestic Headcount'!S49,'All International Headcount'!S49)</f>
        <v>0</v>
      </c>
      <c r="T49" s="23">
        <f>SUM('All Domestic Headcount'!T49,'All International Headcount'!T49)</f>
        <v>0</v>
      </c>
      <c r="U49" s="23">
        <f>SUM('All Domestic Headcount'!U49,'All International Headcount'!U49)</f>
        <v>36</v>
      </c>
      <c r="V49" s="23">
        <f>SUM('All Domestic Headcount'!V49,'All International Headcount'!V49)</f>
        <v>47</v>
      </c>
      <c r="W49" s="23">
        <f>SUM('All Domestic Headcount'!W49,'All International Headcount'!W49)</f>
        <v>15</v>
      </c>
      <c r="X49" s="23">
        <f>SUM('All Domestic Headcount'!X49,'All International Headcount'!X49)</f>
        <v>24</v>
      </c>
      <c r="Y49" s="23">
        <f>SUM('All Domestic Headcount'!Y49,'All International Headcount'!Y49)</f>
        <v>14</v>
      </c>
      <c r="Z49" s="105">
        <f>SUM('All Domestic Headcount'!Z49,'All International Headcount'!Z49)</f>
        <v>1</v>
      </c>
    </row>
    <row r="50" spans="1:26" x14ac:dyDescent="0.25">
      <c r="A50" s="10" t="s">
        <v>27</v>
      </c>
      <c r="B50" s="41"/>
      <c r="C50" s="92">
        <f>SUM('All Domestic Headcount'!C50,'All International Headcount'!C50)</f>
        <v>0</v>
      </c>
      <c r="D50" s="35">
        <f>SUM('All Domestic Headcount'!D50,'All International Headcount'!D50)</f>
        <v>0</v>
      </c>
      <c r="E50" s="35">
        <f>SUM('All Domestic Headcount'!E50,'All International Headcount'!E50)</f>
        <v>5</v>
      </c>
      <c r="F50" s="35">
        <f>SUM('All Domestic Headcount'!F50,'All International Headcount'!F50)</f>
        <v>68</v>
      </c>
      <c r="G50" s="35">
        <f>SUM('All Domestic Headcount'!G50,'All International Headcount'!G50)</f>
        <v>6</v>
      </c>
      <c r="H50" s="35">
        <f>SUM('All Domestic Headcount'!H50,'All International Headcount'!H50)</f>
        <v>65</v>
      </c>
      <c r="I50" s="35">
        <f>SUM('All Domestic Headcount'!I50,'All International Headcount'!I50)</f>
        <v>3</v>
      </c>
      <c r="J50" s="93">
        <f>SUM('All Domestic Headcount'!J50,'All International Headcount'!J50)</f>
        <v>0</v>
      </c>
      <c r="K50" s="92">
        <f>SUM('All Domestic Headcount'!K50,'All International Headcount'!K50)</f>
        <v>0</v>
      </c>
      <c r="L50" s="35">
        <f>SUM('All Domestic Headcount'!L50,'All International Headcount'!L50)</f>
        <v>0</v>
      </c>
      <c r="M50" s="35">
        <f>SUM('All Domestic Headcount'!M50,'All International Headcount'!M50)</f>
        <v>7</v>
      </c>
      <c r="N50" s="35">
        <f>SUM('All Domestic Headcount'!N50,'All International Headcount'!N50)</f>
        <v>73</v>
      </c>
      <c r="O50" s="35">
        <f>SUM('All Domestic Headcount'!O50,'All International Headcount'!O50)</f>
        <v>5</v>
      </c>
      <c r="P50" s="35">
        <f>SUM('All Domestic Headcount'!P50,'All International Headcount'!P50)</f>
        <v>60</v>
      </c>
      <c r="Q50" s="35">
        <f>SUM('All Domestic Headcount'!Q50,'All International Headcount'!Q50)</f>
        <v>1</v>
      </c>
      <c r="R50" s="93">
        <f>SUM('All Domestic Headcount'!R50,'All International Headcount'!R50)</f>
        <v>0</v>
      </c>
      <c r="S50" s="92">
        <f>SUM('All Domestic Headcount'!S50,'All International Headcount'!S50)</f>
        <v>0</v>
      </c>
      <c r="T50" s="35">
        <f>SUM('All Domestic Headcount'!T50,'All International Headcount'!T50)</f>
        <v>0</v>
      </c>
      <c r="U50" s="35">
        <f>SUM('All Domestic Headcount'!U50,'All International Headcount'!U50)</f>
        <v>7</v>
      </c>
      <c r="V50" s="35">
        <f>SUM('All Domestic Headcount'!V50,'All International Headcount'!V50)</f>
        <v>89</v>
      </c>
      <c r="W50" s="35">
        <f>SUM('All Domestic Headcount'!W50,'All International Headcount'!W50)</f>
        <v>7</v>
      </c>
      <c r="X50" s="35">
        <f>SUM('All Domestic Headcount'!X50,'All International Headcount'!X50)</f>
        <v>83</v>
      </c>
      <c r="Y50" s="35">
        <f>SUM('All Domestic Headcount'!Y50,'All International Headcount'!Y50)</f>
        <v>2</v>
      </c>
      <c r="Z50" s="93">
        <f>SUM('All Domestic Headcount'!Z50,'All International Headcount'!Z50)</f>
        <v>0</v>
      </c>
    </row>
    <row r="51" spans="1:26" ht="15" customHeight="1" x14ac:dyDescent="0.25">
      <c r="A51" s="8" t="s">
        <v>28</v>
      </c>
      <c r="B51" s="40">
        <v>1</v>
      </c>
      <c r="C51" s="54">
        <f>SUM('All Domestic Headcount'!C51,'All International Headcount'!C51)</f>
        <v>0</v>
      </c>
      <c r="D51" s="3">
        <f>SUM('All Domestic Headcount'!D51,'All International Headcount'!D51)</f>
        <v>0</v>
      </c>
      <c r="E51" s="3">
        <f>SUM('All Domestic Headcount'!E51,'All International Headcount'!E51)</f>
        <v>4</v>
      </c>
      <c r="F51" s="3">
        <f>SUM('All Domestic Headcount'!F51,'All International Headcount'!F51)</f>
        <v>38</v>
      </c>
      <c r="G51" s="3">
        <f>SUM('All Domestic Headcount'!G51,'All International Headcount'!G51)</f>
        <v>3</v>
      </c>
      <c r="H51" s="3">
        <f>SUM('All Domestic Headcount'!H51,'All International Headcount'!H51)</f>
        <v>35</v>
      </c>
      <c r="I51" s="3">
        <f>SUM('All Domestic Headcount'!I51,'All International Headcount'!I51)</f>
        <v>1</v>
      </c>
      <c r="J51" s="4">
        <f>SUM('All Domestic Headcount'!J51,'All International Headcount'!J51)</f>
        <v>0</v>
      </c>
      <c r="K51" s="54">
        <f>SUM('All Domestic Headcount'!K51,'All International Headcount'!K51)</f>
        <v>0</v>
      </c>
      <c r="L51" s="3">
        <f>SUM('All Domestic Headcount'!L51,'All International Headcount'!L51)</f>
        <v>0</v>
      </c>
      <c r="M51" s="3">
        <f>SUM('All Domestic Headcount'!M51,'All International Headcount'!M51)</f>
        <v>3</v>
      </c>
      <c r="N51" s="3">
        <f>SUM('All Domestic Headcount'!N51,'All International Headcount'!N51)</f>
        <v>37</v>
      </c>
      <c r="O51" s="3">
        <f>SUM('All Domestic Headcount'!O51,'All International Headcount'!O51)</f>
        <v>3</v>
      </c>
      <c r="P51" s="3">
        <f>SUM('All Domestic Headcount'!P51,'All International Headcount'!P51)</f>
        <v>32</v>
      </c>
      <c r="Q51" s="3">
        <f>SUM('All Domestic Headcount'!Q51,'All International Headcount'!Q51)</f>
        <v>1</v>
      </c>
      <c r="R51" s="4">
        <f>SUM('All Domestic Headcount'!R51,'All International Headcount'!R51)</f>
        <v>0</v>
      </c>
      <c r="S51" s="54">
        <f>SUM('All Domestic Headcount'!S51,'All International Headcount'!S51)</f>
        <v>0</v>
      </c>
      <c r="T51" s="3">
        <f>SUM('All Domestic Headcount'!T51,'All International Headcount'!T51)</f>
        <v>0</v>
      </c>
      <c r="U51" s="3">
        <f>SUM('All Domestic Headcount'!U51,'All International Headcount'!U51)</f>
        <v>3</v>
      </c>
      <c r="V51" s="3">
        <f>SUM('All Domestic Headcount'!V51,'All International Headcount'!V51)</f>
        <v>47</v>
      </c>
      <c r="W51" s="3">
        <f>SUM('All Domestic Headcount'!W51,'All International Headcount'!W51)</f>
        <v>3</v>
      </c>
      <c r="X51" s="3">
        <f>SUM('All Domestic Headcount'!X51,'All International Headcount'!X51)</f>
        <v>42</v>
      </c>
      <c r="Y51" s="3">
        <f>SUM('All Domestic Headcount'!Y51,'All International Headcount'!Y51)</f>
        <v>1</v>
      </c>
      <c r="Z51" s="4">
        <f>SUM('All Domestic Headcount'!Z51,'All International Headcount'!Z51)</f>
        <v>0</v>
      </c>
    </row>
    <row r="52" spans="1:26" ht="15" customHeight="1" x14ac:dyDescent="0.25">
      <c r="A52" s="8"/>
      <c r="B52" s="40">
        <v>2</v>
      </c>
      <c r="C52" s="54">
        <f>SUM('All Domestic Headcount'!C52,'All International Headcount'!C52)</f>
        <v>0</v>
      </c>
      <c r="D52" s="3">
        <f>SUM('All Domestic Headcount'!D52,'All International Headcount'!D52)</f>
        <v>0</v>
      </c>
      <c r="E52" s="3">
        <f>SUM('All Domestic Headcount'!E52,'All International Headcount'!E52)</f>
        <v>1</v>
      </c>
      <c r="F52" s="3">
        <f>SUM('All Domestic Headcount'!F52,'All International Headcount'!F52)</f>
        <v>11</v>
      </c>
      <c r="G52" s="3">
        <f>SUM('All Domestic Headcount'!G52,'All International Headcount'!G52)</f>
        <v>1</v>
      </c>
      <c r="H52" s="3">
        <f>SUM('All Domestic Headcount'!H52,'All International Headcount'!H52)</f>
        <v>15</v>
      </c>
      <c r="I52" s="3">
        <f>SUM('All Domestic Headcount'!I52,'All International Headcount'!I52)</f>
        <v>1</v>
      </c>
      <c r="J52" s="4">
        <f>SUM('All Domestic Headcount'!J52,'All International Headcount'!J52)</f>
        <v>0</v>
      </c>
      <c r="K52" s="54">
        <f>SUM('All Domestic Headcount'!K52,'All International Headcount'!K52)</f>
        <v>0</v>
      </c>
      <c r="L52" s="3">
        <f>SUM('All Domestic Headcount'!L52,'All International Headcount'!L52)</f>
        <v>0</v>
      </c>
      <c r="M52" s="3">
        <f>SUM('All Domestic Headcount'!M52,'All International Headcount'!M52)</f>
        <v>3</v>
      </c>
      <c r="N52" s="3">
        <f>SUM('All Domestic Headcount'!N52,'All International Headcount'!N52)</f>
        <v>12</v>
      </c>
      <c r="O52" s="3">
        <f>SUM('All Domestic Headcount'!O52,'All International Headcount'!O52)</f>
        <v>2</v>
      </c>
      <c r="P52" s="3">
        <f>SUM('All Domestic Headcount'!P52,'All International Headcount'!P52)</f>
        <v>10</v>
      </c>
      <c r="Q52" s="3">
        <f>SUM('All Domestic Headcount'!Q52,'All International Headcount'!Q52)</f>
        <v>0</v>
      </c>
      <c r="R52" s="4">
        <f>SUM('All Domestic Headcount'!R52,'All International Headcount'!R52)</f>
        <v>0</v>
      </c>
      <c r="S52" s="54">
        <f>SUM('All Domestic Headcount'!S52,'All International Headcount'!S52)</f>
        <v>0</v>
      </c>
      <c r="T52" s="3">
        <f>SUM('All Domestic Headcount'!T52,'All International Headcount'!T52)</f>
        <v>0</v>
      </c>
      <c r="U52" s="3">
        <f>SUM('All Domestic Headcount'!U52,'All International Headcount'!U52)</f>
        <v>3</v>
      </c>
      <c r="V52" s="3">
        <f>SUM('All Domestic Headcount'!V52,'All International Headcount'!V52)</f>
        <v>16</v>
      </c>
      <c r="W52" s="3">
        <f>SUM('All Domestic Headcount'!W52,'All International Headcount'!W52)</f>
        <v>3</v>
      </c>
      <c r="X52" s="3">
        <f>SUM('All Domestic Headcount'!X52,'All International Headcount'!X52)</f>
        <v>19</v>
      </c>
      <c r="Y52" s="3">
        <f>SUM('All Domestic Headcount'!Y52,'All International Headcount'!Y52)</f>
        <v>1</v>
      </c>
      <c r="Z52" s="4">
        <f>SUM('All Domestic Headcount'!Z52,'All International Headcount'!Z52)</f>
        <v>0</v>
      </c>
    </row>
    <row r="53" spans="1:26" ht="15" customHeight="1" x14ac:dyDescent="0.25">
      <c r="A53" s="8" t="s">
        <v>29</v>
      </c>
      <c r="B53" s="40">
        <v>1</v>
      </c>
      <c r="C53" s="54">
        <f>SUM('All Domestic Headcount'!C53,'All International Headcount'!C53)</f>
        <v>0</v>
      </c>
      <c r="D53" s="3">
        <f>SUM('All Domestic Headcount'!D53,'All International Headcount'!D53)</f>
        <v>0</v>
      </c>
      <c r="E53" s="3">
        <f>SUM('All Domestic Headcount'!E53,'All International Headcount'!E53)</f>
        <v>0</v>
      </c>
      <c r="F53" s="3">
        <f>SUM('All Domestic Headcount'!F53,'All International Headcount'!F53)</f>
        <v>12</v>
      </c>
      <c r="G53" s="3">
        <f>SUM('All Domestic Headcount'!G53,'All International Headcount'!G53)</f>
        <v>2</v>
      </c>
      <c r="H53" s="3">
        <f>SUM('All Domestic Headcount'!H53,'All International Headcount'!H53)</f>
        <v>9</v>
      </c>
      <c r="I53" s="3">
        <f>SUM('All Domestic Headcount'!I53,'All International Headcount'!I53)</f>
        <v>1</v>
      </c>
      <c r="J53" s="4">
        <f>SUM('All Domestic Headcount'!J53,'All International Headcount'!J53)</f>
        <v>0</v>
      </c>
      <c r="K53" s="54">
        <f>SUM('All Domestic Headcount'!K53,'All International Headcount'!K53)</f>
        <v>0</v>
      </c>
      <c r="L53" s="3">
        <f>SUM('All Domestic Headcount'!L53,'All International Headcount'!L53)</f>
        <v>0</v>
      </c>
      <c r="M53" s="3">
        <f>SUM('All Domestic Headcount'!M53,'All International Headcount'!M53)</f>
        <v>1</v>
      </c>
      <c r="N53" s="3">
        <f>SUM('All Domestic Headcount'!N53,'All International Headcount'!N53)</f>
        <v>12</v>
      </c>
      <c r="O53" s="3">
        <f>SUM('All Domestic Headcount'!O53,'All International Headcount'!O53)</f>
        <v>0</v>
      </c>
      <c r="P53" s="3">
        <f>SUM('All Domestic Headcount'!P53,'All International Headcount'!P53)</f>
        <v>10</v>
      </c>
      <c r="Q53" s="3">
        <f>SUM('All Domestic Headcount'!Q53,'All International Headcount'!Q53)</f>
        <v>0</v>
      </c>
      <c r="R53" s="4">
        <f>SUM('All Domestic Headcount'!R53,'All International Headcount'!R53)</f>
        <v>0</v>
      </c>
      <c r="S53" s="54">
        <f>SUM('All Domestic Headcount'!S53,'All International Headcount'!S53)</f>
        <v>0</v>
      </c>
      <c r="T53" s="3">
        <f>SUM('All Domestic Headcount'!T53,'All International Headcount'!T53)</f>
        <v>0</v>
      </c>
      <c r="U53" s="3">
        <f>SUM('All Domestic Headcount'!U53,'All International Headcount'!U53)</f>
        <v>1</v>
      </c>
      <c r="V53" s="3">
        <f>SUM('All Domestic Headcount'!V53,'All International Headcount'!V53)</f>
        <v>17</v>
      </c>
      <c r="W53" s="3">
        <f>SUM('All Domestic Headcount'!W53,'All International Headcount'!W53)</f>
        <v>1</v>
      </c>
      <c r="X53" s="3">
        <f>SUM('All Domestic Headcount'!X53,'All International Headcount'!X53)</f>
        <v>13</v>
      </c>
      <c r="Y53" s="3">
        <f>SUM('All Domestic Headcount'!Y53,'All International Headcount'!Y53)</f>
        <v>0</v>
      </c>
      <c r="Z53" s="4">
        <f>SUM('All Domestic Headcount'!Z53,'All International Headcount'!Z53)</f>
        <v>0</v>
      </c>
    </row>
    <row r="54" spans="1:26" ht="15" customHeight="1" x14ac:dyDescent="0.25">
      <c r="A54" s="8"/>
      <c r="B54" s="40">
        <v>2</v>
      </c>
      <c r="C54" s="54">
        <f>SUM('All Domestic Headcount'!C54,'All International Headcount'!C54)</f>
        <v>0</v>
      </c>
      <c r="D54" s="3">
        <f>SUM('All Domestic Headcount'!D54,'All International Headcount'!D54)</f>
        <v>0</v>
      </c>
      <c r="E54" s="3">
        <f>SUM('All Domestic Headcount'!E54,'All International Headcount'!E54)</f>
        <v>0</v>
      </c>
      <c r="F54" s="3">
        <f>SUM('All Domestic Headcount'!F54,'All International Headcount'!F54)</f>
        <v>7</v>
      </c>
      <c r="G54" s="3">
        <f>SUM('All Domestic Headcount'!G54,'All International Headcount'!G54)</f>
        <v>0</v>
      </c>
      <c r="H54" s="3">
        <f>SUM('All Domestic Headcount'!H54,'All International Headcount'!H54)</f>
        <v>6</v>
      </c>
      <c r="I54" s="3">
        <f>SUM('All Domestic Headcount'!I54,'All International Headcount'!I54)</f>
        <v>0</v>
      </c>
      <c r="J54" s="4">
        <f>SUM('All Domestic Headcount'!J54,'All International Headcount'!J54)</f>
        <v>0</v>
      </c>
      <c r="K54" s="54">
        <f>SUM('All Domestic Headcount'!K54,'All International Headcount'!K54)</f>
        <v>0</v>
      </c>
      <c r="L54" s="3">
        <f>SUM('All Domestic Headcount'!L54,'All International Headcount'!L54)</f>
        <v>0</v>
      </c>
      <c r="M54" s="3">
        <f>SUM('All Domestic Headcount'!M54,'All International Headcount'!M54)</f>
        <v>0</v>
      </c>
      <c r="N54" s="3">
        <f>SUM('All Domestic Headcount'!N54,'All International Headcount'!N54)</f>
        <v>12</v>
      </c>
      <c r="O54" s="3">
        <f>SUM('All Domestic Headcount'!O54,'All International Headcount'!O54)</f>
        <v>0</v>
      </c>
      <c r="P54" s="3">
        <f>SUM('All Domestic Headcount'!P54,'All International Headcount'!P54)</f>
        <v>8</v>
      </c>
      <c r="Q54" s="3">
        <f>SUM('All Domestic Headcount'!Q54,'All International Headcount'!Q54)</f>
        <v>0</v>
      </c>
      <c r="R54" s="4">
        <f>SUM('All Domestic Headcount'!R54,'All International Headcount'!R54)</f>
        <v>0</v>
      </c>
      <c r="S54" s="54">
        <f>SUM('All Domestic Headcount'!S54,'All International Headcount'!S54)</f>
        <v>0</v>
      </c>
      <c r="T54" s="3">
        <f>SUM('All Domestic Headcount'!T54,'All International Headcount'!T54)</f>
        <v>0</v>
      </c>
      <c r="U54" s="3">
        <f>SUM('All Domestic Headcount'!U54,'All International Headcount'!U54)</f>
        <v>0</v>
      </c>
      <c r="V54" s="3">
        <f>SUM('All Domestic Headcount'!V54,'All International Headcount'!V54)</f>
        <v>9</v>
      </c>
      <c r="W54" s="3">
        <f>SUM('All Domestic Headcount'!W54,'All International Headcount'!W54)</f>
        <v>0</v>
      </c>
      <c r="X54" s="3">
        <f>SUM('All Domestic Headcount'!X54,'All International Headcount'!X54)</f>
        <v>9</v>
      </c>
      <c r="Y54" s="3">
        <f>SUM('All Domestic Headcount'!Y54,'All International Headcount'!Y54)</f>
        <v>0</v>
      </c>
      <c r="Z54" s="4">
        <f>SUM('All Domestic Headcount'!Z54,'All International Headcount'!Z54)</f>
        <v>0</v>
      </c>
    </row>
    <row r="55" spans="1:26" ht="15" customHeight="1" x14ac:dyDescent="0.25">
      <c r="A55" s="2" t="s">
        <v>30</v>
      </c>
      <c r="B55" s="44"/>
      <c r="C55" s="95">
        <f>SUM('All Domestic Headcount'!C55,'All International Headcount'!C55)</f>
        <v>0</v>
      </c>
      <c r="D55" s="23">
        <f>SUM('All Domestic Headcount'!D55,'All International Headcount'!D55)</f>
        <v>0</v>
      </c>
      <c r="E55" s="23">
        <f>SUM('All Domestic Headcount'!E55,'All International Headcount'!E55)</f>
        <v>5</v>
      </c>
      <c r="F55" s="23">
        <f>SUM('All Domestic Headcount'!F55,'All International Headcount'!F55)</f>
        <v>68</v>
      </c>
      <c r="G55" s="23">
        <f>SUM('All Domestic Headcount'!G55,'All International Headcount'!G55)</f>
        <v>6</v>
      </c>
      <c r="H55" s="23">
        <f>SUM('All Domestic Headcount'!H55,'All International Headcount'!H55)</f>
        <v>65</v>
      </c>
      <c r="I55" s="23">
        <f>SUM('All Domestic Headcount'!I55,'All International Headcount'!I55)</f>
        <v>3</v>
      </c>
      <c r="J55" s="105">
        <f>SUM('All Domestic Headcount'!J55,'All International Headcount'!J55)</f>
        <v>0</v>
      </c>
      <c r="K55" s="95">
        <f>SUM('All Domestic Headcount'!K55,'All International Headcount'!K55)</f>
        <v>0</v>
      </c>
      <c r="L55" s="23">
        <f>SUM('All Domestic Headcount'!L55,'All International Headcount'!L55)</f>
        <v>0</v>
      </c>
      <c r="M55" s="23">
        <f>SUM('All Domestic Headcount'!M55,'All International Headcount'!M55)</f>
        <v>7</v>
      </c>
      <c r="N55" s="23">
        <f>SUM('All Domestic Headcount'!N55,'All International Headcount'!N55)</f>
        <v>73</v>
      </c>
      <c r="O55" s="23">
        <f>SUM('All Domestic Headcount'!O55,'All International Headcount'!O55)</f>
        <v>5</v>
      </c>
      <c r="P55" s="23">
        <f>SUM('All Domestic Headcount'!P55,'All International Headcount'!P55)</f>
        <v>60</v>
      </c>
      <c r="Q55" s="23">
        <f>SUM('All Domestic Headcount'!Q55,'All International Headcount'!Q55)</f>
        <v>1</v>
      </c>
      <c r="R55" s="105">
        <f>SUM('All Domestic Headcount'!R55,'All International Headcount'!R55)</f>
        <v>0</v>
      </c>
      <c r="S55" s="95">
        <f>SUM('All Domestic Headcount'!S55,'All International Headcount'!S55)</f>
        <v>0</v>
      </c>
      <c r="T55" s="23">
        <f>SUM('All Domestic Headcount'!T55,'All International Headcount'!T55)</f>
        <v>0</v>
      </c>
      <c r="U55" s="23">
        <f>SUM('All Domestic Headcount'!U55,'All International Headcount'!U55)</f>
        <v>7</v>
      </c>
      <c r="V55" s="23">
        <f>SUM('All Domestic Headcount'!V55,'All International Headcount'!V55)</f>
        <v>89</v>
      </c>
      <c r="W55" s="23">
        <f>SUM('All Domestic Headcount'!W55,'All International Headcount'!W55)</f>
        <v>7</v>
      </c>
      <c r="X55" s="23">
        <f>SUM('All Domestic Headcount'!X55,'All International Headcount'!X55)</f>
        <v>83</v>
      </c>
      <c r="Y55" s="23">
        <f>SUM('All Domestic Headcount'!Y55,'All International Headcount'!Y55)</f>
        <v>2</v>
      </c>
      <c r="Z55" s="105">
        <f>SUM('All Domestic Headcount'!Z55,'All International Headcount'!Z55)</f>
        <v>0</v>
      </c>
    </row>
    <row r="56" spans="1:26" ht="15" customHeight="1" x14ac:dyDescent="0.25">
      <c r="A56" s="197" t="s">
        <v>31</v>
      </c>
      <c r="B56" s="198"/>
      <c r="C56" s="96">
        <f>SUM('All Domestic Headcount'!C56,'All International Headcount'!C56)</f>
        <v>0</v>
      </c>
      <c r="D56" s="63">
        <f>SUM('All Domestic Headcount'!D56,'All International Headcount'!D56)</f>
        <v>0</v>
      </c>
      <c r="E56" s="63">
        <f>SUM('All Domestic Headcount'!E56,'All International Headcount'!E56)</f>
        <v>38</v>
      </c>
      <c r="F56" s="63">
        <f>SUM('All Domestic Headcount'!F56,'All International Headcount'!F56)</f>
        <v>112</v>
      </c>
      <c r="G56" s="63">
        <f>SUM('All Domestic Headcount'!G56,'All International Headcount'!G56)</f>
        <v>18</v>
      </c>
      <c r="H56" s="63">
        <f>SUM('All Domestic Headcount'!H56,'All International Headcount'!H56)</f>
        <v>84</v>
      </c>
      <c r="I56" s="63">
        <f>SUM('All Domestic Headcount'!I56,'All International Headcount'!I56)</f>
        <v>16</v>
      </c>
      <c r="J56" s="106">
        <f>SUM('All Domestic Headcount'!J56,'All International Headcount'!J56)</f>
        <v>0</v>
      </c>
      <c r="K56" s="96">
        <f>SUM('All Domestic Headcount'!K56,'All International Headcount'!K56)</f>
        <v>0</v>
      </c>
      <c r="L56" s="63">
        <f>SUM('All Domestic Headcount'!L56,'All International Headcount'!L56)</f>
        <v>0</v>
      </c>
      <c r="M56" s="63">
        <f>SUM('All Domestic Headcount'!M56,'All International Headcount'!M56)</f>
        <v>44</v>
      </c>
      <c r="N56" s="63">
        <f>SUM('All Domestic Headcount'!N56,'All International Headcount'!N56)</f>
        <v>119</v>
      </c>
      <c r="O56" s="63">
        <f>SUM('All Domestic Headcount'!O56,'All International Headcount'!O56)</f>
        <v>20</v>
      </c>
      <c r="P56" s="63">
        <f>SUM('All Domestic Headcount'!P56,'All International Headcount'!P56)</f>
        <v>81</v>
      </c>
      <c r="Q56" s="63">
        <f>SUM('All Domestic Headcount'!Q56,'All International Headcount'!Q56)</f>
        <v>15</v>
      </c>
      <c r="R56" s="106">
        <f>SUM('All Domestic Headcount'!R56,'All International Headcount'!R56)</f>
        <v>1</v>
      </c>
      <c r="S56" s="96">
        <f>SUM('All Domestic Headcount'!S56,'All International Headcount'!S56)</f>
        <v>0</v>
      </c>
      <c r="T56" s="63">
        <f>SUM('All Domestic Headcount'!T56,'All International Headcount'!T56)</f>
        <v>0</v>
      </c>
      <c r="U56" s="63">
        <f>SUM('All Domestic Headcount'!U56,'All International Headcount'!U56)</f>
        <v>43</v>
      </c>
      <c r="V56" s="63">
        <f>SUM('All Domestic Headcount'!V56,'All International Headcount'!V56)</f>
        <v>136</v>
      </c>
      <c r="W56" s="63">
        <f>SUM('All Domestic Headcount'!W56,'All International Headcount'!W56)</f>
        <v>22</v>
      </c>
      <c r="X56" s="63">
        <f>SUM('All Domestic Headcount'!X56,'All International Headcount'!X56)</f>
        <v>107</v>
      </c>
      <c r="Y56" s="63">
        <f>SUM('All Domestic Headcount'!Y56,'All International Headcount'!Y56)</f>
        <v>16</v>
      </c>
      <c r="Z56" s="106">
        <f>SUM('All Domestic Headcount'!Z56,'All International Headcount'!Z56)</f>
        <v>1</v>
      </c>
    </row>
    <row r="57" spans="1:26" x14ac:dyDescent="0.25">
      <c r="A57" s="10" t="s">
        <v>32</v>
      </c>
      <c r="B57" s="41"/>
      <c r="C57" s="92">
        <f>SUM('All Domestic Headcount'!C57,'All International Headcount'!C57)</f>
        <v>0</v>
      </c>
      <c r="D57" s="35">
        <f>SUM('All Domestic Headcount'!D57,'All International Headcount'!D57)</f>
        <v>0</v>
      </c>
      <c r="E57" s="35">
        <f>SUM('All Domestic Headcount'!E57,'All International Headcount'!E57)</f>
        <v>2</v>
      </c>
      <c r="F57" s="35">
        <f>SUM('All Domestic Headcount'!F57,'All International Headcount'!F57)</f>
        <v>77</v>
      </c>
      <c r="G57" s="35">
        <f>SUM('All Domestic Headcount'!G57,'All International Headcount'!G57)</f>
        <v>4</v>
      </c>
      <c r="H57" s="35">
        <f>SUM('All Domestic Headcount'!H57,'All International Headcount'!H57)</f>
        <v>41</v>
      </c>
      <c r="I57" s="35">
        <f>SUM('All Domestic Headcount'!I57,'All International Headcount'!I57)</f>
        <v>1</v>
      </c>
      <c r="J57" s="93">
        <f>SUM('All Domestic Headcount'!J57,'All International Headcount'!J57)</f>
        <v>0</v>
      </c>
      <c r="K57" s="92">
        <f>SUM('All Domestic Headcount'!K57,'All International Headcount'!K57)</f>
        <v>0</v>
      </c>
      <c r="L57" s="35">
        <f>SUM('All Domestic Headcount'!L57,'All International Headcount'!L57)</f>
        <v>0</v>
      </c>
      <c r="M57" s="35">
        <f>SUM('All Domestic Headcount'!M57,'All International Headcount'!M57)</f>
        <v>4</v>
      </c>
      <c r="N57" s="35">
        <f>SUM('All Domestic Headcount'!N57,'All International Headcount'!N57)</f>
        <v>30</v>
      </c>
      <c r="O57" s="35">
        <f>SUM('All Domestic Headcount'!O57,'All International Headcount'!O57)</f>
        <v>2</v>
      </c>
      <c r="P57" s="35">
        <f>SUM('All Domestic Headcount'!P57,'All International Headcount'!P57)</f>
        <v>49</v>
      </c>
      <c r="Q57" s="35">
        <f>SUM('All Domestic Headcount'!Q57,'All International Headcount'!Q57)</f>
        <v>1</v>
      </c>
      <c r="R57" s="93">
        <f>SUM('All Domestic Headcount'!R57,'All International Headcount'!R57)</f>
        <v>0</v>
      </c>
      <c r="S57" s="92">
        <f>SUM('All Domestic Headcount'!S57,'All International Headcount'!S57)</f>
        <v>0</v>
      </c>
      <c r="T57" s="35">
        <f>SUM('All Domestic Headcount'!T57,'All International Headcount'!T57)</f>
        <v>0</v>
      </c>
      <c r="U57" s="35">
        <f>SUM('All Domestic Headcount'!U57,'All International Headcount'!U57)</f>
        <v>4</v>
      </c>
      <c r="V57" s="35">
        <f>SUM('All Domestic Headcount'!V57,'All International Headcount'!V57)</f>
        <v>34</v>
      </c>
      <c r="W57" s="35">
        <f>SUM('All Domestic Headcount'!W57,'All International Headcount'!W57)</f>
        <v>4</v>
      </c>
      <c r="X57" s="35">
        <f>SUM('All Domestic Headcount'!X57,'All International Headcount'!X57)</f>
        <v>33</v>
      </c>
      <c r="Y57" s="35">
        <f>SUM('All Domestic Headcount'!Y57,'All International Headcount'!Y57)</f>
        <v>1</v>
      </c>
      <c r="Z57" s="93">
        <f>SUM('All Domestic Headcount'!Z57,'All International Headcount'!Z57)</f>
        <v>0</v>
      </c>
    </row>
    <row r="58" spans="1:26" s="120" customFormat="1" ht="15" customHeight="1" x14ac:dyDescent="0.25">
      <c r="A58" s="116" t="s">
        <v>95</v>
      </c>
      <c r="B58" s="117">
        <v>1</v>
      </c>
      <c r="C58" s="119">
        <f>SUM('All Domestic Headcount'!C58,'All International Headcount'!C58)</f>
        <v>0</v>
      </c>
      <c r="D58" s="3">
        <f>SUM('All Domestic Headcount'!D58,'All International Headcount'!D58)</f>
        <v>0</v>
      </c>
      <c r="E58" s="3">
        <f>SUM('All Domestic Headcount'!E58,'All International Headcount'!E58)</f>
        <v>0</v>
      </c>
      <c r="F58" s="3">
        <f>SUM('All Domestic Headcount'!F58,'All International Headcount'!F58)</f>
        <v>9</v>
      </c>
      <c r="G58" s="3">
        <f>SUM('All Domestic Headcount'!G58,'All International Headcount'!G58)</f>
        <v>0</v>
      </c>
      <c r="H58" s="3">
        <f>SUM('All Domestic Headcount'!H58,'All International Headcount'!H58)</f>
        <v>8</v>
      </c>
      <c r="I58" s="3">
        <f>SUM('All Domestic Headcount'!I58,'All International Headcount'!I58)</f>
        <v>0</v>
      </c>
      <c r="J58" s="4">
        <f>SUM('All Domestic Headcount'!J58,'All International Headcount'!J58)</f>
        <v>0</v>
      </c>
      <c r="K58" s="119">
        <f>SUM('All Domestic Headcount'!K58,'All International Headcount'!K58)</f>
        <v>0</v>
      </c>
      <c r="L58" s="3">
        <f>SUM('All Domestic Headcount'!L58,'All International Headcount'!L58)</f>
        <v>0</v>
      </c>
      <c r="M58" s="3">
        <f>SUM('All Domestic Headcount'!M58,'All International Headcount'!M58)</f>
        <v>0</v>
      </c>
      <c r="N58" s="3">
        <f>SUM('All Domestic Headcount'!N58,'All International Headcount'!N58)</f>
        <v>10</v>
      </c>
      <c r="O58" s="3">
        <f>SUM('All Domestic Headcount'!O58,'All International Headcount'!O58)</f>
        <v>0</v>
      </c>
      <c r="P58" s="3">
        <f>SUM('All Domestic Headcount'!P58,'All International Headcount'!P58)</f>
        <v>10</v>
      </c>
      <c r="Q58" s="3">
        <f>SUM('All Domestic Headcount'!Q58,'All International Headcount'!Q58)</f>
        <v>0</v>
      </c>
      <c r="R58" s="4">
        <f>SUM('All Domestic Headcount'!R58,'All International Headcount'!R58)</f>
        <v>0</v>
      </c>
      <c r="S58" s="119">
        <f>SUM('All Domestic Headcount'!S58,'All International Headcount'!S58)</f>
        <v>0</v>
      </c>
      <c r="T58" s="3">
        <f>SUM('All Domestic Headcount'!T58,'All International Headcount'!T58)</f>
        <v>0</v>
      </c>
      <c r="U58" s="3">
        <f>SUM('All Domestic Headcount'!U58,'All International Headcount'!U58)</f>
        <v>0</v>
      </c>
      <c r="V58" s="3">
        <f>SUM('All Domestic Headcount'!V58,'All International Headcount'!V58)</f>
        <v>11</v>
      </c>
      <c r="W58" s="3">
        <f>SUM('All Domestic Headcount'!W58,'All International Headcount'!W58)</f>
        <v>0</v>
      </c>
      <c r="X58" s="3">
        <f>SUM('All Domestic Headcount'!X58,'All International Headcount'!X58)</f>
        <v>10</v>
      </c>
      <c r="Y58" s="3">
        <f>SUM('All Domestic Headcount'!Y58,'All International Headcount'!Y58)</f>
        <v>0</v>
      </c>
      <c r="Z58" s="4">
        <f>SUM('All Domestic Headcount'!Z58,'All International Headcount'!Z58)</f>
        <v>0</v>
      </c>
    </row>
    <row r="59" spans="1:26" ht="15" customHeight="1" x14ac:dyDescent="0.25">
      <c r="A59" s="8"/>
      <c r="B59" s="40">
        <v>2</v>
      </c>
      <c r="C59" s="54">
        <f>SUM('All Domestic Headcount'!C59,'All International Headcount'!C59)</f>
        <v>0</v>
      </c>
      <c r="D59" s="3">
        <f>SUM('All Domestic Headcount'!D59,'All International Headcount'!D59)</f>
        <v>0</v>
      </c>
      <c r="E59" s="3">
        <f>SUM('All Domestic Headcount'!E59,'All International Headcount'!E59)</f>
        <v>0</v>
      </c>
      <c r="F59" s="3">
        <f>SUM('All Domestic Headcount'!F59,'All International Headcount'!F59)</f>
        <v>38</v>
      </c>
      <c r="G59" s="3">
        <f>SUM('All Domestic Headcount'!G59,'All International Headcount'!G59)</f>
        <v>0</v>
      </c>
      <c r="H59" s="3">
        <f>SUM('All Domestic Headcount'!H59,'All International Headcount'!H59)</f>
        <v>19</v>
      </c>
      <c r="I59" s="3">
        <f>SUM('All Domestic Headcount'!I59,'All International Headcount'!I59)</f>
        <v>0</v>
      </c>
      <c r="J59" s="4">
        <f>SUM('All Domestic Headcount'!J59,'All International Headcount'!J59)</f>
        <v>0</v>
      </c>
      <c r="K59" s="54">
        <f>SUM('All Domestic Headcount'!K59,'All International Headcount'!K59)</f>
        <v>0</v>
      </c>
      <c r="L59" s="3">
        <f>SUM('All Domestic Headcount'!L59,'All International Headcount'!L59)</f>
        <v>0</v>
      </c>
      <c r="M59" s="3">
        <f>SUM('All Domestic Headcount'!M59,'All International Headcount'!M59)</f>
        <v>0</v>
      </c>
      <c r="N59" s="3">
        <f>SUM('All Domestic Headcount'!N59,'All International Headcount'!N59)</f>
        <v>7</v>
      </c>
      <c r="O59" s="3">
        <f>SUM('All Domestic Headcount'!O59,'All International Headcount'!O59)</f>
        <v>0</v>
      </c>
      <c r="P59" s="3">
        <f>SUM('All Domestic Headcount'!P59,'All International Headcount'!P59)</f>
        <v>7</v>
      </c>
      <c r="Q59" s="3">
        <f>SUM('All Domestic Headcount'!Q59,'All International Headcount'!Q59)</f>
        <v>0</v>
      </c>
      <c r="R59" s="4">
        <f>SUM('All Domestic Headcount'!R59,'All International Headcount'!R59)</f>
        <v>0</v>
      </c>
      <c r="S59" s="54">
        <f>SUM('All Domestic Headcount'!S59,'All International Headcount'!S59)</f>
        <v>0</v>
      </c>
      <c r="T59" s="3">
        <f>SUM('All Domestic Headcount'!T59,'All International Headcount'!T59)</f>
        <v>0</v>
      </c>
      <c r="U59" s="3">
        <f>SUM('All Domestic Headcount'!U59,'All International Headcount'!U59)</f>
        <v>0</v>
      </c>
      <c r="V59" s="3">
        <f>SUM('All Domestic Headcount'!V59,'All International Headcount'!V59)</f>
        <v>8</v>
      </c>
      <c r="W59" s="3">
        <f>SUM('All Domestic Headcount'!W59,'All International Headcount'!W59)</f>
        <v>0</v>
      </c>
      <c r="X59" s="3">
        <f>SUM('All Domestic Headcount'!X59,'All International Headcount'!X59)</f>
        <v>8</v>
      </c>
      <c r="Y59" s="3">
        <f>SUM('All Domestic Headcount'!Y59,'All International Headcount'!Y59)</f>
        <v>0</v>
      </c>
      <c r="Z59" s="4">
        <f>SUM('All Domestic Headcount'!Z59,'All International Headcount'!Z59)</f>
        <v>0</v>
      </c>
    </row>
    <row r="60" spans="1:26" s="120" customFormat="1" ht="15" customHeight="1" x14ac:dyDescent="0.25">
      <c r="A60" s="116" t="s">
        <v>32</v>
      </c>
      <c r="B60" s="117">
        <v>1</v>
      </c>
      <c r="C60" s="119">
        <f>SUM('All Domestic Headcount'!C60,'All International Headcount'!C60)</f>
        <v>0</v>
      </c>
      <c r="D60" s="3">
        <f>SUM('All Domestic Headcount'!D60,'All International Headcount'!D60)</f>
        <v>0</v>
      </c>
      <c r="E60" s="3">
        <f>SUM('All Domestic Headcount'!E60,'All International Headcount'!E60)</f>
        <v>1</v>
      </c>
      <c r="F60" s="3">
        <f>SUM('All Domestic Headcount'!F60,'All International Headcount'!F60)</f>
        <v>6</v>
      </c>
      <c r="G60" s="3">
        <f>SUM('All Domestic Headcount'!G60,'All International Headcount'!G60)</f>
        <v>2</v>
      </c>
      <c r="H60" s="3">
        <f>SUM('All Domestic Headcount'!H60,'All International Headcount'!H60)</f>
        <v>6</v>
      </c>
      <c r="I60" s="3">
        <f>SUM('All Domestic Headcount'!I60,'All International Headcount'!I60)</f>
        <v>1</v>
      </c>
      <c r="J60" s="4">
        <f>SUM('All Domestic Headcount'!J60,'All International Headcount'!J60)</f>
        <v>0</v>
      </c>
      <c r="K60" s="119">
        <f>SUM('All Domestic Headcount'!K60,'All International Headcount'!K60)</f>
        <v>0</v>
      </c>
      <c r="L60" s="3">
        <f>SUM('All Domestic Headcount'!L60,'All International Headcount'!L60)</f>
        <v>0</v>
      </c>
      <c r="M60" s="3">
        <f>SUM('All Domestic Headcount'!M60,'All International Headcount'!M60)</f>
        <v>2</v>
      </c>
      <c r="N60" s="3">
        <f>SUM('All Domestic Headcount'!N60,'All International Headcount'!N60)</f>
        <v>7</v>
      </c>
      <c r="O60" s="3">
        <f>SUM('All Domestic Headcount'!O60,'All International Headcount'!O60)</f>
        <v>1</v>
      </c>
      <c r="P60" s="3">
        <f>SUM('All Domestic Headcount'!P60,'All International Headcount'!P60)</f>
        <v>7</v>
      </c>
      <c r="Q60" s="3">
        <f>SUM('All Domestic Headcount'!Q60,'All International Headcount'!Q60)</f>
        <v>1</v>
      </c>
      <c r="R60" s="4">
        <f>SUM('All Domestic Headcount'!R60,'All International Headcount'!R60)</f>
        <v>0</v>
      </c>
      <c r="S60" s="119">
        <f>SUM('All Domestic Headcount'!S60,'All International Headcount'!S60)</f>
        <v>0</v>
      </c>
      <c r="T60" s="3">
        <f>SUM('All Domestic Headcount'!T60,'All International Headcount'!T60)</f>
        <v>0</v>
      </c>
      <c r="U60" s="3">
        <f>SUM('All Domestic Headcount'!U60,'All International Headcount'!U60)</f>
        <v>2</v>
      </c>
      <c r="V60" s="3">
        <f>SUM('All Domestic Headcount'!V60,'All International Headcount'!V60)</f>
        <v>9</v>
      </c>
      <c r="W60" s="3">
        <f>SUM('All Domestic Headcount'!W60,'All International Headcount'!W60)</f>
        <v>2</v>
      </c>
      <c r="X60" s="3">
        <f>SUM('All Domestic Headcount'!X60,'All International Headcount'!X60)</f>
        <v>9</v>
      </c>
      <c r="Y60" s="3">
        <f>SUM('All Domestic Headcount'!Y60,'All International Headcount'!Y60)</f>
        <v>1</v>
      </c>
      <c r="Z60" s="4">
        <f>SUM('All Domestic Headcount'!Z60,'All International Headcount'!Z60)</f>
        <v>0</v>
      </c>
    </row>
    <row r="61" spans="1:26" ht="15" customHeight="1" x14ac:dyDescent="0.25">
      <c r="A61" s="8"/>
      <c r="B61" s="40">
        <v>2</v>
      </c>
      <c r="C61" s="54">
        <f>SUM('All Domestic Headcount'!C61,'All International Headcount'!C61)</f>
        <v>0</v>
      </c>
      <c r="D61" s="3">
        <f>SUM('All Domestic Headcount'!D61,'All International Headcount'!D61)</f>
        <v>0</v>
      </c>
      <c r="E61" s="3">
        <f>SUM('All Domestic Headcount'!E61,'All International Headcount'!E61)</f>
        <v>1</v>
      </c>
      <c r="F61" s="3">
        <f>SUM('All Domestic Headcount'!F61,'All International Headcount'!F61)</f>
        <v>24</v>
      </c>
      <c r="G61" s="3">
        <f>SUM('All Domestic Headcount'!G61,'All International Headcount'!G61)</f>
        <v>2</v>
      </c>
      <c r="H61" s="3">
        <f>SUM('All Domestic Headcount'!H61,'All International Headcount'!H61)</f>
        <v>8</v>
      </c>
      <c r="I61" s="3">
        <f>SUM('All Domestic Headcount'!I61,'All International Headcount'!I61)</f>
        <v>0</v>
      </c>
      <c r="J61" s="4">
        <f>SUM('All Domestic Headcount'!J61,'All International Headcount'!J61)</f>
        <v>0</v>
      </c>
      <c r="K61" s="54">
        <f>SUM('All Domestic Headcount'!K61,'All International Headcount'!K61)</f>
        <v>0</v>
      </c>
      <c r="L61" s="3">
        <f>SUM('All Domestic Headcount'!L61,'All International Headcount'!L61)</f>
        <v>0</v>
      </c>
      <c r="M61" s="3">
        <f>SUM('All Domestic Headcount'!M61,'All International Headcount'!M61)</f>
        <v>2</v>
      </c>
      <c r="N61" s="3">
        <f>SUM('All Domestic Headcount'!N61,'All International Headcount'!N61)</f>
        <v>6</v>
      </c>
      <c r="O61" s="3">
        <f>SUM('All Domestic Headcount'!O61,'All International Headcount'!O61)</f>
        <v>1</v>
      </c>
      <c r="P61" s="3">
        <f>SUM('All Domestic Headcount'!P61,'All International Headcount'!P61)</f>
        <v>25</v>
      </c>
      <c r="Q61" s="3">
        <f>SUM('All Domestic Headcount'!Q61,'All International Headcount'!Q61)</f>
        <v>0</v>
      </c>
      <c r="R61" s="4">
        <f>SUM('All Domestic Headcount'!R61,'All International Headcount'!R61)</f>
        <v>0</v>
      </c>
      <c r="S61" s="54">
        <f>SUM('All Domestic Headcount'!S61,'All International Headcount'!S61)</f>
        <v>0</v>
      </c>
      <c r="T61" s="3">
        <f>SUM('All Domestic Headcount'!T61,'All International Headcount'!T61)</f>
        <v>0</v>
      </c>
      <c r="U61" s="3">
        <f>SUM('All Domestic Headcount'!U61,'All International Headcount'!U61)</f>
        <v>2</v>
      </c>
      <c r="V61" s="3">
        <f>SUM('All Domestic Headcount'!V61,'All International Headcount'!V61)</f>
        <v>6</v>
      </c>
      <c r="W61" s="3">
        <f>SUM('All Domestic Headcount'!W61,'All International Headcount'!W61)</f>
        <v>2</v>
      </c>
      <c r="X61" s="3">
        <f>SUM('All Domestic Headcount'!X61,'All International Headcount'!X61)</f>
        <v>6</v>
      </c>
      <c r="Y61" s="3">
        <f>SUM('All Domestic Headcount'!Y61,'All International Headcount'!Y61)</f>
        <v>0</v>
      </c>
      <c r="Z61" s="4">
        <f>SUM('All Domestic Headcount'!Z61,'All International Headcount'!Z61)</f>
        <v>0</v>
      </c>
    </row>
    <row r="62" spans="1:26" x14ac:dyDescent="0.25">
      <c r="A62" s="10" t="s">
        <v>33</v>
      </c>
      <c r="B62" s="41"/>
      <c r="C62" s="92">
        <f>SUM('All Domestic Headcount'!C62,'All International Headcount'!C62)</f>
        <v>0</v>
      </c>
      <c r="D62" s="35">
        <f>SUM('All Domestic Headcount'!D62,'All International Headcount'!D62)</f>
        <v>0</v>
      </c>
      <c r="E62" s="35">
        <f>SUM('All Domestic Headcount'!E62,'All International Headcount'!E62)</f>
        <v>2</v>
      </c>
      <c r="F62" s="35">
        <f>SUM('All Domestic Headcount'!F62,'All International Headcount'!F62)</f>
        <v>21</v>
      </c>
      <c r="G62" s="35">
        <f>SUM('All Domestic Headcount'!G62,'All International Headcount'!G62)</f>
        <v>0</v>
      </c>
      <c r="H62" s="35">
        <f>SUM('All Domestic Headcount'!H62,'All International Headcount'!H62)</f>
        <v>13</v>
      </c>
      <c r="I62" s="35">
        <f>SUM('All Domestic Headcount'!I62,'All International Headcount'!I62)</f>
        <v>0</v>
      </c>
      <c r="J62" s="93">
        <f>SUM('All Domestic Headcount'!J62,'All International Headcount'!J62)</f>
        <v>0</v>
      </c>
      <c r="K62" s="92">
        <f>SUM('All Domestic Headcount'!K62,'All International Headcount'!K62)</f>
        <v>0</v>
      </c>
      <c r="L62" s="35">
        <f>SUM('All Domestic Headcount'!L62,'All International Headcount'!L62)</f>
        <v>0</v>
      </c>
      <c r="M62" s="35">
        <f>SUM('All Domestic Headcount'!M62,'All International Headcount'!M62)</f>
        <v>2</v>
      </c>
      <c r="N62" s="35">
        <f>SUM('All Domestic Headcount'!N62,'All International Headcount'!N62)</f>
        <v>19</v>
      </c>
      <c r="O62" s="35">
        <f>SUM('All Domestic Headcount'!O62,'All International Headcount'!O62)</f>
        <v>2</v>
      </c>
      <c r="P62" s="35">
        <f>SUM('All Domestic Headcount'!P62,'All International Headcount'!P62)</f>
        <v>12</v>
      </c>
      <c r="Q62" s="35">
        <f>SUM('All Domestic Headcount'!Q62,'All International Headcount'!Q62)</f>
        <v>0</v>
      </c>
      <c r="R62" s="93">
        <f>SUM('All Domestic Headcount'!R62,'All International Headcount'!R62)</f>
        <v>0</v>
      </c>
      <c r="S62" s="92">
        <f>SUM('All Domestic Headcount'!S62,'All International Headcount'!S62)</f>
        <v>0</v>
      </c>
      <c r="T62" s="35">
        <f>SUM('All Domestic Headcount'!T62,'All International Headcount'!T62)</f>
        <v>0</v>
      </c>
      <c r="U62" s="35">
        <f>SUM('All Domestic Headcount'!U62,'All International Headcount'!U62)</f>
        <v>3</v>
      </c>
      <c r="V62" s="35">
        <f>SUM('All Domestic Headcount'!V62,'All International Headcount'!V62)</f>
        <v>20</v>
      </c>
      <c r="W62" s="35">
        <f>SUM('All Domestic Headcount'!W62,'All International Headcount'!W62)</f>
        <v>1</v>
      </c>
      <c r="X62" s="35">
        <f>SUM('All Domestic Headcount'!X62,'All International Headcount'!X62)</f>
        <v>15</v>
      </c>
      <c r="Y62" s="35">
        <f>SUM('All Domestic Headcount'!Y62,'All International Headcount'!Y62)</f>
        <v>0</v>
      </c>
      <c r="Z62" s="93">
        <f>SUM('All Domestic Headcount'!Z62,'All International Headcount'!Z62)</f>
        <v>0</v>
      </c>
    </row>
    <row r="63" spans="1:26" ht="15" customHeight="1" x14ac:dyDescent="0.25">
      <c r="A63" s="8" t="s">
        <v>33</v>
      </c>
      <c r="B63" s="40">
        <v>1</v>
      </c>
      <c r="C63" s="54">
        <f>SUM('All Domestic Headcount'!C63,'All International Headcount'!C63)</f>
        <v>0</v>
      </c>
      <c r="D63" s="3">
        <f>SUM('All Domestic Headcount'!D63,'All International Headcount'!D63)</f>
        <v>0</v>
      </c>
      <c r="E63" s="3">
        <f>SUM('All Domestic Headcount'!E63,'All International Headcount'!E63)</f>
        <v>1</v>
      </c>
      <c r="F63" s="3">
        <f>SUM('All Domestic Headcount'!F63,'All International Headcount'!F63)</f>
        <v>19</v>
      </c>
      <c r="G63" s="3">
        <f>SUM('All Domestic Headcount'!G63,'All International Headcount'!G63)</f>
        <v>0</v>
      </c>
      <c r="H63" s="3">
        <f>SUM('All Domestic Headcount'!H63,'All International Headcount'!H63)</f>
        <v>11</v>
      </c>
      <c r="I63" s="3">
        <f>SUM('All Domestic Headcount'!I63,'All International Headcount'!I63)</f>
        <v>0</v>
      </c>
      <c r="J63" s="4">
        <f>SUM('All Domestic Headcount'!J63,'All International Headcount'!J63)</f>
        <v>0</v>
      </c>
      <c r="K63" s="54">
        <f>SUM('All Domestic Headcount'!K63,'All International Headcount'!K63)</f>
        <v>0</v>
      </c>
      <c r="L63" s="3">
        <f>SUM('All Domestic Headcount'!L63,'All International Headcount'!L63)</f>
        <v>0</v>
      </c>
      <c r="M63" s="3">
        <f>SUM('All Domestic Headcount'!M63,'All International Headcount'!M63)</f>
        <v>2</v>
      </c>
      <c r="N63" s="3">
        <f>SUM('All Domestic Headcount'!N63,'All International Headcount'!N63)</f>
        <v>19</v>
      </c>
      <c r="O63" s="3">
        <f>SUM('All Domestic Headcount'!O63,'All International Headcount'!O63)</f>
        <v>1</v>
      </c>
      <c r="P63" s="3">
        <f>SUM('All Domestic Headcount'!P63,'All International Headcount'!P63)</f>
        <v>12</v>
      </c>
      <c r="Q63" s="3">
        <f>SUM('All Domestic Headcount'!Q63,'All International Headcount'!Q63)</f>
        <v>0</v>
      </c>
      <c r="R63" s="4">
        <f>SUM('All Domestic Headcount'!R63,'All International Headcount'!R63)</f>
        <v>0</v>
      </c>
      <c r="S63" s="54">
        <f>SUM('All Domestic Headcount'!S63,'All International Headcount'!S63)</f>
        <v>0</v>
      </c>
      <c r="T63" s="3">
        <f>SUM('All Domestic Headcount'!T63,'All International Headcount'!T63)</f>
        <v>0</v>
      </c>
      <c r="U63" s="3">
        <f>SUM('All Domestic Headcount'!U63,'All International Headcount'!U63)</f>
        <v>2</v>
      </c>
      <c r="V63" s="3">
        <f>SUM('All Domestic Headcount'!V63,'All International Headcount'!V63)</f>
        <v>20</v>
      </c>
      <c r="W63" s="3">
        <f>SUM('All Domestic Headcount'!W63,'All International Headcount'!W63)</f>
        <v>1</v>
      </c>
      <c r="X63" s="3">
        <f>SUM('All Domestic Headcount'!X63,'All International Headcount'!X63)</f>
        <v>15</v>
      </c>
      <c r="Y63" s="3">
        <f>SUM('All Domestic Headcount'!Y63,'All International Headcount'!Y63)</f>
        <v>0</v>
      </c>
      <c r="Z63" s="4">
        <f>SUM('All Domestic Headcount'!Z63,'All International Headcount'!Z63)</f>
        <v>0</v>
      </c>
    </row>
    <row r="64" spans="1:26" ht="15" customHeight="1" x14ac:dyDescent="0.25">
      <c r="A64" s="8"/>
      <c r="B64" s="40">
        <v>2</v>
      </c>
      <c r="C64" s="54">
        <f>SUM('All Domestic Headcount'!C64,'All International Headcount'!C64)</f>
        <v>0</v>
      </c>
      <c r="D64" s="3">
        <f>SUM('All Domestic Headcount'!D64,'All International Headcount'!D64)</f>
        <v>0</v>
      </c>
      <c r="E64" s="3">
        <f>SUM('All Domestic Headcount'!E64,'All International Headcount'!E64)</f>
        <v>1</v>
      </c>
      <c r="F64" s="3">
        <f>SUM('All Domestic Headcount'!F64,'All International Headcount'!F64)</f>
        <v>2</v>
      </c>
      <c r="G64" s="3">
        <f>SUM('All Domestic Headcount'!G64,'All International Headcount'!G64)</f>
        <v>0</v>
      </c>
      <c r="H64" s="3">
        <f>SUM('All Domestic Headcount'!H64,'All International Headcount'!H64)</f>
        <v>2</v>
      </c>
      <c r="I64" s="3">
        <f>SUM('All Domestic Headcount'!I64,'All International Headcount'!I64)</f>
        <v>0</v>
      </c>
      <c r="J64" s="4">
        <f>SUM('All Domestic Headcount'!J64,'All International Headcount'!J64)</f>
        <v>0</v>
      </c>
      <c r="K64" s="54">
        <f>SUM('All Domestic Headcount'!K64,'All International Headcount'!K64)</f>
        <v>0</v>
      </c>
      <c r="L64" s="3">
        <f>SUM('All Domestic Headcount'!L64,'All International Headcount'!L64)</f>
        <v>0</v>
      </c>
      <c r="M64" s="3">
        <f>SUM('All Domestic Headcount'!M64,'All International Headcount'!M64)</f>
        <v>0</v>
      </c>
      <c r="N64" s="3">
        <f>SUM('All Domestic Headcount'!N64,'All International Headcount'!N64)</f>
        <v>0</v>
      </c>
      <c r="O64" s="3">
        <f>SUM('All Domestic Headcount'!O64,'All International Headcount'!O64)</f>
        <v>1</v>
      </c>
      <c r="P64" s="3">
        <f>SUM('All Domestic Headcount'!P64,'All International Headcount'!P64)</f>
        <v>0</v>
      </c>
      <c r="Q64" s="3">
        <f>SUM('All Domestic Headcount'!Q64,'All International Headcount'!Q64)</f>
        <v>0</v>
      </c>
      <c r="R64" s="4">
        <f>SUM('All Domestic Headcount'!R64,'All International Headcount'!R64)</f>
        <v>0</v>
      </c>
      <c r="S64" s="54">
        <f>SUM('All Domestic Headcount'!S64,'All International Headcount'!S64)</f>
        <v>0</v>
      </c>
      <c r="T64" s="3">
        <f>SUM('All Domestic Headcount'!T64,'All International Headcount'!T64)</f>
        <v>0</v>
      </c>
      <c r="U64" s="3">
        <f>SUM('All Domestic Headcount'!U64,'All International Headcount'!U64)</f>
        <v>1</v>
      </c>
      <c r="V64" s="3">
        <f>SUM('All Domestic Headcount'!V64,'All International Headcount'!V64)</f>
        <v>0</v>
      </c>
      <c r="W64" s="3">
        <f>SUM('All Domestic Headcount'!W64,'All International Headcount'!W64)</f>
        <v>0</v>
      </c>
      <c r="X64" s="3">
        <f>SUM('All Domestic Headcount'!X64,'All International Headcount'!X64)</f>
        <v>0</v>
      </c>
      <c r="Y64" s="3">
        <f>SUM('All Domestic Headcount'!Y64,'All International Headcount'!Y64)</f>
        <v>0</v>
      </c>
      <c r="Z64" s="4">
        <f>SUM('All Domestic Headcount'!Z64,'All International Headcount'!Z64)</f>
        <v>0</v>
      </c>
    </row>
    <row r="65" spans="1:26" x14ac:dyDescent="0.25">
      <c r="A65" s="10" t="s">
        <v>34</v>
      </c>
      <c r="B65" s="41"/>
      <c r="C65" s="92">
        <f>SUM('All Domestic Headcount'!C65,'All International Headcount'!C65)</f>
        <v>0</v>
      </c>
      <c r="D65" s="35">
        <f>SUM('All Domestic Headcount'!D65,'All International Headcount'!D65)</f>
        <v>0</v>
      </c>
      <c r="E65" s="35">
        <f>SUM('All Domestic Headcount'!E65,'All International Headcount'!E65)</f>
        <v>0</v>
      </c>
      <c r="F65" s="35">
        <f>SUM('All Domestic Headcount'!F65,'All International Headcount'!F65)</f>
        <v>5</v>
      </c>
      <c r="G65" s="35">
        <f>SUM('All Domestic Headcount'!G65,'All International Headcount'!G65)</f>
        <v>0</v>
      </c>
      <c r="H65" s="35">
        <f>SUM('All Domestic Headcount'!H65,'All International Headcount'!H65)</f>
        <v>4</v>
      </c>
      <c r="I65" s="35">
        <f>SUM('All Domestic Headcount'!I65,'All International Headcount'!I65)</f>
        <v>0</v>
      </c>
      <c r="J65" s="93">
        <f>SUM('All Domestic Headcount'!J65,'All International Headcount'!J65)</f>
        <v>0</v>
      </c>
      <c r="K65" s="92">
        <f>SUM('All Domestic Headcount'!K65,'All International Headcount'!K65)</f>
        <v>0</v>
      </c>
      <c r="L65" s="35">
        <f>SUM('All Domestic Headcount'!L65,'All International Headcount'!L65)</f>
        <v>0</v>
      </c>
      <c r="M65" s="35">
        <f>SUM('All Domestic Headcount'!M65,'All International Headcount'!M65)</f>
        <v>0</v>
      </c>
      <c r="N65" s="35">
        <f>SUM('All Domestic Headcount'!N65,'All International Headcount'!N65)</f>
        <v>6</v>
      </c>
      <c r="O65" s="35">
        <f>SUM('All Domestic Headcount'!O65,'All International Headcount'!O65)</f>
        <v>0</v>
      </c>
      <c r="P65" s="35">
        <f>SUM('All Domestic Headcount'!P65,'All International Headcount'!P65)</f>
        <v>5</v>
      </c>
      <c r="Q65" s="35">
        <f>SUM('All Domestic Headcount'!Q65,'All International Headcount'!Q65)</f>
        <v>0</v>
      </c>
      <c r="R65" s="93">
        <f>SUM('All Domestic Headcount'!R65,'All International Headcount'!R65)</f>
        <v>0</v>
      </c>
      <c r="S65" s="92">
        <f>SUM('All Domestic Headcount'!S65,'All International Headcount'!S65)</f>
        <v>0</v>
      </c>
      <c r="T65" s="35">
        <f>SUM('All Domestic Headcount'!T65,'All International Headcount'!T65)</f>
        <v>0</v>
      </c>
      <c r="U65" s="35">
        <f>SUM('All Domestic Headcount'!U65,'All International Headcount'!U65)</f>
        <v>0</v>
      </c>
      <c r="V65" s="35">
        <f>SUM('All Domestic Headcount'!V65,'All International Headcount'!V65)</f>
        <v>6</v>
      </c>
      <c r="W65" s="35">
        <f>SUM('All Domestic Headcount'!W65,'All International Headcount'!W65)</f>
        <v>0</v>
      </c>
      <c r="X65" s="35">
        <f>SUM('All Domestic Headcount'!X65,'All International Headcount'!X65)</f>
        <v>5</v>
      </c>
      <c r="Y65" s="35">
        <f>SUM('All Domestic Headcount'!Y65,'All International Headcount'!Y65)</f>
        <v>0</v>
      </c>
      <c r="Z65" s="93">
        <f>SUM('All Domestic Headcount'!Z65,'All International Headcount'!Z65)</f>
        <v>0</v>
      </c>
    </row>
    <row r="66" spans="1:26" ht="15" customHeight="1" x14ac:dyDescent="0.25">
      <c r="A66" s="8" t="s">
        <v>34</v>
      </c>
      <c r="B66" s="40">
        <v>1</v>
      </c>
      <c r="C66" s="54">
        <f>SUM('All Domestic Headcount'!C66,'All International Headcount'!C66)</f>
        <v>0</v>
      </c>
      <c r="D66" s="3">
        <f>SUM('All Domestic Headcount'!D66,'All International Headcount'!D66)</f>
        <v>0</v>
      </c>
      <c r="E66" s="3">
        <f>SUM('All Domestic Headcount'!E66,'All International Headcount'!E66)</f>
        <v>0</v>
      </c>
      <c r="F66" s="3">
        <f>SUM('All Domestic Headcount'!F66,'All International Headcount'!F66)</f>
        <v>5</v>
      </c>
      <c r="G66" s="3">
        <f>SUM('All Domestic Headcount'!G66,'All International Headcount'!G66)</f>
        <v>0</v>
      </c>
      <c r="H66" s="3">
        <f>SUM('All Domestic Headcount'!H66,'All International Headcount'!H66)</f>
        <v>4</v>
      </c>
      <c r="I66" s="3">
        <f>SUM('All Domestic Headcount'!I66,'All International Headcount'!I66)</f>
        <v>0</v>
      </c>
      <c r="J66" s="4">
        <f>SUM('All Domestic Headcount'!J66,'All International Headcount'!J66)</f>
        <v>0</v>
      </c>
      <c r="K66" s="54">
        <f>SUM('All Domestic Headcount'!K66,'All International Headcount'!K66)</f>
        <v>0</v>
      </c>
      <c r="L66" s="3">
        <f>SUM('All Domestic Headcount'!L66,'All International Headcount'!L66)</f>
        <v>0</v>
      </c>
      <c r="M66" s="3">
        <f>SUM('All Domestic Headcount'!M66,'All International Headcount'!M66)</f>
        <v>0</v>
      </c>
      <c r="N66" s="3">
        <f>SUM('All Domestic Headcount'!N66,'All International Headcount'!N66)</f>
        <v>6</v>
      </c>
      <c r="O66" s="3">
        <f>SUM('All Domestic Headcount'!O66,'All International Headcount'!O66)</f>
        <v>0</v>
      </c>
      <c r="P66" s="3">
        <f>SUM('All Domestic Headcount'!P66,'All International Headcount'!P66)</f>
        <v>5</v>
      </c>
      <c r="Q66" s="3">
        <f>SUM('All Domestic Headcount'!Q66,'All International Headcount'!Q66)</f>
        <v>0</v>
      </c>
      <c r="R66" s="4">
        <f>SUM('All Domestic Headcount'!R66,'All International Headcount'!R66)</f>
        <v>0</v>
      </c>
      <c r="S66" s="54">
        <f>SUM('All Domestic Headcount'!S66,'All International Headcount'!S66)</f>
        <v>0</v>
      </c>
      <c r="T66" s="3">
        <f>SUM('All Domestic Headcount'!T66,'All International Headcount'!T66)</f>
        <v>0</v>
      </c>
      <c r="U66" s="3">
        <f>SUM('All Domestic Headcount'!U66,'All International Headcount'!U66)</f>
        <v>0</v>
      </c>
      <c r="V66" s="3">
        <f>SUM('All Domestic Headcount'!V66,'All International Headcount'!V66)</f>
        <v>6</v>
      </c>
      <c r="W66" s="3">
        <f>SUM('All Domestic Headcount'!W66,'All International Headcount'!W66)</f>
        <v>0</v>
      </c>
      <c r="X66" s="3">
        <f>SUM('All Domestic Headcount'!X66,'All International Headcount'!X66)</f>
        <v>5</v>
      </c>
      <c r="Y66" s="3">
        <f>SUM('All Domestic Headcount'!Y66,'All International Headcount'!Y66)</f>
        <v>0</v>
      </c>
      <c r="Z66" s="4">
        <f>SUM('All Domestic Headcount'!Z66,'All International Headcount'!Z66)</f>
        <v>0</v>
      </c>
    </row>
    <row r="67" spans="1:26" ht="15" customHeight="1" x14ac:dyDescent="0.25">
      <c r="A67" s="8"/>
      <c r="B67" s="40">
        <v>2</v>
      </c>
      <c r="C67" s="54">
        <f>SUM('All Domestic Headcount'!C67,'All International Headcount'!C67)</f>
        <v>0</v>
      </c>
      <c r="D67" s="3">
        <f>SUM('All Domestic Headcount'!D67,'All International Headcount'!D67)</f>
        <v>0</v>
      </c>
      <c r="E67" s="3">
        <f>SUM('All Domestic Headcount'!E67,'All International Headcount'!E67)</f>
        <v>0</v>
      </c>
      <c r="F67" s="3">
        <f>SUM('All Domestic Headcount'!F67,'All International Headcount'!F67)</f>
        <v>0</v>
      </c>
      <c r="G67" s="3">
        <f>SUM('All Domestic Headcount'!G67,'All International Headcount'!G67)</f>
        <v>0</v>
      </c>
      <c r="H67" s="3">
        <f>SUM('All Domestic Headcount'!H67,'All International Headcount'!H67)</f>
        <v>0</v>
      </c>
      <c r="I67" s="3">
        <f>SUM('All Domestic Headcount'!I67,'All International Headcount'!I67)</f>
        <v>0</v>
      </c>
      <c r="J67" s="4">
        <f>SUM('All Domestic Headcount'!J67,'All International Headcount'!J67)</f>
        <v>0</v>
      </c>
      <c r="K67" s="54">
        <f>SUM('All Domestic Headcount'!K67,'All International Headcount'!K67)</f>
        <v>0</v>
      </c>
      <c r="L67" s="3">
        <f>SUM('All Domestic Headcount'!L67,'All International Headcount'!L67)</f>
        <v>0</v>
      </c>
      <c r="M67" s="3">
        <f>SUM('All Domestic Headcount'!M67,'All International Headcount'!M67)</f>
        <v>0</v>
      </c>
      <c r="N67" s="3">
        <f>SUM('All Domestic Headcount'!N67,'All International Headcount'!N67)</f>
        <v>0</v>
      </c>
      <c r="O67" s="3">
        <f>SUM('All Domestic Headcount'!O67,'All International Headcount'!O67)</f>
        <v>0</v>
      </c>
      <c r="P67" s="3">
        <f>SUM('All Domestic Headcount'!P67,'All International Headcount'!P67)</f>
        <v>0</v>
      </c>
      <c r="Q67" s="3">
        <f>SUM('All Domestic Headcount'!Q67,'All International Headcount'!Q67)</f>
        <v>0</v>
      </c>
      <c r="R67" s="4">
        <f>SUM('All Domestic Headcount'!R67,'All International Headcount'!R67)</f>
        <v>0</v>
      </c>
      <c r="S67" s="54">
        <f>SUM('All Domestic Headcount'!S67,'All International Headcount'!S67)</f>
        <v>0</v>
      </c>
      <c r="T67" s="3">
        <f>SUM('All Domestic Headcount'!T67,'All International Headcount'!T67)</f>
        <v>0</v>
      </c>
      <c r="U67" s="3">
        <f>SUM('All Domestic Headcount'!U67,'All International Headcount'!U67)</f>
        <v>0</v>
      </c>
      <c r="V67" s="3">
        <f>SUM('All Domestic Headcount'!V67,'All International Headcount'!V67)</f>
        <v>0</v>
      </c>
      <c r="W67" s="3">
        <f>SUM('All Domestic Headcount'!W67,'All International Headcount'!W67)</f>
        <v>0</v>
      </c>
      <c r="X67" s="3">
        <f>SUM('All Domestic Headcount'!X67,'All International Headcount'!X67)</f>
        <v>0</v>
      </c>
      <c r="Y67" s="3">
        <f>SUM('All Domestic Headcount'!Y67,'All International Headcount'!Y67)</f>
        <v>0</v>
      </c>
      <c r="Z67" s="4">
        <f>SUM('All Domestic Headcount'!Z67,'All International Headcount'!Z67)</f>
        <v>0</v>
      </c>
    </row>
    <row r="68" spans="1:26" x14ac:dyDescent="0.25">
      <c r="A68" s="10" t="s">
        <v>35</v>
      </c>
      <c r="B68" s="41"/>
      <c r="C68" s="92">
        <f>SUM('All Domestic Headcount'!C68,'All International Headcount'!C68)</f>
        <v>0</v>
      </c>
      <c r="D68" s="35">
        <f>SUM('All Domestic Headcount'!D68,'All International Headcount'!D68)</f>
        <v>0</v>
      </c>
      <c r="E68" s="35">
        <f>SUM('All Domestic Headcount'!E68,'All International Headcount'!E68)</f>
        <v>0</v>
      </c>
      <c r="F68" s="35">
        <f>SUM('All Domestic Headcount'!F68,'All International Headcount'!F68)</f>
        <v>20</v>
      </c>
      <c r="G68" s="35">
        <f>SUM('All Domestic Headcount'!G68,'All International Headcount'!G68)</f>
        <v>0</v>
      </c>
      <c r="H68" s="35">
        <f>SUM('All Domestic Headcount'!H68,'All International Headcount'!H68)</f>
        <v>17</v>
      </c>
      <c r="I68" s="35">
        <f>SUM('All Domestic Headcount'!I68,'All International Headcount'!I68)</f>
        <v>0</v>
      </c>
      <c r="J68" s="93">
        <f>SUM('All Domestic Headcount'!J68,'All International Headcount'!J68)</f>
        <v>0</v>
      </c>
      <c r="K68" s="92">
        <f>SUM('All Domestic Headcount'!K68,'All International Headcount'!K68)</f>
        <v>0</v>
      </c>
      <c r="L68" s="35">
        <f>SUM('All Domestic Headcount'!L68,'All International Headcount'!L68)</f>
        <v>0</v>
      </c>
      <c r="M68" s="35">
        <f>SUM('All Domestic Headcount'!M68,'All International Headcount'!M68)</f>
        <v>0</v>
      </c>
      <c r="N68" s="35">
        <f>SUM('All Domestic Headcount'!N68,'All International Headcount'!N68)</f>
        <v>21</v>
      </c>
      <c r="O68" s="35">
        <f>SUM('All Domestic Headcount'!O68,'All International Headcount'!O68)</f>
        <v>0</v>
      </c>
      <c r="P68" s="35">
        <f>SUM('All Domestic Headcount'!P68,'All International Headcount'!P68)</f>
        <v>18</v>
      </c>
      <c r="Q68" s="35">
        <f>SUM('All Domestic Headcount'!Q68,'All International Headcount'!Q68)</f>
        <v>0</v>
      </c>
      <c r="R68" s="93">
        <f>SUM('All Domestic Headcount'!R68,'All International Headcount'!R68)</f>
        <v>0</v>
      </c>
      <c r="S68" s="92">
        <f>SUM('All Domestic Headcount'!S68,'All International Headcount'!S68)</f>
        <v>0</v>
      </c>
      <c r="T68" s="35">
        <f>SUM('All Domestic Headcount'!T68,'All International Headcount'!T68)</f>
        <v>0</v>
      </c>
      <c r="U68" s="35">
        <f>SUM('All Domestic Headcount'!U68,'All International Headcount'!U68)</f>
        <v>0</v>
      </c>
      <c r="V68" s="35">
        <f>SUM('All Domestic Headcount'!V68,'All International Headcount'!V68)</f>
        <v>22</v>
      </c>
      <c r="W68" s="35">
        <f>SUM('All Domestic Headcount'!W68,'All International Headcount'!W68)</f>
        <v>0</v>
      </c>
      <c r="X68" s="35">
        <f>SUM('All Domestic Headcount'!X68,'All International Headcount'!X68)</f>
        <v>20</v>
      </c>
      <c r="Y68" s="35">
        <f>SUM('All Domestic Headcount'!Y68,'All International Headcount'!Y68)</f>
        <v>0</v>
      </c>
      <c r="Z68" s="93">
        <f>SUM('All Domestic Headcount'!Z68,'All International Headcount'!Z68)</f>
        <v>0</v>
      </c>
    </row>
    <row r="69" spans="1:26" ht="15" customHeight="1" x14ac:dyDescent="0.25">
      <c r="A69" s="8" t="s">
        <v>35</v>
      </c>
      <c r="B69" s="40">
        <v>1</v>
      </c>
      <c r="C69" s="54">
        <f>SUM('All Domestic Headcount'!C69,'All International Headcount'!C69)</f>
        <v>0</v>
      </c>
      <c r="D69" s="3">
        <f>SUM('All Domestic Headcount'!D69,'All International Headcount'!D69)</f>
        <v>0</v>
      </c>
      <c r="E69" s="3">
        <f>SUM('All Domestic Headcount'!E69,'All International Headcount'!E69)</f>
        <v>0</v>
      </c>
      <c r="F69" s="3">
        <f>SUM('All Domestic Headcount'!F69,'All International Headcount'!F69)</f>
        <v>20</v>
      </c>
      <c r="G69" s="3">
        <f>SUM('All Domestic Headcount'!G69,'All International Headcount'!G69)</f>
        <v>0</v>
      </c>
      <c r="H69" s="3">
        <f>SUM('All Domestic Headcount'!H69,'All International Headcount'!H69)</f>
        <v>17</v>
      </c>
      <c r="I69" s="3">
        <f>SUM('All Domestic Headcount'!I69,'All International Headcount'!I69)</f>
        <v>0</v>
      </c>
      <c r="J69" s="4">
        <f>SUM('All Domestic Headcount'!J69,'All International Headcount'!J69)</f>
        <v>0</v>
      </c>
      <c r="K69" s="54">
        <f>SUM('All Domestic Headcount'!K69,'All International Headcount'!K69)</f>
        <v>0</v>
      </c>
      <c r="L69" s="3">
        <f>SUM('All Domestic Headcount'!L69,'All International Headcount'!L69)</f>
        <v>0</v>
      </c>
      <c r="M69" s="3">
        <f>SUM('All Domestic Headcount'!M69,'All International Headcount'!M69)</f>
        <v>0</v>
      </c>
      <c r="N69" s="3">
        <f>SUM('All Domestic Headcount'!N69,'All International Headcount'!N69)</f>
        <v>21</v>
      </c>
      <c r="O69" s="3">
        <f>SUM('All Domestic Headcount'!O69,'All International Headcount'!O69)</f>
        <v>0</v>
      </c>
      <c r="P69" s="3">
        <f>SUM('All Domestic Headcount'!P69,'All International Headcount'!P69)</f>
        <v>18</v>
      </c>
      <c r="Q69" s="3">
        <f>SUM('All Domestic Headcount'!Q69,'All International Headcount'!Q69)</f>
        <v>0</v>
      </c>
      <c r="R69" s="4">
        <f>SUM('All Domestic Headcount'!R69,'All International Headcount'!R69)</f>
        <v>0</v>
      </c>
      <c r="S69" s="54">
        <f>SUM('All Domestic Headcount'!S69,'All International Headcount'!S69)</f>
        <v>0</v>
      </c>
      <c r="T69" s="3">
        <f>SUM('All Domestic Headcount'!T69,'All International Headcount'!T69)</f>
        <v>0</v>
      </c>
      <c r="U69" s="3">
        <f>SUM('All Domestic Headcount'!U69,'All International Headcount'!U69)</f>
        <v>0</v>
      </c>
      <c r="V69" s="3">
        <f>SUM('All Domestic Headcount'!V69,'All International Headcount'!V69)</f>
        <v>22</v>
      </c>
      <c r="W69" s="3">
        <f>SUM('All Domestic Headcount'!W69,'All International Headcount'!W69)</f>
        <v>0</v>
      </c>
      <c r="X69" s="3">
        <f>SUM('All Domestic Headcount'!X69,'All International Headcount'!X69)</f>
        <v>20</v>
      </c>
      <c r="Y69" s="3">
        <f>SUM('All Domestic Headcount'!Y69,'All International Headcount'!Y69)</f>
        <v>0</v>
      </c>
      <c r="Z69" s="4">
        <f>SUM('All Domestic Headcount'!Z69,'All International Headcount'!Z69)</f>
        <v>0</v>
      </c>
    </row>
    <row r="70" spans="1:26" x14ac:dyDescent="0.25">
      <c r="A70" s="10" t="s">
        <v>36</v>
      </c>
      <c r="B70" s="41"/>
      <c r="C70" s="92">
        <f>SUM('All Domestic Headcount'!C70,'All International Headcount'!C70)</f>
        <v>0</v>
      </c>
      <c r="D70" s="35">
        <f>SUM('All Domestic Headcount'!D70,'All International Headcount'!D70)</f>
        <v>0</v>
      </c>
      <c r="E70" s="35">
        <f>SUM('All Domestic Headcount'!E70,'All International Headcount'!E70)</f>
        <v>1</v>
      </c>
      <c r="F70" s="35">
        <f>SUM('All Domestic Headcount'!F70,'All International Headcount'!F70)</f>
        <v>10</v>
      </c>
      <c r="G70" s="35">
        <f>SUM('All Domestic Headcount'!G70,'All International Headcount'!G70)</f>
        <v>1</v>
      </c>
      <c r="H70" s="35">
        <f>SUM('All Domestic Headcount'!H70,'All International Headcount'!H70)</f>
        <v>9</v>
      </c>
      <c r="I70" s="35">
        <f>SUM('All Domestic Headcount'!I70,'All International Headcount'!I70)</f>
        <v>0</v>
      </c>
      <c r="J70" s="93">
        <f>SUM('All Domestic Headcount'!J70,'All International Headcount'!J70)</f>
        <v>0</v>
      </c>
      <c r="K70" s="92">
        <f>SUM('All Domestic Headcount'!K70,'All International Headcount'!K70)</f>
        <v>0</v>
      </c>
      <c r="L70" s="35">
        <f>SUM('All Domestic Headcount'!L70,'All International Headcount'!L70)</f>
        <v>0</v>
      </c>
      <c r="M70" s="35">
        <f>SUM('All Domestic Headcount'!M70,'All International Headcount'!M70)</f>
        <v>3</v>
      </c>
      <c r="N70" s="35">
        <f>SUM('All Domestic Headcount'!N70,'All International Headcount'!N70)</f>
        <v>22</v>
      </c>
      <c r="O70" s="35">
        <f>SUM('All Domestic Headcount'!O70,'All International Headcount'!O70)</f>
        <v>2</v>
      </c>
      <c r="P70" s="35">
        <f>SUM('All Domestic Headcount'!P70,'All International Headcount'!P70)</f>
        <v>11</v>
      </c>
      <c r="Q70" s="35">
        <f>SUM('All Domestic Headcount'!Q70,'All International Headcount'!Q70)</f>
        <v>1</v>
      </c>
      <c r="R70" s="93">
        <f>SUM('All Domestic Headcount'!R70,'All International Headcount'!R70)</f>
        <v>0</v>
      </c>
      <c r="S70" s="92">
        <f>SUM('All Domestic Headcount'!S70,'All International Headcount'!S70)</f>
        <v>0</v>
      </c>
      <c r="T70" s="35">
        <f>SUM('All Domestic Headcount'!T70,'All International Headcount'!T70)</f>
        <v>0</v>
      </c>
      <c r="U70" s="35">
        <f>SUM('All Domestic Headcount'!U70,'All International Headcount'!U70)</f>
        <v>3</v>
      </c>
      <c r="V70" s="35">
        <f>SUM('All Domestic Headcount'!V70,'All International Headcount'!V70)</f>
        <v>24</v>
      </c>
      <c r="W70" s="35">
        <f>SUM('All Domestic Headcount'!W70,'All International Headcount'!W70)</f>
        <v>2</v>
      </c>
      <c r="X70" s="35">
        <f>SUM('All Domestic Headcount'!X70,'All International Headcount'!X70)</f>
        <v>12</v>
      </c>
      <c r="Y70" s="35">
        <f>SUM('All Domestic Headcount'!Y70,'All International Headcount'!Y70)</f>
        <v>1</v>
      </c>
      <c r="Z70" s="93">
        <f>SUM('All Domestic Headcount'!Z70,'All International Headcount'!Z70)</f>
        <v>0</v>
      </c>
    </row>
    <row r="71" spans="1:26" ht="15" customHeight="1" x14ac:dyDescent="0.25">
      <c r="A71" s="8" t="s">
        <v>36</v>
      </c>
      <c r="B71" s="40">
        <v>1</v>
      </c>
      <c r="C71" s="54">
        <f>SUM('All Domestic Headcount'!C71,'All International Headcount'!C71)</f>
        <v>0</v>
      </c>
      <c r="D71" s="3">
        <f>SUM('All Domestic Headcount'!D71,'All International Headcount'!D71)</f>
        <v>0</v>
      </c>
      <c r="E71" s="3">
        <f>SUM('All Domestic Headcount'!E71,'All International Headcount'!E71)</f>
        <v>1</v>
      </c>
      <c r="F71" s="3">
        <f>SUM('All Domestic Headcount'!F71,'All International Headcount'!F71)</f>
        <v>10</v>
      </c>
      <c r="G71" s="3">
        <f>SUM('All Domestic Headcount'!G71,'All International Headcount'!G71)</f>
        <v>1</v>
      </c>
      <c r="H71" s="3">
        <f>SUM('All Domestic Headcount'!H71,'All International Headcount'!H71)</f>
        <v>8</v>
      </c>
      <c r="I71" s="3">
        <f>SUM('All Domestic Headcount'!I71,'All International Headcount'!I71)</f>
        <v>0</v>
      </c>
      <c r="J71" s="4">
        <f>SUM('All Domestic Headcount'!J71,'All International Headcount'!J71)</f>
        <v>0</v>
      </c>
      <c r="K71" s="54">
        <f>SUM('All Domestic Headcount'!K71,'All International Headcount'!K71)</f>
        <v>0</v>
      </c>
      <c r="L71" s="3">
        <f>SUM('All Domestic Headcount'!L71,'All International Headcount'!L71)</f>
        <v>0</v>
      </c>
      <c r="M71" s="3">
        <f>SUM('All Domestic Headcount'!M71,'All International Headcount'!M71)</f>
        <v>3</v>
      </c>
      <c r="N71" s="3">
        <f>SUM('All Domestic Headcount'!N71,'All International Headcount'!N71)</f>
        <v>20</v>
      </c>
      <c r="O71" s="3">
        <f>SUM('All Domestic Headcount'!O71,'All International Headcount'!O71)</f>
        <v>2</v>
      </c>
      <c r="P71" s="3">
        <f>SUM('All Domestic Headcount'!P71,'All International Headcount'!P71)</f>
        <v>10</v>
      </c>
      <c r="Q71" s="3">
        <f>SUM('All Domestic Headcount'!Q71,'All International Headcount'!Q71)</f>
        <v>1</v>
      </c>
      <c r="R71" s="4">
        <f>SUM('All Domestic Headcount'!R71,'All International Headcount'!R71)</f>
        <v>0</v>
      </c>
      <c r="S71" s="54">
        <f>SUM('All Domestic Headcount'!S71,'All International Headcount'!S71)</f>
        <v>0</v>
      </c>
      <c r="T71" s="3">
        <f>SUM('All Domestic Headcount'!T71,'All International Headcount'!T71)</f>
        <v>0</v>
      </c>
      <c r="U71" s="3">
        <f>SUM('All Domestic Headcount'!U71,'All International Headcount'!U71)</f>
        <v>3</v>
      </c>
      <c r="V71" s="3">
        <f>SUM('All Domestic Headcount'!V71,'All International Headcount'!V71)</f>
        <v>22</v>
      </c>
      <c r="W71" s="3">
        <f>SUM('All Domestic Headcount'!W71,'All International Headcount'!W71)</f>
        <v>2</v>
      </c>
      <c r="X71" s="3">
        <f>SUM('All Domestic Headcount'!X71,'All International Headcount'!X71)</f>
        <v>11</v>
      </c>
      <c r="Y71" s="3">
        <f>SUM('All Domestic Headcount'!Y71,'All International Headcount'!Y71)</f>
        <v>1</v>
      </c>
      <c r="Z71" s="4">
        <f>SUM('All Domestic Headcount'!Z71,'All International Headcount'!Z71)</f>
        <v>0</v>
      </c>
    </row>
    <row r="72" spans="1:26" ht="15" customHeight="1" x14ac:dyDescent="0.25">
      <c r="A72" s="8"/>
      <c r="B72" s="40">
        <v>2</v>
      </c>
      <c r="C72" s="54">
        <f>SUM('All Domestic Headcount'!C72,'All International Headcount'!C72)</f>
        <v>0</v>
      </c>
      <c r="D72" s="3">
        <f>SUM('All Domestic Headcount'!D72,'All International Headcount'!D72)</f>
        <v>0</v>
      </c>
      <c r="E72" s="3">
        <f>SUM('All Domestic Headcount'!E72,'All International Headcount'!E72)</f>
        <v>0</v>
      </c>
      <c r="F72" s="3">
        <f>SUM('All Domestic Headcount'!F72,'All International Headcount'!F72)</f>
        <v>0</v>
      </c>
      <c r="G72" s="3">
        <f>SUM('All Domestic Headcount'!G72,'All International Headcount'!G72)</f>
        <v>0</v>
      </c>
      <c r="H72" s="3">
        <f>SUM('All Domestic Headcount'!H72,'All International Headcount'!H72)</f>
        <v>1</v>
      </c>
      <c r="I72" s="3">
        <f>SUM('All Domestic Headcount'!I72,'All International Headcount'!I72)</f>
        <v>0</v>
      </c>
      <c r="J72" s="4">
        <f>SUM('All Domestic Headcount'!J72,'All International Headcount'!J72)</f>
        <v>0</v>
      </c>
      <c r="K72" s="54">
        <f>SUM('All Domestic Headcount'!K72,'All International Headcount'!K72)</f>
        <v>0</v>
      </c>
      <c r="L72" s="3">
        <f>SUM('All Domestic Headcount'!L72,'All International Headcount'!L72)</f>
        <v>0</v>
      </c>
      <c r="M72" s="3">
        <f>SUM('All Domestic Headcount'!M72,'All International Headcount'!M72)</f>
        <v>0</v>
      </c>
      <c r="N72" s="3">
        <f>SUM('All Domestic Headcount'!N72,'All International Headcount'!N72)</f>
        <v>2</v>
      </c>
      <c r="O72" s="3">
        <f>SUM('All Domestic Headcount'!O72,'All International Headcount'!O72)</f>
        <v>0</v>
      </c>
      <c r="P72" s="3">
        <f>SUM('All Domestic Headcount'!P72,'All International Headcount'!P72)</f>
        <v>1</v>
      </c>
      <c r="Q72" s="3">
        <f>SUM('All Domestic Headcount'!Q72,'All International Headcount'!Q72)</f>
        <v>0</v>
      </c>
      <c r="R72" s="4">
        <f>SUM('All Domestic Headcount'!R72,'All International Headcount'!R72)</f>
        <v>0</v>
      </c>
      <c r="S72" s="54">
        <f>SUM('All Domestic Headcount'!S72,'All International Headcount'!S72)</f>
        <v>0</v>
      </c>
      <c r="T72" s="3">
        <f>SUM('All Domestic Headcount'!T72,'All International Headcount'!T72)</f>
        <v>0</v>
      </c>
      <c r="U72" s="3">
        <f>SUM('All Domestic Headcount'!U72,'All International Headcount'!U72)</f>
        <v>0</v>
      </c>
      <c r="V72" s="3">
        <f>SUM('All Domestic Headcount'!V72,'All International Headcount'!V72)</f>
        <v>2</v>
      </c>
      <c r="W72" s="3">
        <f>SUM('All Domestic Headcount'!W72,'All International Headcount'!W72)</f>
        <v>0</v>
      </c>
      <c r="X72" s="3">
        <f>SUM('All Domestic Headcount'!X72,'All International Headcount'!X72)</f>
        <v>1</v>
      </c>
      <c r="Y72" s="3">
        <f>SUM('All Domestic Headcount'!Y72,'All International Headcount'!Y72)</f>
        <v>0</v>
      </c>
      <c r="Z72" s="4">
        <f>SUM('All Domestic Headcount'!Z72,'All International Headcount'!Z72)</f>
        <v>0</v>
      </c>
    </row>
    <row r="73" spans="1:26" x14ac:dyDescent="0.25">
      <c r="A73" s="10" t="s">
        <v>37</v>
      </c>
      <c r="B73" s="41"/>
      <c r="C73" s="92">
        <f>SUM('All Domestic Headcount'!C73,'All International Headcount'!C73)</f>
        <v>0</v>
      </c>
      <c r="D73" s="35">
        <f>SUM('All Domestic Headcount'!D73,'All International Headcount'!D73)</f>
        <v>0</v>
      </c>
      <c r="E73" s="35">
        <f>SUM('All Domestic Headcount'!E73,'All International Headcount'!E73)</f>
        <v>0</v>
      </c>
      <c r="F73" s="35">
        <f>SUM('All Domestic Headcount'!F73,'All International Headcount'!F73)</f>
        <v>4</v>
      </c>
      <c r="G73" s="35">
        <f>SUM('All Domestic Headcount'!G73,'All International Headcount'!G73)</f>
        <v>0</v>
      </c>
      <c r="H73" s="35">
        <f>SUM('All Domestic Headcount'!H73,'All International Headcount'!H73)</f>
        <v>3</v>
      </c>
      <c r="I73" s="35">
        <f>SUM('All Domestic Headcount'!I73,'All International Headcount'!I73)</f>
        <v>0</v>
      </c>
      <c r="J73" s="93">
        <f>SUM('All Domestic Headcount'!J73,'All International Headcount'!J73)</f>
        <v>0</v>
      </c>
      <c r="K73" s="92">
        <f>SUM('All Domestic Headcount'!K73,'All International Headcount'!K73)</f>
        <v>0</v>
      </c>
      <c r="L73" s="35">
        <f>SUM('All Domestic Headcount'!L73,'All International Headcount'!L73)</f>
        <v>0</v>
      </c>
      <c r="M73" s="35">
        <f>SUM('All Domestic Headcount'!M73,'All International Headcount'!M73)</f>
        <v>0</v>
      </c>
      <c r="N73" s="35">
        <f>SUM('All Domestic Headcount'!N73,'All International Headcount'!N73)</f>
        <v>4</v>
      </c>
      <c r="O73" s="35">
        <f>SUM('All Domestic Headcount'!O73,'All International Headcount'!O73)</f>
        <v>0</v>
      </c>
      <c r="P73" s="35">
        <f>SUM('All Domestic Headcount'!P73,'All International Headcount'!P73)</f>
        <v>3</v>
      </c>
      <c r="Q73" s="35">
        <f>SUM('All Domestic Headcount'!Q73,'All International Headcount'!Q73)</f>
        <v>0</v>
      </c>
      <c r="R73" s="93">
        <f>SUM('All Domestic Headcount'!R73,'All International Headcount'!R73)</f>
        <v>0</v>
      </c>
      <c r="S73" s="92">
        <f>SUM('All Domestic Headcount'!S73,'All International Headcount'!S73)</f>
        <v>0</v>
      </c>
      <c r="T73" s="35">
        <f>SUM('All Domestic Headcount'!T73,'All International Headcount'!T73)</f>
        <v>0</v>
      </c>
      <c r="U73" s="35">
        <f>SUM('All Domestic Headcount'!U73,'All International Headcount'!U73)</f>
        <v>0</v>
      </c>
      <c r="V73" s="35">
        <f>SUM('All Domestic Headcount'!V73,'All International Headcount'!V73)</f>
        <v>4</v>
      </c>
      <c r="W73" s="35">
        <f>SUM('All Domestic Headcount'!W73,'All International Headcount'!W73)</f>
        <v>0</v>
      </c>
      <c r="X73" s="35">
        <f>SUM('All Domestic Headcount'!X73,'All International Headcount'!X73)</f>
        <v>3</v>
      </c>
      <c r="Y73" s="35">
        <f>SUM('All Domestic Headcount'!Y73,'All International Headcount'!Y73)</f>
        <v>0</v>
      </c>
      <c r="Z73" s="93">
        <f>SUM('All Domestic Headcount'!Z73,'All International Headcount'!Z73)</f>
        <v>0</v>
      </c>
    </row>
    <row r="74" spans="1:26" s="120" customFormat="1" ht="15" customHeight="1" x14ac:dyDescent="0.25">
      <c r="A74" s="116" t="s">
        <v>37</v>
      </c>
      <c r="B74" s="117">
        <v>1</v>
      </c>
      <c r="C74" s="119">
        <f>SUM('All Domestic Headcount'!C74,'All International Headcount'!C74)</f>
        <v>0</v>
      </c>
      <c r="D74" s="3">
        <f>SUM('All Domestic Headcount'!D74,'All International Headcount'!D74)</f>
        <v>0</v>
      </c>
      <c r="E74" s="3">
        <f>SUM('All Domestic Headcount'!E74,'All International Headcount'!E74)</f>
        <v>0</v>
      </c>
      <c r="F74" s="3">
        <f>SUM('All Domestic Headcount'!F74,'All International Headcount'!F74)</f>
        <v>4</v>
      </c>
      <c r="G74" s="3">
        <f>SUM('All Domestic Headcount'!G74,'All International Headcount'!G74)</f>
        <v>0</v>
      </c>
      <c r="H74" s="3">
        <f>SUM('All Domestic Headcount'!H74,'All International Headcount'!H74)</f>
        <v>3</v>
      </c>
      <c r="I74" s="3">
        <f>SUM('All Domestic Headcount'!I74,'All International Headcount'!I74)</f>
        <v>0</v>
      </c>
      <c r="J74" s="4">
        <f>SUM('All Domestic Headcount'!J74,'All International Headcount'!J74)</f>
        <v>0</v>
      </c>
      <c r="K74" s="119">
        <f>SUM('All Domestic Headcount'!K74,'All International Headcount'!K74)</f>
        <v>0</v>
      </c>
      <c r="L74" s="3">
        <f>SUM('All Domestic Headcount'!L74,'All International Headcount'!L74)</f>
        <v>0</v>
      </c>
      <c r="M74" s="3">
        <f>SUM('All Domestic Headcount'!M74,'All International Headcount'!M74)</f>
        <v>0</v>
      </c>
      <c r="N74" s="3">
        <f>SUM('All Domestic Headcount'!N74,'All International Headcount'!N74)</f>
        <v>4</v>
      </c>
      <c r="O74" s="3">
        <f>SUM('All Domestic Headcount'!O74,'All International Headcount'!O74)</f>
        <v>0</v>
      </c>
      <c r="P74" s="3">
        <f>SUM('All Domestic Headcount'!P74,'All International Headcount'!P74)</f>
        <v>3</v>
      </c>
      <c r="Q74" s="3">
        <f>SUM('All Domestic Headcount'!Q74,'All International Headcount'!Q74)</f>
        <v>0</v>
      </c>
      <c r="R74" s="4">
        <f>SUM('All Domestic Headcount'!R74,'All International Headcount'!R74)</f>
        <v>0</v>
      </c>
      <c r="S74" s="119">
        <f>SUM('All Domestic Headcount'!S74,'All International Headcount'!S74)</f>
        <v>0</v>
      </c>
      <c r="T74" s="3">
        <f>SUM('All Domestic Headcount'!T74,'All International Headcount'!T74)</f>
        <v>0</v>
      </c>
      <c r="U74" s="3">
        <f>SUM('All Domestic Headcount'!U74,'All International Headcount'!U74)</f>
        <v>0</v>
      </c>
      <c r="V74" s="3">
        <f>SUM('All Domestic Headcount'!V74,'All International Headcount'!V74)</f>
        <v>4</v>
      </c>
      <c r="W74" s="3">
        <f>SUM('All Domestic Headcount'!W74,'All International Headcount'!W74)</f>
        <v>0</v>
      </c>
      <c r="X74" s="3">
        <f>SUM('All Domestic Headcount'!X74,'All International Headcount'!X74)</f>
        <v>3</v>
      </c>
      <c r="Y74" s="3">
        <f>SUM('All Domestic Headcount'!Y74,'All International Headcount'!Y74)</f>
        <v>0</v>
      </c>
      <c r="Z74" s="4">
        <f>SUM('All Domestic Headcount'!Z74,'All International Headcount'!Z74)</f>
        <v>0</v>
      </c>
    </row>
    <row r="75" spans="1:26" s="120" customFormat="1" ht="15" customHeight="1" x14ac:dyDescent="0.25">
      <c r="A75" s="116"/>
      <c r="B75" s="117">
        <v>2</v>
      </c>
      <c r="C75" s="119">
        <f>SUM('All Domestic Headcount'!C75,'All International Headcount'!C75)</f>
        <v>0</v>
      </c>
      <c r="D75" s="3">
        <f>SUM('All Domestic Headcount'!D75,'All International Headcount'!D75)</f>
        <v>0</v>
      </c>
      <c r="E75" s="3">
        <f>SUM('All Domestic Headcount'!E75,'All International Headcount'!E75)</f>
        <v>0</v>
      </c>
      <c r="F75" s="3">
        <f>SUM('All Domestic Headcount'!F75,'All International Headcount'!F75)</f>
        <v>0</v>
      </c>
      <c r="G75" s="3">
        <f>SUM('All Domestic Headcount'!G75,'All International Headcount'!G75)</f>
        <v>0</v>
      </c>
      <c r="H75" s="3">
        <f>SUM('All Domestic Headcount'!H75,'All International Headcount'!H75)</f>
        <v>0</v>
      </c>
      <c r="I75" s="3">
        <f>SUM('All Domestic Headcount'!I75,'All International Headcount'!I75)</f>
        <v>0</v>
      </c>
      <c r="J75" s="4">
        <f>SUM('All Domestic Headcount'!J75,'All International Headcount'!J75)</f>
        <v>0</v>
      </c>
      <c r="K75" s="119">
        <f>SUM('All Domestic Headcount'!K75,'All International Headcount'!K75)</f>
        <v>0</v>
      </c>
      <c r="L75" s="3">
        <f>SUM('All Domestic Headcount'!L75,'All International Headcount'!L75)</f>
        <v>0</v>
      </c>
      <c r="M75" s="3">
        <f>SUM('All Domestic Headcount'!M75,'All International Headcount'!M75)</f>
        <v>0</v>
      </c>
      <c r="N75" s="3">
        <f>SUM('All Domestic Headcount'!N75,'All International Headcount'!N75)</f>
        <v>0</v>
      </c>
      <c r="O75" s="3">
        <f>SUM('All Domestic Headcount'!O75,'All International Headcount'!O75)</f>
        <v>0</v>
      </c>
      <c r="P75" s="3">
        <f>SUM('All Domestic Headcount'!P75,'All International Headcount'!P75)</f>
        <v>0</v>
      </c>
      <c r="Q75" s="3">
        <f>SUM('All Domestic Headcount'!Q75,'All International Headcount'!Q75)</f>
        <v>0</v>
      </c>
      <c r="R75" s="4">
        <f>SUM('All Domestic Headcount'!R75,'All International Headcount'!R75)</f>
        <v>0</v>
      </c>
      <c r="S75" s="119">
        <f>SUM('All Domestic Headcount'!S75,'All International Headcount'!S75)</f>
        <v>0</v>
      </c>
      <c r="T75" s="3">
        <f>SUM('All Domestic Headcount'!T75,'All International Headcount'!T75)</f>
        <v>0</v>
      </c>
      <c r="U75" s="3">
        <f>SUM('All Domestic Headcount'!U75,'All International Headcount'!U75)</f>
        <v>0</v>
      </c>
      <c r="V75" s="3">
        <f>SUM('All Domestic Headcount'!V75,'All International Headcount'!V75)</f>
        <v>0</v>
      </c>
      <c r="W75" s="3">
        <f>SUM('All Domestic Headcount'!W75,'All International Headcount'!W75)</f>
        <v>0</v>
      </c>
      <c r="X75" s="3">
        <f>SUM('All Domestic Headcount'!X75,'All International Headcount'!X75)</f>
        <v>0</v>
      </c>
      <c r="Y75" s="3">
        <f>SUM('All Domestic Headcount'!Y75,'All International Headcount'!Y75)</f>
        <v>0</v>
      </c>
      <c r="Z75" s="4">
        <f>SUM('All Domestic Headcount'!Z75,'All International Headcount'!Z75)</f>
        <v>0</v>
      </c>
    </row>
    <row r="76" spans="1:26" x14ac:dyDescent="0.25">
      <c r="A76" s="10" t="s">
        <v>38</v>
      </c>
      <c r="B76" s="41"/>
      <c r="C76" s="92">
        <f>SUM('All Domestic Headcount'!C76,'All International Headcount'!C76)</f>
        <v>0</v>
      </c>
      <c r="D76" s="35">
        <f>SUM('All Domestic Headcount'!D76,'All International Headcount'!D76)</f>
        <v>0</v>
      </c>
      <c r="E76" s="35">
        <f>SUM('All Domestic Headcount'!E76,'All International Headcount'!E76)</f>
        <v>6</v>
      </c>
      <c r="F76" s="35">
        <f>SUM('All Domestic Headcount'!F76,'All International Headcount'!F76)</f>
        <v>17</v>
      </c>
      <c r="G76" s="35">
        <f>SUM('All Domestic Headcount'!G76,'All International Headcount'!G76)</f>
        <v>5</v>
      </c>
      <c r="H76" s="35">
        <f>SUM('All Domestic Headcount'!H76,'All International Headcount'!H76)</f>
        <v>10</v>
      </c>
      <c r="I76" s="35">
        <f>SUM('All Domestic Headcount'!I76,'All International Headcount'!I76)</f>
        <v>2</v>
      </c>
      <c r="J76" s="93">
        <f>SUM('All Domestic Headcount'!J76,'All International Headcount'!J76)</f>
        <v>0</v>
      </c>
      <c r="K76" s="92">
        <f>SUM('All Domestic Headcount'!K76,'All International Headcount'!K76)</f>
        <v>0</v>
      </c>
      <c r="L76" s="35">
        <f>SUM('All Domestic Headcount'!L76,'All International Headcount'!L76)</f>
        <v>0</v>
      </c>
      <c r="M76" s="35">
        <f>SUM('All Domestic Headcount'!M76,'All International Headcount'!M76)</f>
        <v>6</v>
      </c>
      <c r="N76" s="35">
        <f>SUM('All Domestic Headcount'!N76,'All International Headcount'!N76)</f>
        <v>19</v>
      </c>
      <c r="O76" s="35">
        <f>SUM('All Domestic Headcount'!O76,'All International Headcount'!O76)</f>
        <v>6</v>
      </c>
      <c r="P76" s="35">
        <f>SUM('All Domestic Headcount'!P76,'All International Headcount'!P76)</f>
        <v>12</v>
      </c>
      <c r="Q76" s="35">
        <f>SUM('All Domestic Headcount'!Q76,'All International Headcount'!Q76)</f>
        <v>2</v>
      </c>
      <c r="R76" s="93">
        <f>SUM('All Domestic Headcount'!R76,'All International Headcount'!R76)</f>
        <v>0</v>
      </c>
      <c r="S76" s="92">
        <f>SUM('All Domestic Headcount'!S76,'All International Headcount'!S76)</f>
        <v>0</v>
      </c>
      <c r="T76" s="35">
        <f>SUM('All Domestic Headcount'!T76,'All International Headcount'!T76)</f>
        <v>0</v>
      </c>
      <c r="U76" s="35">
        <f>SUM('All Domestic Headcount'!U76,'All International Headcount'!U76)</f>
        <v>7</v>
      </c>
      <c r="V76" s="35">
        <f>SUM('All Domestic Headcount'!V76,'All International Headcount'!V76)</f>
        <v>19</v>
      </c>
      <c r="W76" s="35">
        <f>SUM('All Domestic Headcount'!W76,'All International Headcount'!W76)</f>
        <v>6</v>
      </c>
      <c r="X76" s="35">
        <f>SUM('All Domestic Headcount'!X76,'All International Headcount'!X76)</f>
        <v>14</v>
      </c>
      <c r="Y76" s="35">
        <f>SUM('All Domestic Headcount'!Y76,'All International Headcount'!Y76)</f>
        <v>3</v>
      </c>
      <c r="Z76" s="93">
        <f>SUM('All Domestic Headcount'!Z76,'All International Headcount'!Z76)</f>
        <v>0</v>
      </c>
    </row>
    <row r="77" spans="1:26" ht="15" customHeight="1" x14ac:dyDescent="0.25">
      <c r="A77" s="8" t="s">
        <v>38</v>
      </c>
      <c r="B77" s="40">
        <v>1</v>
      </c>
      <c r="C77" s="54">
        <f>SUM('All Domestic Headcount'!C77,'All International Headcount'!C77)</f>
        <v>0</v>
      </c>
      <c r="D77" s="3">
        <f>SUM('All Domestic Headcount'!D77,'All International Headcount'!D77)</f>
        <v>0</v>
      </c>
      <c r="E77" s="3">
        <f>SUM('All Domestic Headcount'!E77,'All International Headcount'!E77)</f>
        <v>6</v>
      </c>
      <c r="F77" s="3">
        <f>SUM('All Domestic Headcount'!F77,'All International Headcount'!F77)</f>
        <v>17</v>
      </c>
      <c r="G77" s="3">
        <f>SUM('All Domestic Headcount'!G77,'All International Headcount'!G77)</f>
        <v>5</v>
      </c>
      <c r="H77" s="3">
        <f>SUM('All Domestic Headcount'!H77,'All International Headcount'!H77)</f>
        <v>10</v>
      </c>
      <c r="I77" s="3">
        <f>SUM('All Domestic Headcount'!I77,'All International Headcount'!I77)</f>
        <v>2</v>
      </c>
      <c r="J77" s="4">
        <f>SUM('All Domestic Headcount'!J77,'All International Headcount'!J77)</f>
        <v>0</v>
      </c>
      <c r="K77" s="54">
        <f>SUM('All Domestic Headcount'!K77,'All International Headcount'!K77)</f>
        <v>0</v>
      </c>
      <c r="L77" s="3">
        <f>SUM('All Domestic Headcount'!L77,'All International Headcount'!L77)</f>
        <v>0</v>
      </c>
      <c r="M77" s="3">
        <f>SUM('All Domestic Headcount'!M77,'All International Headcount'!M77)</f>
        <v>6</v>
      </c>
      <c r="N77" s="3">
        <f>SUM('All Domestic Headcount'!N77,'All International Headcount'!N77)</f>
        <v>19</v>
      </c>
      <c r="O77" s="3">
        <f>SUM('All Domestic Headcount'!O77,'All International Headcount'!O77)</f>
        <v>6</v>
      </c>
      <c r="P77" s="3">
        <f>SUM('All Domestic Headcount'!P77,'All International Headcount'!P77)</f>
        <v>12</v>
      </c>
      <c r="Q77" s="3">
        <f>SUM('All Domestic Headcount'!Q77,'All International Headcount'!Q77)</f>
        <v>2</v>
      </c>
      <c r="R77" s="4">
        <f>SUM('All Domestic Headcount'!R77,'All International Headcount'!R77)</f>
        <v>0</v>
      </c>
      <c r="S77" s="54">
        <f>SUM('All Domestic Headcount'!S77,'All International Headcount'!S77)</f>
        <v>0</v>
      </c>
      <c r="T77" s="3">
        <f>SUM('All Domestic Headcount'!T77,'All International Headcount'!T77)</f>
        <v>0</v>
      </c>
      <c r="U77" s="3">
        <f>SUM('All Domestic Headcount'!U77,'All International Headcount'!U77)</f>
        <v>7</v>
      </c>
      <c r="V77" s="3">
        <f>SUM('All Domestic Headcount'!V77,'All International Headcount'!V77)</f>
        <v>19</v>
      </c>
      <c r="W77" s="3">
        <f>SUM('All Domestic Headcount'!W77,'All International Headcount'!W77)</f>
        <v>6</v>
      </c>
      <c r="X77" s="3">
        <f>SUM('All Domestic Headcount'!X77,'All International Headcount'!X77)</f>
        <v>14</v>
      </c>
      <c r="Y77" s="3">
        <f>SUM('All Domestic Headcount'!Y77,'All International Headcount'!Y77)</f>
        <v>3</v>
      </c>
      <c r="Z77" s="4">
        <f>SUM('All Domestic Headcount'!Z77,'All International Headcount'!Z77)</f>
        <v>0</v>
      </c>
    </row>
    <row r="78" spans="1:26" x14ac:dyDescent="0.25">
      <c r="A78" s="10" t="s">
        <v>40</v>
      </c>
      <c r="B78" s="41"/>
      <c r="C78" s="92">
        <f>SUM('All Domestic Headcount'!C78,'All International Headcount'!C78)</f>
        <v>0</v>
      </c>
      <c r="D78" s="35">
        <f>SUM('All Domestic Headcount'!D78,'All International Headcount'!D78)</f>
        <v>0</v>
      </c>
      <c r="E78" s="35">
        <f>SUM('All Domestic Headcount'!E78,'All International Headcount'!E78)</f>
        <v>1</v>
      </c>
      <c r="F78" s="35">
        <f>SUM('All Domestic Headcount'!F78,'All International Headcount'!F78)</f>
        <v>20</v>
      </c>
      <c r="G78" s="35">
        <f>SUM('All Domestic Headcount'!G78,'All International Headcount'!G78)</f>
        <v>0</v>
      </c>
      <c r="H78" s="35">
        <f>SUM('All Domestic Headcount'!H78,'All International Headcount'!H78)</f>
        <v>8</v>
      </c>
      <c r="I78" s="35">
        <f>SUM('All Domestic Headcount'!I78,'All International Headcount'!I78)</f>
        <v>0</v>
      </c>
      <c r="J78" s="93">
        <f>SUM('All Domestic Headcount'!J78,'All International Headcount'!J78)</f>
        <v>0</v>
      </c>
      <c r="K78" s="92">
        <f>SUM('All Domestic Headcount'!K78,'All International Headcount'!K78)</f>
        <v>0</v>
      </c>
      <c r="L78" s="35">
        <f>SUM('All Domestic Headcount'!L78,'All International Headcount'!L78)</f>
        <v>0</v>
      </c>
      <c r="M78" s="35">
        <f>SUM('All Domestic Headcount'!M78,'All International Headcount'!M78)</f>
        <v>2</v>
      </c>
      <c r="N78" s="35">
        <f>SUM('All Domestic Headcount'!N78,'All International Headcount'!N78)</f>
        <v>14</v>
      </c>
      <c r="O78" s="35">
        <f>SUM('All Domestic Headcount'!O78,'All International Headcount'!O78)</f>
        <v>1</v>
      </c>
      <c r="P78" s="35">
        <f>SUM('All Domestic Headcount'!P78,'All International Headcount'!P78)</f>
        <v>11</v>
      </c>
      <c r="Q78" s="35">
        <f>SUM('All Domestic Headcount'!Q78,'All International Headcount'!Q78)</f>
        <v>0</v>
      </c>
      <c r="R78" s="93">
        <f>SUM('All Domestic Headcount'!R78,'All International Headcount'!R78)</f>
        <v>0</v>
      </c>
      <c r="S78" s="92">
        <f>SUM('All Domestic Headcount'!S78,'All International Headcount'!S78)</f>
        <v>0</v>
      </c>
      <c r="T78" s="35">
        <f>SUM('All Domestic Headcount'!T78,'All International Headcount'!T78)</f>
        <v>0</v>
      </c>
      <c r="U78" s="35">
        <f>SUM('All Domestic Headcount'!U78,'All International Headcount'!U78)</f>
        <v>2</v>
      </c>
      <c r="V78" s="35">
        <f>SUM('All Domestic Headcount'!V78,'All International Headcount'!V78)</f>
        <v>14</v>
      </c>
      <c r="W78" s="35">
        <f>SUM('All Domestic Headcount'!W78,'All International Headcount'!W78)</f>
        <v>2</v>
      </c>
      <c r="X78" s="35">
        <f>SUM('All Domestic Headcount'!X78,'All International Headcount'!X78)</f>
        <v>12</v>
      </c>
      <c r="Y78" s="35">
        <f>SUM('All Domestic Headcount'!Y78,'All International Headcount'!Y78)</f>
        <v>1</v>
      </c>
      <c r="Z78" s="93">
        <f>SUM('All Domestic Headcount'!Z78,'All International Headcount'!Z78)</f>
        <v>0</v>
      </c>
    </row>
    <row r="79" spans="1:26" s="120" customFormat="1" ht="15" customHeight="1" x14ac:dyDescent="0.25">
      <c r="A79" s="88" t="s">
        <v>40</v>
      </c>
      <c r="B79" s="117">
        <v>1</v>
      </c>
      <c r="C79" s="119">
        <f>SUM('All Domestic Headcount'!C79,'All International Headcount'!C79)</f>
        <v>0</v>
      </c>
      <c r="D79" s="3">
        <f>SUM('All Domestic Headcount'!D79,'All International Headcount'!D79)</f>
        <v>0</v>
      </c>
      <c r="E79" s="3">
        <f>SUM('All Domestic Headcount'!E79,'All International Headcount'!E79)</f>
        <v>1</v>
      </c>
      <c r="F79" s="3">
        <f>SUM('All Domestic Headcount'!F79,'All International Headcount'!F79)</f>
        <v>8</v>
      </c>
      <c r="G79" s="3">
        <f>SUM('All Domestic Headcount'!G79,'All International Headcount'!G79)</f>
        <v>0</v>
      </c>
      <c r="H79" s="3">
        <f>SUM('All Domestic Headcount'!H79,'All International Headcount'!H79)</f>
        <v>6</v>
      </c>
      <c r="I79" s="3">
        <f>SUM('All Domestic Headcount'!I79,'All International Headcount'!I79)</f>
        <v>0</v>
      </c>
      <c r="J79" s="4">
        <f>SUM('All Domestic Headcount'!J79,'All International Headcount'!J79)</f>
        <v>0</v>
      </c>
      <c r="K79" s="119">
        <f>SUM('All Domestic Headcount'!K79,'All International Headcount'!K79)</f>
        <v>0</v>
      </c>
      <c r="L79" s="3">
        <f>SUM('All Domestic Headcount'!L79,'All International Headcount'!L79)</f>
        <v>0</v>
      </c>
      <c r="M79" s="3">
        <f>SUM('All Domestic Headcount'!M79,'All International Headcount'!M79)</f>
        <v>1</v>
      </c>
      <c r="N79" s="3">
        <f>SUM('All Domestic Headcount'!N79,'All International Headcount'!N79)</f>
        <v>8</v>
      </c>
      <c r="O79" s="3">
        <f>SUM('All Domestic Headcount'!O79,'All International Headcount'!O79)</f>
        <v>1</v>
      </c>
      <c r="P79" s="3">
        <f>SUM('All Domestic Headcount'!P79,'All International Headcount'!P79)</f>
        <v>7</v>
      </c>
      <c r="Q79" s="3">
        <f>SUM('All Domestic Headcount'!Q79,'All International Headcount'!Q79)</f>
        <v>0</v>
      </c>
      <c r="R79" s="4">
        <f>SUM('All Domestic Headcount'!R79,'All International Headcount'!R79)</f>
        <v>0</v>
      </c>
      <c r="S79" s="119">
        <f>SUM('All Domestic Headcount'!S79,'All International Headcount'!S79)</f>
        <v>0</v>
      </c>
      <c r="T79" s="3">
        <f>SUM('All Domestic Headcount'!T79,'All International Headcount'!T79)</f>
        <v>0</v>
      </c>
      <c r="U79" s="3">
        <f>SUM('All Domestic Headcount'!U79,'All International Headcount'!U79)</f>
        <v>1</v>
      </c>
      <c r="V79" s="3">
        <f>SUM('All Domestic Headcount'!V79,'All International Headcount'!V79)</f>
        <v>8</v>
      </c>
      <c r="W79" s="3">
        <f>SUM('All Domestic Headcount'!W79,'All International Headcount'!W79)</f>
        <v>1</v>
      </c>
      <c r="X79" s="3">
        <f>SUM('All Domestic Headcount'!X79,'All International Headcount'!X79)</f>
        <v>7</v>
      </c>
      <c r="Y79" s="3">
        <f>SUM('All Domestic Headcount'!Y79,'All International Headcount'!Y79)</f>
        <v>1</v>
      </c>
      <c r="Z79" s="4">
        <f>SUM('All Domestic Headcount'!Z79,'All International Headcount'!Z79)</f>
        <v>0</v>
      </c>
    </row>
    <row r="80" spans="1:26" s="120" customFormat="1" ht="15" customHeight="1" x14ac:dyDescent="0.25">
      <c r="A80" s="88"/>
      <c r="B80" s="117">
        <v>2</v>
      </c>
      <c r="C80" s="119">
        <f>SUM('All Domestic Headcount'!C80,'All International Headcount'!C80)</f>
        <v>0</v>
      </c>
      <c r="D80" s="3">
        <f>SUM('All Domestic Headcount'!D80,'All International Headcount'!D80)</f>
        <v>0</v>
      </c>
      <c r="E80" s="3">
        <f>SUM('All Domestic Headcount'!E80,'All International Headcount'!E80)</f>
        <v>0</v>
      </c>
      <c r="F80" s="3">
        <f>SUM('All Domestic Headcount'!F80,'All International Headcount'!F80)</f>
        <v>12</v>
      </c>
      <c r="G80" s="3">
        <f>SUM('All Domestic Headcount'!G80,'All International Headcount'!G80)</f>
        <v>0</v>
      </c>
      <c r="H80" s="3">
        <f>SUM('All Domestic Headcount'!H80,'All International Headcount'!H80)</f>
        <v>2</v>
      </c>
      <c r="I80" s="3">
        <f>SUM('All Domestic Headcount'!I80,'All International Headcount'!I80)</f>
        <v>0</v>
      </c>
      <c r="J80" s="4">
        <f>SUM('All Domestic Headcount'!J80,'All International Headcount'!J80)</f>
        <v>0</v>
      </c>
      <c r="K80" s="119">
        <f>SUM('All Domestic Headcount'!K80,'All International Headcount'!K80)</f>
        <v>0</v>
      </c>
      <c r="L80" s="3">
        <f>SUM('All Domestic Headcount'!L80,'All International Headcount'!L80)</f>
        <v>0</v>
      </c>
      <c r="M80" s="3">
        <f>SUM('All Domestic Headcount'!M80,'All International Headcount'!M80)</f>
        <v>1</v>
      </c>
      <c r="N80" s="3">
        <f>SUM('All Domestic Headcount'!N80,'All International Headcount'!N80)</f>
        <v>6</v>
      </c>
      <c r="O80" s="3">
        <f>SUM('All Domestic Headcount'!O80,'All International Headcount'!O80)</f>
        <v>0</v>
      </c>
      <c r="P80" s="3">
        <f>SUM('All Domestic Headcount'!P80,'All International Headcount'!P80)</f>
        <v>4</v>
      </c>
      <c r="Q80" s="3">
        <f>SUM('All Domestic Headcount'!Q80,'All International Headcount'!Q80)</f>
        <v>0</v>
      </c>
      <c r="R80" s="4">
        <f>SUM('All Domestic Headcount'!R80,'All International Headcount'!R80)</f>
        <v>0</v>
      </c>
      <c r="S80" s="119">
        <f>SUM('All Domestic Headcount'!S80,'All International Headcount'!S80)</f>
        <v>0</v>
      </c>
      <c r="T80" s="3">
        <f>SUM('All Domestic Headcount'!T80,'All International Headcount'!T80)</f>
        <v>0</v>
      </c>
      <c r="U80" s="3">
        <f>SUM('All Domestic Headcount'!U80,'All International Headcount'!U80)</f>
        <v>1</v>
      </c>
      <c r="V80" s="3">
        <f>SUM('All Domestic Headcount'!V80,'All International Headcount'!V80)</f>
        <v>6</v>
      </c>
      <c r="W80" s="3">
        <f>SUM('All Domestic Headcount'!W80,'All International Headcount'!W80)</f>
        <v>1</v>
      </c>
      <c r="X80" s="3">
        <f>SUM('All Domestic Headcount'!X80,'All International Headcount'!X80)</f>
        <v>5</v>
      </c>
      <c r="Y80" s="3">
        <f>SUM('All Domestic Headcount'!Y80,'All International Headcount'!Y80)</f>
        <v>0</v>
      </c>
      <c r="Z80" s="4">
        <f>SUM('All Domestic Headcount'!Z80,'All International Headcount'!Z80)</f>
        <v>0</v>
      </c>
    </row>
    <row r="81" spans="1:26" x14ac:dyDescent="0.25">
      <c r="A81" s="10" t="s">
        <v>132</v>
      </c>
      <c r="B81" s="41"/>
      <c r="C81" s="92">
        <f>SUM('All Domestic Headcount'!C81,'All International Headcount'!C81)</f>
        <v>0</v>
      </c>
      <c r="D81" s="35">
        <f>SUM('All Domestic Headcount'!D81,'All International Headcount'!D81)</f>
        <v>0</v>
      </c>
      <c r="E81" s="35">
        <f>SUM('All Domestic Headcount'!E81,'All International Headcount'!E81)</f>
        <v>0</v>
      </c>
      <c r="F81" s="35">
        <f>SUM('All Domestic Headcount'!F81,'All International Headcount'!F81)</f>
        <v>0</v>
      </c>
      <c r="G81" s="35">
        <f>SUM('All Domestic Headcount'!G81,'All International Headcount'!G81)</f>
        <v>0</v>
      </c>
      <c r="H81" s="35">
        <f>SUM('All Domestic Headcount'!H81,'All International Headcount'!H81)</f>
        <v>0</v>
      </c>
      <c r="I81" s="35">
        <f>SUM('All Domestic Headcount'!I81,'All International Headcount'!I81)</f>
        <v>0</v>
      </c>
      <c r="J81" s="93">
        <f>SUM('All Domestic Headcount'!J81,'All International Headcount'!J81)</f>
        <v>0</v>
      </c>
      <c r="K81" s="92">
        <f>SUM('All Domestic Headcount'!K81,'All International Headcount'!K81)</f>
        <v>0</v>
      </c>
      <c r="L81" s="35">
        <f>SUM('All Domestic Headcount'!L81,'All International Headcount'!L81)</f>
        <v>0</v>
      </c>
      <c r="M81" s="35">
        <f>SUM('All Domestic Headcount'!M81,'All International Headcount'!M81)</f>
        <v>0</v>
      </c>
      <c r="N81" s="35">
        <f>SUM('All Domestic Headcount'!N81,'All International Headcount'!N81)</f>
        <v>0</v>
      </c>
      <c r="O81" s="35">
        <f>SUM('All Domestic Headcount'!O81,'All International Headcount'!O81)</f>
        <v>0</v>
      </c>
      <c r="P81" s="35">
        <f>SUM('All Domestic Headcount'!P81,'All International Headcount'!P81)</f>
        <v>0</v>
      </c>
      <c r="Q81" s="35">
        <f>SUM('All Domestic Headcount'!Q81,'All International Headcount'!Q81)</f>
        <v>0</v>
      </c>
      <c r="R81" s="93">
        <f>SUM('All Domestic Headcount'!R81,'All International Headcount'!R81)</f>
        <v>0</v>
      </c>
      <c r="S81" s="92">
        <f>SUM('All Domestic Headcount'!S81,'All International Headcount'!S81)</f>
        <v>0</v>
      </c>
      <c r="T81" s="35">
        <f>SUM('All Domestic Headcount'!T81,'All International Headcount'!T81)</f>
        <v>0</v>
      </c>
      <c r="U81" s="35">
        <f>SUM('All Domestic Headcount'!U81,'All International Headcount'!U81)</f>
        <v>0</v>
      </c>
      <c r="V81" s="35">
        <f>SUM('All Domestic Headcount'!V81,'All International Headcount'!V81)</f>
        <v>0</v>
      </c>
      <c r="W81" s="35">
        <f>SUM('All Domestic Headcount'!W81,'All International Headcount'!W81)</f>
        <v>0</v>
      </c>
      <c r="X81" s="35">
        <f>SUM('All Domestic Headcount'!X81,'All International Headcount'!X81)</f>
        <v>0</v>
      </c>
      <c r="Y81" s="35">
        <f>SUM('All Domestic Headcount'!Y81,'All International Headcount'!Y81)</f>
        <v>0</v>
      </c>
      <c r="Z81" s="93">
        <f>SUM('All Domestic Headcount'!Z81,'All International Headcount'!Z81)</f>
        <v>0</v>
      </c>
    </row>
    <row r="82" spans="1:26" ht="15" customHeight="1" x14ac:dyDescent="0.25">
      <c r="A82" s="88" t="s">
        <v>132</v>
      </c>
      <c r="B82" s="40">
        <v>1</v>
      </c>
      <c r="C82" s="54">
        <f>SUM('All Domestic Headcount'!C82,'All International Headcount'!C82)</f>
        <v>0</v>
      </c>
      <c r="D82" s="3">
        <f>SUM('All Domestic Headcount'!D82,'All International Headcount'!D82)</f>
        <v>0</v>
      </c>
      <c r="E82" s="3">
        <f>SUM('All Domestic Headcount'!E82,'All International Headcount'!E82)</f>
        <v>0</v>
      </c>
      <c r="F82" s="3">
        <f>SUM('All Domestic Headcount'!F82,'All International Headcount'!F82)</f>
        <v>0</v>
      </c>
      <c r="G82" s="3">
        <f>SUM('All Domestic Headcount'!G82,'All International Headcount'!G82)</f>
        <v>0</v>
      </c>
      <c r="H82" s="3">
        <f>SUM('All Domestic Headcount'!H82,'All International Headcount'!H82)</f>
        <v>0</v>
      </c>
      <c r="I82" s="3">
        <f>SUM('All Domestic Headcount'!I82,'All International Headcount'!I82)</f>
        <v>0</v>
      </c>
      <c r="J82" s="4">
        <f>SUM('All Domestic Headcount'!J82,'All International Headcount'!J82)</f>
        <v>0</v>
      </c>
      <c r="K82" s="54">
        <f>SUM('All Domestic Headcount'!K82,'All International Headcount'!K82)</f>
        <v>0</v>
      </c>
      <c r="L82" s="3">
        <f>SUM('All Domestic Headcount'!L82,'All International Headcount'!L82)</f>
        <v>0</v>
      </c>
      <c r="M82" s="3">
        <f>SUM('All Domestic Headcount'!M82,'All International Headcount'!M82)</f>
        <v>0</v>
      </c>
      <c r="N82" s="3">
        <f>SUM('All Domestic Headcount'!N82,'All International Headcount'!N82)</f>
        <v>0</v>
      </c>
      <c r="O82" s="3">
        <f>SUM('All Domestic Headcount'!O82,'All International Headcount'!O82)</f>
        <v>0</v>
      </c>
      <c r="P82" s="3">
        <f>SUM('All Domestic Headcount'!P82,'All International Headcount'!P82)</f>
        <v>0</v>
      </c>
      <c r="Q82" s="3">
        <f>SUM('All Domestic Headcount'!Q82,'All International Headcount'!Q82)</f>
        <v>0</v>
      </c>
      <c r="R82" s="4">
        <f>SUM('All Domestic Headcount'!R82,'All International Headcount'!R82)</f>
        <v>0</v>
      </c>
      <c r="S82" s="54">
        <f>SUM('All Domestic Headcount'!S82,'All International Headcount'!S82)</f>
        <v>0</v>
      </c>
      <c r="T82" s="3">
        <f>SUM('All Domestic Headcount'!T82,'All International Headcount'!T82)</f>
        <v>0</v>
      </c>
      <c r="U82" s="3">
        <f>SUM('All Domestic Headcount'!U82,'All International Headcount'!U82)</f>
        <v>0</v>
      </c>
      <c r="V82" s="3">
        <f>SUM('All Domestic Headcount'!V82,'All International Headcount'!V82)</f>
        <v>0</v>
      </c>
      <c r="W82" s="3">
        <f>SUM('All Domestic Headcount'!W82,'All International Headcount'!W82)</f>
        <v>0</v>
      </c>
      <c r="X82" s="3">
        <f>SUM('All Domestic Headcount'!X82,'All International Headcount'!X82)</f>
        <v>0</v>
      </c>
      <c r="Y82" s="3">
        <f>SUM('All Domestic Headcount'!Y82,'All International Headcount'!Y82)</f>
        <v>0</v>
      </c>
      <c r="Z82" s="4">
        <f>SUM('All Domestic Headcount'!Z82,'All International Headcount'!Z82)</f>
        <v>0</v>
      </c>
    </row>
    <row r="83" spans="1:26" ht="15" customHeight="1" x14ac:dyDescent="0.25">
      <c r="A83" s="13"/>
      <c r="B83" s="40">
        <v>2</v>
      </c>
      <c r="C83" s="54">
        <f>SUM('All Domestic Headcount'!C83,'All International Headcount'!C83)</f>
        <v>0</v>
      </c>
      <c r="D83" s="3">
        <f>SUM('All Domestic Headcount'!D83,'All International Headcount'!D83)</f>
        <v>0</v>
      </c>
      <c r="E83" s="3">
        <f>SUM('All Domestic Headcount'!E83,'All International Headcount'!E83)</f>
        <v>0</v>
      </c>
      <c r="F83" s="3">
        <f>SUM('All Domestic Headcount'!F83,'All International Headcount'!F83)</f>
        <v>0</v>
      </c>
      <c r="G83" s="3">
        <f>SUM('All Domestic Headcount'!G83,'All International Headcount'!G83)</f>
        <v>0</v>
      </c>
      <c r="H83" s="3">
        <f>SUM('All Domestic Headcount'!H83,'All International Headcount'!H83)</f>
        <v>0</v>
      </c>
      <c r="I83" s="3">
        <f>SUM('All Domestic Headcount'!I83,'All International Headcount'!I83)</f>
        <v>0</v>
      </c>
      <c r="J83" s="4">
        <f>SUM('All Domestic Headcount'!J83,'All International Headcount'!J83)</f>
        <v>0</v>
      </c>
      <c r="K83" s="54">
        <f>SUM('All Domestic Headcount'!K83,'All International Headcount'!K83)</f>
        <v>0</v>
      </c>
      <c r="L83" s="3">
        <f>SUM('All Domestic Headcount'!L83,'All International Headcount'!L83)</f>
        <v>0</v>
      </c>
      <c r="M83" s="3">
        <f>SUM('All Domestic Headcount'!M83,'All International Headcount'!M83)</f>
        <v>0</v>
      </c>
      <c r="N83" s="3">
        <f>SUM('All Domestic Headcount'!N83,'All International Headcount'!N83)</f>
        <v>0</v>
      </c>
      <c r="O83" s="3">
        <f>SUM('All Domestic Headcount'!O83,'All International Headcount'!O83)</f>
        <v>0</v>
      </c>
      <c r="P83" s="3">
        <f>SUM('All Domestic Headcount'!P83,'All International Headcount'!P83)</f>
        <v>0</v>
      </c>
      <c r="Q83" s="3">
        <f>SUM('All Domestic Headcount'!Q83,'All International Headcount'!Q83)</f>
        <v>0</v>
      </c>
      <c r="R83" s="4">
        <f>SUM('All Domestic Headcount'!R83,'All International Headcount'!R83)</f>
        <v>0</v>
      </c>
      <c r="S83" s="54">
        <f>SUM('All Domestic Headcount'!S83,'All International Headcount'!S83)</f>
        <v>0</v>
      </c>
      <c r="T83" s="3">
        <f>SUM('All Domestic Headcount'!T83,'All International Headcount'!T83)</f>
        <v>0</v>
      </c>
      <c r="U83" s="3">
        <f>SUM('All Domestic Headcount'!U83,'All International Headcount'!U83)</f>
        <v>0</v>
      </c>
      <c r="V83" s="3">
        <f>SUM('All Domestic Headcount'!V83,'All International Headcount'!V83)</f>
        <v>0</v>
      </c>
      <c r="W83" s="3">
        <f>SUM('All Domestic Headcount'!W83,'All International Headcount'!W83)</f>
        <v>0</v>
      </c>
      <c r="X83" s="3">
        <f>SUM('All Domestic Headcount'!X83,'All International Headcount'!X83)</f>
        <v>0</v>
      </c>
      <c r="Y83" s="3">
        <f>SUM('All Domestic Headcount'!Y83,'All International Headcount'!Y83)</f>
        <v>0</v>
      </c>
      <c r="Z83" s="4">
        <f>SUM('All Domestic Headcount'!Z83,'All International Headcount'!Z83)</f>
        <v>0</v>
      </c>
    </row>
    <row r="84" spans="1:26" x14ac:dyDescent="0.25">
      <c r="A84" s="10" t="s">
        <v>41</v>
      </c>
      <c r="B84" s="41"/>
      <c r="C84" s="92">
        <f>SUM('All Domestic Headcount'!C84,'All International Headcount'!C84)</f>
        <v>0</v>
      </c>
      <c r="D84" s="35">
        <f>SUM('All Domestic Headcount'!D84,'All International Headcount'!D84)</f>
        <v>0</v>
      </c>
      <c r="E84" s="35">
        <f>SUM('All Domestic Headcount'!E84,'All International Headcount'!E84)</f>
        <v>1</v>
      </c>
      <c r="F84" s="35">
        <f>SUM('All Domestic Headcount'!F84,'All International Headcount'!F84)</f>
        <v>5</v>
      </c>
      <c r="G84" s="35">
        <f>SUM('All Domestic Headcount'!G84,'All International Headcount'!G84)</f>
        <v>1</v>
      </c>
      <c r="H84" s="35">
        <f>SUM('All Domestic Headcount'!H84,'All International Headcount'!H84)</f>
        <v>4</v>
      </c>
      <c r="I84" s="35">
        <f>SUM('All Domestic Headcount'!I84,'All International Headcount'!I84)</f>
        <v>0</v>
      </c>
      <c r="J84" s="93">
        <f>SUM('All Domestic Headcount'!J84,'All International Headcount'!J84)</f>
        <v>0</v>
      </c>
      <c r="K84" s="92">
        <f>SUM('All Domestic Headcount'!K84,'All International Headcount'!K84)</f>
        <v>0</v>
      </c>
      <c r="L84" s="35">
        <f>SUM('All Domestic Headcount'!L84,'All International Headcount'!L84)</f>
        <v>0</v>
      </c>
      <c r="M84" s="35">
        <f>SUM('All Domestic Headcount'!M84,'All International Headcount'!M84)</f>
        <v>3</v>
      </c>
      <c r="N84" s="35">
        <f>SUM('All Domestic Headcount'!N84,'All International Headcount'!N84)</f>
        <v>5</v>
      </c>
      <c r="O84" s="35">
        <f>SUM('All Domestic Headcount'!O84,'All International Headcount'!O84)</f>
        <v>2</v>
      </c>
      <c r="P84" s="35">
        <f>SUM('All Domestic Headcount'!P84,'All International Headcount'!P84)</f>
        <v>4</v>
      </c>
      <c r="Q84" s="35">
        <f>SUM('All Domestic Headcount'!Q84,'All International Headcount'!Q84)</f>
        <v>0</v>
      </c>
      <c r="R84" s="93">
        <f>SUM('All Domestic Headcount'!R84,'All International Headcount'!R84)</f>
        <v>0</v>
      </c>
      <c r="S84" s="92">
        <f>SUM('All Domestic Headcount'!S84,'All International Headcount'!S84)</f>
        <v>0</v>
      </c>
      <c r="T84" s="35">
        <f>SUM('All Domestic Headcount'!T84,'All International Headcount'!T84)</f>
        <v>0</v>
      </c>
      <c r="U84" s="35">
        <f>SUM('All Domestic Headcount'!U84,'All International Headcount'!U84)</f>
        <v>3</v>
      </c>
      <c r="V84" s="35">
        <f>SUM('All Domestic Headcount'!V84,'All International Headcount'!V84)</f>
        <v>5</v>
      </c>
      <c r="W84" s="35">
        <f>SUM('All Domestic Headcount'!W84,'All International Headcount'!W84)</f>
        <v>3</v>
      </c>
      <c r="X84" s="35">
        <f>SUM('All Domestic Headcount'!X84,'All International Headcount'!X84)</f>
        <v>5</v>
      </c>
      <c r="Y84" s="35">
        <f>SUM('All Domestic Headcount'!Y84,'All International Headcount'!Y84)</f>
        <v>0</v>
      </c>
      <c r="Z84" s="93">
        <f>SUM('All Domestic Headcount'!Z84,'All International Headcount'!Z84)</f>
        <v>0</v>
      </c>
    </row>
    <row r="85" spans="1:26" ht="15" customHeight="1" x14ac:dyDescent="0.25">
      <c r="A85" s="13" t="s">
        <v>41</v>
      </c>
      <c r="B85" s="40">
        <v>1</v>
      </c>
      <c r="C85" s="54">
        <f>SUM('All Domestic Headcount'!C85,'All International Headcount'!C85)</f>
        <v>0</v>
      </c>
      <c r="D85" s="3">
        <f>SUM('All Domestic Headcount'!D85,'All International Headcount'!D85)</f>
        <v>0</v>
      </c>
      <c r="E85" s="3">
        <f>SUM('All Domestic Headcount'!E85,'All International Headcount'!E85)</f>
        <v>1</v>
      </c>
      <c r="F85" s="3">
        <f>SUM('All Domestic Headcount'!F85,'All International Headcount'!F85)</f>
        <v>5</v>
      </c>
      <c r="G85" s="3">
        <f>SUM('All Domestic Headcount'!G85,'All International Headcount'!G85)</f>
        <v>1</v>
      </c>
      <c r="H85" s="3">
        <f>SUM('All Domestic Headcount'!H85,'All International Headcount'!H85)</f>
        <v>4</v>
      </c>
      <c r="I85" s="3">
        <f>SUM('All Domestic Headcount'!I85,'All International Headcount'!I85)</f>
        <v>0</v>
      </c>
      <c r="J85" s="4">
        <f>SUM('All Domestic Headcount'!J85,'All International Headcount'!J85)</f>
        <v>0</v>
      </c>
      <c r="K85" s="54">
        <f>SUM('All Domestic Headcount'!K85,'All International Headcount'!K85)</f>
        <v>0</v>
      </c>
      <c r="L85" s="3">
        <f>SUM('All Domestic Headcount'!L85,'All International Headcount'!L85)</f>
        <v>0</v>
      </c>
      <c r="M85" s="3">
        <f>SUM('All Domestic Headcount'!M85,'All International Headcount'!M85)</f>
        <v>3</v>
      </c>
      <c r="N85" s="3">
        <f>SUM('All Domestic Headcount'!N85,'All International Headcount'!N85)</f>
        <v>5</v>
      </c>
      <c r="O85" s="3">
        <f>SUM('All Domestic Headcount'!O85,'All International Headcount'!O85)</f>
        <v>2</v>
      </c>
      <c r="P85" s="3">
        <f>SUM('All Domestic Headcount'!P85,'All International Headcount'!P85)</f>
        <v>4</v>
      </c>
      <c r="Q85" s="3">
        <f>SUM('All Domestic Headcount'!Q85,'All International Headcount'!Q85)</f>
        <v>0</v>
      </c>
      <c r="R85" s="4">
        <f>SUM('All Domestic Headcount'!R85,'All International Headcount'!R85)</f>
        <v>0</v>
      </c>
      <c r="S85" s="54">
        <f>SUM('All Domestic Headcount'!S85,'All International Headcount'!S85)</f>
        <v>0</v>
      </c>
      <c r="T85" s="3">
        <f>SUM('All Domestic Headcount'!T85,'All International Headcount'!T85)</f>
        <v>0</v>
      </c>
      <c r="U85" s="3">
        <f>SUM('All Domestic Headcount'!U85,'All International Headcount'!U85)</f>
        <v>3</v>
      </c>
      <c r="V85" s="3">
        <f>SUM('All Domestic Headcount'!V85,'All International Headcount'!V85)</f>
        <v>5</v>
      </c>
      <c r="W85" s="3">
        <f>SUM('All Domestic Headcount'!W85,'All International Headcount'!W85)</f>
        <v>3</v>
      </c>
      <c r="X85" s="3">
        <f>SUM('All Domestic Headcount'!X85,'All International Headcount'!X85)</f>
        <v>5</v>
      </c>
      <c r="Y85" s="3">
        <f>SUM('All Domestic Headcount'!Y85,'All International Headcount'!Y85)</f>
        <v>0</v>
      </c>
      <c r="Z85" s="4">
        <f>SUM('All Domestic Headcount'!Z85,'All International Headcount'!Z85)</f>
        <v>0</v>
      </c>
    </row>
    <row r="86" spans="1:26" x14ac:dyDescent="0.25">
      <c r="A86" s="10" t="s">
        <v>42</v>
      </c>
      <c r="B86" s="41"/>
      <c r="C86" s="92">
        <f>SUM('All Domestic Headcount'!C86,'All International Headcount'!C86)</f>
        <v>0</v>
      </c>
      <c r="D86" s="35">
        <f>SUM('All Domestic Headcount'!D86,'All International Headcount'!D86)</f>
        <v>0</v>
      </c>
      <c r="E86" s="35">
        <f>SUM('All Domestic Headcount'!E86,'All International Headcount'!E86)</f>
        <v>7</v>
      </c>
      <c r="F86" s="35">
        <f>SUM('All Domestic Headcount'!F86,'All International Headcount'!F86)</f>
        <v>77</v>
      </c>
      <c r="G86" s="35">
        <f>SUM('All Domestic Headcount'!G86,'All International Headcount'!G86)</f>
        <v>4</v>
      </c>
      <c r="H86" s="35">
        <f>SUM('All Domestic Headcount'!H86,'All International Headcount'!H86)</f>
        <v>62</v>
      </c>
      <c r="I86" s="35">
        <f>SUM('All Domestic Headcount'!I86,'All International Headcount'!I86)</f>
        <v>1</v>
      </c>
      <c r="J86" s="93">
        <f>SUM('All Domestic Headcount'!J86,'All International Headcount'!J86)</f>
        <v>0</v>
      </c>
      <c r="K86" s="92">
        <f>SUM('All Domestic Headcount'!K86,'All International Headcount'!K86)</f>
        <v>0</v>
      </c>
      <c r="L86" s="35">
        <f>SUM('All Domestic Headcount'!L86,'All International Headcount'!L86)</f>
        <v>0</v>
      </c>
      <c r="M86" s="35">
        <f>SUM('All Domestic Headcount'!M86,'All International Headcount'!M86)</f>
        <v>7</v>
      </c>
      <c r="N86" s="35">
        <f>SUM('All Domestic Headcount'!N86,'All International Headcount'!N86)</f>
        <v>79</v>
      </c>
      <c r="O86" s="35">
        <f>SUM('All Domestic Headcount'!O86,'All International Headcount'!O86)</f>
        <v>5</v>
      </c>
      <c r="P86" s="35">
        <f>SUM('All Domestic Headcount'!P86,'All International Headcount'!P86)</f>
        <v>73</v>
      </c>
      <c r="Q86" s="35">
        <f>SUM('All Domestic Headcount'!Q86,'All International Headcount'!Q86)</f>
        <v>1</v>
      </c>
      <c r="R86" s="93">
        <f>SUM('All Domestic Headcount'!R86,'All International Headcount'!R86)</f>
        <v>0</v>
      </c>
      <c r="S86" s="92">
        <f>SUM('All Domestic Headcount'!S86,'All International Headcount'!S86)</f>
        <v>0</v>
      </c>
      <c r="T86" s="35">
        <f>SUM('All Domestic Headcount'!T86,'All International Headcount'!T86)</f>
        <v>0</v>
      </c>
      <c r="U86" s="35">
        <f>SUM('All Domestic Headcount'!U86,'All International Headcount'!U86)</f>
        <v>8</v>
      </c>
      <c r="V86" s="35">
        <f>SUM('All Domestic Headcount'!V86,'All International Headcount'!V86)</f>
        <v>88</v>
      </c>
      <c r="W86" s="35">
        <f>SUM('All Domestic Headcount'!W86,'All International Headcount'!W86)</f>
        <v>6</v>
      </c>
      <c r="X86" s="35">
        <f>SUM('All Domestic Headcount'!X86,'All International Headcount'!X86)</f>
        <v>80</v>
      </c>
      <c r="Y86" s="35">
        <f>SUM('All Domestic Headcount'!Y86,'All International Headcount'!Y86)</f>
        <v>1</v>
      </c>
      <c r="Z86" s="93">
        <f>SUM('All Domestic Headcount'!Z86,'All International Headcount'!Z86)</f>
        <v>0</v>
      </c>
    </row>
    <row r="87" spans="1:26" ht="15" customHeight="1" x14ac:dyDescent="0.25">
      <c r="A87" s="166" t="s">
        <v>42</v>
      </c>
      <c r="B87" s="40">
        <v>1</v>
      </c>
      <c r="C87" s="54">
        <f>SUM('All Domestic Headcount'!C87,'All International Headcount'!C87)</f>
        <v>0</v>
      </c>
      <c r="D87" s="3">
        <f>SUM('All Domestic Headcount'!D87,'All International Headcount'!D87)</f>
        <v>0</v>
      </c>
      <c r="E87" s="3">
        <f>SUM('All Domestic Headcount'!E87,'All International Headcount'!E87)</f>
        <v>5</v>
      </c>
      <c r="F87" s="3">
        <f>SUM('All Domestic Headcount'!F87,'All International Headcount'!F87)</f>
        <v>44</v>
      </c>
      <c r="G87" s="3">
        <f>SUM('All Domestic Headcount'!G87,'All International Headcount'!G87)</f>
        <v>3</v>
      </c>
      <c r="H87" s="3">
        <f>SUM('All Domestic Headcount'!H87,'All International Headcount'!H87)</f>
        <v>42</v>
      </c>
      <c r="I87" s="3">
        <f>SUM('All Domestic Headcount'!I87,'All International Headcount'!I87)</f>
        <v>1</v>
      </c>
      <c r="J87" s="4">
        <f>SUM('All Domestic Headcount'!J87,'All International Headcount'!J87)</f>
        <v>0</v>
      </c>
      <c r="K87" s="54">
        <f>SUM('All Domestic Headcount'!K87,'All International Headcount'!K87)</f>
        <v>0</v>
      </c>
      <c r="L87" s="3">
        <f>SUM('All Domestic Headcount'!L87,'All International Headcount'!L87)</f>
        <v>0</v>
      </c>
      <c r="M87" s="3">
        <f>SUM('All Domestic Headcount'!M87,'All International Headcount'!M87)</f>
        <v>5</v>
      </c>
      <c r="N87" s="3">
        <f>SUM('All Domestic Headcount'!N87,'All International Headcount'!N87)</f>
        <v>43</v>
      </c>
      <c r="O87" s="3">
        <f>SUM('All Domestic Headcount'!O87,'All International Headcount'!O87)</f>
        <v>4</v>
      </c>
      <c r="P87" s="3">
        <f>SUM('All Domestic Headcount'!P87,'All International Headcount'!P87)</f>
        <v>39</v>
      </c>
      <c r="Q87" s="3">
        <f>SUM('All Domestic Headcount'!Q87,'All International Headcount'!Q87)</f>
        <v>1</v>
      </c>
      <c r="R87" s="4">
        <f>SUM('All Domestic Headcount'!R87,'All International Headcount'!R87)</f>
        <v>0</v>
      </c>
      <c r="S87" s="54">
        <f>SUM('All Domestic Headcount'!S87,'All International Headcount'!S87)</f>
        <v>0</v>
      </c>
      <c r="T87" s="3">
        <f>SUM('All Domestic Headcount'!T87,'All International Headcount'!T87)</f>
        <v>0</v>
      </c>
      <c r="U87" s="3">
        <f>SUM('All Domestic Headcount'!U87,'All International Headcount'!U87)</f>
        <v>6</v>
      </c>
      <c r="V87" s="3">
        <f>SUM('All Domestic Headcount'!V87,'All International Headcount'!V87)</f>
        <v>47</v>
      </c>
      <c r="W87" s="3">
        <f>SUM('All Domestic Headcount'!W87,'All International Headcount'!W87)</f>
        <v>4</v>
      </c>
      <c r="X87" s="3">
        <f>SUM('All Domestic Headcount'!X87,'All International Headcount'!X87)</f>
        <v>43</v>
      </c>
      <c r="Y87" s="3">
        <f>SUM('All Domestic Headcount'!Y87,'All International Headcount'!Y87)</f>
        <v>1</v>
      </c>
      <c r="Z87" s="4">
        <f>SUM('All Domestic Headcount'!Z87,'All International Headcount'!Z87)</f>
        <v>0</v>
      </c>
    </row>
    <row r="88" spans="1:26" ht="15" customHeight="1" x14ac:dyDescent="0.25">
      <c r="A88" s="166"/>
      <c r="B88" s="40">
        <v>2</v>
      </c>
      <c r="C88" s="54">
        <f>SUM('All Domestic Headcount'!C88,'All International Headcount'!C88)</f>
        <v>0</v>
      </c>
      <c r="D88" s="3">
        <f>SUM('All Domestic Headcount'!D88,'All International Headcount'!D88)</f>
        <v>0</v>
      </c>
      <c r="E88" s="3">
        <f>SUM('All Domestic Headcount'!E88,'All International Headcount'!E88)</f>
        <v>2</v>
      </c>
      <c r="F88" s="3">
        <f>SUM('All Domestic Headcount'!F88,'All International Headcount'!F88)</f>
        <v>33</v>
      </c>
      <c r="G88" s="3">
        <f>SUM('All Domestic Headcount'!G88,'All International Headcount'!G88)</f>
        <v>1</v>
      </c>
      <c r="H88" s="3">
        <f>SUM('All Domestic Headcount'!H88,'All International Headcount'!H88)</f>
        <v>20</v>
      </c>
      <c r="I88" s="3">
        <f>SUM('All Domestic Headcount'!I88,'All International Headcount'!I88)</f>
        <v>0</v>
      </c>
      <c r="J88" s="4">
        <f>SUM('All Domestic Headcount'!J88,'All International Headcount'!J88)</f>
        <v>0</v>
      </c>
      <c r="K88" s="54">
        <f>SUM('All Domestic Headcount'!K88,'All International Headcount'!K88)</f>
        <v>0</v>
      </c>
      <c r="L88" s="3">
        <f>SUM('All Domestic Headcount'!L88,'All International Headcount'!L88)</f>
        <v>0</v>
      </c>
      <c r="M88" s="3">
        <f>SUM('All Domestic Headcount'!M88,'All International Headcount'!M88)</f>
        <v>2</v>
      </c>
      <c r="N88" s="3">
        <f>SUM('All Domestic Headcount'!N88,'All International Headcount'!N88)</f>
        <v>36</v>
      </c>
      <c r="O88" s="3">
        <f>SUM('All Domestic Headcount'!O88,'All International Headcount'!O88)</f>
        <v>1</v>
      </c>
      <c r="P88" s="3">
        <f>SUM('All Domestic Headcount'!P88,'All International Headcount'!P88)</f>
        <v>34</v>
      </c>
      <c r="Q88" s="3">
        <f>SUM('All Domestic Headcount'!Q88,'All International Headcount'!Q88)</f>
        <v>0</v>
      </c>
      <c r="R88" s="4">
        <f>SUM('All Domestic Headcount'!R88,'All International Headcount'!R88)</f>
        <v>0</v>
      </c>
      <c r="S88" s="54">
        <f>SUM('All Domestic Headcount'!S88,'All International Headcount'!S88)</f>
        <v>0</v>
      </c>
      <c r="T88" s="3">
        <f>SUM('All Domestic Headcount'!T88,'All International Headcount'!T88)</f>
        <v>0</v>
      </c>
      <c r="U88" s="3">
        <f>SUM('All Domestic Headcount'!U88,'All International Headcount'!U88)</f>
        <v>2</v>
      </c>
      <c r="V88" s="3">
        <f>SUM('All Domestic Headcount'!V88,'All International Headcount'!V88)</f>
        <v>41</v>
      </c>
      <c r="W88" s="3">
        <f>SUM('All Domestic Headcount'!W88,'All International Headcount'!W88)</f>
        <v>2</v>
      </c>
      <c r="X88" s="3">
        <f>SUM('All Domestic Headcount'!X88,'All International Headcount'!X88)</f>
        <v>37</v>
      </c>
      <c r="Y88" s="3">
        <f>SUM('All Domestic Headcount'!Y88,'All International Headcount'!Y88)</f>
        <v>0</v>
      </c>
      <c r="Z88" s="4">
        <f>SUM('All Domestic Headcount'!Z88,'All International Headcount'!Z88)</f>
        <v>0</v>
      </c>
    </row>
    <row r="89" spans="1:26" x14ac:dyDescent="0.25">
      <c r="A89" s="10" t="s">
        <v>43</v>
      </c>
      <c r="B89" s="41"/>
      <c r="C89" s="92">
        <f>SUM('All Domestic Headcount'!C89,'All International Headcount'!C89)</f>
        <v>0</v>
      </c>
      <c r="D89" s="35">
        <f>SUM('All Domestic Headcount'!D89,'All International Headcount'!D89)</f>
        <v>0</v>
      </c>
      <c r="E89" s="35">
        <f>SUM('All Domestic Headcount'!E89,'All International Headcount'!E89)</f>
        <v>2</v>
      </c>
      <c r="F89" s="35">
        <f>SUM('All Domestic Headcount'!F89,'All International Headcount'!F89)</f>
        <v>8</v>
      </c>
      <c r="G89" s="35">
        <f>SUM('All Domestic Headcount'!G89,'All International Headcount'!G89)</f>
        <v>0</v>
      </c>
      <c r="H89" s="35">
        <f>SUM('All Domestic Headcount'!H89,'All International Headcount'!H89)</f>
        <v>4</v>
      </c>
      <c r="I89" s="35">
        <f>SUM('All Domestic Headcount'!I89,'All International Headcount'!I89)</f>
        <v>1</v>
      </c>
      <c r="J89" s="93">
        <f>SUM('All Domestic Headcount'!J89,'All International Headcount'!J89)</f>
        <v>0</v>
      </c>
      <c r="K89" s="92">
        <f>SUM('All Domestic Headcount'!K89,'All International Headcount'!K89)</f>
        <v>0</v>
      </c>
      <c r="L89" s="35">
        <f>SUM('All Domestic Headcount'!L89,'All International Headcount'!L89)</f>
        <v>0</v>
      </c>
      <c r="M89" s="35">
        <f>SUM('All Domestic Headcount'!M89,'All International Headcount'!M89)</f>
        <v>1</v>
      </c>
      <c r="N89" s="35">
        <f>SUM('All Domestic Headcount'!N89,'All International Headcount'!N89)</f>
        <v>9</v>
      </c>
      <c r="O89" s="35">
        <f>SUM('All Domestic Headcount'!O89,'All International Headcount'!O89)</f>
        <v>1</v>
      </c>
      <c r="P89" s="35">
        <f>SUM('All Domestic Headcount'!P89,'All International Headcount'!P89)</f>
        <v>5</v>
      </c>
      <c r="Q89" s="35">
        <f>SUM('All Domestic Headcount'!Q89,'All International Headcount'!Q89)</f>
        <v>1</v>
      </c>
      <c r="R89" s="93">
        <f>SUM('All Domestic Headcount'!R89,'All International Headcount'!R89)</f>
        <v>0</v>
      </c>
      <c r="S89" s="92">
        <f>SUM('All Domestic Headcount'!S89,'All International Headcount'!S89)</f>
        <v>0</v>
      </c>
      <c r="T89" s="35">
        <f>SUM('All Domestic Headcount'!T89,'All International Headcount'!T89)</f>
        <v>0</v>
      </c>
      <c r="U89" s="35">
        <f>SUM('All Domestic Headcount'!U89,'All International Headcount'!U89)</f>
        <v>2</v>
      </c>
      <c r="V89" s="35">
        <f>SUM('All Domestic Headcount'!V89,'All International Headcount'!V89)</f>
        <v>10</v>
      </c>
      <c r="W89" s="35">
        <f>SUM('All Domestic Headcount'!W89,'All International Headcount'!W89)</f>
        <v>1</v>
      </c>
      <c r="X89" s="35">
        <f>SUM('All Domestic Headcount'!X89,'All International Headcount'!X89)</f>
        <v>7</v>
      </c>
      <c r="Y89" s="35">
        <f>SUM('All Domestic Headcount'!Y89,'All International Headcount'!Y89)</f>
        <v>1</v>
      </c>
      <c r="Z89" s="93">
        <f>SUM('All Domestic Headcount'!Z89,'All International Headcount'!Z89)</f>
        <v>0</v>
      </c>
    </row>
    <row r="90" spans="1:26" ht="15" customHeight="1" x14ac:dyDescent="0.25">
      <c r="A90" s="13" t="s">
        <v>43</v>
      </c>
      <c r="B90" s="40">
        <v>1</v>
      </c>
      <c r="C90" s="54">
        <f>SUM('All Domestic Headcount'!C90,'All International Headcount'!C90)</f>
        <v>0</v>
      </c>
      <c r="D90" s="3">
        <f>SUM('All Domestic Headcount'!D90,'All International Headcount'!D90)</f>
        <v>0</v>
      </c>
      <c r="E90" s="3">
        <f>SUM('All Domestic Headcount'!E90,'All International Headcount'!E90)</f>
        <v>2</v>
      </c>
      <c r="F90" s="3">
        <f>SUM('All Domestic Headcount'!F90,'All International Headcount'!F90)</f>
        <v>8</v>
      </c>
      <c r="G90" s="3">
        <f>SUM('All Domestic Headcount'!G90,'All International Headcount'!G90)</f>
        <v>0</v>
      </c>
      <c r="H90" s="3">
        <f>SUM('All Domestic Headcount'!H90,'All International Headcount'!H90)</f>
        <v>4</v>
      </c>
      <c r="I90" s="3">
        <f>SUM('All Domestic Headcount'!I90,'All International Headcount'!I90)</f>
        <v>1</v>
      </c>
      <c r="J90" s="4">
        <f>SUM('All Domestic Headcount'!J90,'All International Headcount'!J90)</f>
        <v>0</v>
      </c>
      <c r="K90" s="54">
        <f>SUM('All Domestic Headcount'!K90,'All International Headcount'!K90)</f>
        <v>0</v>
      </c>
      <c r="L90" s="3">
        <f>SUM('All Domestic Headcount'!L90,'All International Headcount'!L90)</f>
        <v>0</v>
      </c>
      <c r="M90" s="3">
        <f>SUM('All Domestic Headcount'!M90,'All International Headcount'!M90)</f>
        <v>1</v>
      </c>
      <c r="N90" s="3">
        <f>SUM('All Domestic Headcount'!N90,'All International Headcount'!N90)</f>
        <v>9</v>
      </c>
      <c r="O90" s="3">
        <f>SUM('All Domestic Headcount'!O90,'All International Headcount'!O90)</f>
        <v>1</v>
      </c>
      <c r="P90" s="3">
        <f>SUM('All Domestic Headcount'!P90,'All International Headcount'!P90)</f>
        <v>5</v>
      </c>
      <c r="Q90" s="3">
        <f>SUM('All Domestic Headcount'!Q90,'All International Headcount'!Q90)</f>
        <v>1</v>
      </c>
      <c r="R90" s="4">
        <f>SUM('All Domestic Headcount'!R90,'All International Headcount'!R90)</f>
        <v>0</v>
      </c>
      <c r="S90" s="54">
        <f>SUM('All Domestic Headcount'!S90,'All International Headcount'!S90)</f>
        <v>0</v>
      </c>
      <c r="T90" s="3">
        <f>SUM('All Domestic Headcount'!T90,'All International Headcount'!T90)</f>
        <v>0</v>
      </c>
      <c r="U90" s="3">
        <f>SUM('All Domestic Headcount'!U90,'All International Headcount'!U90)</f>
        <v>2</v>
      </c>
      <c r="V90" s="3">
        <f>SUM('All Domestic Headcount'!V90,'All International Headcount'!V90)</f>
        <v>10</v>
      </c>
      <c r="W90" s="3">
        <f>SUM('All Domestic Headcount'!W90,'All International Headcount'!W90)</f>
        <v>1</v>
      </c>
      <c r="X90" s="3">
        <f>SUM('All Domestic Headcount'!X90,'All International Headcount'!X90)</f>
        <v>7</v>
      </c>
      <c r="Y90" s="3">
        <f>SUM('All Domestic Headcount'!Y90,'All International Headcount'!Y90)</f>
        <v>1</v>
      </c>
      <c r="Z90" s="4">
        <f>SUM('All Domestic Headcount'!Z90,'All International Headcount'!Z90)</f>
        <v>0</v>
      </c>
    </row>
    <row r="91" spans="1:26" x14ac:dyDescent="0.25">
      <c r="A91" s="10" t="s">
        <v>44</v>
      </c>
      <c r="B91" s="41"/>
      <c r="C91" s="92">
        <f>SUM('All Domestic Headcount'!C91,'All International Headcount'!C91)</f>
        <v>0</v>
      </c>
      <c r="D91" s="35">
        <f>SUM('All Domestic Headcount'!D91,'All International Headcount'!D91)</f>
        <v>0</v>
      </c>
      <c r="E91" s="35">
        <f>SUM('All Domestic Headcount'!E91,'All International Headcount'!E91)</f>
        <v>0</v>
      </c>
      <c r="F91" s="35">
        <f>SUM('All Domestic Headcount'!F91,'All International Headcount'!F91)</f>
        <v>17</v>
      </c>
      <c r="G91" s="35">
        <f>SUM('All Domestic Headcount'!G91,'All International Headcount'!G91)</f>
        <v>0</v>
      </c>
      <c r="H91" s="35">
        <f>SUM('All Domestic Headcount'!H91,'All International Headcount'!H91)</f>
        <v>14</v>
      </c>
      <c r="I91" s="35">
        <f>SUM('All Domestic Headcount'!I91,'All International Headcount'!I91)</f>
        <v>1</v>
      </c>
      <c r="J91" s="93">
        <f>SUM('All Domestic Headcount'!J91,'All International Headcount'!J91)</f>
        <v>0</v>
      </c>
      <c r="K91" s="92">
        <f>SUM('All Domestic Headcount'!K91,'All International Headcount'!K91)</f>
        <v>0</v>
      </c>
      <c r="L91" s="35">
        <f>SUM('All Domestic Headcount'!L91,'All International Headcount'!L91)</f>
        <v>0</v>
      </c>
      <c r="M91" s="35">
        <f>SUM('All Domestic Headcount'!M91,'All International Headcount'!M91)</f>
        <v>0</v>
      </c>
      <c r="N91" s="35">
        <f>SUM('All Domestic Headcount'!N91,'All International Headcount'!N91)</f>
        <v>4</v>
      </c>
      <c r="O91" s="35">
        <f>SUM('All Domestic Headcount'!O91,'All International Headcount'!O91)</f>
        <v>0</v>
      </c>
      <c r="P91" s="35">
        <f>SUM('All Domestic Headcount'!P91,'All International Headcount'!P91)</f>
        <v>4</v>
      </c>
      <c r="Q91" s="35">
        <f>SUM('All Domestic Headcount'!Q91,'All International Headcount'!Q91)</f>
        <v>1</v>
      </c>
      <c r="R91" s="93">
        <f>SUM('All Domestic Headcount'!R91,'All International Headcount'!R91)</f>
        <v>0</v>
      </c>
      <c r="S91" s="92">
        <f>SUM('All Domestic Headcount'!S91,'All International Headcount'!S91)</f>
        <v>0</v>
      </c>
      <c r="T91" s="35">
        <f>SUM('All Domestic Headcount'!T91,'All International Headcount'!T91)</f>
        <v>0</v>
      </c>
      <c r="U91" s="35">
        <f>SUM('All Domestic Headcount'!U91,'All International Headcount'!U91)</f>
        <v>0</v>
      </c>
      <c r="V91" s="35">
        <f>SUM('All Domestic Headcount'!V91,'All International Headcount'!V91)</f>
        <v>6</v>
      </c>
      <c r="W91" s="35">
        <f>SUM('All Domestic Headcount'!W91,'All International Headcount'!W91)</f>
        <v>0</v>
      </c>
      <c r="X91" s="35">
        <f>SUM('All Domestic Headcount'!X91,'All International Headcount'!X91)</f>
        <v>4</v>
      </c>
      <c r="Y91" s="35">
        <f>SUM('All Domestic Headcount'!Y91,'All International Headcount'!Y91)</f>
        <v>1</v>
      </c>
      <c r="Z91" s="93">
        <f>SUM('All Domestic Headcount'!Z91,'All International Headcount'!Z91)</f>
        <v>0</v>
      </c>
    </row>
    <row r="92" spans="1:26" ht="15" customHeight="1" x14ac:dyDescent="0.25">
      <c r="A92" s="13" t="s">
        <v>44</v>
      </c>
      <c r="B92" s="40">
        <v>1</v>
      </c>
      <c r="C92" s="54">
        <f>SUM('All Domestic Headcount'!C92,'All International Headcount'!C92)</f>
        <v>0</v>
      </c>
      <c r="D92" s="3">
        <f>SUM('All Domestic Headcount'!D92,'All International Headcount'!D92)</f>
        <v>0</v>
      </c>
      <c r="E92" s="3">
        <f>SUM('All Domestic Headcount'!E92,'All International Headcount'!E92)</f>
        <v>0</v>
      </c>
      <c r="F92" s="3">
        <f>SUM('All Domestic Headcount'!F92,'All International Headcount'!F92)</f>
        <v>17</v>
      </c>
      <c r="G92" s="3">
        <f>SUM('All Domestic Headcount'!G92,'All International Headcount'!G92)</f>
        <v>0</v>
      </c>
      <c r="H92" s="3">
        <f>SUM('All Domestic Headcount'!H92,'All International Headcount'!H92)</f>
        <v>14</v>
      </c>
      <c r="I92" s="3">
        <f>SUM('All Domestic Headcount'!I92,'All International Headcount'!I92)</f>
        <v>1</v>
      </c>
      <c r="J92" s="4">
        <f>SUM('All Domestic Headcount'!J92,'All International Headcount'!J92)</f>
        <v>0</v>
      </c>
      <c r="K92" s="54">
        <f>SUM('All Domestic Headcount'!K92,'All International Headcount'!K92)</f>
        <v>0</v>
      </c>
      <c r="L92" s="3">
        <f>SUM('All Domestic Headcount'!L92,'All International Headcount'!L92)</f>
        <v>0</v>
      </c>
      <c r="M92" s="3">
        <f>SUM('All Domestic Headcount'!M92,'All International Headcount'!M92)</f>
        <v>0</v>
      </c>
      <c r="N92" s="3">
        <f>SUM('All Domestic Headcount'!N92,'All International Headcount'!N92)</f>
        <v>4</v>
      </c>
      <c r="O92" s="3">
        <f>SUM('All Domestic Headcount'!O92,'All International Headcount'!O92)</f>
        <v>0</v>
      </c>
      <c r="P92" s="3">
        <f>SUM('All Domestic Headcount'!P92,'All International Headcount'!P92)</f>
        <v>4</v>
      </c>
      <c r="Q92" s="3">
        <f>SUM('All Domestic Headcount'!Q92,'All International Headcount'!Q92)</f>
        <v>1</v>
      </c>
      <c r="R92" s="4">
        <f>SUM('All Domestic Headcount'!R92,'All International Headcount'!R92)</f>
        <v>0</v>
      </c>
      <c r="S92" s="54">
        <f>SUM('All Domestic Headcount'!S92,'All International Headcount'!S92)</f>
        <v>0</v>
      </c>
      <c r="T92" s="3">
        <f>SUM('All Domestic Headcount'!T92,'All International Headcount'!T92)</f>
        <v>0</v>
      </c>
      <c r="U92" s="3">
        <f>SUM('All Domestic Headcount'!U92,'All International Headcount'!U92)</f>
        <v>0</v>
      </c>
      <c r="V92" s="3">
        <f>SUM('All Domestic Headcount'!V92,'All International Headcount'!V92)</f>
        <v>6</v>
      </c>
      <c r="W92" s="3">
        <f>SUM('All Domestic Headcount'!W92,'All International Headcount'!W92)</f>
        <v>0</v>
      </c>
      <c r="X92" s="3">
        <f>SUM('All Domestic Headcount'!X92,'All International Headcount'!X92)</f>
        <v>4</v>
      </c>
      <c r="Y92" s="3">
        <f>SUM('All Domestic Headcount'!Y92,'All International Headcount'!Y92)</f>
        <v>1</v>
      </c>
      <c r="Z92" s="4">
        <f>SUM('All Domestic Headcount'!Z92,'All International Headcount'!Z92)</f>
        <v>0</v>
      </c>
    </row>
    <row r="93" spans="1:26" x14ac:dyDescent="0.25">
      <c r="A93" s="10" t="s">
        <v>96</v>
      </c>
      <c r="B93" s="41"/>
      <c r="C93" s="92">
        <f>SUM('All Domestic Headcount'!C93,'All International Headcount'!C93)</f>
        <v>0</v>
      </c>
      <c r="D93" s="35">
        <f>SUM('All Domestic Headcount'!D93,'All International Headcount'!D93)</f>
        <v>0</v>
      </c>
      <c r="E93" s="35">
        <f>SUM('All Domestic Headcount'!E93,'All International Headcount'!E93)</f>
        <v>0</v>
      </c>
      <c r="F93" s="35">
        <f>SUM('All Domestic Headcount'!F93,'All International Headcount'!F93)</f>
        <v>0</v>
      </c>
      <c r="G93" s="35">
        <f>SUM('All Domestic Headcount'!G93,'All International Headcount'!G93)</f>
        <v>0</v>
      </c>
      <c r="H93" s="35">
        <f>SUM('All Domestic Headcount'!H93,'All International Headcount'!H93)</f>
        <v>0</v>
      </c>
      <c r="I93" s="35">
        <f>SUM('All Domestic Headcount'!I93,'All International Headcount'!I93)</f>
        <v>0</v>
      </c>
      <c r="J93" s="93">
        <f>SUM('All Domestic Headcount'!J93,'All International Headcount'!J93)</f>
        <v>0</v>
      </c>
      <c r="K93" s="92">
        <f>SUM('All Domestic Headcount'!K93,'All International Headcount'!K93)</f>
        <v>0</v>
      </c>
      <c r="L93" s="35">
        <f>SUM('All Domestic Headcount'!L93,'All International Headcount'!L93)</f>
        <v>0</v>
      </c>
      <c r="M93" s="35">
        <f>SUM('All Domestic Headcount'!M93,'All International Headcount'!M93)</f>
        <v>0</v>
      </c>
      <c r="N93" s="35">
        <f>SUM('All Domestic Headcount'!N93,'All International Headcount'!N93)</f>
        <v>0</v>
      </c>
      <c r="O93" s="35">
        <f>SUM('All Domestic Headcount'!O93,'All International Headcount'!O93)</f>
        <v>0</v>
      </c>
      <c r="P93" s="35">
        <f>SUM('All Domestic Headcount'!P93,'All International Headcount'!P93)</f>
        <v>0</v>
      </c>
      <c r="Q93" s="35">
        <f>SUM('All Domestic Headcount'!Q93,'All International Headcount'!Q93)</f>
        <v>0</v>
      </c>
      <c r="R93" s="93">
        <f>SUM('All Domestic Headcount'!R93,'All International Headcount'!R93)</f>
        <v>0</v>
      </c>
      <c r="S93" s="92">
        <f>SUM('All Domestic Headcount'!S93,'All International Headcount'!S93)</f>
        <v>0</v>
      </c>
      <c r="T93" s="35">
        <f>SUM('All Domestic Headcount'!T93,'All International Headcount'!T93)</f>
        <v>0</v>
      </c>
      <c r="U93" s="35">
        <f>SUM('All Domestic Headcount'!U93,'All International Headcount'!U93)</f>
        <v>0</v>
      </c>
      <c r="V93" s="35">
        <f>SUM('All Domestic Headcount'!V93,'All International Headcount'!V93)</f>
        <v>0</v>
      </c>
      <c r="W93" s="35">
        <f>SUM('All Domestic Headcount'!W93,'All International Headcount'!W93)</f>
        <v>0</v>
      </c>
      <c r="X93" s="35">
        <f>SUM('All Domestic Headcount'!X93,'All International Headcount'!X93)</f>
        <v>0</v>
      </c>
      <c r="Y93" s="35">
        <f>SUM('All Domestic Headcount'!Y93,'All International Headcount'!Y93)</f>
        <v>0</v>
      </c>
      <c r="Z93" s="93">
        <f>SUM('All Domestic Headcount'!Z93,'All International Headcount'!Z93)</f>
        <v>0</v>
      </c>
    </row>
    <row r="94" spans="1:26" ht="15" customHeight="1" x14ac:dyDescent="0.25">
      <c r="A94" s="13" t="s">
        <v>97</v>
      </c>
      <c r="B94" s="40">
        <v>1</v>
      </c>
      <c r="C94" s="54">
        <f>SUM('All Domestic Headcount'!C94,'All International Headcount'!C94)</f>
        <v>0</v>
      </c>
      <c r="D94" s="3">
        <f>SUM('All Domestic Headcount'!D94,'All International Headcount'!D94)</f>
        <v>0</v>
      </c>
      <c r="E94" s="3">
        <f>SUM('All Domestic Headcount'!E94,'All International Headcount'!E94)</f>
        <v>0</v>
      </c>
      <c r="F94" s="3">
        <f>SUM('All Domestic Headcount'!F94,'All International Headcount'!F94)</f>
        <v>0</v>
      </c>
      <c r="G94" s="3">
        <f>SUM('All Domestic Headcount'!G94,'All International Headcount'!G94)</f>
        <v>0</v>
      </c>
      <c r="H94" s="3">
        <f>SUM('All Domestic Headcount'!H94,'All International Headcount'!H94)</f>
        <v>0</v>
      </c>
      <c r="I94" s="3">
        <f>SUM('All Domestic Headcount'!I94,'All International Headcount'!I94)</f>
        <v>0</v>
      </c>
      <c r="J94" s="4">
        <f>SUM('All Domestic Headcount'!J94,'All International Headcount'!J94)</f>
        <v>0</v>
      </c>
      <c r="K94" s="54">
        <f>SUM('All Domestic Headcount'!K94,'All International Headcount'!K94)</f>
        <v>0</v>
      </c>
      <c r="L94" s="3">
        <f>SUM('All Domestic Headcount'!L94,'All International Headcount'!L94)</f>
        <v>0</v>
      </c>
      <c r="M94" s="3">
        <f>SUM('All Domestic Headcount'!M94,'All International Headcount'!M94)</f>
        <v>0</v>
      </c>
      <c r="N94" s="3">
        <f>SUM('All Domestic Headcount'!N94,'All International Headcount'!N94)</f>
        <v>0</v>
      </c>
      <c r="O94" s="3">
        <f>SUM('All Domestic Headcount'!O94,'All International Headcount'!O94)</f>
        <v>0</v>
      </c>
      <c r="P94" s="3">
        <f>SUM('All Domestic Headcount'!P94,'All International Headcount'!P94)</f>
        <v>0</v>
      </c>
      <c r="Q94" s="3">
        <f>SUM('All Domestic Headcount'!Q94,'All International Headcount'!Q94)</f>
        <v>0</v>
      </c>
      <c r="R94" s="4">
        <f>SUM('All Domestic Headcount'!R94,'All International Headcount'!R94)</f>
        <v>0</v>
      </c>
      <c r="S94" s="54">
        <f>SUM('All Domestic Headcount'!S94,'All International Headcount'!S94)</f>
        <v>0</v>
      </c>
      <c r="T94" s="3">
        <f>SUM('All Domestic Headcount'!T94,'All International Headcount'!T94)</f>
        <v>0</v>
      </c>
      <c r="U94" s="3">
        <f>SUM('All Domestic Headcount'!U94,'All International Headcount'!U94)</f>
        <v>0</v>
      </c>
      <c r="V94" s="3">
        <f>SUM('All Domestic Headcount'!V94,'All International Headcount'!V94)</f>
        <v>0</v>
      </c>
      <c r="W94" s="3">
        <f>SUM('All Domestic Headcount'!W94,'All International Headcount'!W94)</f>
        <v>0</v>
      </c>
      <c r="X94" s="3">
        <f>SUM('All Domestic Headcount'!X94,'All International Headcount'!X94)</f>
        <v>0</v>
      </c>
      <c r="Y94" s="3">
        <f>SUM('All Domestic Headcount'!Y94,'All International Headcount'!Y94)</f>
        <v>0</v>
      </c>
      <c r="Z94" s="4">
        <f>SUM('All Domestic Headcount'!Z94,'All International Headcount'!Z94)</f>
        <v>0</v>
      </c>
    </row>
    <row r="95" spans="1:26" x14ac:dyDescent="0.25">
      <c r="A95" s="10" t="s">
        <v>117</v>
      </c>
      <c r="B95" s="41"/>
      <c r="C95" s="92">
        <f>SUM('All Domestic Headcount'!C95,'All International Headcount'!C95)</f>
        <v>0</v>
      </c>
      <c r="D95" s="35">
        <f>SUM('All Domestic Headcount'!D95,'All International Headcount'!D95)</f>
        <v>0</v>
      </c>
      <c r="E95" s="35">
        <f>SUM('All Domestic Headcount'!E95,'All International Headcount'!E95)</f>
        <v>0</v>
      </c>
      <c r="F95" s="35">
        <f>SUM('All Domestic Headcount'!F95,'All International Headcount'!F95)</f>
        <v>0</v>
      </c>
      <c r="G95" s="35">
        <f>SUM('All Domestic Headcount'!G95,'All International Headcount'!G95)</f>
        <v>0</v>
      </c>
      <c r="H95" s="35">
        <f>SUM('All Domestic Headcount'!H95,'All International Headcount'!H95)</f>
        <v>0</v>
      </c>
      <c r="I95" s="35">
        <f>SUM('All Domestic Headcount'!I95,'All International Headcount'!I95)</f>
        <v>0</v>
      </c>
      <c r="J95" s="93">
        <f>SUM('All Domestic Headcount'!J95,'All International Headcount'!J95)</f>
        <v>0</v>
      </c>
      <c r="K95" s="92">
        <f>SUM('All Domestic Headcount'!K95,'All International Headcount'!K95)</f>
        <v>0</v>
      </c>
      <c r="L95" s="35">
        <f>SUM('All Domestic Headcount'!L95,'All International Headcount'!L95)</f>
        <v>0</v>
      </c>
      <c r="M95" s="35">
        <f>SUM('All Domestic Headcount'!M95,'All International Headcount'!M95)</f>
        <v>1</v>
      </c>
      <c r="N95" s="35">
        <f>SUM('All Domestic Headcount'!N95,'All International Headcount'!N95)</f>
        <v>12</v>
      </c>
      <c r="O95" s="35">
        <f>SUM('All Domestic Headcount'!O95,'All International Headcount'!O95)</f>
        <v>1</v>
      </c>
      <c r="P95" s="35">
        <f>SUM('All Domestic Headcount'!P95,'All International Headcount'!P95)</f>
        <v>11</v>
      </c>
      <c r="Q95" s="35">
        <f>SUM('All Domestic Headcount'!Q95,'All International Headcount'!Q95)</f>
        <v>0</v>
      </c>
      <c r="R95" s="93">
        <f>SUM('All Domestic Headcount'!R95,'All International Headcount'!R95)</f>
        <v>0</v>
      </c>
      <c r="S95" s="92">
        <f>SUM('All Domestic Headcount'!S95,'All International Headcount'!S95)</f>
        <v>0</v>
      </c>
      <c r="T95" s="35">
        <f>SUM('All Domestic Headcount'!T95,'All International Headcount'!T95)</f>
        <v>0</v>
      </c>
      <c r="U95" s="35">
        <f>SUM('All Domestic Headcount'!U95,'All International Headcount'!U95)</f>
        <v>1</v>
      </c>
      <c r="V95" s="35">
        <f>SUM('All Domestic Headcount'!V95,'All International Headcount'!V95)</f>
        <v>16</v>
      </c>
      <c r="W95" s="35">
        <f>SUM('All Domestic Headcount'!W95,'All International Headcount'!W95)</f>
        <v>0</v>
      </c>
      <c r="X95" s="35">
        <f>SUM('All Domestic Headcount'!X95,'All International Headcount'!X95)</f>
        <v>15</v>
      </c>
      <c r="Y95" s="35">
        <f>SUM('All Domestic Headcount'!Y95,'All International Headcount'!Y95)</f>
        <v>0</v>
      </c>
      <c r="Z95" s="93">
        <f>SUM('All Domestic Headcount'!Z95,'All International Headcount'!Z95)</f>
        <v>0</v>
      </c>
    </row>
    <row r="96" spans="1:26" ht="15" customHeight="1" x14ac:dyDescent="0.25">
      <c r="A96" t="s">
        <v>118</v>
      </c>
      <c r="B96" s="40">
        <v>1</v>
      </c>
      <c r="C96" s="54">
        <f>SUM('All Domestic Headcount'!C96,'All International Headcount'!C96)</f>
        <v>0</v>
      </c>
      <c r="D96" s="3">
        <f>SUM('All Domestic Headcount'!D96,'All International Headcount'!D96)</f>
        <v>0</v>
      </c>
      <c r="E96" s="3">
        <f>SUM('All Domestic Headcount'!E96,'All International Headcount'!E96)</f>
        <v>0</v>
      </c>
      <c r="F96" s="3">
        <f>SUM('All Domestic Headcount'!F96,'All International Headcount'!F96)</f>
        <v>0</v>
      </c>
      <c r="G96" s="3">
        <f>SUM('All Domestic Headcount'!G96,'All International Headcount'!G96)</f>
        <v>0</v>
      </c>
      <c r="H96" s="3">
        <f>SUM('All Domestic Headcount'!H96,'All International Headcount'!H96)</f>
        <v>0</v>
      </c>
      <c r="I96" s="3">
        <f>SUM('All Domestic Headcount'!I96,'All International Headcount'!I96)</f>
        <v>0</v>
      </c>
      <c r="J96" s="4">
        <f>SUM('All Domestic Headcount'!J96,'All International Headcount'!J96)</f>
        <v>0</v>
      </c>
      <c r="K96" s="54">
        <f>SUM('All Domestic Headcount'!K96,'All International Headcount'!K96)</f>
        <v>0</v>
      </c>
      <c r="L96" s="3">
        <f>SUM('All Domestic Headcount'!L96,'All International Headcount'!L96)</f>
        <v>0</v>
      </c>
      <c r="M96" s="3">
        <f>SUM('All Domestic Headcount'!M96,'All International Headcount'!M96)</f>
        <v>0</v>
      </c>
      <c r="N96" s="3">
        <f>SUM('All Domestic Headcount'!N96,'All International Headcount'!N96)</f>
        <v>5</v>
      </c>
      <c r="O96" s="3">
        <f>SUM('All Domestic Headcount'!O96,'All International Headcount'!O96)</f>
        <v>0</v>
      </c>
      <c r="P96" s="3">
        <f>SUM('All Domestic Headcount'!P96,'All International Headcount'!P96)</f>
        <v>4</v>
      </c>
      <c r="Q96" s="3">
        <f>SUM('All Domestic Headcount'!Q96,'All International Headcount'!Q96)</f>
        <v>0</v>
      </c>
      <c r="R96" s="4">
        <f>SUM('All Domestic Headcount'!R96,'All International Headcount'!R96)</f>
        <v>0</v>
      </c>
      <c r="S96" s="54">
        <f>SUM('All Domestic Headcount'!S96,'All International Headcount'!S96)</f>
        <v>0</v>
      </c>
      <c r="T96" s="3">
        <f>SUM('All Domestic Headcount'!T96,'All International Headcount'!T96)</f>
        <v>0</v>
      </c>
      <c r="U96" s="3">
        <f>SUM('All Domestic Headcount'!U96,'All International Headcount'!U96)</f>
        <v>0</v>
      </c>
      <c r="V96" s="3">
        <f>SUM('All Domestic Headcount'!V96,'All International Headcount'!V96)</f>
        <v>6</v>
      </c>
      <c r="W96" s="3">
        <f>SUM('All Domestic Headcount'!W96,'All International Headcount'!W96)</f>
        <v>0</v>
      </c>
      <c r="X96" s="3">
        <f>SUM('All Domestic Headcount'!X96,'All International Headcount'!X96)</f>
        <v>5</v>
      </c>
      <c r="Y96" s="3">
        <f>SUM('All Domestic Headcount'!Y96,'All International Headcount'!Y96)</f>
        <v>0</v>
      </c>
      <c r="Z96" s="4">
        <f>SUM('All Domestic Headcount'!Z96,'All International Headcount'!Z96)</f>
        <v>0</v>
      </c>
    </row>
    <row r="97" spans="1:26" ht="15" customHeight="1" x14ac:dyDescent="0.25">
      <c r="B97" s="40">
        <v>2</v>
      </c>
      <c r="C97" s="54">
        <f>SUM('All Domestic Headcount'!C97,'All International Headcount'!C97)</f>
        <v>0</v>
      </c>
      <c r="D97" s="3">
        <f>SUM('All Domestic Headcount'!D97,'All International Headcount'!D97)</f>
        <v>0</v>
      </c>
      <c r="E97" s="3">
        <f>SUM('All Domestic Headcount'!E97,'All International Headcount'!E97)</f>
        <v>0</v>
      </c>
      <c r="F97" s="3">
        <f>SUM('All Domestic Headcount'!F97,'All International Headcount'!F97)</f>
        <v>0</v>
      </c>
      <c r="G97" s="3">
        <f>SUM('All Domestic Headcount'!G97,'All International Headcount'!G97)</f>
        <v>0</v>
      </c>
      <c r="H97" s="3">
        <f>SUM('All Domestic Headcount'!H97,'All International Headcount'!H97)</f>
        <v>0</v>
      </c>
      <c r="I97" s="3">
        <f>SUM('All Domestic Headcount'!I97,'All International Headcount'!I97)</f>
        <v>0</v>
      </c>
      <c r="J97" s="4">
        <f>SUM('All Domestic Headcount'!J97,'All International Headcount'!J97)</f>
        <v>0</v>
      </c>
      <c r="K97" s="54">
        <f>SUM('All Domestic Headcount'!K97,'All International Headcount'!K97)</f>
        <v>0</v>
      </c>
      <c r="L97" s="3">
        <f>SUM('All Domestic Headcount'!L97,'All International Headcount'!L97)</f>
        <v>0</v>
      </c>
      <c r="M97" s="3">
        <f>SUM('All Domestic Headcount'!M97,'All International Headcount'!M97)</f>
        <v>0</v>
      </c>
      <c r="N97" s="3">
        <f>SUM('All Domestic Headcount'!N97,'All International Headcount'!N97)</f>
        <v>0</v>
      </c>
      <c r="O97" s="3">
        <f>SUM('All Domestic Headcount'!O97,'All International Headcount'!O97)</f>
        <v>0</v>
      </c>
      <c r="P97" s="3">
        <f>SUM('All Domestic Headcount'!P97,'All International Headcount'!P97)</f>
        <v>0</v>
      </c>
      <c r="Q97" s="3">
        <f>SUM('All Domestic Headcount'!Q97,'All International Headcount'!Q97)</f>
        <v>0</v>
      </c>
      <c r="R97" s="4">
        <f>SUM('All Domestic Headcount'!R97,'All International Headcount'!R97)</f>
        <v>0</v>
      </c>
      <c r="S97" s="54">
        <f>SUM('All Domestic Headcount'!S97,'All International Headcount'!S97)</f>
        <v>0</v>
      </c>
      <c r="T97" s="3">
        <f>SUM('All Domestic Headcount'!T97,'All International Headcount'!T97)</f>
        <v>0</v>
      </c>
      <c r="U97" s="3">
        <f>SUM('All Domestic Headcount'!U97,'All International Headcount'!U97)</f>
        <v>0</v>
      </c>
      <c r="V97" s="3">
        <f>SUM('All Domestic Headcount'!V97,'All International Headcount'!V97)</f>
        <v>4</v>
      </c>
      <c r="W97" s="3">
        <f>SUM('All Domestic Headcount'!W97,'All International Headcount'!W97)</f>
        <v>0</v>
      </c>
      <c r="X97" s="3">
        <f>SUM('All Domestic Headcount'!X97,'All International Headcount'!X97)</f>
        <v>4</v>
      </c>
      <c r="Y97" s="3">
        <f>SUM('All Domestic Headcount'!Y97,'All International Headcount'!Y97)</f>
        <v>0</v>
      </c>
      <c r="Z97" s="4">
        <f>SUM('All Domestic Headcount'!Z97,'All International Headcount'!Z97)</f>
        <v>0</v>
      </c>
    </row>
    <row r="98" spans="1:26" ht="15" customHeight="1" x14ac:dyDescent="0.25">
      <c r="B98" s="40">
        <v>3</v>
      </c>
      <c r="C98" s="54">
        <f>SUM('All Domestic Headcount'!C98,'All International Headcount'!C98)</f>
        <v>0</v>
      </c>
      <c r="D98" s="3">
        <f>SUM('All Domestic Headcount'!D98,'All International Headcount'!D98)</f>
        <v>0</v>
      </c>
      <c r="E98" s="3">
        <f>SUM('All Domestic Headcount'!E98,'All International Headcount'!E98)</f>
        <v>0</v>
      </c>
      <c r="F98" s="3">
        <f>SUM('All Domestic Headcount'!F98,'All International Headcount'!F98)</f>
        <v>0</v>
      </c>
      <c r="G98" s="3">
        <f>SUM('All Domestic Headcount'!G98,'All International Headcount'!G98)</f>
        <v>0</v>
      </c>
      <c r="H98" s="3">
        <f>SUM('All Domestic Headcount'!H98,'All International Headcount'!H98)</f>
        <v>0</v>
      </c>
      <c r="I98" s="3">
        <f>SUM('All Domestic Headcount'!I98,'All International Headcount'!I98)</f>
        <v>0</v>
      </c>
      <c r="J98" s="4">
        <f>SUM('All Domestic Headcount'!J98,'All International Headcount'!J98)</f>
        <v>0</v>
      </c>
      <c r="K98" s="54">
        <f>SUM('All Domestic Headcount'!K98,'All International Headcount'!K98)</f>
        <v>0</v>
      </c>
      <c r="L98" s="3">
        <f>SUM('All Domestic Headcount'!L98,'All International Headcount'!L98)</f>
        <v>0</v>
      </c>
      <c r="M98" s="3">
        <f>SUM('All Domestic Headcount'!M98,'All International Headcount'!M98)</f>
        <v>1</v>
      </c>
      <c r="N98" s="3">
        <f>SUM('All Domestic Headcount'!N98,'All International Headcount'!N98)</f>
        <v>7</v>
      </c>
      <c r="O98" s="3">
        <f>SUM('All Domestic Headcount'!O98,'All International Headcount'!O98)</f>
        <v>1</v>
      </c>
      <c r="P98" s="3">
        <f>SUM('All Domestic Headcount'!P98,'All International Headcount'!P98)</f>
        <v>7</v>
      </c>
      <c r="Q98" s="3">
        <f>SUM('All Domestic Headcount'!Q98,'All International Headcount'!Q98)</f>
        <v>0</v>
      </c>
      <c r="R98" s="4">
        <f>SUM('All Domestic Headcount'!R98,'All International Headcount'!R98)</f>
        <v>0</v>
      </c>
      <c r="S98" s="54">
        <f>SUM('All Domestic Headcount'!S98,'All International Headcount'!S98)</f>
        <v>0</v>
      </c>
      <c r="T98" s="3">
        <f>SUM('All Domestic Headcount'!T98,'All International Headcount'!T98)</f>
        <v>0</v>
      </c>
      <c r="U98" s="3">
        <f>SUM('All Domestic Headcount'!U98,'All International Headcount'!U98)</f>
        <v>0</v>
      </c>
      <c r="V98" s="3">
        <f>SUM('All Domestic Headcount'!V98,'All International Headcount'!V98)</f>
        <v>0</v>
      </c>
      <c r="W98" s="3">
        <f>SUM('All Domestic Headcount'!W98,'All International Headcount'!W98)</f>
        <v>0</v>
      </c>
      <c r="X98" s="3">
        <f>SUM('All Domestic Headcount'!X98,'All International Headcount'!X98)</f>
        <v>0</v>
      </c>
      <c r="Y98" s="3">
        <f>SUM('All Domestic Headcount'!Y98,'All International Headcount'!Y98)</f>
        <v>0</v>
      </c>
      <c r="Z98" s="4">
        <f>SUM('All Domestic Headcount'!Z98,'All International Headcount'!Z98)</f>
        <v>0</v>
      </c>
    </row>
    <row r="99" spans="1:26" ht="15" customHeight="1" x14ac:dyDescent="0.25">
      <c r="B99" s="40">
        <v>4</v>
      </c>
      <c r="C99" s="54">
        <f>SUM('All Domestic Headcount'!C99,'All International Headcount'!C99)</f>
        <v>0</v>
      </c>
      <c r="D99" s="3">
        <f>SUM('All Domestic Headcount'!D99,'All International Headcount'!D99)</f>
        <v>0</v>
      </c>
      <c r="E99" s="3">
        <f>SUM('All Domestic Headcount'!E99,'All International Headcount'!E99)</f>
        <v>0</v>
      </c>
      <c r="F99" s="3">
        <f>SUM('All Domestic Headcount'!F99,'All International Headcount'!F99)</f>
        <v>0</v>
      </c>
      <c r="G99" s="3">
        <f>SUM('All Domestic Headcount'!G99,'All International Headcount'!G99)</f>
        <v>0</v>
      </c>
      <c r="H99" s="3">
        <f>SUM('All Domestic Headcount'!H99,'All International Headcount'!H99)</f>
        <v>0</v>
      </c>
      <c r="I99" s="3">
        <f>SUM('All Domestic Headcount'!I99,'All International Headcount'!I99)</f>
        <v>0</v>
      </c>
      <c r="J99" s="4">
        <f>SUM('All Domestic Headcount'!J99,'All International Headcount'!J99)</f>
        <v>0</v>
      </c>
      <c r="K99" s="54">
        <f>SUM('All Domestic Headcount'!K99,'All International Headcount'!K99)</f>
        <v>0</v>
      </c>
      <c r="L99" s="3">
        <f>SUM('All Domestic Headcount'!L99,'All International Headcount'!L99)</f>
        <v>0</v>
      </c>
      <c r="M99" s="3">
        <f>SUM('All Domestic Headcount'!M99,'All International Headcount'!M99)</f>
        <v>0</v>
      </c>
      <c r="N99" s="3">
        <f>SUM('All Domestic Headcount'!N99,'All International Headcount'!N99)</f>
        <v>0</v>
      </c>
      <c r="O99" s="3">
        <f>SUM('All Domestic Headcount'!O99,'All International Headcount'!O99)</f>
        <v>0</v>
      </c>
      <c r="P99" s="3">
        <f>SUM('All Domestic Headcount'!P99,'All International Headcount'!P99)</f>
        <v>0</v>
      </c>
      <c r="Q99" s="3">
        <f>SUM('All Domestic Headcount'!Q99,'All International Headcount'!Q99)</f>
        <v>0</v>
      </c>
      <c r="R99" s="4">
        <f>SUM('All Domestic Headcount'!R99,'All International Headcount'!R99)</f>
        <v>0</v>
      </c>
      <c r="S99" s="54">
        <f>SUM('All Domestic Headcount'!S99,'All International Headcount'!S99)</f>
        <v>0</v>
      </c>
      <c r="T99" s="3">
        <f>SUM('All Domestic Headcount'!T99,'All International Headcount'!T99)</f>
        <v>0</v>
      </c>
      <c r="U99" s="3">
        <f>SUM('All Domestic Headcount'!U99,'All International Headcount'!U99)</f>
        <v>1</v>
      </c>
      <c r="V99" s="3">
        <f>SUM('All Domestic Headcount'!V99,'All International Headcount'!V99)</f>
        <v>6</v>
      </c>
      <c r="W99" s="3">
        <f>SUM('All Domestic Headcount'!W99,'All International Headcount'!W99)</f>
        <v>0</v>
      </c>
      <c r="X99" s="3">
        <f>SUM('All Domestic Headcount'!X99,'All International Headcount'!X99)</f>
        <v>6</v>
      </c>
      <c r="Y99" s="3">
        <f>SUM('All Domestic Headcount'!Y99,'All International Headcount'!Y99)</f>
        <v>0</v>
      </c>
      <c r="Z99" s="4">
        <f>SUM('All Domestic Headcount'!Z99,'All International Headcount'!Z99)</f>
        <v>0</v>
      </c>
    </row>
    <row r="100" spans="1:26" x14ac:dyDescent="0.25">
      <c r="A100" s="10" t="s">
        <v>119</v>
      </c>
      <c r="B100" s="41"/>
      <c r="C100" s="92">
        <f>SUM('All Domestic Headcount'!C100,'All International Headcount'!C100)</f>
        <v>0</v>
      </c>
      <c r="D100" s="35">
        <f>SUM('All Domestic Headcount'!D100,'All International Headcount'!D100)</f>
        <v>0</v>
      </c>
      <c r="E100" s="35">
        <f>SUM('All Domestic Headcount'!E100,'All International Headcount'!E100)</f>
        <v>0</v>
      </c>
      <c r="F100" s="35">
        <f>SUM('All Domestic Headcount'!F100,'All International Headcount'!F100)</f>
        <v>0</v>
      </c>
      <c r="G100" s="35">
        <f>SUM('All Domestic Headcount'!G100,'All International Headcount'!G100)</f>
        <v>0</v>
      </c>
      <c r="H100" s="35">
        <f>SUM('All Domestic Headcount'!H100,'All International Headcount'!H100)</f>
        <v>0</v>
      </c>
      <c r="I100" s="35">
        <f>SUM('All Domestic Headcount'!I100,'All International Headcount'!I100)</f>
        <v>0</v>
      </c>
      <c r="J100" s="93">
        <f>SUM('All Domestic Headcount'!J100,'All International Headcount'!J100)</f>
        <v>0</v>
      </c>
      <c r="K100" s="92">
        <f>SUM('All Domestic Headcount'!K100,'All International Headcount'!K100)</f>
        <v>0</v>
      </c>
      <c r="L100" s="35">
        <f>SUM('All Domestic Headcount'!L100,'All International Headcount'!L100)</f>
        <v>0</v>
      </c>
      <c r="M100" s="35">
        <f>SUM('All Domestic Headcount'!M100,'All International Headcount'!M100)</f>
        <v>0</v>
      </c>
      <c r="N100" s="35">
        <f>SUM('All Domestic Headcount'!N100,'All International Headcount'!N100)</f>
        <v>14</v>
      </c>
      <c r="O100" s="35">
        <f>SUM('All Domestic Headcount'!O100,'All International Headcount'!O100)</f>
        <v>0</v>
      </c>
      <c r="P100" s="35">
        <f>SUM('All Domestic Headcount'!P100,'All International Headcount'!P100)</f>
        <v>13</v>
      </c>
      <c r="Q100" s="35">
        <f>SUM('All Domestic Headcount'!Q100,'All International Headcount'!Q100)</f>
        <v>0</v>
      </c>
      <c r="R100" s="93">
        <f>SUM('All Domestic Headcount'!R100,'All International Headcount'!R100)</f>
        <v>0</v>
      </c>
      <c r="S100" s="92">
        <f>SUM('All Domestic Headcount'!S100,'All International Headcount'!S100)</f>
        <v>0</v>
      </c>
      <c r="T100" s="35">
        <f>SUM('All Domestic Headcount'!T100,'All International Headcount'!T100)</f>
        <v>0</v>
      </c>
      <c r="U100" s="35">
        <f>SUM('All Domestic Headcount'!U100,'All International Headcount'!U100)</f>
        <v>0</v>
      </c>
      <c r="V100" s="35">
        <f>SUM('All Domestic Headcount'!V100,'All International Headcount'!V100)</f>
        <v>15</v>
      </c>
      <c r="W100" s="35">
        <f>SUM('All Domestic Headcount'!W100,'All International Headcount'!W100)</f>
        <v>0</v>
      </c>
      <c r="X100" s="35">
        <f>SUM('All Domestic Headcount'!X100,'All International Headcount'!X100)</f>
        <v>14</v>
      </c>
      <c r="Y100" s="35">
        <f>SUM('All Domestic Headcount'!Y100,'All International Headcount'!Y100)</f>
        <v>0</v>
      </c>
      <c r="Z100" s="93">
        <f>SUM('All Domestic Headcount'!Z100,'All International Headcount'!Z100)</f>
        <v>0</v>
      </c>
    </row>
    <row r="101" spans="1:26" ht="15" customHeight="1" x14ac:dyDescent="0.25">
      <c r="A101" t="s">
        <v>120</v>
      </c>
      <c r="B101" s="40">
        <v>1</v>
      </c>
      <c r="C101" s="54">
        <f>SUM('All Domestic Headcount'!C101,'All International Headcount'!C101)</f>
        <v>0</v>
      </c>
      <c r="D101" s="3">
        <f>SUM('All Domestic Headcount'!D101,'All International Headcount'!D101)</f>
        <v>0</v>
      </c>
      <c r="E101" s="3">
        <f>SUM('All Domestic Headcount'!E101,'All International Headcount'!E101)</f>
        <v>0</v>
      </c>
      <c r="F101" s="3">
        <f>SUM('All Domestic Headcount'!F101,'All International Headcount'!F101)</f>
        <v>0</v>
      </c>
      <c r="G101" s="3">
        <f>SUM('All Domestic Headcount'!G101,'All International Headcount'!G101)</f>
        <v>0</v>
      </c>
      <c r="H101" s="3">
        <f>SUM('All Domestic Headcount'!H101,'All International Headcount'!H101)</f>
        <v>0</v>
      </c>
      <c r="I101" s="3">
        <f>SUM('All Domestic Headcount'!I101,'All International Headcount'!I101)</f>
        <v>0</v>
      </c>
      <c r="J101" s="4">
        <f>SUM('All Domestic Headcount'!J101,'All International Headcount'!J101)</f>
        <v>0</v>
      </c>
      <c r="K101" s="54">
        <f>SUM('All Domestic Headcount'!K101,'All International Headcount'!K101)</f>
        <v>0</v>
      </c>
      <c r="L101" s="3">
        <f>SUM('All Domestic Headcount'!L101,'All International Headcount'!L101)</f>
        <v>0</v>
      </c>
      <c r="M101" s="3">
        <f>SUM('All Domestic Headcount'!M101,'All International Headcount'!M101)</f>
        <v>0</v>
      </c>
      <c r="N101" s="3">
        <f>SUM('All Domestic Headcount'!N101,'All International Headcount'!N101)</f>
        <v>14</v>
      </c>
      <c r="O101" s="3">
        <f>SUM('All Domestic Headcount'!O101,'All International Headcount'!O101)</f>
        <v>0</v>
      </c>
      <c r="P101" s="3">
        <f>SUM('All Domestic Headcount'!P101,'All International Headcount'!P101)</f>
        <v>13</v>
      </c>
      <c r="Q101" s="3">
        <f>SUM('All Domestic Headcount'!Q101,'All International Headcount'!Q101)</f>
        <v>0</v>
      </c>
      <c r="R101" s="4">
        <f>SUM('All Domestic Headcount'!R101,'All International Headcount'!R101)</f>
        <v>0</v>
      </c>
      <c r="S101" s="54">
        <f>SUM('All Domestic Headcount'!S101,'All International Headcount'!S101)</f>
        <v>0</v>
      </c>
      <c r="T101" s="3">
        <f>SUM('All Domestic Headcount'!T101,'All International Headcount'!T101)</f>
        <v>0</v>
      </c>
      <c r="U101" s="3">
        <f>SUM('All Domestic Headcount'!U101,'All International Headcount'!U101)</f>
        <v>0</v>
      </c>
      <c r="V101" s="3">
        <f>SUM('All Domestic Headcount'!V101,'All International Headcount'!V101)</f>
        <v>15</v>
      </c>
      <c r="W101" s="3">
        <f>SUM('All Domestic Headcount'!W101,'All International Headcount'!W101)</f>
        <v>0</v>
      </c>
      <c r="X101" s="3">
        <f>SUM('All Domestic Headcount'!X101,'All International Headcount'!X101)</f>
        <v>14</v>
      </c>
      <c r="Y101" s="3">
        <f>SUM('All Domestic Headcount'!Y101,'All International Headcount'!Y101)</f>
        <v>0</v>
      </c>
      <c r="Z101" s="4">
        <f>SUM('All Domestic Headcount'!Z101,'All International Headcount'!Z101)</f>
        <v>0</v>
      </c>
    </row>
    <row r="102" spans="1:26" x14ac:dyDescent="0.25">
      <c r="A102" s="10" t="s">
        <v>41</v>
      </c>
      <c r="B102" s="41"/>
      <c r="C102" s="92">
        <f>SUM('All Domestic Headcount'!C102,'All International Headcount'!C102)</f>
        <v>0</v>
      </c>
      <c r="D102" s="35">
        <f>SUM('All Domestic Headcount'!D102,'All International Headcount'!D102)</f>
        <v>0</v>
      </c>
      <c r="E102" s="35">
        <f>SUM('All Domestic Headcount'!E102,'All International Headcount'!E102)</f>
        <v>0</v>
      </c>
      <c r="F102" s="35">
        <f>SUM('All Domestic Headcount'!F102,'All International Headcount'!F102)</f>
        <v>8</v>
      </c>
      <c r="G102" s="35">
        <f>SUM('All Domestic Headcount'!G102,'All International Headcount'!G102)</f>
        <v>0</v>
      </c>
      <c r="H102" s="35">
        <f>SUM('All Domestic Headcount'!H102,'All International Headcount'!H102)</f>
        <v>8</v>
      </c>
      <c r="I102" s="35">
        <f>SUM('All Domestic Headcount'!I102,'All International Headcount'!I102)</f>
        <v>1</v>
      </c>
      <c r="J102" s="93">
        <f>SUM('All Domestic Headcount'!J102,'All International Headcount'!J102)</f>
        <v>0</v>
      </c>
      <c r="K102" s="92">
        <f>SUM('All Domestic Headcount'!K102,'All International Headcount'!K102)</f>
        <v>0</v>
      </c>
      <c r="L102" s="35">
        <f>SUM('All Domestic Headcount'!L102,'All International Headcount'!L102)</f>
        <v>0</v>
      </c>
      <c r="M102" s="35">
        <f>SUM('All Domestic Headcount'!M102,'All International Headcount'!M102)</f>
        <v>1</v>
      </c>
      <c r="N102" s="35">
        <f>SUM('All Domestic Headcount'!N102,'All International Headcount'!N102)</f>
        <v>10</v>
      </c>
      <c r="O102" s="35">
        <f>SUM('All Domestic Headcount'!O102,'All International Headcount'!O102)</f>
        <v>0</v>
      </c>
      <c r="P102" s="35">
        <f>SUM('All Domestic Headcount'!P102,'All International Headcount'!P102)</f>
        <v>10</v>
      </c>
      <c r="Q102" s="35">
        <f>SUM('All Domestic Headcount'!Q102,'All International Headcount'!Q102)</f>
        <v>0</v>
      </c>
      <c r="R102" s="93">
        <f>SUM('All Domestic Headcount'!R102,'All International Headcount'!R102)</f>
        <v>0</v>
      </c>
      <c r="S102" s="92">
        <f>SUM('All Domestic Headcount'!S102,'All International Headcount'!S102)</f>
        <v>0</v>
      </c>
      <c r="T102" s="35">
        <f>SUM('All Domestic Headcount'!T102,'All International Headcount'!T102)</f>
        <v>0</v>
      </c>
      <c r="U102" s="35">
        <f>SUM('All Domestic Headcount'!U102,'All International Headcount'!U102)</f>
        <v>1</v>
      </c>
      <c r="V102" s="35">
        <f>SUM('All Domestic Headcount'!V102,'All International Headcount'!V102)</f>
        <v>12</v>
      </c>
      <c r="W102" s="35">
        <f>SUM('All Domestic Headcount'!W102,'All International Headcount'!W102)</f>
        <v>0</v>
      </c>
      <c r="X102" s="35">
        <f>SUM('All Domestic Headcount'!X102,'All International Headcount'!X102)</f>
        <v>12</v>
      </c>
      <c r="Y102" s="35">
        <f>SUM('All Domestic Headcount'!Y102,'All International Headcount'!Y102)</f>
        <v>0</v>
      </c>
      <c r="Z102" s="93">
        <f>SUM('All Domestic Headcount'!Z102,'All International Headcount'!Z102)</f>
        <v>0</v>
      </c>
    </row>
    <row r="103" spans="1:26" ht="15" customHeight="1" x14ac:dyDescent="0.25">
      <c r="A103" t="s">
        <v>121</v>
      </c>
      <c r="B103" s="40">
        <v>1</v>
      </c>
      <c r="C103" s="54">
        <f>SUM('All Domestic Headcount'!C103,'All International Headcount'!C103)</f>
        <v>0</v>
      </c>
      <c r="D103" s="3">
        <f>SUM('All Domestic Headcount'!D103,'All International Headcount'!D103)</f>
        <v>0</v>
      </c>
      <c r="E103" s="3">
        <f>SUM('All Domestic Headcount'!E103,'All International Headcount'!E103)</f>
        <v>0</v>
      </c>
      <c r="F103" s="3">
        <f>SUM('All Domestic Headcount'!F103,'All International Headcount'!F103)</f>
        <v>8</v>
      </c>
      <c r="G103" s="3">
        <f>SUM('All Domestic Headcount'!G103,'All International Headcount'!G103)</f>
        <v>0</v>
      </c>
      <c r="H103" s="3">
        <f>SUM('All Domestic Headcount'!H103,'All International Headcount'!H103)</f>
        <v>8</v>
      </c>
      <c r="I103" s="3">
        <f>SUM('All Domestic Headcount'!I103,'All International Headcount'!I103)</f>
        <v>1</v>
      </c>
      <c r="J103" s="4">
        <f>SUM('All Domestic Headcount'!J103,'All International Headcount'!J103)</f>
        <v>0</v>
      </c>
      <c r="K103" s="54">
        <f>SUM('All Domestic Headcount'!K103,'All International Headcount'!K103)</f>
        <v>0</v>
      </c>
      <c r="L103" s="3">
        <f>SUM('All Domestic Headcount'!L103,'All International Headcount'!L103)</f>
        <v>0</v>
      </c>
      <c r="M103" s="3">
        <f>SUM('All Domestic Headcount'!M103,'All International Headcount'!M103)</f>
        <v>1</v>
      </c>
      <c r="N103" s="3">
        <f>SUM('All Domestic Headcount'!N103,'All International Headcount'!N103)</f>
        <v>10</v>
      </c>
      <c r="O103" s="3">
        <f>SUM('All Domestic Headcount'!O103,'All International Headcount'!O103)</f>
        <v>0</v>
      </c>
      <c r="P103" s="3">
        <f>SUM('All Domestic Headcount'!P103,'All International Headcount'!P103)</f>
        <v>10</v>
      </c>
      <c r="Q103" s="3">
        <f>SUM('All Domestic Headcount'!Q103,'All International Headcount'!Q103)</f>
        <v>0</v>
      </c>
      <c r="R103" s="4">
        <f>SUM('All Domestic Headcount'!R103,'All International Headcount'!R103)</f>
        <v>0</v>
      </c>
      <c r="S103" s="54">
        <f>SUM('All Domestic Headcount'!S103,'All International Headcount'!S103)</f>
        <v>0</v>
      </c>
      <c r="T103" s="3">
        <f>SUM('All Domestic Headcount'!T103,'All International Headcount'!T103)</f>
        <v>0</v>
      </c>
      <c r="U103" s="3">
        <f>SUM('All Domestic Headcount'!U103,'All International Headcount'!U103)</f>
        <v>1</v>
      </c>
      <c r="V103" s="3">
        <f>SUM('All Domestic Headcount'!V103,'All International Headcount'!V103)</f>
        <v>12</v>
      </c>
      <c r="W103" s="3">
        <f>SUM('All Domestic Headcount'!W103,'All International Headcount'!W103)</f>
        <v>0</v>
      </c>
      <c r="X103" s="3">
        <f>SUM('All Domestic Headcount'!X103,'All International Headcount'!X103)</f>
        <v>12</v>
      </c>
      <c r="Y103" s="3">
        <f>SUM('All Domestic Headcount'!Y103,'All International Headcount'!Y103)</f>
        <v>0</v>
      </c>
      <c r="Z103" s="4">
        <f>SUM('All Domestic Headcount'!Z103,'All International Headcount'!Z103)</f>
        <v>0</v>
      </c>
    </row>
    <row r="104" spans="1:26" ht="15" customHeight="1" x14ac:dyDescent="0.25">
      <c r="A104" s="2" t="s">
        <v>47</v>
      </c>
      <c r="B104" s="44"/>
      <c r="C104" s="97">
        <f>SUM('All Domestic Headcount'!C104,'All International Headcount'!C104)</f>
        <v>0</v>
      </c>
      <c r="D104" s="64">
        <f>SUM('All Domestic Headcount'!D104,'All International Headcount'!D104)</f>
        <v>0</v>
      </c>
      <c r="E104" s="64">
        <f>SUM('All Domestic Headcount'!E104,'All International Headcount'!E104)</f>
        <v>22</v>
      </c>
      <c r="F104" s="64">
        <f>SUM('All Domestic Headcount'!F104,'All International Headcount'!F104)</f>
        <v>289</v>
      </c>
      <c r="G104" s="64">
        <f>SUM('All Domestic Headcount'!G104,'All International Headcount'!G104)</f>
        <v>15</v>
      </c>
      <c r="H104" s="64">
        <f>SUM('All Domestic Headcount'!H104,'All International Headcount'!H104)</f>
        <v>197</v>
      </c>
      <c r="I104" s="64">
        <f>SUM('All Domestic Headcount'!I104,'All International Headcount'!I104)</f>
        <v>7</v>
      </c>
      <c r="J104" s="107">
        <f>SUM('All Domestic Headcount'!J104,'All International Headcount'!J104)</f>
        <v>0</v>
      </c>
      <c r="K104" s="97">
        <f>SUM('All Domestic Headcount'!K104,'All International Headcount'!K104)</f>
        <v>0</v>
      </c>
      <c r="L104" s="64">
        <f>SUM('All Domestic Headcount'!L104,'All International Headcount'!L104)</f>
        <v>0</v>
      </c>
      <c r="M104" s="64">
        <f>SUM('All Domestic Headcount'!M104,'All International Headcount'!M104)</f>
        <v>30</v>
      </c>
      <c r="N104" s="64">
        <f>SUM('All Domestic Headcount'!N104,'All International Headcount'!N104)</f>
        <v>268</v>
      </c>
      <c r="O104" s="64">
        <f>SUM('All Domestic Headcount'!O104,'All International Headcount'!O104)</f>
        <v>22</v>
      </c>
      <c r="P104" s="64">
        <f>SUM('All Domestic Headcount'!P104,'All International Headcount'!P104)</f>
        <v>241</v>
      </c>
      <c r="Q104" s="64">
        <f>SUM('All Domestic Headcount'!Q104,'All International Headcount'!Q104)</f>
        <v>7</v>
      </c>
      <c r="R104" s="107">
        <f>SUM('All Domestic Headcount'!R104,'All International Headcount'!R104)</f>
        <v>0</v>
      </c>
      <c r="S104" s="97">
        <f>SUM('All Domestic Headcount'!S104,'All International Headcount'!S104)</f>
        <v>0</v>
      </c>
      <c r="T104" s="64">
        <f>SUM('All Domestic Headcount'!T104,'All International Headcount'!T104)</f>
        <v>0</v>
      </c>
      <c r="U104" s="64">
        <f>SUM('All Domestic Headcount'!U104,'All International Headcount'!U104)</f>
        <v>34</v>
      </c>
      <c r="V104" s="64">
        <f>SUM('All Domestic Headcount'!V104,'All International Headcount'!V104)</f>
        <v>295</v>
      </c>
      <c r="W104" s="64">
        <f>SUM('All Domestic Headcount'!W104,'All International Headcount'!W104)</f>
        <v>25</v>
      </c>
      <c r="X104" s="64">
        <f>SUM('All Domestic Headcount'!X104,'All International Headcount'!X104)</f>
        <v>251</v>
      </c>
      <c r="Y104" s="64">
        <f>SUM('All Domestic Headcount'!Y104,'All International Headcount'!Y104)</f>
        <v>9</v>
      </c>
      <c r="Z104" s="107">
        <f>SUM('All Domestic Headcount'!Z104,'All International Headcount'!Z104)</f>
        <v>0</v>
      </c>
    </row>
    <row r="105" spans="1:26" ht="15" customHeight="1" x14ac:dyDescent="0.25">
      <c r="A105" s="8" t="s">
        <v>98</v>
      </c>
      <c r="B105" s="40">
        <v>1</v>
      </c>
      <c r="C105" s="65">
        <f>SUM('All Domestic Headcount'!C105,'All International Headcount'!C105)</f>
        <v>180</v>
      </c>
      <c r="D105" s="3">
        <f>SUM('All Domestic Headcount'!D105,'All International Headcount'!D105)</f>
        <v>0</v>
      </c>
      <c r="E105" s="3">
        <f>SUM('All Domestic Headcount'!E105,'All International Headcount'!E105)</f>
        <v>0</v>
      </c>
      <c r="F105" s="3">
        <f>SUM('All Domestic Headcount'!F105,'All International Headcount'!F105)</f>
        <v>0</v>
      </c>
      <c r="G105" s="3">
        <f>SUM('All Domestic Headcount'!G105,'All International Headcount'!G105)</f>
        <v>0</v>
      </c>
      <c r="H105" s="3">
        <f>SUM('All Domestic Headcount'!H105,'All International Headcount'!H105)</f>
        <v>0</v>
      </c>
      <c r="I105" s="3">
        <f>SUM('All Domestic Headcount'!I105,'All International Headcount'!I105)</f>
        <v>0</v>
      </c>
      <c r="J105" s="4">
        <f>SUM('All Domestic Headcount'!J105,'All International Headcount'!J105)</f>
        <v>0</v>
      </c>
      <c r="K105" s="54">
        <f>SUM('All Domestic Headcount'!K105,'All International Headcount'!K105)</f>
        <v>95</v>
      </c>
      <c r="L105" s="3">
        <f>SUM('All Domestic Headcount'!L105,'All International Headcount'!L105)</f>
        <v>0</v>
      </c>
      <c r="M105" s="3">
        <f>SUM('All Domestic Headcount'!M105,'All International Headcount'!M105)</f>
        <v>0</v>
      </c>
      <c r="N105" s="3">
        <f>SUM('All Domestic Headcount'!N105,'All International Headcount'!N105)</f>
        <v>0</v>
      </c>
      <c r="O105" s="3">
        <f>SUM('All Domestic Headcount'!O105,'All International Headcount'!O105)</f>
        <v>0</v>
      </c>
      <c r="P105" s="3">
        <f>SUM('All Domestic Headcount'!P105,'All International Headcount'!P105)</f>
        <v>0</v>
      </c>
      <c r="Q105" s="3">
        <f>SUM('All Domestic Headcount'!Q105,'All International Headcount'!Q105)</f>
        <v>0</v>
      </c>
      <c r="R105" s="4">
        <f>SUM('All Domestic Headcount'!R105,'All International Headcount'!R105)</f>
        <v>0</v>
      </c>
      <c r="S105" s="54">
        <f>SUM('All Domestic Headcount'!S105,'All International Headcount'!S105)</f>
        <v>95</v>
      </c>
      <c r="T105" s="3">
        <f>SUM('All Domestic Headcount'!T105,'All International Headcount'!T105)</f>
        <v>0</v>
      </c>
      <c r="U105" s="3">
        <f>SUM('All Domestic Headcount'!U105,'All International Headcount'!U105)</f>
        <v>0</v>
      </c>
      <c r="V105" s="3">
        <f>SUM('All Domestic Headcount'!V105,'All International Headcount'!V105)</f>
        <v>0</v>
      </c>
      <c r="W105" s="3">
        <f>SUM('All Domestic Headcount'!W105,'All International Headcount'!W105)</f>
        <v>0</v>
      </c>
      <c r="X105" s="3">
        <f>SUM('All Domestic Headcount'!X105,'All International Headcount'!X105)</f>
        <v>0</v>
      </c>
      <c r="Y105" s="3">
        <f>SUM('All Domestic Headcount'!Y105,'All International Headcount'!Y105)</f>
        <v>0</v>
      </c>
      <c r="Z105" s="4">
        <f>SUM('All Domestic Headcount'!Z105,'All International Headcount'!Z105)</f>
        <v>0</v>
      </c>
    </row>
    <row r="106" spans="1:26" ht="15" customHeight="1" x14ac:dyDescent="0.25">
      <c r="A106" s="199" t="s">
        <v>48</v>
      </c>
      <c r="B106" s="200"/>
      <c r="C106" s="98">
        <f>SUM('All Domestic Headcount'!C106,'All International Headcount'!C106)</f>
        <v>180</v>
      </c>
      <c r="D106" s="24">
        <f>SUM('All Domestic Headcount'!D106,'All International Headcount'!D106)</f>
        <v>208</v>
      </c>
      <c r="E106" s="24">
        <f>SUM('All Domestic Headcount'!E106,'All International Headcount'!E106)</f>
        <v>150</v>
      </c>
      <c r="F106" s="24">
        <f>SUM('All Domestic Headcount'!F106,'All International Headcount'!F106)</f>
        <v>1136</v>
      </c>
      <c r="G106" s="24">
        <f>SUM('All Domestic Headcount'!G106,'All International Headcount'!G106)</f>
        <v>84</v>
      </c>
      <c r="H106" s="24">
        <f>SUM('All Domestic Headcount'!H106,'All International Headcount'!H106)</f>
        <v>637</v>
      </c>
      <c r="I106" s="24">
        <f>SUM('All Domestic Headcount'!I106,'All International Headcount'!I106)</f>
        <v>50</v>
      </c>
      <c r="J106" s="108">
        <f>SUM('All Domestic Headcount'!J106,'All International Headcount'!J106)</f>
        <v>0</v>
      </c>
      <c r="K106" s="98">
        <f>SUM('All Domestic Headcount'!K106,'All International Headcount'!K106)</f>
        <v>95</v>
      </c>
      <c r="L106" s="24">
        <f>SUM('All Domestic Headcount'!L106,'All International Headcount'!L106)</f>
        <v>0</v>
      </c>
      <c r="M106" s="24">
        <f>SUM('All Domestic Headcount'!M106,'All International Headcount'!M106)</f>
        <v>128</v>
      </c>
      <c r="N106" s="24">
        <f>SUM('All Domestic Headcount'!N106,'All International Headcount'!N106)</f>
        <v>763</v>
      </c>
      <c r="O106" s="24">
        <f>SUM('All Domestic Headcount'!O106,'All International Headcount'!O106)</f>
        <v>81</v>
      </c>
      <c r="P106" s="24">
        <f>SUM('All Domestic Headcount'!P106,'All International Headcount'!P106)</f>
        <v>708</v>
      </c>
      <c r="Q106" s="24">
        <f>SUM('All Domestic Headcount'!Q106,'All International Headcount'!Q106)</f>
        <v>48</v>
      </c>
      <c r="R106" s="108">
        <f>SUM('All Domestic Headcount'!R106,'All International Headcount'!R106)</f>
        <v>1</v>
      </c>
      <c r="S106" s="98">
        <f>SUM('All Domestic Headcount'!S106,'All International Headcount'!S106)</f>
        <v>95</v>
      </c>
      <c r="T106" s="24">
        <f>SUM('All Domestic Headcount'!T106,'All International Headcount'!T106)</f>
        <v>0</v>
      </c>
      <c r="U106" s="24">
        <f>SUM('All Domestic Headcount'!U106,'All International Headcount'!U106)</f>
        <v>138</v>
      </c>
      <c r="V106" s="24">
        <f>SUM('All Domestic Headcount'!V106,'All International Headcount'!V106)</f>
        <v>748</v>
      </c>
      <c r="W106" s="24">
        <f>SUM('All Domestic Headcount'!W106,'All International Headcount'!W106)</f>
        <v>95</v>
      </c>
      <c r="X106" s="24">
        <f>SUM('All Domestic Headcount'!X106,'All International Headcount'!X106)</f>
        <v>653</v>
      </c>
      <c r="Y106" s="24">
        <f>SUM('All Domestic Headcount'!Y106,'All International Headcount'!Y106)</f>
        <v>53</v>
      </c>
      <c r="Z106" s="108">
        <f>SUM('All Domestic Headcount'!Z106,'All International Headcount'!Z106)</f>
        <v>1</v>
      </c>
    </row>
    <row r="107" spans="1:26" x14ac:dyDescent="0.25">
      <c r="A107" s="10" t="s">
        <v>49</v>
      </c>
      <c r="B107" s="41"/>
      <c r="C107" s="92">
        <f>SUM('All Domestic Headcount'!C107,'All International Headcount'!C107)</f>
        <v>0</v>
      </c>
      <c r="D107" s="35">
        <f>SUM('All Domestic Headcount'!D107,'All International Headcount'!D107)</f>
        <v>0</v>
      </c>
      <c r="E107" s="35">
        <f>SUM('All Domestic Headcount'!E107,'All International Headcount'!E107)</f>
        <v>0</v>
      </c>
      <c r="F107" s="35">
        <f>SUM('All Domestic Headcount'!F107,'All International Headcount'!F107)</f>
        <v>8</v>
      </c>
      <c r="G107" s="35">
        <f>SUM('All Domestic Headcount'!G107,'All International Headcount'!G107)</f>
        <v>0</v>
      </c>
      <c r="H107" s="35">
        <f>SUM('All Domestic Headcount'!H107,'All International Headcount'!H107)</f>
        <v>8</v>
      </c>
      <c r="I107" s="35">
        <f>SUM('All Domestic Headcount'!I107,'All International Headcount'!I107)</f>
        <v>0</v>
      </c>
      <c r="J107" s="93">
        <f>SUM('All Domestic Headcount'!J107,'All International Headcount'!J107)</f>
        <v>8</v>
      </c>
      <c r="K107" s="92">
        <f>SUM('All Domestic Headcount'!K107,'All International Headcount'!K107)</f>
        <v>0</v>
      </c>
      <c r="L107" s="35">
        <f>SUM('All Domestic Headcount'!L107,'All International Headcount'!L107)</f>
        <v>0</v>
      </c>
      <c r="M107" s="35">
        <f>SUM('All Domestic Headcount'!M107,'All International Headcount'!M107)</f>
        <v>0</v>
      </c>
      <c r="N107" s="35">
        <f>SUM('All Domestic Headcount'!N107,'All International Headcount'!N107)</f>
        <v>0</v>
      </c>
      <c r="O107" s="35">
        <f>SUM('All Domestic Headcount'!O107,'All International Headcount'!O107)</f>
        <v>0</v>
      </c>
      <c r="P107" s="35">
        <f>SUM('All Domestic Headcount'!P107,'All International Headcount'!P107)</f>
        <v>0</v>
      </c>
      <c r="Q107" s="35">
        <f>SUM('All Domestic Headcount'!Q107,'All International Headcount'!Q107)</f>
        <v>0</v>
      </c>
      <c r="R107" s="93">
        <f>SUM('All Domestic Headcount'!R107,'All International Headcount'!R107)</f>
        <v>0</v>
      </c>
      <c r="S107" s="92">
        <f>SUM('All Domestic Headcount'!S107,'All International Headcount'!S107)</f>
        <v>0</v>
      </c>
      <c r="T107" s="35">
        <f>SUM('All Domestic Headcount'!T107,'All International Headcount'!T107)</f>
        <v>0</v>
      </c>
      <c r="U107" s="35">
        <f>SUM('All Domestic Headcount'!U107,'All International Headcount'!U107)</f>
        <v>0</v>
      </c>
      <c r="V107" s="35">
        <f>SUM('All Domestic Headcount'!V107,'All International Headcount'!V107)</f>
        <v>0</v>
      </c>
      <c r="W107" s="35">
        <f>SUM('All Domestic Headcount'!W107,'All International Headcount'!W107)</f>
        <v>0</v>
      </c>
      <c r="X107" s="35">
        <f>SUM('All Domestic Headcount'!X107,'All International Headcount'!X107)</f>
        <v>0</v>
      </c>
      <c r="Y107" s="35">
        <f>SUM('All Domestic Headcount'!Y107,'All International Headcount'!Y107)</f>
        <v>0</v>
      </c>
      <c r="Z107" s="93">
        <f>SUM('All Domestic Headcount'!Z107,'All International Headcount'!Z107)</f>
        <v>0</v>
      </c>
    </row>
    <row r="108" spans="1:26" ht="15" customHeight="1" x14ac:dyDescent="0.25">
      <c r="A108" s="8" t="s">
        <v>49</v>
      </c>
      <c r="B108" s="40">
        <v>1</v>
      </c>
      <c r="C108" s="54">
        <f>SUM('All Domestic Headcount'!C108,'All International Headcount'!C108)</f>
        <v>0</v>
      </c>
      <c r="D108" s="3">
        <f>SUM('All Domestic Headcount'!D108,'All International Headcount'!D108)</f>
        <v>0</v>
      </c>
      <c r="E108" s="3">
        <f>SUM('All Domestic Headcount'!E108,'All International Headcount'!E108)</f>
        <v>0</v>
      </c>
      <c r="F108" s="3">
        <f>SUM('All Domestic Headcount'!F108,'All International Headcount'!F108)</f>
        <v>8</v>
      </c>
      <c r="G108" s="3">
        <f>SUM('All Domestic Headcount'!G108,'All International Headcount'!G108)</f>
        <v>0</v>
      </c>
      <c r="H108" s="3">
        <f>SUM('All Domestic Headcount'!H108,'All International Headcount'!H108)</f>
        <v>8</v>
      </c>
      <c r="I108" s="3">
        <f>SUM('All Domestic Headcount'!I108,'All International Headcount'!I108)</f>
        <v>0</v>
      </c>
      <c r="J108" s="4">
        <f>SUM('All Domestic Headcount'!J108,'All International Headcount'!J108)</f>
        <v>8</v>
      </c>
      <c r="K108" s="54">
        <f>SUM('All Domestic Headcount'!K108,'All International Headcount'!K108)</f>
        <v>0</v>
      </c>
      <c r="L108" s="3">
        <f>SUM('All Domestic Headcount'!L108,'All International Headcount'!L108)</f>
        <v>0</v>
      </c>
      <c r="M108" s="3">
        <f>SUM('All Domestic Headcount'!M108,'All International Headcount'!M108)</f>
        <v>0</v>
      </c>
      <c r="N108" s="3">
        <f>SUM('All Domestic Headcount'!N108,'All International Headcount'!N108)</f>
        <v>0</v>
      </c>
      <c r="O108" s="3">
        <f>SUM('All Domestic Headcount'!O108,'All International Headcount'!O108)</f>
        <v>0</v>
      </c>
      <c r="P108" s="3">
        <f>SUM('All Domestic Headcount'!P108,'All International Headcount'!P108)</f>
        <v>0</v>
      </c>
      <c r="Q108" s="3">
        <f>SUM('All Domestic Headcount'!Q108,'All International Headcount'!Q108)</f>
        <v>0</v>
      </c>
      <c r="R108" s="4">
        <f>SUM('All Domestic Headcount'!R108,'All International Headcount'!R108)</f>
        <v>0</v>
      </c>
      <c r="S108" s="54">
        <f>SUM('All Domestic Headcount'!S108,'All International Headcount'!S108)</f>
        <v>0</v>
      </c>
      <c r="T108" s="3">
        <f>SUM('All Domestic Headcount'!T108,'All International Headcount'!T108)</f>
        <v>0</v>
      </c>
      <c r="U108" s="3">
        <f>SUM('All Domestic Headcount'!U108,'All International Headcount'!U108)</f>
        <v>0</v>
      </c>
      <c r="V108" s="3">
        <f>SUM('All Domestic Headcount'!V108,'All International Headcount'!V108)</f>
        <v>0</v>
      </c>
      <c r="W108" s="3">
        <f>SUM('All Domestic Headcount'!W108,'All International Headcount'!W108)</f>
        <v>0</v>
      </c>
      <c r="X108" s="3">
        <f>SUM('All Domestic Headcount'!X108,'All International Headcount'!X108)</f>
        <v>0</v>
      </c>
      <c r="Y108" s="3">
        <f>SUM('All Domestic Headcount'!Y108,'All International Headcount'!Y108)</f>
        <v>0</v>
      </c>
      <c r="Z108" s="4">
        <f>SUM('All Domestic Headcount'!Z108,'All International Headcount'!Z108)</f>
        <v>0</v>
      </c>
    </row>
    <row r="109" spans="1:26" x14ac:dyDescent="0.25">
      <c r="A109" s="10" t="s">
        <v>115</v>
      </c>
      <c r="B109" s="41"/>
      <c r="C109" s="92">
        <f>SUM('All Domestic Headcount'!C109,'All International Headcount'!C109)</f>
        <v>0</v>
      </c>
      <c r="D109" s="35">
        <f>SUM('All Domestic Headcount'!D109,'All International Headcount'!D109)</f>
        <v>0</v>
      </c>
      <c r="E109" s="35">
        <f>SUM('All Domestic Headcount'!E109,'All International Headcount'!E109)</f>
        <v>0</v>
      </c>
      <c r="F109" s="35">
        <f>SUM('All Domestic Headcount'!F109,'All International Headcount'!F109)</f>
        <v>35</v>
      </c>
      <c r="G109" s="35">
        <f>SUM('All Domestic Headcount'!G109,'All International Headcount'!G109)</f>
        <v>0</v>
      </c>
      <c r="H109" s="35">
        <f>SUM('All Domestic Headcount'!H109,'All International Headcount'!H109)</f>
        <v>32</v>
      </c>
      <c r="I109" s="35">
        <f>SUM('All Domestic Headcount'!I109,'All International Headcount'!I109)</f>
        <v>0</v>
      </c>
      <c r="J109" s="93">
        <f>SUM('All Domestic Headcount'!J109,'All International Headcount'!J109)</f>
        <v>0</v>
      </c>
      <c r="K109" s="92">
        <f>SUM('All Domestic Headcount'!K109,'All International Headcount'!K109)</f>
        <v>0</v>
      </c>
      <c r="L109" s="35">
        <f>SUM('All Domestic Headcount'!L109,'All International Headcount'!L109)</f>
        <v>0</v>
      </c>
      <c r="M109" s="35">
        <f>SUM('All Domestic Headcount'!M109,'All International Headcount'!M109)</f>
        <v>0</v>
      </c>
      <c r="N109" s="35">
        <f>SUM('All Domestic Headcount'!N109,'All International Headcount'!N109)</f>
        <v>48</v>
      </c>
      <c r="O109" s="35">
        <f>SUM('All Domestic Headcount'!O109,'All International Headcount'!O109)</f>
        <v>0</v>
      </c>
      <c r="P109" s="35">
        <f>SUM('All Domestic Headcount'!P109,'All International Headcount'!P109)</f>
        <v>29</v>
      </c>
      <c r="Q109" s="35">
        <f>SUM('All Domestic Headcount'!Q109,'All International Headcount'!Q109)</f>
        <v>0</v>
      </c>
      <c r="R109" s="93">
        <f>SUM('All Domestic Headcount'!R109,'All International Headcount'!R109)</f>
        <v>0</v>
      </c>
      <c r="S109" s="92">
        <f>SUM('All Domestic Headcount'!S109,'All International Headcount'!S109)</f>
        <v>0</v>
      </c>
      <c r="T109" s="35">
        <f>SUM('All Domestic Headcount'!T109,'All International Headcount'!T109)</f>
        <v>0</v>
      </c>
      <c r="U109" s="35">
        <f>SUM('All Domestic Headcount'!U109,'All International Headcount'!U109)</f>
        <v>0</v>
      </c>
      <c r="V109" s="35">
        <f>SUM('All Domestic Headcount'!V109,'All International Headcount'!V109)</f>
        <v>31</v>
      </c>
      <c r="W109" s="35">
        <f>SUM('All Domestic Headcount'!W109,'All International Headcount'!W109)</f>
        <v>0</v>
      </c>
      <c r="X109" s="35">
        <f>SUM('All Domestic Headcount'!X109,'All International Headcount'!X109)</f>
        <v>30</v>
      </c>
      <c r="Y109" s="35">
        <f>SUM('All Domestic Headcount'!Y109,'All International Headcount'!Y109)</f>
        <v>0</v>
      </c>
      <c r="Z109" s="93">
        <f>SUM('All Domestic Headcount'!Z109,'All International Headcount'!Z109)</f>
        <v>0</v>
      </c>
    </row>
    <row r="110" spans="1:26" ht="15" customHeight="1" x14ac:dyDescent="0.25">
      <c r="A110" s="116" t="s">
        <v>115</v>
      </c>
      <c r="B110" s="40">
        <v>1</v>
      </c>
      <c r="C110" s="54">
        <f>SUM('All Domestic Headcount'!C110,'All International Headcount'!C110)</f>
        <v>0</v>
      </c>
      <c r="D110" s="3">
        <f>SUM('All Domestic Headcount'!D110,'All International Headcount'!D110)</f>
        <v>0</v>
      </c>
      <c r="E110" s="3">
        <f>SUM('All Domestic Headcount'!E110,'All International Headcount'!E110)</f>
        <v>0</v>
      </c>
      <c r="F110" s="3">
        <f>SUM('All Domestic Headcount'!F110,'All International Headcount'!F110)</f>
        <v>35</v>
      </c>
      <c r="G110" s="3">
        <f>SUM('All Domestic Headcount'!G110,'All International Headcount'!G110)</f>
        <v>0</v>
      </c>
      <c r="H110" s="3">
        <f>SUM('All Domestic Headcount'!H110,'All International Headcount'!H110)</f>
        <v>14</v>
      </c>
      <c r="I110" s="3">
        <f>SUM('All Domestic Headcount'!I110,'All International Headcount'!I110)</f>
        <v>0</v>
      </c>
      <c r="J110" s="4">
        <f>SUM('All Domestic Headcount'!J110,'All International Headcount'!J110)</f>
        <v>0</v>
      </c>
      <c r="K110" s="54">
        <f>SUM('All Domestic Headcount'!K110,'All International Headcount'!K110)</f>
        <v>0</v>
      </c>
      <c r="L110" s="3">
        <f>SUM('All Domestic Headcount'!L110,'All International Headcount'!L110)</f>
        <v>0</v>
      </c>
      <c r="M110" s="3">
        <f>SUM('All Domestic Headcount'!M110,'All International Headcount'!M110)</f>
        <v>0</v>
      </c>
      <c r="N110" s="3">
        <f>SUM('All Domestic Headcount'!N110,'All International Headcount'!N110)</f>
        <v>16</v>
      </c>
      <c r="O110" s="3">
        <f>SUM('All Domestic Headcount'!O110,'All International Headcount'!O110)</f>
        <v>0</v>
      </c>
      <c r="P110" s="3">
        <f>SUM('All Domestic Headcount'!P110,'All International Headcount'!P110)</f>
        <v>15</v>
      </c>
      <c r="Q110" s="3">
        <f>SUM('All Domestic Headcount'!Q110,'All International Headcount'!Q110)</f>
        <v>0</v>
      </c>
      <c r="R110" s="4">
        <f>SUM('All Domestic Headcount'!R110,'All International Headcount'!R110)</f>
        <v>0</v>
      </c>
      <c r="S110" s="54">
        <f>SUM('All Domestic Headcount'!S110,'All International Headcount'!S110)</f>
        <v>0</v>
      </c>
      <c r="T110" s="3">
        <f>SUM('All Domestic Headcount'!T110,'All International Headcount'!T110)</f>
        <v>0</v>
      </c>
      <c r="U110" s="3">
        <f>SUM('All Domestic Headcount'!U110,'All International Headcount'!U110)</f>
        <v>0</v>
      </c>
      <c r="V110" s="3">
        <f>SUM('All Domestic Headcount'!V110,'All International Headcount'!V110)</f>
        <v>17</v>
      </c>
      <c r="W110" s="3">
        <f>SUM('All Domestic Headcount'!W110,'All International Headcount'!W110)</f>
        <v>0</v>
      </c>
      <c r="X110" s="3">
        <f>SUM('All Domestic Headcount'!X110,'All International Headcount'!X110)</f>
        <v>16</v>
      </c>
      <c r="Y110" s="3">
        <f>SUM('All Domestic Headcount'!Y110,'All International Headcount'!Y110)</f>
        <v>0</v>
      </c>
      <c r="Z110" s="4">
        <f>SUM('All Domestic Headcount'!Z110,'All International Headcount'!Z110)</f>
        <v>0</v>
      </c>
    </row>
    <row r="111" spans="1:26" ht="15" customHeight="1" x14ac:dyDescent="0.25">
      <c r="A111" s="8"/>
      <c r="B111" s="40">
        <v>2</v>
      </c>
      <c r="C111" s="54">
        <f>SUM('All Domestic Headcount'!C111,'All International Headcount'!C111)</f>
        <v>0</v>
      </c>
      <c r="D111" s="3">
        <f>SUM('All Domestic Headcount'!D111,'All International Headcount'!D111)</f>
        <v>0</v>
      </c>
      <c r="E111" s="3">
        <f>SUM('All Domestic Headcount'!E111,'All International Headcount'!E111)</f>
        <v>0</v>
      </c>
      <c r="F111" s="3">
        <f>SUM('All Domestic Headcount'!F111,'All International Headcount'!F111)</f>
        <v>0</v>
      </c>
      <c r="G111" s="3">
        <f>SUM('All Domestic Headcount'!G111,'All International Headcount'!G111)</f>
        <v>0</v>
      </c>
      <c r="H111" s="3">
        <f>SUM('All Domestic Headcount'!H111,'All International Headcount'!H111)</f>
        <v>18</v>
      </c>
      <c r="I111" s="3">
        <f>SUM('All Domestic Headcount'!I111,'All International Headcount'!I111)</f>
        <v>0</v>
      </c>
      <c r="J111" s="4">
        <f>SUM('All Domestic Headcount'!J111,'All International Headcount'!J111)</f>
        <v>0</v>
      </c>
      <c r="K111" s="54">
        <f>SUM('All Domestic Headcount'!K111,'All International Headcount'!K111)</f>
        <v>0</v>
      </c>
      <c r="L111" s="3">
        <f>SUM('All Domestic Headcount'!L111,'All International Headcount'!L111)</f>
        <v>0</v>
      </c>
      <c r="M111" s="3">
        <f>SUM('All Domestic Headcount'!M111,'All International Headcount'!M111)</f>
        <v>0</v>
      </c>
      <c r="N111" s="3">
        <f>SUM('All Domestic Headcount'!N111,'All International Headcount'!N111)</f>
        <v>32</v>
      </c>
      <c r="O111" s="3">
        <f>SUM('All Domestic Headcount'!O111,'All International Headcount'!O111)</f>
        <v>0</v>
      </c>
      <c r="P111" s="3">
        <f>SUM('All Domestic Headcount'!P111,'All International Headcount'!P111)</f>
        <v>14</v>
      </c>
      <c r="Q111" s="3">
        <f>SUM('All Domestic Headcount'!Q111,'All International Headcount'!Q111)</f>
        <v>0</v>
      </c>
      <c r="R111" s="4">
        <f>SUM('All Domestic Headcount'!R111,'All International Headcount'!R111)</f>
        <v>0</v>
      </c>
      <c r="S111" s="54">
        <f>SUM('All Domestic Headcount'!S111,'All International Headcount'!S111)</f>
        <v>0</v>
      </c>
      <c r="T111" s="3">
        <f>SUM('All Domestic Headcount'!T111,'All International Headcount'!T111)</f>
        <v>0</v>
      </c>
      <c r="U111" s="3">
        <f>SUM('All Domestic Headcount'!U111,'All International Headcount'!U111)</f>
        <v>0</v>
      </c>
      <c r="V111" s="3">
        <f>SUM('All Domestic Headcount'!V111,'All International Headcount'!V111)</f>
        <v>14</v>
      </c>
      <c r="W111" s="3">
        <f>SUM('All Domestic Headcount'!W111,'All International Headcount'!W111)</f>
        <v>0</v>
      </c>
      <c r="X111" s="3">
        <f>SUM('All Domestic Headcount'!X111,'All International Headcount'!X111)</f>
        <v>14</v>
      </c>
      <c r="Y111" s="3">
        <f>SUM('All Domestic Headcount'!Y111,'All International Headcount'!Y111)</f>
        <v>0</v>
      </c>
      <c r="Z111" s="4">
        <f>SUM('All Domestic Headcount'!Z111,'All International Headcount'!Z111)</f>
        <v>0</v>
      </c>
    </row>
    <row r="112" spans="1:26" x14ac:dyDescent="0.25">
      <c r="A112" s="10" t="s">
        <v>50</v>
      </c>
      <c r="B112" s="41"/>
      <c r="C112" s="92">
        <f>SUM('All Domestic Headcount'!C112,'All International Headcount'!C112)</f>
        <v>0</v>
      </c>
      <c r="D112" s="35">
        <f>SUM('All Domestic Headcount'!D112,'All International Headcount'!D112)</f>
        <v>0</v>
      </c>
      <c r="E112" s="35">
        <f>SUM('All Domestic Headcount'!E112,'All International Headcount'!E112)</f>
        <v>0</v>
      </c>
      <c r="F112" s="35">
        <f>SUM('All Domestic Headcount'!F112,'All International Headcount'!F112)</f>
        <v>2</v>
      </c>
      <c r="G112" s="35">
        <f>SUM('All Domestic Headcount'!G112,'All International Headcount'!G112)</f>
        <v>0</v>
      </c>
      <c r="H112" s="35">
        <f>SUM('All Domestic Headcount'!H112,'All International Headcount'!H112)</f>
        <v>2</v>
      </c>
      <c r="I112" s="35">
        <f>SUM('All Domestic Headcount'!I112,'All International Headcount'!I112)</f>
        <v>0</v>
      </c>
      <c r="J112" s="93">
        <f>SUM('All Domestic Headcount'!J112,'All International Headcount'!J112)</f>
        <v>0</v>
      </c>
      <c r="K112" s="92">
        <f>SUM('All Domestic Headcount'!K112,'All International Headcount'!K112)</f>
        <v>0</v>
      </c>
      <c r="L112" s="35">
        <f>SUM('All Domestic Headcount'!L112,'All International Headcount'!L112)</f>
        <v>0</v>
      </c>
      <c r="M112" s="35">
        <f>SUM('All Domestic Headcount'!M112,'All International Headcount'!M112)</f>
        <v>0</v>
      </c>
      <c r="N112" s="35">
        <f>SUM('All Domestic Headcount'!N112,'All International Headcount'!N112)</f>
        <v>0</v>
      </c>
      <c r="O112" s="35">
        <f>SUM('All Domestic Headcount'!O112,'All International Headcount'!O112)</f>
        <v>0</v>
      </c>
      <c r="P112" s="35">
        <f>SUM('All Domestic Headcount'!P112,'All International Headcount'!P112)</f>
        <v>0</v>
      </c>
      <c r="Q112" s="35">
        <f>SUM('All Domestic Headcount'!Q112,'All International Headcount'!Q112)</f>
        <v>0</v>
      </c>
      <c r="R112" s="93">
        <f>SUM('All Domestic Headcount'!R112,'All International Headcount'!R112)</f>
        <v>0</v>
      </c>
      <c r="S112" s="92">
        <f>SUM('All Domestic Headcount'!S112,'All International Headcount'!S112)</f>
        <v>0</v>
      </c>
      <c r="T112" s="35">
        <f>SUM('All Domestic Headcount'!T112,'All International Headcount'!T112)</f>
        <v>0</v>
      </c>
      <c r="U112" s="35">
        <f>SUM('All Domestic Headcount'!U112,'All International Headcount'!U112)</f>
        <v>0</v>
      </c>
      <c r="V112" s="35">
        <f>SUM('All Domestic Headcount'!V112,'All International Headcount'!V112)</f>
        <v>0</v>
      </c>
      <c r="W112" s="35">
        <f>SUM('All Domestic Headcount'!W112,'All International Headcount'!W112)</f>
        <v>0</v>
      </c>
      <c r="X112" s="35">
        <f>SUM('All Domestic Headcount'!X112,'All International Headcount'!X112)</f>
        <v>0</v>
      </c>
      <c r="Y112" s="35">
        <f>SUM('All Domestic Headcount'!Y112,'All International Headcount'!Y112)</f>
        <v>0</v>
      </c>
      <c r="Z112" s="93">
        <f>SUM('All Domestic Headcount'!Z112,'All International Headcount'!Z112)</f>
        <v>0</v>
      </c>
    </row>
    <row r="113" spans="1:26" ht="15" customHeight="1" x14ac:dyDescent="0.25">
      <c r="A113" s="8" t="s">
        <v>50</v>
      </c>
      <c r="B113" s="40">
        <v>1</v>
      </c>
      <c r="C113" s="54">
        <f>SUM('All Domestic Headcount'!C113,'All International Headcount'!C113)</f>
        <v>0</v>
      </c>
      <c r="D113" s="3">
        <f>SUM('All Domestic Headcount'!D113,'All International Headcount'!D113)</f>
        <v>0</v>
      </c>
      <c r="E113" s="3">
        <f>SUM('All Domestic Headcount'!E113,'All International Headcount'!E113)</f>
        <v>0</v>
      </c>
      <c r="F113" s="3">
        <f>SUM('All Domestic Headcount'!F113,'All International Headcount'!F113)</f>
        <v>2</v>
      </c>
      <c r="G113" s="3">
        <f>SUM('All Domestic Headcount'!G113,'All International Headcount'!G113)</f>
        <v>0</v>
      </c>
      <c r="H113" s="3">
        <f>SUM('All Domestic Headcount'!H113,'All International Headcount'!H113)</f>
        <v>2</v>
      </c>
      <c r="I113" s="3">
        <f>SUM('All Domestic Headcount'!I113,'All International Headcount'!I113)</f>
        <v>0</v>
      </c>
      <c r="J113" s="4">
        <f>SUM('All Domestic Headcount'!J113,'All International Headcount'!J113)</f>
        <v>0</v>
      </c>
      <c r="K113" s="54">
        <f>SUM('All Domestic Headcount'!K113,'All International Headcount'!K113)</f>
        <v>0</v>
      </c>
      <c r="L113" s="3">
        <f>SUM('All Domestic Headcount'!L113,'All International Headcount'!L113)</f>
        <v>0</v>
      </c>
      <c r="M113" s="3">
        <f>SUM('All Domestic Headcount'!M113,'All International Headcount'!M113)</f>
        <v>0</v>
      </c>
      <c r="N113" s="3">
        <f>SUM('All Domestic Headcount'!N113,'All International Headcount'!N113)</f>
        <v>0</v>
      </c>
      <c r="O113" s="3">
        <f>SUM('All Domestic Headcount'!O113,'All International Headcount'!O113)</f>
        <v>0</v>
      </c>
      <c r="P113" s="3">
        <f>SUM('All Domestic Headcount'!P113,'All International Headcount'!P113)</f>
        <v>0</v>
      </c>
      <c r="Q113" s="3">
        <f>SUM('All Domestic Headcount'!Q113,'All International Headcount'!Q113)</f>
        <v>0</v>
      </c>
      <c r="R113" s="4">
        <f>SUM('All Domestic Headcount'!R113,'All International Headcount'!R113)</f>
        <v>0</v>
      </c>
      <c r="S113" s="54">
        <f>SUM('All Domestic Headcount'!S113,'All International Headcount'!S113)</f>
        <v>0</v>
      </c>
      <c r="T113" s="3">
        <f>SUM('All Domestic Headcount'!T113,'All International Headcount'!T113)</f>
        <v>0</v>
      </c>
      <c r="U113" s="3">
        <f>SUM('All Domestic Headcount'!U113,'All International Headcount'!U113)</f>
        <v>0</v>
      </c>
      <c r="V113" s="3">
        <f>SUM('All Domestic Headcount'!V113,'All International Headcount'!V113)</f>
        <v>0</v>
      </c>
      <c r="W113" s="3">
        <f>SUM('All Domestic Headcount'!W113,'All International Headcount'!W113)</f>
        <v>0</v>
      </c>
      <c r="X113" s="3">
        <f>SUM('All Domestic Headcount'!X113,'All International Headcount'!X113)</f>
        <v>0</v>
      </c>
      <c r="Y113" s="3">
        <f>SUM('All Domestic Headcount'!Y113,'All International Headcount'!Y113)</f>
        <v>0</v>
      </c>
      <c r="Z113" s="4">
        <f>SUM('All Domestic Headcount'!Z113,'All International Headcount'!Z113)</f>
        <v>0</v>
      </c>
    </row>
    <row r="114" spans="1:26" x14ac:dyDescent="0.25">
      <c r="A114" s="10" t="s">
        <v>51</v>
      </c>
      <c r="B114" s="41"/>
      <c r="C114" s="92">
        <f>SUM('All Domestic Headcount'!C114,'All International Headcount'!C114)</f>
        <v>0</v>
      </c>
      <c r="D114" s="35">
        <f>SUM('All Domestic Headcount'!D114,'All International Headcount'!D114)</f>
        <v>0</v>
      </c>
      <c r="E114" s="35">
        <f>SUM('All Domestic Headcount'!E114,'All International Headcount'!E114)</f>
        <v>0</v>
      </c>
      <c r="F114" s="35">
        <f>SUM('All Domestic Headcount'!F114,'All International Headcount'!F114)</f>
        <v>92</v>
      </c>
      <c r="G114" s="35">
        <f>SUM('All Domestic Headcount'!G114,'All International Headcount'!G114)</f>
        <v>0</v>
      </c>
      <c r="H114" s="35">
        <f>SUM('All Domestic Headcount'!H114,'All International Headcount'!H114)</f>
        <v>105</v>
      </c>
      <c r="I114" s="35">
        <f>SUM('All Domestic Headcount'!I114,'All International Headcount'!I114)</f>
        <v>0</v>
      </c>
      <c r="J114" s="93">
        <f>SUM('All Domestic Headcount'!J114,'All International Headcount'!J114)</f>
        <v>0</v>
      </c>
      <c r="K114" s="92">
        <f>SUM('All Domestic Headcount'!K114,'All International Headcount'!K114)</f>
        <v>0</v>
      </c>
      <c r="L114" s="35">
        <f>SUM('All Domestic Headcount'!L114,'All International Headcount'!L114)</f>
        <v>0</v>
      </c>
      <c r="M114" s="35">
        <f>SUM('All Domestic Headcount'!M114,'All International Headcount'!M114)</f>
        <v>0</v>
      </c>
      <c r="N114" s="35">
        <f>SUM('All Domestic Headcount'!N114,'All International Headcount'!N114)</f>
        <v>46</v>
      </c>
      <c r="O114" s="35">
        <f>SUM('All Domestic Headcount'!O114,'All International Headcount'!O114)</f>
        <v>0</v>
      </c>
      <c r="P114" s="35">
        <f>SUM('All Domestic Headcount'!P114,'All International Headcount'!P114)</f>
        <v>67</v>
      </c>
      <c r="Q114" s="35">
        <f>SUM('All Domestic Headcount'!Q114,'All International Headcount'!Q114)</f>
        <v>0</v>
      </c>
      <c r="R114" s="93">
        <f>SUM('All Domestic Headcount'!R114,'All International Headcount'!R114)</f>
        <v>0</v>
      </c>
      <c r="S114" s="92">
        <f>SUM('All Domestic Headcount'!S114,'All International Headcount'!S114)</f>
        <v>0</v>
      </c>
      <c r="T114" s="35">
        <f>SUM('All Domestic Headcount'!T114,'All International Headcount'!T114)</f>
        <v>0</v>
      </c>
      <c r="U114" s="35">
        <f>SUM('All Domestic Headcount'!U114,'All International Headcount'!U114)</f>
        <v>0</v>
      </c>
      <c r="V114" s="35">
        <f>SUM('All Domestic Headcount'!V114,'All International Headcount'!V114)</f>
        <v>89</v>
      </c>
      <c r="W114" s="35">
        <f>SUM('All Domestic Headcount'!W114,'All International Headcount'!W114)</f>
        <v>0</v>
      </c>
      <c r="X114" s="35">
        <f>SUM('All Domestic Headcount'!X114,'All International Headcount'!X114)</f>
        <v>86</v>
      </c>
      <c r="Y114" s="35">
        <f>SUM('All Domestic Headcount'!Y114,'All International Headcount'!Y114)</f>
        <v>0</v>
      </c>
      <c r="Z114" s="93">
        <f>SUM('All Domestic Headcount'!Z114,'All International Headcount'!Z114)</f>
        <v>0</v>
      </c>
    </row>
    <row r="115" spans="1:26" ht="15" customHeight="1" x14ac:dyDescent="0.25">
      <c r="A115" s="8" t="s">
        <v>51</v>
      </c>
      <c r="B115" s="40">
        <v>1</v>
      </c>
      <c r="C115" s="54">
        <f>SUM('All Domestic Headcount'!C115,'All International Headcount'!C115)</f>
        <v>0</v>
      </c>
      <c r="D115" s="3">
        <f>SUM('All Domestic Headcount'!D115,'All International Headcount'!D115)</f>
        <v>0</v>
      </c>
      <c r="E115" s="3">
        <f>SUM('All Domestic Headcount'!E115,'All International Headcount'!E115)</f>
        <v>0</v>
      </c>
      <c r="F115" s="3">
        <f>SUM('All Domestic Headcount'!F115,'All International Headcount'!F115)</f>
        <v>17</v>
      </c>
      <c r="G115" s="3">
        <f>SUM('All Domestic Headcount'!G115,'All International Headcount'!G115)</f>
        <v>0</v>
      </c>
      <c r="H115" s="3">
        <f>SUM('All Domestic Headcount'!H115,'All International Headcount'!H115)</f>
        <v>35</v>
      </c>
      <c r="I115" s="3">
        <f>SUM('All Domestic Headcount'!I115,'All International Headcount'!I115)</f>
        <v>0</v>
      </c>
      <c r="J115" s="4">
        <f>SUM('All Domestic Headcount'!J115,'All International Headcount'!J115)</f>
        <v>0</v>
      </c>
      <c r="K115" s="54">
        <f>SUM('All Domestic Headcount'!K115,'All International Headcount'!K115)</f>
        <v>0</v>
      </c>
      <c r="L115" s="3">
        <f>SUM('All Domestic Headcount'!L115,'All International Headcount'!L115)</f>
        <v>0</v>
      </c>
      <c r="M115" s="3">
        <f>SUM('All Domestic Headcount'!M115,'All International Headcount'!M115)</f>
        <v>0</v>
      </c>
      <c r="N115" s="3">
        <f>SUM('All Domestic Headcount'!N115,'All International Headcount'!N115)</f>
        <v>46</v>
      </c>
      <c r="O115" s="3">
        <f>SUM('All Domestic Headcount'!O115,'All International Headcount'!O115)</f>
        <v>0</v>
      </c>
      <c r="P115" s="3">
        <f>SUM('All Domestic Headcount'!P115,'All International Headcount'!P115)</f>
        <v>46</v>
      </c>
      <c r="Q115" s="3">
        <f>SUM('All Domestic Headcount'!Q115,'All International Headcount'!Q115)</f>
        <v>0</v>
      </c>
      <c r="R115" s="4">
        <f>SUM('All Domestic Headcount'!R115,'All International Headcount'!R115)</f>
        <v>0</v>
      </c>
      <c r="S115" s="54">
        <f>SUM('All Domestic Headcount'!S115,'All International Headcount'!S115)</f>
        <v>0</v>
      </c>
      <c r="T115" s="3">
        <f>SUM('All Domestic Headcount'!T115,'All International Headcount'!T115)</f>
        <v>0</v>
      </c>
      <c r="U115" s="3">
        <f>SUM('All Domestic Headcount'!U115,'All International Headcount'!U115)</f>
        <v>0</v>
      </c>
      <c r="V115" s="3">
        <f>SUM('All Domestic Headcount'!V115,'All International Headcount'!V115)</f>
        <v>46</v>
      </c>
      <c r="W115" s="3">
        <f>SUM('All Domestic Headcount'!W115,'All International Headcount'!W115)</f>
        <v>0</v>
      </c>
      <c r="X115" s="3">
        <f>SUM('All Domestic Headcount'!X115,'All International Headcount'!X115)</f>
        <v>43</v>
      </c>
      <c r="Y115" s="3">
        <f>SUM('All Domestic Headcount'!Y115,'All International Headcount'!Y115)</f>
        <v>0</v>
      </c>
      <c r="Z115" s="4">
        <f>SUM('All Domestic Headcount'!Z115,'All International Headcount'!Z115)</f>
        <v>0</v>
      </c>
    </row>
    <row r="116" spans="1:26" ht="15" customHeight="1" x14ac:dyDescent="0.25">
      <c r="A116" s="8"/>
      <c r="B116" s="40">
        <v>2</v>
      </c>
      <c r="C116" s="54">
        <f>SUM('All Domestic Headcount'!C116,'All International Headcount'!C116)</f>
        <v>0</v>
      </c>
      <c r="D116" s="3">
        <f>SUM('All Domestic Headcount'!D116,'All International Headcount'!D116)</f>
        <v>0</v>
      </c>
      <c r="E116" s="3">
        <f>SUM('All Domestic Headcount'!E116,'All International Headcount'!E116)</f>
        <v>0</v>
      </c>
      <c r="F116" s="3">
        <f>SUM('All Domestic Headcount'!F116,'All International Headcount'!F116)</f>
        <v>75</v>
      </c>
      <c r="G116" s="3">
        <f>SUM('All Domestic Headcount'!G116,'All International Headcount'!G116)</f>
        <v>0</v>
      </c>
      <c r="H116" s="3">
        <f>SUM('All Domestic Headcount'!H116,'All International Headcount'!H116)</f>
        <v>70</v>
      </c>
      <c r="I116" s="3">
        <f>SUM('All Domestic Headcount'!I116,'All International Headcount'!I116)</f>
        <v>0</v>
      </c>
      <c r="J116" s="4">
        <f>SUM('All Domestic Headcount'!J116,'All International Headcount'!J116)</f>
        <v>0</v>
      </c>
      <c r="K116" s="54">
        <f>SUM('All Domestic Headcount'!K116,'All International Headcount'!K116)</f>
        <v>0</v>
      </c>
      <c r="L116" s="3">
        <f>SUM('All Domestic Headcount'!L116,'All International Headcount'!L116)</f>
        <v>0</v>
      </c>
      <c r="M116" s="3">
        <f>SUM('All Domestic Headcount'!M116,'All International Headcount'!M116)</f>
        <v>0</v>
      </c>
      <c r="N116" s="3">
        <f>SUM('All Domestic Headcount'!N116,'All International Headcount'!N116)</f>
        <v>0</v>
      </c>
      <c r="O116" s="3">
        <f>SUM('All Domestic Headcount'!O116,'All International Headcount'!O116)</f>
        <v>0</v>
      </c>
      <c r="P116" s="3">
        <f>SUM('All Domestic Headcount'!P116,'All International Headcount'!P116)</f>
        <v>21</v>
      </c>
      <c r="Q116" s="3">
        <f>SUM('All Domestic Headcount'!Q116,'All International Headcount'!Q116)</f>
        <v>0</v>
      </c>
      <c r="R116" s="4">
        <f>SUM('All Domestic Headcount'!R116,'All International Headcount'!R116)</f>
        <v>0</v>
      </c>
      <c r="S116" s="54">
        <f>SUM('All Domestic Headcount'!S116,'All International Headcount'!S116)</f>
        <v>0</v>
      </c>
      <c r="T116" s="3">
        <f>SUM('All Domestic Headcount'!T116,'All International Headcount'!T116)</f>
        <v>0</v>
      </c>
      <c r="U116" s="3">
        <f>SUM('All Domestic Headcount'!U116,'All International Headcount'!U116)</f>
        <v>0</v>
      </c>
      <c r="V116" s="3">
        <f>SUM('All Domestic Headcount'!V116,'All International Headcount'!V116)</f>
        <v>43</v>
      </c>
      <c r="W116" s="3">
        <f>SUM('All Domestic Headcount'!W116,'All International Headcount'!W116)</f>
        <v>0</v>
      </c>
      <c r="X116" s="3">
        <f>SUM('All Domestic Headcount'!X116,'All International Headcount'!X116)</f>
        <v>43</v>
      </c>
      <c r="Y116" s="3">
        <f>SUM('All Domestic Headcount'!Y116,'All International Headcount'!Y116)</f>
        <v>0</v>
      </c>
      <c r="Z116" s="4">
        <f>SUM('All Domestic Headcount'!Z116,'All International Headcount'!Z116)</f>
        <v>0</v>
      </c>
    </row>
    <row r="117" spans="1:26" x14ac:dyDescent="0.25">
      <c r="A117" s="10" t="s">
        <v>52</v>
      </c>
      <c r="B117" s="41"/>
      <c r="C117" s="92">
        <f>SUM('All Domestic Headcount'!C117,'All International Headcount'!C117)</f>
        <v>0</v>
      </c>
      <c r="D117" s="35">
        <f>SUM('All Domestic Headcount'!D117,'All International Headcount'!D117)</f>
        <v>0</v>
      </c>
      <c r="E117" s="35">
        <f>SUM('All Domestic Headcount'!E117,'All International Headcount'!E117)</f>
        <v>0</v>
      </c>
      <c r="F117" s="35">
        <f>SUM('All Domestic Headcount'!F117,'All International Headcount'!F117)</f>
        <v>14</v>
      </c>
      <c r="G117" s="35">
        <f>SUM('All Domestic Headcount'!G117,'All International Headcount'!G117)</f>
        <v>0</v>
      </c>
      <c r="H117" s="35">
        <f>SUM('All Domestic Headcount'!H117,'All International Headcount'!H117)</f>
        <v>12</v>
      </c>
      <c r="I117" s="35">
        <f>SUM('All Domestic Headcount'!I117,'All International Headcount'!I117)</f>
        <v>0</v>
      </c>
      <c r="J117" s="93">
        <f>SUM('All Domestic Headcount'!J117,'All International Headcount'!J117)</f>
        <v>0</v>
      </c>
      <c r="K117" s="92">
        <f>SUM('All Domestic Headcount'!K117,'All International Headcount'!K117)</f>
        <v>0</v>
      </c>
      <c r="L117" s="35">
        <f>SUM('All Domestic Headcount'!L117,'All International Headcount'!L117)</f>
        <v>0</v>
      </c>
      <c r="M117" s="35">
        <f>SUM('All Domestic Headcount'!M117,'All International Headcount'!M117)</f>
        <v>0</v>
      </c>
      <c r="N117" s="35">
        <f>SUM('All Domestic Headcount'!N117,'All International Headcount'!N117)</f>
        <v>17</v>
      </c>
      <c r="O117" s="35">
        <f>SUM('All Domestic Headcount'!O117,'All International Headcount'!O117)</f>
        <v>0</v>
      </c>
      <c r="P117" s="35">
        <f>SUM('All Domestic Headcount'!P117,'All International Headcount'!P117)</f>
        <v>16</v>
      </c>
      <c r="Q117" s="35">
        <f>SUM('All Domestic Headcount'!Q117,'All International Headcount'!Q117)</f>
        <v>0</v>
      </c>
      <c r="R117" s="93">
        <f>SUM('All Domestic Headcount'!R117,'All International Headcount'!R117)</f>
        <v>0</v>
      </c>
      <c r="S117" s="92">
        <f>SUM('All Domestic Headcount'!S117,'All International Headcount'!S117)</f>
        <v>0</v>
      </c>
      <c r="T117" s="35">
        <f>SUM('All Domestic Headcount'!T117,'All International Headcount'!T117)</f>
        <v>0</v>
      </c>
      <c r="U117" s="35">
        <f>SUM('All Domestic Headcount'!U117,'All International Headcount'!U117)</f>
        <v>0</v>
      </c>
      <c r="V117" s="35">
        <f>SUM('All Domestic Headcount'!V117,'All International Headcount'!V117)</f>
        <v>0</v>
      </c>
      <c r="W117" s="35">
        <f>SUM('All Domestic Headcount'!W117,'All International Headcount'!W117)</f>
        <v>0</v>
      </c>
      <c r="X117" s="35">
        <f>SUM('All Domestic Headcount'!X117,'All International Headcount'!X117)</f>
        <v>0</v>
      </c>
      <c r="Y117" s="35">
        <f>SUM('All Domestic Headcount'!Y117,'All International Headcount'!Y117)</f>
        <v>0</v>
      </c>
      <c r="Z117" s="93">
        <f>SUM('All Domestic Headcount'!Z117,'All International Headcount'!Z117)</f>
        <v>0</v>
      </c>
    </row>
    <row r="118" spans="1:26" ht="15" customHeight="1" x14ac:dyDescent="0.25">
      <c r="A118" s="8" t="s">
        <v>52</v>
      </c>
      <c r="B118" s="40">
        <v>1</v>
      </c>
      <c r="C118" s="54">
        <f>SUM('All Domestic Headcount'!C118,'All International Headcount'!C118)</f>
        <v>0</v>
      </c>
      <c r="D118" s="3">
        <f>SUM('All Domestic Headcount'!D118,'All International Headcount'!D118)</f>
        <v>0</v>
      </c>
      <c r="E118" s="3">
        <f>SUM('All Domestic Headcount'!E118,'All International Headcount'!E118)</f>
        <v>0</v>
      </c>
      <c r="F118" s="3">
        <f>SUM('All Domestic Headcount'!F118,'All International Headcount'!F118)</f>
        <v>14</v>
      </c>
      <c r="G118" s="3">
        <f>SUM('All Domestic Headcount'!G118,'All International Headcount'!G118)</f>
        <v>0</v>
      </c>
      <c r="H118" s="3">
        <f>SUM('All Domestic Headcount'!H118,'All International Headcount'!H118)</f>
        <v>12</v>
      </c>
      <c r="I118" s="3">
        <f>SUM('All Domestic Headcount'!I118,'All International Headcount'!I118)</f>
        <v>0</v>
      </c>
      <c r="J118" s="4">
        <f>SUM('All Domestic Headcount'!J118,'All International Headcount'!J118)</f>
        <v>0</v>
      </c>
      <c r="K118" s="54">
        <f>SUM('All Domestic Headcount'!K118,'All International Headcount'!K118)</f>
        <v>0</v>
      </c>
      <c r="L118" s="3">
        <f>SUM('All Domestic Headcount'!L118,'All International Headcount'!L118)</f>
        <v>0</v>
      </c>
      <c r="M118" s="3">
        <f>SUM('All Domestic Headcount'!M118,'All International Headcount'!M118)</f>
        <v>0</v>
      </c>
      <c r="N118" s="3">
        <f>SUM('All Domestic Headcount'!N118,'All International Headcount'!N118)</f>
        <v>17</v>
      </c>
      <c r="O118" s="3">
        <f>SUM('All Domestic Headcount'!O118,'All International Headcount'!O118)</f>
        <v>0</v>
      </c>
      <c r="P118" s="3">
        <f>SUM('All Domestic Headcount'!P118,'All International Headcount'!P118)</f>
        <v>16</v>
      </c>
      <c r="Q118" s="3">
        <f>SUM('All Domestic Headcount'!Q118,'All International Headcount'!Q118)</f>
        <v>0</v>
      </c>
      <c r="R118" s="4">
        <f>SUM('All Domestic Headcount'!R118,'All International Headcount'!R118)</f>
        <v>0</v>
      </c>
      <c r="S118" s="54">
        <f>SUM('All Domestic Headcount'!S118,'All International Headcount'!S118)</f>
        <v>0</v>
      </c>
      <c r="T118" s="3">
        <f>SUM('All Domestic Headcount'!T118,'All International Headcount'!T118)</f>
        <v>0</v>
      </c>
      <c r="U118" s="3">
        <f>SUM('All Domestic Headcount'!U118,'All International Headcount'!U118)</f>
        <v>0</v>
      </c>
      <c r="V118" s="3">
        <f>SUM('All Domestic Headcount'!V118,'All International Headcount'!V118)</f>
        <v>0</v>
      </c>
      <c r="W118" s="3">
        <f>SUM('All Domestic Headcount'!W118,'All International Headcount'!W118)</f>
        <v>0</v>
      </c>
      <c r="X118" s="3">
        <f>SUM('All Domestic Headcount'!X118,'All International Headcount'!X118)</f>
        <v>0</v>
      </c>
      <c r="Y118" s="3">
        <f>SUM('All Domestic Headcount'!Y118,'All International Headcount'!Y118)</f>
        <v>0</v>
      </c>
      <c r="Z118" s="4">
        <f>SUM('All Domestic Headcount'!Z118,'All International Headcount'!Z118)</f>
        <v>0</v>
      </c>
    </row>
    <row r="119" spans="1:26" x14ac:dyDescent="0.25">
      <c r="A119" s="10" t="s">
        <v>53</v>
      </c>
      <c r="B119" s="41"/>
      <c r="C119" s="92">
        <f>SUM('All Domestic Headcount'!C119,'All International Headcount'!C119)</f>
        <v>0</v>
      </c>
      <c r="D119" s="35">
        <f>SUM('All Domestic Headcount'!D119,'All International Headcount'!D119)</f>
        <v>0</v>
      </c>
      <c r="E119" s="35">
        <f>SUM('All Domestic Headcount'!E119,'All International Headcount'!E119)</f>
        <v>0</v>
      </c>
      <c r="F119" s="35">
        <f>SUM('All Domestic Headcount'!F119,'All International Headcount'!F119)</f>
        <v>60</v>
      </c>
      <c r="G119" s="35">
        <f>SUM('All Domestic Headcount'!G119,'All International Headcount'!G119)</f>
        <v>0</v>
      </c>
      <c r="H119" s="35">
        <f>SUM('All Domestic Headcount'!H119,'All International Headcount'!H119)</f>
        <v>55</v>
      </c>
      <c r="I119" s="35">
        <f>SUM('All Domestic Headcount'!I119,'All International Headcount'!I119)</f>
        <v>30</v>
      </c>
      <c r="J119" s="93">
        <f>SUM('All Domestic Headcount'!J119,'All International Headcount'!J119)</f>
        <v>0</v>
      </c>
      <c r="K119" s="92">
        <f>SUM('All Domestic Headcount'!K119,'All International Headcount'!K119)</f>
        <v>0</v>
      </c>
      <c r="L119" s="35">
        <f>SUM('All Domestic Headcount'!L119,'All International Headcount'!L119)</f>
        <v>0</v>
      </c>
      <c r="M119" s="35">
        <f>SUM('All Domestic Headcount'!M119,'All International Headcount'!M119)</f>
        <v>0</v>
      </c>
      <c r="N119" s="35">
        <f>SUM('All Domestic Headcount'!N119,'All International Headcount'!N119)</f>
        <v>73</v>
      </c>
      <c r="O119" s="35">
        <f>SUM('All Domestic Headcount'!O119,'All International Headcount'!O119)</f>
        <v>0</v>
      </c>
      <c r="P119" s="35">
        <f>SUM('All Domestic Headcount'!P119,'All International Headcount'!P119)</f>
        <v>69</v>
      </c>
      <c r="Q119" s="35">
        <f>SUM('All Domestic Headcount'!Q119,'All International Headcount'!Q119)</f>
        <v>38</v>
      </c>
      <c r="R119" s="93">
        <f>SUM('All Domestic Headcount'!R119,'All International Headcount'!R119)</f>
        <v>0</v>
      </c>
      <c r="S119" s="92">
        <f>SUM('All Domestic Headcount'!S119,'All International Headcount'!S119)</f>
        <v>0</v>
      </c>
      <c r="T119" s="35">
        <f>SUM('All Domestic Headcount'!T119,'All International Headcount'!T119)</f>
        <v>0</v>
      </c>
      <c r="U119" s="35">
        <f>SUM('All Domestic Headcount'!U119,'All International Headcount'!U119)</f>
        <v>0</v>
      </c>
      <c r="V119" s="35">
        <f>SUM('All Domestic Headcount'!V119,'All International Headcount'!V119)</f>
        <v>76</v>
      </c>
      <c r="W119" s="35">
        <f>SUM('All Domestic Headcount'!W119,'All International Headcount'!W119)</f>
        <v>0</v>
      </c>
      <c r="X119" s="35">
        <f>SUM('All Domestic Headcount'!X119,'All International Headcount'!X119)</f>
        <v>72</v>
      </c>
      <c r="Y119" s="35">
        <f>SUM('All Domestic Headcount'!Y119,'All International Headcount'!Y119)</f>
        <v>43</v>
      </c>
      <c r="Z119" s="93">
        <f>SUM('All Domestic Headcount'!Z119,'All International Headcount'!Z119)</f>
        <v>0</v>
      </c>
    </row>
    <row r="120" spans="1:26" ht="15" customHeight="1" x14ac:dyDescent="0.25">
      <c r="A120" s="116" t="s">
        <v>53</v>
      </c>
      <c r="B120" s="117">
        <v>1</v>
      </c>
      <c r="C120" s="119">
        <f>SUM('All Domestic Headcount'!C120,'All International Headcount'!C120)</f>
        <v>0</v>
      </c>
      <c r="D120" s="3">
        <f>SUM('All Domestic Headcount'!D120,'All International Headcount'!D120)</f>
        <v>0</v>
      </c>
      <c r="E120" s="3">
        <f>SUM('All Domestic Headcount'!E120,'All International Headcount'!E120)</f>
        <v>0</v>
      </c>
      <c r="F120" s="3">
        <f>SUM('All Domestic Headcount'!F120,'All International Headcount'!F120)</f>
        <v>37</v>
      </c>
      <c r="G120" s="3">
        <f>SUM('All Domestic Headcount'!G120,'All International Headcount'!G120)</f>
        <v>0</v>
      </c>
      <c r="H120" s="3">
        <f>SUM('All Domestic Headcount'!H120,'All International Headcount'!H120)</f>
        <v>35</v>
      </c>
      <c r="I120" s="3">
        <f>SUM('All Domestic Headcount'!I120,'All International Headcount'!I120)</f>
        <v>30</v>
      </c>
      <c r="J120" s="4">
        <f>SUM('All Domestic Headcount'!J120,'All International Headcount'!J120)</f>
        <v>0</v>
      </c>
      <c r="K120" s="119">
        <f>SUM('All Domestic Headcount'!K120,'All International Headcount'!K120)</f>
        <v>0</v>
      </c>
      <c r="L120" s="3">
        <f>SUM('All Domestic Headcount'!L120,'All International Headcount'!L120)</f>
        <v>0</v>
      </c>
      <c r="M120" s="3">
        <f>SUM('All Domestic Headcount'!M120,'All International Headcount'!M120)</f>
        <v>0</v>
      </c>
      <c r="N120" s="3">
        <f>SUM('All Domestic Headcount'!N120,'All International Headcount'!N120)</f>
        <v>42</v>
      </c>
      <c r="O120" s="3">
        <f>SUM('All Domestic Headcount'!O120,'All International Headcount'!O120)</f>
        <v>0</v>
      </c>
      <c r="P120" s="3">
        <f>SUM('All Domestic Headcount'!P120,'All International Headcount'!P120)</f>
        <v>40</v>
      </c>
      <c r="Q120" s="3">
        <f>SUM('All Domestic Headcount'!Q120,'All International Headcount'!Q120)</f>
        <v>38</v>
      </c>
      <c r="R120" s="4">
        <f>SUM('All Domestic Headcount'!R120,'All International Headcount'!R120)</f>
        <v>0</v>
      </c>
      <c r="S120" s="119">
        <f>SUM('All Domestic Headcount'!S120,'All International Headcount'!S120)</f>
        <v>0</v>
      </c>
      <c r="T120" s="3">
        <f>SUM('All Domestic Headcount'!T120,'All International Headcount'!T120)</f>
        <v>0</v>
      </c>
      <c r="U120" s="3">
        <f>SUM('All Domestic Headcount'!U120,'All International Headcount'!U120)</f>
        <v>0</v>
      </c>
      <c r="V120" s="3">
        <f>SUM('All Domestic Headcount'!V120,'All International Headcount'!V120)</f>
        <v>47</v>
      </c>
      <c r="W120" s="3">
        <f>SUM('All Domestic Headcount'!W120,'All International Headcount'!W120)</f>
        <v>0</v>
      </c>
      <c r="X120" s="3">
        <f>SUM('All Domestic Headcount'!X120,'All International Headcount'!X120)</f>
        <v>45</v>
      </c>
      <c r="Y120" s="3">
        <f>SUM('All Domestic Headcount'!Y120,'All International Headcount'!Y120)</f>
        <v>43</v>
      </c>
      <c r="Z120" s="4">
        <f>SUM('All Domestic Headcount'!Z120,'All International Headcount'!Z120)</f>
        <v>0</v>
      </c>
    </row>
    <row r="121" spans="1:26" ht="15" customHeight="1" x14ac:dyDescent="0.25">
      <c r="A121" s="116"/>
      <c r="B121" s="117">
        <v>2</v>
      </c>
      <c r="C121" s="119">
        <f>SUM('All Domestic Headcount'!C121,'All International Headcount'!C121)</f>
        <v>0</v>
      </c>
      <c r="D121" s="3">
        <f>SUM('All Domestic Headcount'!D121,'All International Headcount'!D121)</f>
        <v>0</v>
      </c>
      <c r="E121" s="3">
        <f>SUM('All Domestic Headcount'!E121,'All International Headcount'!E121)</f>
        <v>0</v>
      </c>
      <c r="F121" s="3">
        <f>SUM('All Domestic Headcount'!F121,'All International Headcount'!F121)</f>
        <v>23</v>
      </c>
      <c r="G121" s="3">
        <f>SUM('All Domestic Headcount'!G121,'All International Headcount'!G121)</f>
        <v>0</v>
      </c>
      <c r="H121" s="3">
        <f>SUM('All Domestic Headcount'!H121,'All International Headcount'!H121)</f>
        <v>20</v>
      </c>
      <c r="I121" s="3">
        <f>SUM('All Domestic Headcount'!I121,'All International Headcount'!I121)</f>
        <v>0</v>
      </c>
      <c r="J121" s="4">
        <f>SUM('All Domestic Headcount'!J121,'All International Headcount'!J121)</f>
        <v>0</v>
      </c>
      <c r="K121" s="119">
        <f>SUM('All Domestic Headcount'!K121,'All International Headcount'!K121)</f>
        <v>0</v>
      </c>
      <c r="L121" s="3">
        <f>SUM('All Domestic Headcount'!L121,'All International Headcount'!L121)</f>
        <v>0</v>
      </c>
      <c r="M121" s="3">
        <f>SUM('All Domestic Headcount'!M121,'All International Headcount'!M121)</f>
        <v>0</v>
      </c>
      <c r="N121" s="3">
        <f>SUM('All Domestic Headcount'!N121,'All International Headcount'!N121)</f>
        <v>31</v>
      </c>
      <c r="O121" s="3">
        <f>SUM('All Domestic Headcount'!O121,'All International Headcount'!O121)</f>
        <v>0</v>
      </c>
      <c r="P121" s="3">
        <f>SUM('All Domestic Headcount'!P121,'All International Headcount'!P121)</f>
        <v>29</v>
      </c>
      <c r="Q121" s="3">
        <f>SUM('All Domestic Headcount'!Q121,'All International Headcount'!Q121)</f>
        <v>0</v>
      </c>
      <c r="R121" s="4">
        <f>SUM('All Domestic Headcount'!R121,'All International Headcount'!R121)</f>
        <v>0</v>
      </c>
      <c r="S121" s="119">
        <f>SUM('All Domestic Headcount'!S121,'All International Headcount'!S121)</f>
        <v>0</v>
      </c>
      <c r="T121" s="3">
        <f>SUM('All Domestic Headcount'!T121,'All International Headcount'!T121)</f>
        <v>0</v>
      </c>
      <c r="U121" s="3">
        <f>SUM('All Domestic Headcount'!U121,'All International Headcount'!U121)</f>
        <v>0</v>
      </c>
      <c r="V121" s="3">
        <f>SUM('All Domestic Headcount'!V121,'All International Headcount'!V121)</f>
        <v>29</v>
      </c>
      <c r="W121" s="3">
        <f>SUM('All Domestic Headcount'!W121,'All International Headcount'!W121)</f>
        <v>0</v>
      </c>
      <c r="X121" s="3">
        <f>SUM('All Domestic Headcount'!X121,'All International Headcount'!X121)</f>
        <v>27</v>
      </c>
      <c r="Y121" s="3">
        <f>SUM('All Domestic Headcount'!Y121,'All International Headcount'!Y121)</f>
        <v>0</v>
      </c>
      <c r="Z121" s="4">
        <f>SUM('All Domestic Headcount'!Z121,'All International Headcount'!Z121)</f>
        <v>0</v>
      </c>
    </row>
    <row r="122" spans="1:26" hidden="1" x14ac:dyDescent="0.25">
      <c r="A122" s="10" t="s">
        <v>122</v>
      </c>
      <c r="B122" s="41"/>
      <c r="C122" s="92">
        <f>SUM('All Domestic Headcount'!C122,'All International Headcount'!C122)</f>
        <v>0</v>
      </c>
      <c r="D122" s="35">
        <f>SUM('All Domestic Headcount'!D122,'All International Headcount'!D122)</f>
        <v>0</v>
      </c>
      <c r="E122" s="35">
        <f>SUM('All Domestic Headcount'!E122,'All International Headcount'!E122)</f>
        <v>0</v>
      </c>
      <c r="F122" s="35">
        <f>SUM('All Domestic Headcount'!F122,'All International Headcount'!F122)</f>
        <v>0</v>
      </c>
      <c r="G122" s="35">
        <f>SUM('All Domestic Headcount'!G122,'All International Headcount'!G122)</f>
        <v>0</v>
      </c>
      <c r="H122" s="35">
        <f>SUM('All Domestic Headcount'!H122,'All International Headcount'!H122)</f>
        <v>0</v>
      </c>
      <c r="I122" s="35">
        <f>SUM('All Domestic Headcount'!I122,'All International Headcount'!I122)</f>
        <v>0</v>
      </c>
      <c r="J122" s="93">
        <f>SUM('All Domestic Headcount'!J122,'All International Headcount'!J122)</f>
        <v>0</v>
      </c>
      <c r="K122" s="92">
        <f>SUM('All Domestic Headcount'!K122,'All International Headcount'!K122)</f>
        <v>0</v>
      </c>
      <c r="L122" s="35">
        <f>SUM('All Domestic Headcount'!L122,'All International Headcount'!L122)</f>
        <v>0</v>
      </c>
      <c r="M122" s="35">
        <f>SUM('All Domestic Headcount'!M122,'All International Headcount'!M122)</f>
        <v>0</v>
      </c>
      <c r="N122" s="35">
        <f>SUM('All Domestic Headcount'!N122,'All International Headcount'!N122)</f>
        <v>0</v>
      </c>
      <c r="O122" s="35">
        <f>SUM('All Domestic Headcount'!O122,'All International Headcount'!O122)</f>
        <v>0</v>
      </c>
      <c r="P122" s="35">
        <f>SUM('All Domestic Headcount'!P122,'All International Headcount'!P122)</f>
        <v>0</v>
      </c>
      <c r="Q122" s="35">
        <f>SUM('All Domestic Headcount'!Q122,'All International Headcount'!Q122)</f>
        <v>0</v>
      </c>
      <c r="R122" s="93">
        <f>SUM('All Domestic Headcount'!R122,'All International Headcount'!R122)</f>
        <v>0</v>
      </c>
      <c r="S122" s="92">
        <f>SUM('All Domestic Headcount'!S122,'All International Headcount'!S122)</f>
        <v>0</v>
      </c>
      <c r="T122" s="35">
        <f>SUM('All Domestic Headcount'!T122,'All International Headcount'!T122)</f>
        <v>0</v>
      </c>
      <c r="U122" s="35">
        <f>SUM('All Domestic Headcount'!U122,'All International Headcount'!U122)</f>
        <v>0</v>
      </c>
      <c r="V122" s="35">
        <f>SUM('All Domestic Headcount'!V122,'All International Headcount'!V122)</f>
        <v>0</v>
      </c>
      <c r="W122" s="35">
        <f>SUM('All Domestic Headcount'!W122,'All International Headcount'!W122)</f>
        <v>0</v>
      </c>
      <c r="X122" s="35">
        <f>SUM('All Domestic Headcount'!X122,'All International Headcount'!X122)</f>
        <v>0</v>
      </c>
      <c r="Y122" s="35">
        <f>SUM('All Domestic Headcount'!Y122,'All International Headcount'!Y122)</f>
        <v>0</v>
      </c>
      <c r="Z122" s="93">
        <f>SUM('All Domestic Headcount'!Z122,'All International Headcount'!Z122)</f>
        <v>0</v>
      </c>
    </row>
    <row r="123" spans="1:26" ht="15" hidden="1" customHeight="1" x14ac:dyDescent="0.25">
      <c r="A123" s="8" t="s">
        <v>122</v>
      </c>
      <c r="B123" s="40">
        <v>1</v>
      </c>
      <c r="C123" s="54">
        <f>SUM('All Domestic Headcount'!C123,'All International Headcount'!C123)</f>
        <v>0</v>
      </c>
      <c r="D123" s="3">
        <f>SUM('All Domestic Headcount'!D123,'All International Headcount'!D123)</f>
        <v>0</v>
      </c>
      <c r="E123" s="3">
        <f>SUM('All Domestic Headcount'!E123,'All International Headcount'!E123)</f>
        <v>0</v>
      </c>
      <c r="F123" s="3">
        <f>SUM('All Domestic Headcount'!F123,'All International Headcount'!F123)</f>
        <v>0</v>
      </c>
      <c r="G123" s="3">
        <f>SUM('All Domestic Headcount'!G123,'All International Headcount'!G123)</f>
        <v>0</v>
      </c>
      <c r="H123" s="3">
        <f>SUM('All Domestic Headcount'!H123,'All International Headcount'!H123)</f>
        <v>0</v>
      </c>
      <c r="I123" s="3">
        <f>SUM('All Domestic Headcount'!I123,'All International Headcount'!I123)</f>
        <v>0</v>
      </c>
      <c r="J123" s="4">
        <f>SUM('All Domestic Headcount'!J123,'All International Headcount'!J123)</f>
        <v>0</v>
      </c>
      <c r="K123" s="54">
        <f>SUM('All Domestic Headcount'!K123,'All International Headcount'!K123)</f>
        <v>0</v>
      </c>
      <c r="L123" s="3">
        <f>SUM('All Domestic Headcount'!L123,'All International Headcount'!L123)</f>
        <v>0</v>
      </c>
      <c r="M123" s="3">
        <f>SUM('All Domestic Headcount'!M123,'All International Headcount'!M123)</f>
        <v>0</v>
      </c>
      <c r="N123" s="3">
        <f>SUM('All Domestic Headcount'!N123,'All International Headcount'!N123)</f>
        <v>0</v>
      </c>
      <c r="O123" s="3">
        <f>SUM('All Domestic Headcount'!O123,'All International Headcount'!O123)</f>
        <v>0</v>
      </c>
      <c r="P123" s="3">
        <f>SUM('All Domestic Headcount'!P123,'All International Headcount'!P123)</f>
        <v>0</v>
      </c>
      <c r="Q123" s="3">
        <f>SUM('All Domestic Headcount'!Q123,'All International Headcount'!Q123)</f>
        <v>0</v>
      </c>
      <c r="R123" s="4">
        <f>SUM('All Domestic Headcount'!R123,'All International Headcount'!R123)</f>
        <v>0</v>
      </c>
      <c r="S123" s="54">
        <f>SUM('All Domestic Headcount'!S123,'All International Headcount'!S123)</f>
        <v>0</v>
      </c>
      <c r="T123" s="3">
        <f>SUM('All Domestic Headcount'!T123,'All International Headcount'!T123)</f>
        <v>0</v>
      </c>
      <c r="U123" s="3">
        <f>SUM('All Domestic Headcount'!U123,'All International Headcount'!U123)</f>
        <v>0</v>
      </c>
      <c r="V123" s="3">
        <f>SUM('All Domestic Headcount'!V123,'All International Headcount'!V123)</f>
        <v>0</v>
      </c>
      <c r="W123" s="3">
        <f>SUM('All Domestic Headcount'!W123,'All International Headcount'!W123)</f>
        <v>0</v>
      </c>
      <c r="X123" s="3">
        <f>SUM('All Domestic Headcount'!X123,'All International Headcount'!X123)</f>
        <v>0</v>
      </c>
      <c r="Y123" s="3">
        <f>SUM('All Domestic Headcount'!Y123,'All International Headcount'!Y123)</f>
        <v>0</v>
      </c>
      <c r="Z123" s="4">
        <f>SUM('All Domestic Headcount'!Z123,'All International Headcount'!Z123)</f>
        <v>0</v>
      </c>
    </row>
    <row r="124" spans="1:26" ht="15" hidden="1" customHeight="1" x14ac:dyDescent="0.25">
      <c r="A124" s="8"/>
      <c r="B124" s="40">
        <v>2</v>
      </c>
      <c r="C124" s="54">
        <f>SUM('All Domestic Headcount'!C124,'All International Headcount'!C124)</f>
        <v>0</v>
      </c>
      <c r="D124" s="3">
        <f>SUM('All Domestic Headcount'!D124,'All International Headcount'!D124)</f>
        <v>0</v>
      </c>
      <c r="E124" s="3">
        <f>SUM('All Domestic Headcount'!E124,'All International Headcount'!E124)</f>
        <v>0</v>
      </c>
      <c r="F124" s="3">
        <f>SUM('All Domestic Headcount'!F124,'All International Headcount'!F124)</f>
        <v>0</v>
      </c>
      <c r="G124" s="3">
        <f>SUM('All Domestic Headcount'!G124,'All International Headcount'!G124)</f>
        <v>0</v>
      </c>
      <c r="H124" s="3">
        <f>SUM('All Domestic Headcount'!H124,'All International Headcount'!H124)</f>
        <v>0</v>
      </c>
      <c r="I124" s="3">
        <f>SUM('All Domestic Headcount'!I124,'All International Headcount'!I124)</f>
        <v>0</v>
      </c>
      <c r="J124" s="4">
        <f>SUM('All Domestic Headcount'!J124,'All International Headcount'!J124)</f>
        <v>0</v>
      </c>
      <c r="K124" s="54">
        <f>SUM('All Domestic Headcount'!K124,'All International Headcount'!K124)</f>
        <v>0</v>
      </c>
      <c r="L124" s="3">
        <f>SUM('All Domestic Headcount'!L124,'All International Headcount'!L124)</f>
        <v>0</v>
      </c>
      <c r="M124" s="3">
        <f>SUM('All Domestic Headcount'!M124,'All International Headcount'!M124)</f>
        <v>0</v>
      </c>
      <c r="N124" s="3">
        <f>SUM('All Domestic Headcount'!N124,'All International Headcount'!N124)</f>
        <v>0</v>
      </c>
      <c r="O124" s="3">
        <f>SUM('All Domestic Headcount'!O124,'All International Headcount'!O124)</f>
        <v>0</v>
      </c>
      <c r="P124" s="3">
        <f>SUM('All Domestic Headcount'!P124,'All International Headcount'!P124)</f>
        <v>0</v>
      </c>
      <c r="Q124" s="3">
        <f>SUM('All Domestic Headcount'!Q124,'All International Headcount'!Q124)</f>
        <v>0</v>
      </c>
      <c r="R124" s="4">
        <f>SUM('All Domestic Headcount'!R124,'All International Headcount'!R124)</f>
        <v>0</v>
      </c>
      <c r="S124" s="54">
        <f>SUM('All Domestic Headcount'!S124,'All International Headcount'!S124)</f>
        <v>0</v>
      </c>
      <c r="T124" s="3">
        <f>SUM('All Domestic Headcount'!T124,'All International Headcount'!T124)</f>
        <v>0</v>
      </c>
      <c r="U124" s="3">
        <f>SUM('All Domestic Headcount'!U124,'All International Headcount'!U124)</f>
        <v>0</v>
      </c>
      <c r="V124" s="3">
        <f>SUM('All Domestic Headcount'!V124,'All International Headcount'!V124)</f>
        <v>0</v>
      </c>
      <c r="W124" s="3">
        <f>SUM('All Domestic Headcount'!W124,'All International Headcount'!W124)</f>
        <v>0</v>
      </c>
      <c r="X124" s="3">
        <f>SUM('All Domestic Headcount'!X124,'All International Headcount'!X124)</f>
        <v>0</v>
      </c>
      <c r="Y124" s="3">
        <f>SUM('All Domestic Headcount'!Y124,'All International Headcount'!Y124)</f>
        <v>0</v>
      </c>
      <c r="Z124" s="4">
        <f>SUM('All Domestic Headcount'!Z124,'All International Headcount'!Z124)</f>
        <v>0</v>
      </c>
    </row>
    <row r="125" spans="1:26" ht="15" hidden="1" customHeight="1" x14ac:dyDescent="0.25">
      <c r="A125" s="8"/>
      <c r="B125" s="40">
        <v>3</v>
      </c>
      <c r="C125" s="54">
        <f>SUM('All Domestic Headcount'!C125,'All International Headcount'!C125)</f>
        <v>0</v>
      </c>
      <c r="D125" s="3">
        <f>SUM('All Domestic Headcount'!D125,'All International Headcount'!D125)</f>
        <v>0</v>
      </c>
      <c r="E125" s="3">
        <f>SUM('All Domestic Headcount'!E125,'All International Headcount'!E125)</f>
        <v>0</v>
      </c>
      <c r="F125" s="3">
        <f>SUM('All Domestic Headcount'!F125,'All International Headcount'!F125)</f>
        <v>0</v>
      </c>
      <c r="G125" s="3">
        <f>SUM('All Domestic Headcount'!G125,'All International Headcount'!G125)</f>
        <v>0</v>
      </c>
      <c r="H125" s="3">
        <f>SUM('All Domestic Headcount'!H125,'All International Headcount'!H125)</f>
        <v>0</v>
      </c>
      <c r="I125" s="3">
        <f>SUM('All Domestic Headcount'!I125,'All International Headcount'!I125)</f>
        <v>0</v>
      </c>
      <c r="J125" s="4">
        <f>SUM('All Domestic Headcount'!J125,'All International Headcount'!J125)</f>
        <v>0</v>
      </c>
      <c r="K125" s="54">
        <f>SUM('All Domestic Headcount'!K125,'All International Headcount'!K125)</f>
        <v>0</v>
      </c>
      <c r="L125" s="3">
        <f>SUM('All Domestic Headcount'!L125,'All International Headcount'!L125)</f>
        <v>0</v>
      </c>
      <c r="M125" s="3">
        <f>SUM('All Domestic Headcount'!M125,'All International Headcount'!M125)</f>
        <v>0</v>
      </c>
      <c r="N125" s="3">
        <f>SUM('All Domestic Headcount'!N125,'All International Headcount'!N125)</f>
        <v>0</v>
      </c>
      <c r="O125" s="3">
        <f>SUM('All Domestic Headcount'!O125,'All International Headcount'!O125)</f>
        <v>0</v>
      </c>
      <c r="P125" s="3">
        <f>SUM('All Domestic Headcount'!P125,'All International Headcount'!P125)</f>
        <v>0</v>
      </c>
      <c r="Q125" s="3">
        <f>SUM('All Domestic Headcount'!Q125,'All International Headcount'!Q125)</f>
        <v>0</v>
      </c>
      <c r="R125" s="4">
        <f>SUM('All Domestic Headcount'!R125,'All International Headcount'!R125)</f>
        <v>0</v>
      </c>
      <c r="S125" s="54">
        <f>SUM('All Domestic Headcount'!S125,'All International Headcount'!S125)</f>
        <v>0</v>
      </c>
      <c r="T125" s="3">
        <f>SUM('All Domestic Headcount'!T125,'All International Headcount'!T125)</f>
        <v>0</v>
      </c>
      <c r="U125" s="3">
        <f>SUM('All Domestic Headcount'!U125,'All International Headcount'!U125)</f>
        <v>0</v>
      </c>
      <c r="V125" s="3">
        <f>SUM('All Domestic Headcount'!V125,'All International Headcount'!V125)</f>
        <v>0</v>
      </c>
      <c r="W125" s="3">
        <f>SUM('All Domestic Headcount'!W125,'All International Headcount'!W125)</f>
        <v>0</v>
      </c>
      <c r="X125" s="3">
        <f>SUM('All Domestic Headcount'!X125,'All International Headcount'!X125)</f>
        <v>0</v>
      </c>
      <c r="Y125" s="3">
        <f>SUM('All Domestic Headcount'!Y125,'All International Headcount'!Y125)</f>
        <v>0</v>
      </c>
      <c r="Z125" s="4">
        <f>SUM('All Domestic Headcount'!Z125,'All International Headcount'!Z125)</f>
        <v>0</v>
      </c>
    </row>
    <row r="126" spans="1:26" ht="15" hidden="1" customHeight="1" x14ac:dyDescent="0.25">
      <c r="A126" s="8"/>
      <c r="B126" s="40">
        <v>4</v>
      </c>
      <c r="C126" s="54">
        <f>SUM('All Domestic Headcount'!C126,'All International Headcount'!C126)</f>
        <v>0</v>
      </c>
      <c r="D126" s="3">
        <f>SUM('All Domestic Headcount'!D126,'All International Headcount'!D126)</f>
        <v>0</v>
      </c>
      <c r="E126" s="3">
        <f>SUM('All Domestic Headcount'!E126,'All International Headcount'!E126)</f>
        <v>0</v>
      </c>
      <c r="F126" s="3">
        <f>SUM('All Domestic Headcount'!F126,'All International Headcount'!F126)</f>
        <v>0</v>
      </c>
      <c r="G126" s="3">
        <f>SUM('All Domestic Headcount'!G126,'All International Headcount'!G126)</f>
        <v>0</v>
      </c>
      <c r="H126" s="3">
        <f>SUM('All Domestic Headcount'!H126,'All International Headcount'!H126)</f>
        <v>0</v>
      </c>
      <c r="I126" s="3">
        <f>SUM('All Domestic Headcount'!I126,'All International Headcount'!I126)</f>
        <v>0</v>
      </c>
      <c r="J126" s="4">
        <f>SUM('All Domestic Headcount'!J126,'All International Headcount'!J126)</f>
        <v>0</v>
      </c>
      <c r="K126" s="54">
        <f>SUM('All Domestic Headcount'!K126,'All International Headcount'!K126)</f>
        <v>0</v>
      </c>
      <c r="L126" s="3">
        <f>SUM('All Domestic Headcount'!L126,'All International Headcount'!L126)</f>
        <v>0</v>
      </c>
      <c r="M126" s="3">
        <f>SUM('All Domestic Headcount'!M126,'All International Headcount'!M126)</f>
        <v>0</v>
      </c>
      <c r="N126" s="3">
        <f>SUM('All Domestic Headcount'!N126,'All International Headcount'!N126)</f>
        <v>0</v>
      </c>
      <c r="O126" s="3">
        <f>SUM('All Domestic Headcount'!O126,'All International Headcount'!O126)</f>
        <v>0</v>
      </c>
      <c r="P126" s="3">
        <f>SUM('All Domestic Headcount'!P126,'All International Headcount'!P126)</f>
        <v>0</v>
      </c>
      <c r="Q126" s="3">
        <f>SUM('All Domestic Headcount'!Q126,'All International Headcount'!Q126)</f>
        <v>0</v>
      </c>
      <c r="R126" s="4">
        <f>SUM('All Domestic Headcount'!R126,'All International Headcount'!R126)</f>
        <v>0</v>
      </c>
      <c r="S126" s="54">
        <f>SUM('All Domestic Headcount'!S126,'All International Headcount'!S126)</f>
        <v>0</v>
      </c>
      <c r="T126" s="3">
        <f>SUM('All Domestic Headcount'!T126,'All International Headcount'!T126)</f>
        <v>0</v>
      </c>
      <c r="U126" s="3">
        <f>SUM('All Domestic Headcount'!U126,'All International Headcount'!U126)</f>
        <v>0</v>
      </c>
      <c r="V126" s="3">
        <f>SUM('All Domestic Headcount'!V126,'All International Headcount'!V126)</f>
        <v>0</v>
      </c>
      <c r="W126" s="3">
        <f>SUM('All Domestic Headcount'!W126,'All International Headcount'!W126)</f>
        <v>0</v>
      </c>
      <c r="X126" s="3">
        <f>SUM('All Domestic Headcount'!X126,'All International Headcount'!X126)</f>
        <v>0</v>
      </c>
      <c r="Y126" s="3">
        <f>SUM('All Domestic Headcount'!Y126,'All International Headcount'!Y126)</f>
        <v>0</v>
      </c>
      <c r="Z126" s="4">
        <f>SUM('All Domestic Headcount'!Z126,'All International Headcount'!Z126)</f>
        <v>0</v>
      </c>
    </row>
    <row r="127" spans="1:26" ht="15" customHeight="1" x14ac:dyDescent="0.25">
      <c r="A127" s="2" t="s">
        <v>54</v>
      </c>
      <c r="B127" s="43"/>
      <c r="C127" s="95">
        <f>SUM('All Domestic Headcount'!C127,'All International Headcount'!C127)</f>
        <v>0</v>
      </c>
      <c r="D127" s="23">
        <f>SUM('All Domestic Headcount'!D127,'All International Headcount'!D127)</f>
        <v>0</v>
      </c>
      <c r="E127" s="23">
        <f>SUM('All Domestic Headcount'!E127,'All International Headcount'!E127)</f>
        <v>0</v>
      </c>
      <c r="F127" s="23">
        <f>SUM('All Domestic Headcount'!F127,'All International Headcount'!F127)</f>
        <v>211</v>
      </c>
      <c r="G127" s="23">
        <f>SUM('All Domestic Headcount'!G127,'All International Headcount'!G127)</f>
        <v>0</v>
      </c>
      <c r="H127" s="23">
        <f>SUM('All Domestic Headcount'!H127,'All International Headcount'!H127)</f>
        <v>214</v>
      </c>
      <c r="I127" s="23">
        <f>SUM('All Domestic Headcount'!I127,'All International Headcount'!I127)</f>
        <v>30</v>
      </c>
      <c r="J127" s="105">
        <f>SUM('All Domestic Headcount'!J127,'All International Headcount'!J127)</f>
        <v>8</v>
      </c>
      <c r="K127" s="95">
        <f>SUM('All Domestic Headcount'!K127,'All International Headcount'!K127)</f>
        <v>0</v>
      </c>
      <c r="L127" s="23">
        <f>SUM('All Domestic Headcount'!L127,'All International Headcount'!L127)</f>
        <v>0</v>
      </c>
      <c r="M127" s="23">
        <f>SUM('All Domestic Headcount'!M127,'All International Headcount'!M127)</f>
        <v>0</v>
      </c>
      <c r="N127" s="23">
        <f>SUM('All Domestic Headcount'!N127,'All International Headcount'!N127)</f>
        <v>184</v>
      </c>
      <c r="O127" s="23">
        <f>SUM('All Domestic Headcount'!O127,'All International Headcount'!O127)</f>
        <v>0</v>
      </c>
      <c r="P127" s="23">
        <f>SUM('All Domestic Headcount'!P127,'All International Headcount'!P127)</f>
        <v>181</v>
      </c>
      <c r="Q127" s="23">
        <f>SUM('All Domestic Headcount'!Q127,'All International Headcount'!Q127)</f>
        <v>38</v>
      </c>
      <c r="R127" s="105">
        <f>SUM('All Domestic Headcount'!R127,'All International Headcount'!R127)</f>
        <v>0</v>
      </c>
      <c r="S127" s="95">
        <f>SUM('All Domestic Headcount'!S127,'All International Headcount'!S127)</f>
        <v>0</v>
      </c>
      <c r="T127" s="23">
        <f>SUM('All Domestic Headcount'!T127,'All International Headcount'!T127)</f>
        <v>0</v>
      </c>
      <c r="U127" s="23">
        <f>SUM('All Domestic Headcount'!U127,'All International Headcount'!U127)</f>
        <v>0</v>
      </c>
      <c r="V127" s="23">
        <f>SUM('All Domestic Headcount'!V127,'All International Headcount'!V127)</f>
        <v>196</v>
      </c>
      <c r="W127" s="23">
        <f>SUM('All Domestic Headcount'!W127,'All International Headcount'!W127)</f>
        <v>0</v>
      </c>
      <c r="X127" s="23">
        <f>SUM('All Domestic Headcount'!X127,'All International Headcount'!X127)</f>
        <v>188</v>
      </c>
      <c r="Y127" s="23">
        <f>SUM('All Domestic Headcount'!Y127,'All International Headcount'!Y127)</f>
        <v>43</v>
      </c>
      <c r="Z127" s="105">
        <f>SUM('All Domestic Headcount'!Z127,'All International Headcount'!Z127)</f>
        <v>0</v>
      </c>
    </row>
    <row r="128" spans="1:26" x14ac:dyDescent="0.25">
      <c r="A128" s="10" t="s">
        <v>55</v>
      </c>
      <c r="B128" s="41"/>
      <c r="C128" s="92">
        <f>SUM('All Domestic Headcount'!C128,'All International Headcount'!C128)</f>
        <v>0</v>
      </c>
      <c r="D128" s="35">
        <f>SUM('All Domestic Headcount'!D128,'All International Headcount'!D128)</f>
        <v>18</v>
      </c>
      <c r="E128" s="35">
        <f>SUM('All Domestic Headcount'!E128,'All International Headcount'!E128)</f>
        <v>0</v>
      </c>
      <c r="F128" s="35">
        <f>SUM('All Domestic Headcount'!F128,'All International Headcount'!F128)</f>
        <v>18</v>
      </c>
      <c r="G128" s="35">
        <f>SUM('All Domestic Headcount'!G128,'All International Headcount'!G128)</f>
        <v>0</v>
      </c>
      <c r="H128" s="35">
        <f>SUM('All Domestic Headcount'!H128,'All International Headcount'!H128)</f>
        <v>36</v>
      </c>
      <c r="I128" s="35">
        <f>SUM('All Domestic Headcount'!I128,'All International Headcount'!I128)</f>
        <v>0</v>
      </c>
      <c r="J128" s="93">
        <f>SUM('All Domestic Headcount'!J128,'All International Headcount'!J128)</f>
        <v>0</v>
      </c>
      <c r="K128" s="92">
        <f>SUM('All Domestic Headcount'!K128,'All International Headcount'!K128)</f>
        <v>0</v>
      </c>
      <c r="L128" s="35">
        <f>SUM('All Domestic Headcount'!L128,'All International Headcount'!L128)</f>
        <v>27</v>
      </c>
      <c r="M128" s="35">
        <f>SUM('All Domestic Headcount'!M128,'All International Headcount'!M128)</f>
        <v>0</v>
      </c>
      <c r="N128" s="35">
        <f>SUM('All Domestic Headcount'!N128,'All International Headcount'!N128)</f>
        <v>18</v>
      </c>
      <c r="O128" s="35">
        <f>SUM('All Domestic Headcount'!O128,'All International Headcount'!O128)</f>
        <v>0</v>
      </c>
      <c r="P128" s="35">
        <f>SUM('All Domestic Headcount'!P128,'All International Headcount'!P128)</f>
        <v>36</v>
      </c>
      <c r="Q128" s="35">
        <f>SUM('All Domestic Headcount'!Q128,'All International Headcount'!Q128)</f>
        <v>0</v>
      </c>
      <c r="R128" s="93">
        <f>SUM('All Domestic Headcount'!R128,'All International Headcount'!R128)</f>
        <v>0</v>
      </c>
      <c r="S128" s="92">
        <f>SUM('All Domestic Headcount'!S128,'All International Headcount'!S128)</f>
        <v>0</v>
      </c>
      <c r="T128" s="35">
        <f>SUM('All Domestic Headcount'!T128,'All International Headcount'!T128)</f>
        <v>18</v>
      </c>
      <c r="U128" s="35">
        <f>SUM('All Domestic Headcount'!U128,'All International Headcount'!U128)</f>
        <v>0</v>
      </c>
      <c r="V128" s="35">
        <f>SUM('All Domestic Headcount'!V128,'All International Headcount'!V128)</f>
        <v>18</v>
      </c>
      <c r="W128" s="35">
        <f>SUM('All Domestic Headcount'!W128,'All International Headcount'!W128)</f>
        <v>0</v>
      </c>
      <c r="X128" s="35">
        <f>SUM('All Domestic Headcount'!X128,'All International Headcount'!X128)</f>
        <v>36</v>
      </c>
      <c r="Y128" s="35">
        <f>SUM('All Domestic Headcount'!Y128,'All International Headcount'!Y128)</f>
        <v>0</v>
      </c>
      <c r="Z128" s="93">
        <f>SUM('All Domestic Headcount'!Z128,'All International Headcount'!Z128)</f>
        <v>0</v>
      </c>
    </row>
    <row r="129" spans="1:26" ht="15" customHeight="1" x14ac:dyDescent="0.25">
      <c r="A129" s="8" t="s">
        <v>55</v>
      </c>
      <c r="B129" s="40">
        <v>1</v>
      </c>
      <c r="C129" s="54">
        <f>SUM('All Domestic Headcount'!C129,'All International Headcount'!C129)</f>
        <v>0</v>
      </c>
      <c r="D129" s="50">
        <f>SUM('All Domestic Headcount'!D129,'All International Headcount'!D129)</f>
        <v>18</v>
      </c>
      <c r="E129" s="50">
        <f>SUM('All Domestic Headcount'!E129,'All International Headcount'!E129)</f>
        <v>0</v>
      </c>
      <c r="F129" s="50">
        <f>SUM('All Domestic Headcount'!F129,'All International Headcount'!F129)</f>
        <v>18</v>
      </c>
      <c r="G129" s="50">
        <f>SUM('All Domestic Headcount'!G129,'All International Headcount'!G129)</f>
        <v>0</v>
      </c>
      <c r="H129" s="66">
        <f>SUM('All Domestic Headcount'!H129,'All International Headcount'!H129)</f>
        <v>36</v>
      </c>
      <c r="I129" s="3">
        <f>SUM('All Domestic Headcount'!I129,'All International Headcount'!I129)</f>
        <v>0</v>
      </c>
      <c r="J129" s="4">
        <f>SUM('All Domestic Headcount'!J129,'All International Headcount'!J129)</f>
        <v>0</v>
      </c>
      <c r="K129" s="54">
        <f>SUM('All Domestic Headcount'!K129,'All International Headcount'!K129)</f>
        <v>0</v>
      </c>
      <c r="L129" s="50">
        <f>SUM('All Domestic Headcount'!L129,'All International Headcount'!L129)</f>
        <v>27</v>
      </c>
      <c r="M129" s="50">
        <f>SUM('All Domestic Headcount'!M129,'All International Headcount'!M129)</f>
        <v>0</v>
      </c>
      <c r="N129" s="50">
        <f>SUM('All Domestic Headcount'!N129,'All International Headcount'!N129)</f>
        <v>18</v>
      </c>
      <c r="O129" s="50">
        <f>SUM('All Domestic Headcount'!O129,'All International Headcount'!O129)</f>
        <v>0</v>
      </c>
      <c r="P129" s="66">
        <f>SUM('All Domestic Headcount'!P129,'All International Headcount'!P129)</f>
        <v>36</v>
      </c>
      <c r="Q129" s="3">
        <f>SUM('All Domestic Headcount'!Q129,'All International Headcount'!Q129)</f>
        <v>0</v>
      </c>
      <c r="R129" s="30">
        <f>SUM('All Domestic Headcount'!R129,'All International Headcount'!R129)</f>
        <v>0</v>
      </c>
      <c r="S129" s="54">
        <f>SUM('All Domestic Headcount'!S129,'All International Headcount'!S129)</f>
        <v>0</v>
      </c>
      <c r="T129" s="50">
        <f>SUM('All Domestic Headcount'!T129,'All International Headcount'!T129)</f>
        <v>18</v>
      </c>
      <c r="U129" s="50">
        <f>SUM('All Domestic Headcount'!U129,'All International Headcount'!U129)</f>
        <v>0</v>
      </c>
      <c r="V129" s="50">
        <f>SUM('All Domestic Headcount'!V129,'All International Headcount'!V129)</f>
        <v>18</v>
      </c>
      <c r="W129" s="50">
        <f>SUM('All Domestic Headcount'!W129,'All International Headcount'!W129)</f>
        <v>0</v>
      </c>
      <c r="X129" s="66">
        <f>SUM('All Domestic Headcount'!X129,'All International Headcount'!X129)</f>
        <v>36</v>
      </c>
      <c r="Y129" s="3">
        <f>SUM('All Domestic Headcount'!Y129,'All International Headcount'!Y129)</f>
        <v>0</v>
      </c>
      <c r="Z129" s="30">
        <f>SUM('All Domestic Headcount'!Z129,'All International Headcount'!Z129)</f>
        <v>0</v>
      </c>
    </row>
    <row r="130" spans="1:26" x14ac:dyDescent="0.25">
      <c r="A130" s="10" t="s">
        <v>56</v>
      </c>
      <c r="B130" s="41"/>
      <c r="C130" s="92">
        <f>SUM('All Domestic Headcount'!C130,'All International Headcount'!C130)</f>
        <v>0</v>
      </c>
      <c r="D130" s="35">
        <f>SUM('All Domestic Headcount'!D130,'All International Headcount'!D130)</f>
        <v>0</v>
      </c>
      <c r="E130" s="35">
        <f>SUM('All Domestic Headcount'!E130,'All International Headcount'!E130)</f>
        <v>0</v>
      </c>
      <c r="F130" s="35">
        <f>SUM('All Domestic Headcount'!F130,'All International Headcount'!F130)</f>
        <v>0</v>
      </c>
      <c r="G130" s="35">
        <f>SUM('All Domestic Headcount'!G130,'All International Headcount'!G130)</f>
        <v>0</v>
      </c>
      <c r="H130" s="35">
        <f>SUM('All Domestic Headcount'!H130,'All International Headcount'!H130)</f>
        <v>0</v>
      </c>
      <c r="I130" s="35">
        <f>SUM('All Domestic Headcount'!I130,'All International Headcount'!I130)</f>
        <v>0</v>
      </c>
      <c r="J130" s="93">
        <f>SUM('All Domestic Headcount'!J130,'All International Headcount'!J130)</f>
        <v>0</v>
      </c>
      <c r="K130" s="92">
        <f>SUM('All Domestic Headcount'!K130,'All International Headcount'!K130)</f>
        <v>0</v>
      </c>
      <c r="L130" s="35">
        <f>SUM('All Domestic Headcount'!L130,'All International Headcount'!L130)</f>
        <v>0</v>
      </c>
      <c r="M130" s="35">
        <f>SUM('All Domestic Headcount'!M130,'All International Headcount'!M130)</f>
        <v>0</v>
      </c>
      <c r="N130" s="35">
        <f>SUM('All Domestic Headcount'!N130,'All International Headcount'!N130)</f>
        <v>0</v>
      </c>
      <c r="O130" s="35">
        <f>SUM('All Domestic Headcount'!O130,'All International Headcount'!O130)</f>
        <v>0</v>
      </c>
      <c r="P130" s="35">
        <f>SUM('All Domestic Headcount'!P130,'All International Headcount'!P130)</f>
        <v>0</v>
      </c>
      <c r="Q130" s="35">
        <f>SUM('All Domestic Headcount'!Q130,'All International Headcount'!Q130)</f>
        <v>0</v>
      </c>
      <c r="R130" s="93">
        <f>SUM('All Domestic Headcount'!R130,'All International Headcount'!R130)</f>
        <v>0</v>
      </c>
      <c r="S130" s="92">
        <f>SUM('All Domestic Headcount'!S130,'All International Headcount'!S130)</f>
        <v>0</v>
      </c>
      <c r="T130" s="35">
        <f>SUM('All Domestic Headcount'!T130,'All International Headcount'!T130)</f>
        <v>0</v>
      </c>
      <c r="U130" s="35">
        <f>SUM('All Domestic Headcount'!U130,'All International Headcount'!U130)</f>
        <v>0</v>
      </c>
      <c r="V130" s="35">
        <f>SUM('All Domestic Headcount'!V130,'All International Headcount'!V130)</f>
        <v>16</v>
      </c>
      <c r="W130" s="35">
        <f>SUM('All Domestic Headcount'!W130,'All International Headcount'!W130)</f>
        <v>0</v>
      </c>
      <c r="X130" s="35">
        <f>SUM('All Domestic Headcount'!X130,'All International Headcount'!X130)</f>
        <v>32</v>
      </c>
      <c r="Y130" s="35">
        <f>SUM('All Domestic Headcount'!Y130,'All International Headcount'!Y130)</f>
        <v>0</v>
      </c>
      <c r="Z130" s="93">
        <f>SUM('All Domestic Headcount'!Z130,'All International Headcount'!Z130)</f>
        <v>0</v>
      </c>
    </row>
    <row r="131" spans="1:26" ht="15" customHeight="1" x14ac:dyDescent="0.25">
      <c r="A131" s="8" t="s">
        <v>56</v>
      </c>
      <c r="B131" s="40">
        <v>1</v>
      </c>
      <c r="C131" s="54">
        <f>SUM('All Domestic Headcount'!C131,'All International Headcount'!C131)</f>
        <v>0</v>
      </c>
      <c r="D131" s="50">
        <f>SUM('All Domestic Headcount'!D131,'All International Headcount'!D131)</f>
        <v>0</v>
      </c>
      <c r="E131" s="50">
        <f>SUM('All Domestic Headcount'!E131,'All International Headcount'!E131)</f>
        <v>0</v>
      </c>
      <c r="F131" s="50">
        <f>SUM('All Domestic Headcount'!F131,'All International Headcount'!F131)</f>
        <v>0</v>
      </c>
      <c r="G131" s="50">
        <f>SUM('All Domestic Headcount'!G131,'All International Headcount'!G131)</f>
        <v>0</v>
      </c>
      <c r="H131" s="66">
        <f>SUM('All Domestic Headcount'!H131,'All International Headcount'!H131)</f>
        <v>0</v>
      </c>
      <c r="I131" s="3">
        <f>SUM('All Domestic Headcount'!I131,'All International Headcount'!I131)</f>
        <v>0</v>
      </c>
      <c r="J131" s="4">
        <f>SUM('All Domestic Headcount'!J131,'All International Headcount'!J131)</f>
        <v>0</v>
      </c>
      <c r="K131" s="54">
        <f>SUM('All Domestic Headcount'!K131,'All International Headcount'!K131)</f>
        <v>0</v>
      </c>
      <c r="L131" s="50">
        <f>SUM('All Domestic Headcount'!L131,'All International Headcount'!L131)</f>
        <v>0</v>
      </c>
      <c r="M131" s="50">
        <f>SUM('All Domestic Headcount'!M131,'All International Headcount'!M131)</f>
        <v>0</v>
      </c>
      <c r="N131" s="50">
        <f>SUM('All Domestic Headcount'!N131,'All International Headcount'!N131)</f>
        <v>0</v>
      </c>
      <c r="O131" s="50">
        <f>SUM('All Domestic Headcount'!O131,'All International Headcount'!O131)</f>
        <v>0</v>
      </c>
      <c r="P131" s="66">
        <f>SUM('All Domestic Headcount'!P131,'All International Headcount'!P131)</f>
        <v>0</v>
      </c>
      <c r="Q131" s="3">
        <f>SUM('All Domestic Headcount'!Q131,'All International Headcount'!Q131)</f>
        <v>0</v>
      </c>
      <c r="R131" s="30">
        <f>SUM('All Domestic Headcount'!R131,'All International Headcount'!R131)</f>
        <v>0</v>
      </c>
      <c r="S131" s="54">
        <f>SUM('All Domestic Headcount'!S131,'All International Headcount'!S131)</f>
        <v>0</v>
      </c>
      <c r="T131" s="50">
        <f>SUM('All Domestic Headcount'!T131,'All International Headcount'!T131)</f>
        <v>0</v>
      </c>
      <c r="U131" s="50">
        <f>SUM('All Domestic Headcount'!U131,'All International Headcount'!U131)</f>
        <v>0</v>
      </c>
      <c r="V131" s="50">
        <f>SUM('All Domestic Headcount'!V131,'All International Headcount'!V131)</f>
        <v>16</v>
      </c>
      <c r="W131" s="50">
        <f>SUM('All Domestic Headcount'!W131,'All International Headcount'!W131)</f>
        <v>0</v>
      </c>
      <c r="X131" s="66">
        <f>SUM('All Domestic Headcount'!X131,'All International Headcount'!X131)</f>
        <v>32</v>
      </c>
      <c r="Y131" s="3">
        <f>SUM('All Domestic Headcount'!Y131,'All International Headcount'!Y131)</f>
        <v>0</v>
      </c>
      <c r="Z131" s="30">
        <f>SUM('All Domestic Headcount'!Z131,'All International Headcount'!Z131)</f>
        <v>0</v>
      </c>
    </row>
    <row r="132" spans="1:26" x14ac:dyDescent="0.25">
      <c r="A132" s="10" t="s">
        <v>57</v>
      </c>
      <c r="B132" s="41"/>
      <c r="C132" s="92">
        <f>SUM('All Domestic Headcount'!C132,'All International Headcount'!C132)</f>
        <v>0</v>
      </c>
      <c r="D132" s="35">
        <f>SUM('All Domestic Headcount'!D132,'All International Headcount'!D132)</f>
        <v>17</v>
      </c>
      <c r="E132" s="35">
        <f>SUM('All Domestic Headcount'!E132,'All International Headcount'!E132)</f>
        <v>0</v>
      </c>
      <c r="F132" s="35">
        <f>SUM('All Domestic Headcount'!F132,'All International Headcount'!F132)</f>
        <v>0</v>
      </c>
      <c r="G132" s="35">
        <f>SUM('All Domestic Headcount'!G132,'All International Headcount'!G132)</f>
        <v>0</v>
      </c>
      <c r="H132" s="35">
        <f>SUM('All Domestic Headcount'!H132,'All International Headcount'!H132)</f>
        <v>0</v>
      </c>
      <c r="I132" s="35">
        <f>SUM('All Domestic Headcount'!I132,'All International Headcount'!I132)</f>
        <v>0</v>
      </c>
      <c r="J132" s="93">
        <f>SUM('All Domestic Headcount'!J132,'All International Headcount'!J132)</f>
        <v>0</v>
      </c>
      <c r="K132" s="92">
        <f>SUM('All Domestic Headcount'!K132,'All International Headcount'!K132)</f>
        <v>0</v>
      </c>
      <c r="L132" s="35">
        <f>SUM('All Domestic Headcount'!L132,'All International Headcount'!L132)</f>
        <v>0</v>
      </c>
      <c r="M132" s="35">
        <f>SUM('All Domestic Headcount'!M132,'All International Headcount'!M132)</f>
        <v>0</v>
      </c>
      <c r="N132" s="35">
        <f>SUM('All Domestic Headcount'!N132,'All International Headcount'!N132)</f>
        <v>0</v>
      </c>
      <c r="O132" s="35">
        <f>SUM('All Domestic Headcount'!O132,'All International Headcount'!O132)</f>
        <v>0</v>
      </c>
      <c r="P132" s="35">
        <f>SUM('All Domestic Headcount'!P132,'All International Headcount'!P132)</f>
        <v>0</v>
      </c>
      <c r="Q132" s="35">
        <f>SUM('All Domestic Headcount'!Q132,'All International Headcount'!Q132)</f>
        <v>0</v>
      </c>
      <c r="R132" s="93">
        <f>SUM('All Domestic Headcount'!R132,'All International Headcount'!R132)</f>
        <v>0</v>
      </c>
      <c r="S132" s="92">
        <f>SUM('All Domestic Headcount'!S132,'All International Headcount'!S132)</f>
        <v>0</v>
      </c>
      <c r="T132" s="35">
        <f>SUM('All Domestic Headcount'!T132,'All International Headcount'!T132)</f>
        <v>0</v>
      </c>
      <c r="U132" s="35">
        <f>SUM('All Domestic Headcount'!U132,'All International Headcount'!U132)</f>
        <v>0</v>
      </c>
      <c r="V132" s="35">
        <f>SUM('All Domestic Headcount'!V132,'All International Headcount'!V132)</f>
        <v>0</v>
      </c>
      <c r="W132" s="35">
        <f>SUM('All Domestic Headcount'!W132,'All International Headcount'!W132)</f>
        <v>0</v>
      </c>
      <c r="X132" s="35">
        <f>SUM('All Domestic Headcount'!X132,'All International Headcount'!X132)</f>
        <v>0</v>
      </c>
      <c r="Y132" s="35">
        <f>SUM('All Domestic Headcount'!Y132,'All International Headcount'!Y132)</f>
        <v>0</v>
      </c>
      <c r="Z132" s="93">
        <f>SUM('All Domestic Headcount'!Z132,'All International Headcount'!Z132)</f>
        <v>0</v>
      </c>
    </row>
    <row r="133" spans="1:26" ht="15" customHeight="1" x14ac:dyDescent="0.25">
      <c r="A133" s="8" t="s">
        <v>57</v>
      </c>
      <c r="B133" s="40">
        <v>1</v>
      </c>
      <c r="C133" s="54">
        <f>SUM('All Domestic Headcount'!C133,'All International Headcount'!C133)</f>
        <v>0</v>
      </c>
      <c r="D133" s="50">
        <f>SUM('All Domestic Headcount'!D133,'All International Headcount'!D133)</f>
        <v>0</v>
      </c>
      <c r="E133" s="50">
        <f>SUM('All Domestic Headcount'!E133,'All International Headcount'!E133)</f>
        <v>0</v>
      </c>
      <c r="F133" s="50">
        <f>SUM('All Domestic Headcount'!F133,'All International Headcount'!F133)</f>
        <v>0</v>
      </c>
      <c r="G133" s="50">
        <f>SUM('All Domestic Headcount'!G133,'All International Headcount'!G133)</f>
        <v>0</v>
      </c>
      <c r="H133" s="66">
        <f>SUM('All Domestic Headcount'!H133,'All International Headcount'!H133)</f>
        <v>0</v>
      </c>
      <c r="I133" s="3">
        <f>SUM('All Domestic Headcount'!I133,'All International Headcount'!I133)</f>
        <v>0</v>
      </c>
      <c r="J133" s="4">
        <f>SUM('All Domestic Headcount'!J133,'All International Headcount'!J133)</f>
        <v>0</v>
      </c>
      <c r="K133" s="54">
        <f>SUM('All Domestic Headcount'!K133,'All International Headcount'!K133)</f>
        <v>0</v>
      </c>
      <c r="L133" s="50">
        <f>SUM('All Domestic Headcount'!L133,'All International Headcount'!L133)</f>
        <v>0</v>
      </c>
      <c r="M133" s="50">
        <f>SUM('All Domestic Headcount'!M133,'All International Headcount'!M133)</f>
        <v>0</v>
      </c>
      <c r="N133" s="50">
        <f>SUM('All Domestic Headcount'!N133,'All International Headcount'!N133)</f>
        <v>0</v>
      </c>
      <c r="O133" s="50">
        <f>SUM('All Domestic Headcount'!O133,'All International Headcount'!O133)</f>
        <v>0</v>
      </c>
      <c r="P133" s="66">
        <f>SUM('All Domestic Headcount'!P133,'All International Headcount'!P133)</f>
        <v>0</v>
      </c>
      <c r="Q133" s="15">
        <f>SUM('All Domestic Headcount'!Q133,'All International Headcount'!Q133)</f>
        <v>0</v>
      </c>
      <c r="R133" s="30">
        <f>SUM('All Domestic Headcount'!R133,'All International Headcount'!R133)</f>
        <v>0</v>
      </c>
      <c r="S133" s="54">
        <f>SUM('All Domestic Headcount'!S133,'All International Headcount'!S133)</f>
        <v>0</v>
      </c>
      <c r="T133" s="50">
        <f>SUM('All Domestic Headcount'!T133,'All International Headcount'!T133)</f>
        <v>0</v>
      </c>
      <c r="U133" s="50">
        <f>SUM('All Domestic Headcount'!U133,'All International Headcount'!U133)</f>
        <v>0</v>
      </c>
      <c r="V133" s="50">
        <f>SUM('All Domestic Headcount'!V133,'All International Headcount'!V133)</f>
        <v>0</v>
      </c>
      <c r="W133" s="50">
        <f>SUM('All Domestic Headcount'!W133,'All International Headcount'!W133)</f>
        <v>0</v>
      </c>
      <c r="X133" s="66">
        <f>SUM('All Domestic Headcount'!X133,'All International Headcount'!X133)</f>
        <v>0</v>
      </c>
      <c r="Y133" s="3">
        <f>SUM('All Domestic Headcount'!Y133,'All International Headcount'!Y133)</f>
        <v>0</v>
      </c>
      <c r="Z133" s="30">
        <f>SUM('All Domestic Headcount'!Z133,'All International Headcount'!Z133)</f>
        <v>0</v>
      </c>
    </row>
    <row r="134" spans="1:26" ht="15" customHeight="1" x14ac:dyDescent="0.25">
      <c r="A134" s="8"/>
      <c r="B134" s="40">
        <v>2</v>
      </c>
      <c r="C134" s="54">
        <f>SUM('All Domestic Headcount'!C134,'All International Headcount'!C134)</f>
        <v>0</v>
      </c>
      <c r="D134" s="50">
        <f>SUM('All Domestic Headcount'!D134,'All International Headcount'!D134)</f>
        <v>17</v>
      </c>
      <c r="E134" s="50">
        <f>SUM('All Domestic Headcount'!E134,'All International Headcount'!E134)</f>
        <v>0</v>
      </c>
      <c r="F134" s="50">
        <f>SUM('All Domestic Headcount'!F134,'All International Headcount'!F134)</f>
        <v>0</v>
      </c>
      <c r="G134" s="50">
        <f>SUM('All Domestic Headcount'!G134,'All International Headcount'!G134)</f>
        <v>0</v>
      </c>
      <c r="H134" s="66">
        <f>SUM('All Domestic Headcount'!H134,'All International Headcount'!H134)</f>
        <v>0</v>
      </c>
      <c r="I134" s="3">
        <f>SUM('All Domestic Headcount'!I134,'All International Headcount'!I134)</f>
        <v>0</v>
      </c>
      <c r="J134" s="4">
        <f>SUM('All Domestic Headcount'!J134,'All International Headcount'!J134)</f>
        <v>0</v>
      </c>
      <c r="K134" s="54">
        <f>SUM('All Domestic Headcount'!K134,'All International Headcount'!K134)</f>
        <v>0</v>
      </c>
      <c r="L134" s="50">
        <f>SUM('All Domestic Headcount'!L134,'All International Headcount'!L134)</f>
        <v>0</v>
      </c>
      <c r="M134" s="50">
        <f>SUM('All Domestic Headcount'!M134,'All International Headcount'!M134)</f>
        <v>0</v>
      </c>
      <c r="N134" s="50">
        <f>SUM('All Domestic Headcount'!N134,'All International Headcount'!N134)</f>
        <v>0</v>
      </c>
      <c r="O134" s="50">
        <f>SUM('All Domestic Headcount'!O134,'All International Headcount'!O134)</f>
        <v>0</v>
      </c>
      <c r="P134" s="66">
        <f>SUM('All Domestic Headcount'!P134,'All International Headcount'!P134)</f>
        <v>0</v>
      </c>
      <c r="Q134" s="15">
        <f>SUM('All Domestic Headcount'!Q134,'All International Headcount'!Q134)</f>
        <v>0</v>
      </c>
      <c r="R134" s="30">
        <f>SUM('All Domestic Headcount'!R134,'All International Headcount'!R134)</f>
        <v>0</v>
      </c>
      <c r="S134" s="54">
        <f>SUM('All Domestic Headcount'!S134,'All International Headcount'!S134)</f>
        <v>0</v>
      </c>
      <c r="T134" s="50">
        <f>SUM('All Domestic Headcount'!T134,'All International Headcount'!T134)</f>
        <v>0</v>
      </c>
      <c r="U134" s="50">
        <f>SUM('All Domestic Headcount'!U134,'All International Headcount'!U134)</f>
        <v>0</v>
      </c>
      <c r="V134" s="50">
        <f>SUM('All Domestic Headcount'!V134,'All International Headcount'!V134)</f>
        <v>0</v>
      </c>
      <c r="W134" s="50">
        <f>SUM('All Domestic Headcount'!W134,'All International Headcount'!W134)</f>
        <v>0</v>
      </c>
      <c r="X134" s="66">
        <f>SUM('All Domestic Headcount'!X134,'All International Headcount'!X134)</f>
        <v>0</v>
      </c>
      <c r="Y134" s="3">
        <f>SUM('All Domestic Headcount'!Y134,'All International Headcount'!Y134)</f>
        <v>0</v>
      </c>
      <c r="Z134" s="30">
        <f>SUM('All Domestic Headcount'!Z134,'All International Headcount'!Z134)</f>
        <v>0</v>
      </c>
    </row>
    <row r="135" spans="1:26" x14ac:dyDescent="0.25">
      <c r="A135" s="10" t="s">
        <v>58</v>
      </c>
      <c r="B135" s="41"/>
      <c r="C135" s="92">
        <f>SUM('All Domestic Headcount'!C135,'All International Headcount'!C135)</f>
        <v>0</v>
      </c>
      <c r="D135" s="35">
        <f>SUM('All Domestic Headcount'!D135,'All International Headcount'!D135)</f>
        <v>0</v>
      </c>
      <c r="E135" s="35">
        <f>SUM('All Domestic Headcount'!E135,'All International Headcount'!E135)</f>
        <v>4</v>
      </c>
      <c r="F135" s="35">
        <f>SUM('All Domestic Headcount'!F135,'All International Headcount'!F135)</f>
        <v>70</v>
      </c>
      <c r="G135" s="35">
        <f>SUM('All Domestic Headcount'!G135,'All International Headcount'!G135)</f>
        <v>2</v>
      </c>
      <c r="H135" s="35">
        <f>SUM('All Domestic Headcount'!H135,'All International Headcount'!H135)</f>
        <v>70</v>
      </c>
      <c r="I135" s="35">
        <f>SUM('All Domestic Headcount'!I135,'All International Headcount'!I135)</f>
        <v>24</v>
      </c>
      <c r="J135" s="93">
        <f>SUM('All Domestic Headcount'!J135,'All International Headcount'!J135)</f>
        <v>0</v>
      </c>
      <c r="K135" s="92">
        <f>SUM('All Domestic Headcount'!K135,'All International Headcount'!K135)</f>
        <v>0</v>
      </c>
      <c r="L135" s="35">
        <f>SUM('All Domestic Headcount'!L135,'All International Headcount'!L135)</f>
        <v>0</v>
      </c>
      <c r="M135" s="35">
        <f>SUM('All Domestic Headcount'!M135,'All International Headcount'!M135)</f>
        <v>5</v>
      </c>
      <c r="N135" s="35">
        <f>SUM('All Domestic Headcount'!N135,'All International Headcount'!N135)</f>
        <v>60</v>
      </c>
      <c r="O135" s="35">
        <f>SUM('All Domestic Headcount'!O135,'All International Headcount'!O135)</f>
        <v>3</v>
      </c>
      <c r="P135" s="35">
        <f>SUM('All Domestic Headcount'!P135,'All International Headcount'!P135)</f>
        <v>60</v>
      </c>
      <c r="Q135" s="35">
        <f>SUM('All Domestic Headcount'!Q135,'All International Headcount'!Q135)</f>
        <v>25</v>
      </c>
      <c r="R135" s="93">
        <f>SUM('All Domestic Headcount'!R135,'All International Headcount'!R135)</f>
        <v>0</v>
      </c>
      <c r="S135" s="92">
        <f>SUM('All Domestic Headcount'!S135,'All International Headcount'!S135)</f>
        <v>0</v>
      </c>
      <c r="T135" s="35">
        <f>SUM('All Domestic Headcount'!T135,'All International Headcount'!T135)</f>
        <v>0</v>
      </c>
      <c r="U135" s="35">
        <f>SUM('All Domestic Headcount'!U135,'All International Headcount'!U135)</f>
        <v>5</v>
      </c>
      <c r="V135" s="35">
        <f>SUM('All Domestic Headcount'!V135,'All International Headcount'!V135)</f>
        <v>60</v>
      </c>
      <c r="W135" s="35">
        <f>SUM('All Domestic Headcount'!W135,'All International Headcount'!W135)</f>
        <v>3</v>
      </c>
      <c r="X135" s="35">
        <f>SUM('All Domestic Headcount'!X135,'All International Headcount'!X135)</f>
        <v>60</v>
      </c>
      <c r="Y135" s="35">
        <f>SUM('All Domestic Headcount'!Y135,'All International Headcount'!Y135)</f>
        <v>26</v>
      </c>
      <c r="Z135" s="93">
        <f>SUM('All Domestic Headcount'!Z135,'All International Headcount'!Z135)</f>
        <v>0</v>
      </c>
    </row>
    <row r="136" spans="1:26" ht="15" customHeight="1" x14ac:dyDescent="0.25">
      <c r="A136" s="8" t="s">
        <v>58</v>
      </c>
      <c r="B136" s="40">
        <v>1</v>
      </c>
      <c r="C136" s="54">
        <f>SUM('All Domestic Headcount'!C136,'All International Headcount'!C136)</f>
        <v>0</v>
      </c>
      <c r="D136" s="50">
        <f>SUM('All Domestic Headcount'!D136,'All International Headcount'!D136)</f>
        <v>0</v>
      </c>
      <c r="E136" s="50">
        <f>SUM('All Domestic Headcount'!E136,'All International Headcount'!E136)</f>
        <v>4</v>
      </c>
      <c r="F136" s="50">
        <f>SUM('All Domestic Headcount'!F136,'All International Headcount'!F136)</f>
        <v>30</v>
      </c>
      <c r="G136" s="50">
        <f>SUM('All Domestic Headcount'!G136,'All International Headcount'!G136)</f>
        <v>2</v>
      </c>
      <c r="H136" s="66">
        <f>SUM('All Domestic Headcount'!H136,'All International Headcount'!H136)</f>
        <v>30</v>
      </c>
      <c r="I136" s="3">
        <f>SUM('All Domestic Headcount'!I136,'All International Headcount'!I136)</f>
        <v>24</v>
      </c>
      <c r="J136" s="4">
        <f>SUM('All Domestic Headcount'!J136,'All International Headcount'!J136)</f>
        <v>0</v>
      </c>
      <c r="K136" s="54">
        <f>SUM('All Domestic Headcount'!K136,'All International Headcount'!K136)</f>
        <v>0</v>
      </c>
      <c r="L136" s="50">
        <f>SUM('All Domestic Headcount'!L136,'All International Headcount'!L136)</f>
        <v>0</v>
      </c>
      <c r="M136" s="50">
        <f>SUM('All Domestic Headcount'!M136,'All International Headcount'!M136)</f>
        <v>5</v>
      </c>
      <c r="N136" s="50">
        <f>SUM('All Domestic Headcount'!N136,'All International Headcount'!N136)</f>
        <v>30</v>
      </c>
      <c r="O136" s="50">
        <f>SUM('All Domestic Headcount'!O136,'All International Headcount'!O136)</f>
        <v>3</v>
      </c>
      <c r="P136" s="66">
        <f>SUM('All Domestic Headcount'!P136,'All International Headcount'!P136)</f>
        <v>30</v>
      </c>
      <c r="Q136" s="3">
        <f>SUM('All Domestic Headcount'!Q136,'All International Headcount'!Q136)</f>
        <v>25</v>
      </c>
      <c r="R136" s="30">
        <f>SUM('All Domestic Headcount'!R136,'All International Headcount'!R136)</f>
        <v>0</v>
      </c>
      <c r="S136" s="54">
        <f>SUM('All Domestic Headcount'!S136,'All International Headcount'!S136)</f>
        <v>0</v>
      </c>
      <c r="T136" s="50">
        <f>SUM('All Domestic Headcount'!T136,'All International Headcount'!T136)</f>
        <v>0</v>
      </c>
      <c r="U136" s="50">
        <f>SUM('All Domestic Headcount'!U136,'All International Headcount'!U136)</f>
        <v>5</v>
      </c>
      <c r="V136" s="50">
        <f>SUM('All Domestic Headcount'!V136,'All International Headcount'!V136)</f>
        <v>30</v>
      </c>
      <c r="W136" s="50">
        <f>SUM('All Domestic Headcount'!W136,'All International Headcount'!W136)</f>
        <v>3</v>
      </c>
      <c r="X136" s="66">
        <f>SUM('All Domestic Headcount'!X136,'All International Headcount'!X136)</f>
        <v>30</v>
      </c>
      <c r="Y136" s="3">
        <f>SUM('All Domestic Headcount'!Y136,'All International Headcount'!Y136)</f>
        <v>26</v>
      </c>
      <c r="Z136" s="30">
        <f>SUM('All Domestic Headcount'!Z136,'All International Headcount'!Z136)</f>
        <v>0</v>
      </c>
    </row>
    <row r="137" spans="1:26" ht="15" customHeight="1" x14ac:dyDescent="0.25">
      <c r="A137" s="8"/>
      <c r="B137" s="40">
        <v>2</v>
      </c>
      <c r="C137" s="54">
        <f>SUM('All Domestic Headcount'!C137,'All International Headcount'!C137)</f>
        <v>0</v>
      </c>
      <c r="D137" s="50">
        <f>SUM('All Domestic Headcount'!D137,'All International Headcount'!D137)</f>
        <v>0</v>
      </c>
      <c r="E137" s="50">
        <f>SUM('All Domestic Headcount'!E137,'All International Headcount'!E137)</f>
        <v>0</v>
      </c>
      <c r="F137" s="50">
        <f>SUM('All Domestic Headcount'!F137,'All International Headcount'!F137)</f>
        <v>40</v>
      </c>
      <c r="G137" s="50">
        <f>SUM('All Domestic Headcount'!G137,'All International Headcount'!G137)</f>
        <v>0</v>
      </c>
      <c r="H137" s="66">
        <f>SUM('All Domestic Headcount'!H137,'All International Headcount'!H137)</f>
        <v>40</v>
      </c>
      <c r="I137" s="3">
        <f>SUM('All Domestic Headcount'!I137,'All International Headcount'!I137)</f>
        <v>0</v>
      </c>
      <c r="J137" s="4">
        <f>SUM('All Domestic Headcount'!J137,'All International Headcount'!J137)</f>
        <v>0</v>
      </c>
      <c r="K137" s="54">
        <f>SUM('All Domestic Headcount'!K137,'All International Headcount'!K137)</f>
        <v>0</v>
      </c>
      <c r="L137" s="50">
        <f>SUM('All Domestic Headcount'!L137,'All International Headcount'!L137)</f>
        <v>0</v>
      </c>
      <c r="M137" s="50">
        <f>SUM('All Domestic Headcount'!M137,'All International Headcount'!M137)</f>
        <v>0</v>
      </c>
      <c r="N137" s="50">
        <f>SUM('All Domestic Headcount'!N137,'All International Headcount'!N137)</f>
        <v>30</v>
      </c>
      <c r="O137" s="50">
        <f>SUM('All Domestic Headcount'!O137,'All International Headcount'!O137)</f>
        <v>0</v>
      </c>
      <c r="P137" s="66">
        <f>SUM('All Domestic Headcount'!P137,'All International Headcount'!P137)</f>
        <v>30</v>
      </c>
      <c r="Q137" s="3">
        <f>SUM('All Domestic Headcount'!Q137,'All International Headcount'!Q137)</f>
        <v>0</v>
      </c>
      <c r="R137" s="30">
        <f>SUM('All Domestic Headcount'!R137,'All International Headcount'!R137)</f>
        <v>0</v>
      </c>
      <c r="S137" s="54">
        <f>SUM('All Domestic Headcount'!S137,'All International Headcount'!S137)</f>
        <v>0</v>
      </c>
      <c r="T137" s="50">
        <f>SUM('All Domestic Headcount'!T137,'All International Headcount'!T137)</f>
        <v>0</v>
      </c>
      <c r="U137" s="50">
        <f>SUM('All Domestic Headcount'!U137,'All International Headcount'!U137)</f>
        <v>0</v>
      </c>
      <c r="V137" s="50">
        <f>SUM('All Domestic Headcount'!V137,'All International Headcount'!V137)</f>
        <v>30</v>
      </c>
      <c r="W137" s="50">
        <f>SUM('All Domestic Headcount'!W137,'All International Headcount'!W137)</f>
        <v>0</v>
      </c>
      <c r="X137" s="66">
        <f>SUM('All Domestic Headcount'!X137,'All International Headcount'!X137)</f>
        <v>30</v>
      </c>
      <c r="Y137" s="3">
        <f>SUM('All Domestic Headcount'!Y137,'All International Headcount'!Y137)</f>
        <v>0</v>
      </c>
      <c r="Z137" s="30">
        <f>SUM('All Domestic Headcount'!Z137,'All International Headcount'!Z137)</f>
        <v>0</v>
      </c>
    </row>
    <row r="138" spans="1:26" x14ac:dyDescent="0.25">
      <c r="A138" s="10" t="s">
        <v>59</v>
      </c>
      <c r="B138" s="41"/>
      <c r="C138" s="92">
        <f>SUM('All Domestic Headcount'!C138,'All International Headcount'!C138)</f>
        <v>0</v>
      </c>
      <c r="D138" s="35">
        <f>SUM('All Domestic Headcount'!D138,'All International Headcount'!D138)</f>
        <v>0</v>
      </c>
      <c r="E138" s="35">
        <f>SUM('All Domestic Headcount'!E138,'All International Headcount'!E138)</f>
        <v>3</v>
      </c>
      <c r="F138" s="35">
        <f>SUM('All Domestic Headcount'!F138,'All International Headcount'!F138)</f>
        <v>192</v>
      </c>
      <c r="G138" s="35">
        <f>SUM('All Domestic Headcount'!G138,'All International Headcount'!G138)</f>
        <v>2</v>
      </c>
      <c r="H138" s="35">
        <f>SUM('All Domestic Headcount'!H138,'All International Headcount'!H138)</f>
        <v>191</v>
      </c>
      <c r="I138" s="35">
        <f>SUM('All Domestic Headcount'!I138,'All International Headcount'!I138)</f>
        <v>125</v>
      </c>
      <c r="J138" s="93">
        <f>SUM('All Domestic Headcount'!J138,'All International Headcount'!J138)</f>
        <v>0</v>
      </c>
      <c r="K138" s="92">
        <f>SUM('All Domestic Headcount'!K138,'All International Headcount'!K138)</f>
        <v>0</v>
      </c>
      <c r="L138" s="35">
        <f>SUM('All Domestic Headcount'!L138,'All International Headcount'!L138)</f>
        <v>0</v>
      </c>
      <c r="M138" s="35">
        <f>SUM('All Domestic Headcount'!M138,'All International Headcount'!M138)</f>
        <v>3</v>
      </c>
      <c r="N138" s="35">
        <f>SUM('All Domestic Headcount'!N138,'All International Headcount'!N138)</f>
        <v>192</v>
      </c>
      <c r="O138" s="35">
        <f>SUM('All Domestic Headcount'!O138,'All International Headcount'!O138)</f>
        <v>3</v>
      </c>
      <c r="P138" s="35">
        <f>SUM('All Domestic Headcount'!P138,'All International Headcount'!P138)</f>
        <v>192</v>
      </c>
      <c r="Q138" s="35">
        <f>SUM('All Domestic Headcount'!Q138,'All International Headcount'!Q138)</f>
        <v>117</v>
      </c>
      <c r="R138" s="93">
        <f>SUM('All Domestic Headcount'!R138,'All International Headcount'!R138)</f>
        <v>0</v>
      </c>
      <c r="S138" s="92">
        <f>SUM('All Domestic Headcount'!S138,'All International Headcount'!S138)</f>
        <v>0</v>
      </c>
      <c r="T138" s="35">
        <f>SUM('All Domestic Headcount'!T138,'All International Headcount'!T138)</f>
        <v>0</v>
      </c>
      <c r="U138" s="35">
        <f>SUM('All Domestic Headcount'!U138,'All International Headcount'!U138)</f>
        <v>3</v>
      </c>
      <c r="V138" s="35">
        <f>SUM('All Domestic Headcount'!V138,'All International Headcount'!V138)</f>
        <v>187</v>
      </c>
      <c r="W138" s="35">
        <f>SUM('All Domestic Headcount'!W138,'All International Headcount'!W138)</f>
        <v>3</v>
      </c>
      <c r="X138" s="35">
        <f>SUM('All Domestic Headcount'!X138,'All International Headcount'!X138)</f>
        <v>187</v>
      </c>
      <c r="Y138" s="35">
        <f>SUM('All Domestic Headcount'!Y138,'All International Headcount'!Y138)</f>
        <v>117</v>
      </c>
      <c r="Z138" s="93">
        <f>SUM('All Domestic Headcount'!Z138,'All International Headcount'!Z138)</f>
        <v>0</v>
      </c>
    </row>
    <row r="139" spans="1:26" ht="15" customHeight="1" x14ac:dyDescent="0.25">
      <c r="A139" s="116" t="s">
        <v>60</v>
      </c>
      <c r="B139" s="117">
        <v>1</v>
      </c>
      <c r="C139" s="119">
        <f>SUM('All Domestic Headcount'!C139,'All International Headcount'!C139)</f>
        <v>0</v>
      </c>
      <c r="D139" s="50">
        <f>SUM('All Domestic Headcount'!D139,'All International Headcount'!D139)</f>
        <v>0</v>
      </c>
      <c r="E139" s="50">
        <f>SUM('All Domestic Headcount'!E139,'All International Headcount'!E139)</f>
        <v>2</v>
      </c>
      <c r="F139" s="50">
        <f>SUM('All Domestic Headcount'!F139,'All International Headcount'!F139)</f>
        <v>65</v>
      </c>
      <c r="G139" s="50">
        <f>SUM('All Domestic Headcount'!G139,'All International Headcount'!G139)</f>
        <v>1</v>
      </c>
      <c r="H139" s="66">
        <f>SUM('All Domestic Headcount'!H139,'All International Headcount'!H139)</f>
        <v>64</v>
      </c>
      <c r="I139" s="3">
        <f>SUM('All Domestic Headcount'!I139,'All International Headcount'!I139)</f>
        <v>63</v>
      </c>
      <c r="J139" s="4">
        <f>SUM('All Domestic Headcount'!J139,'All International Headcount'!J139)</f>
        <v>0</v>
      </c>
      <c r="K139" s="119">
        <f>SUM('All Domestic Headcount'!K139,'All International Headcount'!K139)</f>
        <v>0</v>
      </c>
      <c r="L139" s="50">
        <f>SUM('All Domestic Headcount'!L139,'All International Headcount'!L139)</f>
        <v>0</v>
      </c>
      <c r="M139" s="50">
        <f>SUM('All Domestic Headcount'!M139,'All International Headcount'!M139)</f>
        <v>2</v>
      </c>
      <c r="N139" s="50">
        <f>SUM('All Domestic Headcount'!N139,'All International Headcount'!N139)</f>
        <v>65</v>
      </c>
      <c r="O139" s="50">
        <f>SUM('All Domestic Headcount'!O139,'All International Headcount'!O139)</f>
        <v>2</v>
      </c>
      <c r="P139" s="66">
        <f>SUM('All Domestic Headcount'!P139,'All International Headcount'!P139)</f>
        <v>65</v>
      </c>
      <c r="Q139" s="3">
        <f>SUM('All Domestic Headcount'!Q139,'All International Headcount'!Q139)</f>
        <v>64</v>
      </c>
      <c r="R139" s="30">
        <f>SUM('All Domestic Headcount'!R139,'All International Headcount'!R139)</f>
        <v>0</v>
      </c>
      <c r="S139" s="119">
        <f>SUM('All Domestic Headcount'!S139,'All International Headcount'!S139)</f>
        <v>0</v>
      </c>
      <c r="T139" s="50">
        <f>SUM('All Domestic Headcount'!T139,'All International Headcount'!T139)</f>
        <v>0</v>
      </c>
      <c r="U139" s="50">
        <f>SUM('All Domestic Headcount'!U139,'All International Headcount'!U139)</f>
        <v>2</v>
      </c>
      <c r="V139" s="50">
        <f>SUM('All Domestic Headcount'!V139,'All International Headcount'!V139)</f>
        <v>65</v>
      </c>
      <c r="W139" s="50">
        <f>SUM('All Domestic Headcount'!W139,'All International Headcount'!W139)</f>
        <v>2</v>
      </c>
      <c r="X139" s="66">
        <f>SUM('All Domestic Headcount'!X139,'All International Headcount'!X139)</f>
        <v>65</v>
      </c>
      <c r="Y139" s="3">
        <f>SUM('All Domestic Headcount'!Y139,'All International Headcount'!Y139)</f>
        <v>64</v>
      </c>
      <c r="Z139" s="30">
        <f>SUM('All Domestic Headcount'!Z139,'All International Headcount'!Z139)</f>
        <v>0</v>
      </c>
    </row>
    <row r="140" spans="1:26" ht="15" customHeight="1" x14ac:dyDescent="0.25">
      <c r="A140" s="116"/>
      <c r="B140" s="117">
        <v>2</v>
      </c>
      <c r="C140" s="119">
        <f>SUM('All Domestic Headcount'!C140,'All International Headcount'!C140)</f>
        <v>0</v>
      </c>
      <c r="D140" s="50">
        <f>SUM('All Domestic Headcount'!D140,'All International Headcount'!D140)</f>
        <v>0</v>
      </c>
      <c r="E140" s="50">
        <f>SUM('All Domestic Headcount'!E140,'All International Headcount'!E140)</f>
        <v>1</v>
      </c>
      <c r="F140" s="50">
        <f>SUM('All Domestic Headcount'!F140,'All International Headcount'!F140)</f>
        <v>71</v>
      </c>
      <c r="G140" s="50">
        <f>SUM('All Domestic Headcount'!G140,'All International Headcount'!G140)</f>
        <v>1</v>
      </c>
      <c r="H140" s="66">
        <f>SUM('All Domestic Headcount'!H140,'All International Headcount'!H140)</f>
        <v>71</v>
      </c>
      <c r="I140" s="3">
        <f>SUM('All Domestic Headcount'!I140,'All International Headcount'!I140)</f>
        <v>62</v>
      </c>
      <c r="J140" s="4">
        <f>SUM('All Domestic Headcount'!J140,'All International Headcount'!J140)</f>
        <v>0</v>
      </c>
      <c r="K140" s="119">
        <f>SUM('All Domestic Headcount'!K140,'All International Headcount'!K140)</f>
        <v>0</v>
      </c>
      <c r="L140" s="50">
        <f>SUM('All Domestic Headcount'!L140,'All International Headcount'!L140)</f>
        <v>0</v>
      </c>
      <c r="M140" s="50">
        <f>SUM('All Domestic Headcount'!M140,'All International Headcount'!M140)</f>
        <v>1</v>
      </c>
      <c r="N140" s="50">
        <f>SUM('All Domestic Headcount'!N140,'All International Headcount'!N140)</f>
        <v>62</v>
      </c>
      <c r="O140" s="50">
        <f>SUM('All Domestic Headcount'!O140,'All International Headcount'!O140)</f>
        <v>1</v>
      </c>
      <c r="P140" s="66">
        <f>SUM('All Domestic Headcount'!P140,'All International Headcount'!P140)</f>
        <v>62</v>
      </c>
      <c r="Q140" s="3">
        <f>SUM('All Domestic Headcount'!Q140,'All International Headcount'!Q140)</f>
        <v>53</v>
      </c>
      <c r="R140" s="30">
        <f>SUM('All Domestic Headcount'!R140,'All International Headcount'!R140)</f>
        <v>0</v>
      </c>
      <c r="S140" s="119">
        <f>SUM('All Domestic Headcount'!S140,'All International Headcount'!S140)</f>
        <v>0</v>
      </c>
      <c r="T140" s="50">
        <f>SUM('All Domestic Headcount'!T140,'All International Headcount'!T140)</f>
        <v>0</v>
      </c>
      <c r="U140" s="50">
        <f>SUM('All Domestic Headcount'!U140,'All International Headcount'!U140)</f>
        <v>1</v>
      </c>
      <c r="V140" s="50">
        <f>SUM('All Domestic Headcount'!V140,'All International Headcount'!V140)</f>
        <v>62</v>
      </c>
      <c r="W140" s="50">
        <f>SUM('All Domestic Headcount'!W140,'All International Headcount'!W140)</f>
        <v>1</v>
      </c>
      <c r="X140" s="66">
        <f>SUM('All Domestic Headcount'!X140,'All International Headcount'!X140)</f>
        <v>62</v>
      </c>
      <c r="Y140" s="3">
        <f>SUM('All Domestic Headcount'!Y140,'All International Headcount'!Y140)</f>
        <v>53</v>
      </c>
      <c r="Z140" s="30">
        <f>SUM('All Domestic Headcount'!Z140,'All International Headcount'!Z140)</f>
        <v>0</v>
      </c>
    </row>
    <row r="141" spans="1:26" ht="15" customHeight="1" x14ac:dyDescent="0.25">
      <c r="A141" s="116"/>
      <c r="B141" s="117">
        <v>3</v>
      </c>
      <c r="C141" s="119">
        <f>SUM('All Domestic Headcount'!C141,'All International Headcount'!C141)</f>
        <v>0</v>
      </c>
      <c r="D141" s="50">
        <f>SUM('All Domestic Headcount'!D141,'All International Headcount'!D141)</f>
        <v>0</v>
      </c>
      <c r="E141" s="50">
        <f>SUM('All Domestic Headcount'!E141,'All International Headcount'!E141)</f>
        <v>0</v>
      </c>
      <c r="F141" s="50">
        <f>SUM('All Domestic Headcount'!F141,'All International Headcount'!F141)</f>
        <v>56</v>
      </c>
      <c r="G141" s="50">
        <f>SUM('All Domestic Headcount'!G141,'All International Headcount'!G141)</f>
        <v>0</v>
      </c>
      <c r="H141" s="66">
        <f>SUM('All Domestic Headcount'!H141,'All International Headcount'!H141)</f>
        <v>56</v>
      </c>
      <c r="I141" s="3">
        <f>SUM('All Domestic Headcount'!I141,'All International Headcount'!I141)</f>
        <v>0</v>
      </c>
      <c r="J141" s="4">
        <f>SUM('All Domestic Headcount'!J141,'All International Headcount'!J141)</f>
        <v>0</v>
      </c>
      <c r="K141" s="119">
        <f>SUM('All Domestic Headcount'!K141,'All International Headcount'!K141)</f>
        <v>0</v>
      </c>
      <c r="L141" s="50">
        <f>SUM('All Domestic Headcount'!L141,'All International Headcount'!L141)</f>
        <v>0</v>
      </c>
      <c r="M141" s="50">
        <f>SUM('All Domestic Headcount'!M141,'All International Headcount'!M141)</f>
        <v>0</v>
      </c>
      <c r="N141" s="50">
        <f>SUM('All Domestic Headcount'!N141,'All International Headcount'!N141)</f>
        <v>65</v>
      </c>
      <c r="O141" s="50">
        <f>SUM('All Domestic Headcount'!O141,'All International Headcount'!O141)</f>
        <v>0</v>
      </c>
      <c r="P141" s="66">
        <f>SUM('All Domestic Headcount'!P141,'All International Headcount'!P141)</f>
        <v>65</v>
      </c>
      <c r="Q141" s="3">
        <f>SUM('All Domestic Headcount'!Q141,'All International Headcount'!Q141)</f>
        <v>0</v>
      </c>
      <c r="R141" s="30">
        <f>SUM('All Domestic Headcount'!R141,'All International Headcount'!R141)</f>
        <v>0</v>
      </c>
      <c r="S141" s="119">
        <f>SUM('All Domestic Headcount'!S141,'All International Headcount'!S141)</f>
        <v>0</v>
      </c>
      <c r="T141" s="50">
        <f>SUM('All Domestic Headcount'!T141,'All International Headcount'!T141)</f>
        <v>0</v>
      </c>
      <c r="U141" s="50">
        <f>SUM('All Domestic Headcount'!U141,'All International Headcount'!U141)</f>
        <v>0</v>
      </c>
      <c r="V141" s="50">
        <f>SUM('All Domestic Headcount'!V141,'All International Headcount'!V141)</f>
        <v>60</v>
      </c>
      <c r="W141" s="50">
        <f>SUM('All Domestic Headcount'!W141,'All International Headcount'!W141)</f>
        <v>0</v>
      </c>
      <c r="X141" s="66">
        <f>SUM('All Domestic Headcount'!X141,'All International Headcount'!X141)</f>
        <v>60</v>
      </c>
      <c r="Y141" s="3">
        <f>SUM('All Domestic Headcount'!Y141,'All International Headcount'!Y141)</f>
        <v>0</v>
      </c>
      <c r="Z141" s="30">
        <f>SUM('All Domestic Headcount'!Z141,'All International Headcount'!Z141)</f>
        <v>0</v>
      </c>
    </row>
    <row r="142" spans="1:26" x14ac:dyDescent="0.25">
      <c r="A142" s="10" t="s">
        <v>123</v>
      </c>
      <c r="B142" s="41"/>
      <c r="C142" s="92">
        <f>SUM('All Domestic Headcount'!C142,'All International Headcount'!C142)</f>
        <v>0</v>
      </c>
      <c r="D142" s="35">
        <f>SUM('All Domestic Headcount'!D142,'All International Headcount'!D142)</f>
        <v>0</v>
      </c>
      <c r="E142" s="35">
        <f>SUM('All Domestic Headcount'!E142,'All International Headcount'!E142)</f>
        <v>0</v>
      </c>
      <c r="F142" s="35">
        <f>SUM('All Domestic Headcount'!F142,'All International Headcount'!F142)</f>
        <v>16</v>
      </c>
      <c r="G142" s="35">
        <f>SUM('All Domestic Headcount'!G142,'All International Headcount'!G142)</f>
        <v>0</v>
      </c>
      <c r="H142" s="35">
        <f>SUM('All Domestic Headcount'!H142,'All International Headcount'!H142)</f>
        <v>16</v>
      </c>
      <c r="I142" s="35">
        <f>SUM('All Domestic Headcount'!I142,'All International Headcount'!I142)</f>
        <v>0</v>
      </c>
      <c r="J142" s="93">
        <f>SUM('All Domestic Headcount'!J142,'All International Headcount'!J142)</f>
        <v>0</v>
      </c>
      <c r="K142" s="92">
        <f>SUM('All Domestic Headcount'!K142,'All International Headcount'!K142)</f>
        <v>0</v>
      </c>
      <c r="L142" s="35">
        <f>SUM('All Domestic Headcount'!L142,'All International Headcount'!L142)</f>
        <v>0</v>
      </c>
      <c r="M142" s="35">
        <f>SUM('All Domestic Headcount'!M142,'All International Headcount'!M142)</f>
        <v>0</v>
      </c>
      <c r="N142" s="35">
        <f>SUM('All Domestic Headcount'!N142,'All International Headcount'!N142)</f>
        <v>16</v>
      </c>
      <c r="O142" s="35">
        <f>SUM('All Domestic Headcount'!O142,'All International Headcount'!O142)</f>
        <v>0</v>
      </c>
      <c r="P142" s="35">
        <f>SUM('All Domestic Headcount'!P142,'All International Headcount'!P142)</f>
        <v>16</v>
      </c>
      <c r="Q142" s="35">
        <f>SUM('All Domestic Headcount'!Q142,'All International Headcount'!Q142)</f>
        <v>0</v>
      </c>
      <c r="R142" s="93">
        <f>SUM('All Domestic Headcount'!R142,'All International Headcount'!R142)</f>
        <v>0</v>
      </c>
      <c r="S142" s="92">
        <f>SUM('All Domestic Headcount'!S142,'All International Headcount'!S142)</f>
        <v>0</v>
      </c>
      <c r="T142" s="35">
        <f>SUM('All Domestic Headcount'!T142,'All International Headcount'!T142)</f>
        <v>0</v>
      </c>
      <c r="U142" s="35">
        <f>SUM('All Domestic Headcount'!U142,'All International Headcount'!U142)</f>
        <v>0</v>
      </c>
      <c r="V142" s="35">
        <f>SUM('All Domestic Headcount'!V142,'All International Headcount'!V142)</f>
        <v>16</v>
      </c>
      <c r="W142" s="35">
        <f>SUM('All Domestic Headcount'!W142,'All International Headcount'!W142)</f>
        <v>0</v>
      </c>
      <c r="X142" s="35">
        <f>SUM('All Domestic Headcount'!X142,'All International Headcount'!X142)</f>
        <v>16</v>
      </c>
      <c r="Y142" s="35">
        <f>SUM('All Domestic Headcount'!Y142,'All International Headcount'!Y142)</f>
        <v>0</v>
      </c>
      <c r="Z142" s="93">
        <f>SUM('All Domestic Headcount'!Z142,'All International Headcount'!Z142)</f>
        <v>0</v>
      </c>
    </row>
    <row r="143" spans="1:26" ht="15" customHeight="1" x14ac:dyDescent="0.25">
      <c r="A143" t="s">
        <v>123</v>
      </c>
      <c r="B143" s="40">
        <v>1</v>
      </c>
      <c r="C143" s="54">
        <f>SUM('All Domestic Headcount'!C143,'All International Headcount'!C143)</f>
        <v>0</v>
      </c>
      <c r="D143" s="50">
        <f>SUM('All Domestic Headcount'!D143,'All International Headcount'!D143)</f>
        <v>0</v>
      </c>
      <c r="E143" s="50">
        <f>SUM('All Domestic Headcount'!E143,'All International Headcount'!E143)</f>
        <v>0</v>
      </c>
      <c r="F143" s="50">
        <f>SUM('All Domestic Headcount'!F143,'All International Headcount'!F143)</f>
        <v>16</v>
      </c>
      <c r="G143" s="50">
        <f>SUM('All Domestic Headcount'!G143,'All International Headcount'!G143)</f>
        <v>0</v>
      </c>
      <c r="H143" s="66">
        <f>SUM('All Domestic Headcount'!H143,'All International Headcount'!H143)</f>
        <v>16</v>
      </c>
      <c r="I143" s="3">
        <f>SUM('All Domestic Headcount'!I143,'All International Headcount'!I143)</f>
        <v>0</v>
      </c>
      <c r="J143" s="4">
        <f>SUM('All Domestic Headcount'!J143,'All International Headcount'!J143)</f>
        <v>0</v>
      </c>
      <c r="K143" s="54">
        <f>SUM('All Domestic Headcount'!K143,'All International Headcount'!K143)</f>
        <v>0</v>
      </c>
      <c r="L143" s="50">
        <f>SUM('All Domestic Headcount'!L143,'All International Headcount'!L143)</f>
        <v>0</v>
      </c>
      <c r="M143" s="50">
        <f>SUM('All Domestic Headcount'!M143,'All International Headcount'!M143)</f>
        <v>0</v>
      </c>
      <c r="N143" s="50">
        <f>SUM('All Domestic Headcount'!N143,'All International Headcount'!N143)</f>
        <v>16</v>
      </c>
      <c r="O143" s="50">
        <f>SUM('All Domestic Headcount'!O143,'All International Headcount'!O143)</f>
        <v>0</v>
      </c>
      <c r="P143" s="66">
        <f>SUM('All Domestic Headcount'!P143,'All International Headcount'!P143)</f>
        <v>16</v>
      </c>
      <c r="Q143" s="3">
        <f>SUM('All Domestic Headcount'!Q143,'All International Headcount'!Q143)</f>
        <v>0</v>
      </c>
      <c r="R143" s="30">
        <f>SUM('All Domestic Headcount'!R143,'All International Headcount'!R143)</f>
        <v>0</v>
      </c>
      <c r="S143" s="54">
        <f>SUM('All Domestic Headcount'!S143,'All International Headcount'!S143)</f>
        <v>0</v>
      </c>
      <c r="T143" s="50">
        <f>SUM('All Domestic Headcount'!T143,'All International Headcount'!T143)</f>
        <v>0</v>
      </c>
      <c r="U143" s="50">
        <f>SUM('All Domestic Headcount'!U143,'All International Headcount'!U143)</f>
        <v>0</v>
      </c>
      <c r="V143" s="50">
        <f>SUM('All Domestic Headcount'!V143,'All International Headcount'!V143)</f>
        <v>16</v>
      </c>
      <c r="W143" s="50">
        <f>SUM('All Domestic Headcount'!W143,'All International Headcount'!W143)</f>
        <v>0</v>
      </c>
      <c r="X143" s="66">
        <f>SUM('All Domestic Headcount'!X143,'All International Headcount'!X143)</f>
        <v>16</v>
      </c>
      <c r="Y143" s="3">
        <f>SUM('All Domestic Headcount'!Y143,'All International Headcount'!Y143)</f>
        <v>0</v>
      </c>
      <c r="Z143" s="30">
        <f>SUM('All Domestic Headcount'!Z143,'All International Headcount'!Z143)</f>
        <v>0</v>
      </c>
    </row>
    <row r="144" spans="1:26" x14ac:dyDescent="0.25">
      <c r="A144" s="10" t="s">
        <v>112</v>
      </c>
      <c r="B144" s="41"/>
      <c r="C144" s="92">
        <f>SUM('All Domestic Headcount'!C144,'All International Headcount'!C144)</f>
        <v>0</v>
      </c>
      <c r="D144" s="35">
        <f>SUM('All Domestic Headcount'!D144,'All International Headcount'!D144)</f>
        <v>0</v>
      </c>
      <c r="E144" s="35">
        <f>SUM('All Domestic Headcount'!E144,'All International Headcount'!E144)</f>
        <v>0</v>
      </c>
      <c r="F144" s="35">
        <f>SUM('All Domestic Headcount'!F144,'All International Headcount'!F144)</f>
        <v>0</v>
      </c>
      <c r="G144" s="35">
        <f>SUM('All Domestic Headcount'!G144,'All International Headcount'!G144)</f>
        <v>0</v>
      </c>
      <c r="H144" s="35">
        <f>SUM('All Domestic Headcount'!H144,'All International Headcount'!H144)</f>
        <v>0</v>
      </c>
      <c r="I144" s="35">
        <f>SUM('All Domestic Headcount'!I144,'All International Headcount'!I144)</f>
        <v>0</v>
      </c>
      <c r="J144" s="93">
        <f>SUM('All Domestic Headcount'!J144,'All International Headcount'!J144)</f>
        <v>0</v>
      </c>
      <c r="K144" s="92">
        <f>SUM('All Domestic Headcount'!K144,'All International Headcount'!K144)</f>
        <v>0</v>
      </c>
      <c r="L144" s="35">
        <f>SUM('All Domestic Headcount'!L144,'All International Headcount'!L144)</f>
        <v>0</v>
      </c>
      <c r="M144" s="35">
        <f>SUM('All Domestic Headcount'!M144,'All International Headcount'!M144)</f>
        <v>0</v>
      </c>
      <c r="N144" s="35">
        <f>SUM('All Domestic Headcount'!N144,'All International Headcount'!N144)</f>
        <v>16</v>
      </c>
      <c r="O144" s="35">
        <f>SUM('All Domestic Headcount'!O144,'All International Headcount'!O144)</f>
        <v>0</v>
      </c>
      <c r="P144" s="35">
        <f>SUM('All Domestic Headcount'!P144,'All International Headcount'!P144)</f>
        <v>16</v>
      </c>
      <c r="Q144" s="35">
        <f>SUM('All Domestic Headcount'!Q144,'All International Headcount'!Q144)</f>
        <v>0</v>
      </c>
      <c r="R144" s="93">
        <f>SUM('All Domestic Headcount'!R144,'All International Headcount'!R144)</f>
        <v>0</v>
      </c>
      <c r="S144" s="92">
        <f>SUM('All Domestic Headcount'!S144,'All International Headcount'!S144)</f>
        <v>0</v>
      </c>
      <c r="T144" s="35">
        <f>SUM('All Domestic Headcount'!T144,'All International Headcount'!T144)</f>
        <v>0</v>
      </c>
      <c r="U144" s="35">
        <f>SUM('All Domestic Headcount'!U144,'All International Headcount'!U144)</f>
        <v>0</v>
      </c>
      <c r="V144" s="35">
        <f>SUM('All Domestic Headcount'!V144,'All International Headcount'!V144)</f>
        <v>16</v>
      </c>
      <c r="W144" s="35">
        <f>SUM('All Domestic Headcount'!W144,'All International Headcount'!W144)</f>
        <v>0</v>
      </c>
      <c r="X144" s="35">
        <f>SUM('All Domestic Headcount'!X144,'All International Headcount'!X144)</f>
        <v>16</v>
      </c>
      <c r="Y144" s="35">
        <f>SUM('All Domestic Headcount'!Y144,'All International Headcount'!Y144)</f>
        <v>0</v>
      </c>
      <c r="Z144" s="93">
        <f>SUM('All Domestic Headcount'!Z144,'All International Headcount'!Z144)</f>
        <v>0</v>
      </c>
    </row>
    <row r="145" spans="1:26" ht="15" customHeight="1" x14ac:dyDescent="0.25">
      <c r="A145" t="s">
        <v>112</v>
      </c>
      <c r="B145" s="40">
        <v>1</v>
      </c>
      <c r="C145" s="54">
        <f>SUM('All Domestic Headcount'!C145,'All International Headcount'!C145)</f>
        <v>0</v>
      </c>
      <c r="D145" s="50">
        <f>SUM('All Domestic Headcount'!D145,'All International Headcount'!D145)</f>
        <v>0</v>
      </c>
      <c r="E145" s="50">
        <f>SUM('All Domestic Headcount'!E145,'All International Headcount'!E145)</f>
        <v>0</v>
      </c>
      <c r="F145" s="50">
        <f>SUM('All Domestic Headcount'!F145,'All International Headcount'!F145)</f>
        <v>0</v>
      </c>
      <c r="G145" s="50">
        <f>SUM('All Domestic Headcount'!G145,'All International Headcount'!G145)</f>
        <v>0</v>
      </c>
      <c r="H145" s="66">
        <f>SUM('All Domestic Headcount'!H145,'All International Headcount'!H145)</f>
        <v>0</v>
      </c>
      <c r="I145" s="3">
        <f>SUM('All Domestic Headcount'!I145,'All International Headcount'!I145)</f>
        <v>0</v>
      </c>
      <c r="J145" s="4">
        <f>SUM('All Domestic Headcount'!J145,'All International Headcount'!J145)</f>
        <v>0</v>
      </c>
      <c r="K145" s="54">
        <f>SUM('All Domestic Headcount'!K145,'All International Headcount'!K145)</f>
        <v>0</v>
      </c>
      <c r="L145" s="50">
        <f>SUM('All Domestic Headcount'!L145,'All International Headcount'!L145)</f>
        <v>0</v>
      </c>
      <c r="M145" s="50">
        <f>SUM('All Domestic Headcount'!M145,'All International Headcount'!M145)</f>
        <v>0</v>
      </c>
      <c r="N145" s="50">
        <f>SUM('All Domestic Headcount'!N145,'All International Headcount'!N145)</f>
        <v>16</v>
      </c>
      <c r="O145" s="50">
        <f>SUM('All Domestic Headcount'!O145,'All International Headcount'!O145)</f>
        <v>0</v>
      </c>
      <c r="P145" s="66">
        <f>SUM('All Domestic Headcount'!P145,'All International Headcount'!P145)</f>
        <v>16</v>
      </c>
      <c r="Q145" s="3">
        <f>SUM('All Domestic Headcount'!Q145,'All International Headcount'!Q145)</f>
        <v>0</v>
      </c>
      <c r="R145" s="30">
        <f>SUM('All Domestic Headcount'!R145,'All International Headcount'!R145)</f>
        <v>0</v>
      </c>
      <c r="S145" s="54">
        <f>SUM('All Domestic Headcount'!S145,'All International Headcount'!S145)</f>
        <v>0</v>
      </c>
      <c r="T145" s="50">
        <f>SUM('All Domestic Headcount'!T145,'All International Headcount'!T145)</f>
        <v>0</v>
      </c>
      <c r="U145" s="50">
        <f>SUM('All Domestic Headcount'!U145,'All International Headcount'!U145)</f>
        <v>0</v>
      </c>
      <c r="V145" s="50">
        <f>SUM('All Domestic Headcount'!V145,'All International Headcount'!V145)</f>
        <v>16</v>
      </c>
      <c r="W145" s="50">
        <f>SUM('All Domestic Headcount'!W145,'All International Headcount'!W145)</f>
        <v>0</v>
      </c>
      <c r="X145" s="66">
        <f>SUM('All Domestic Headcount'!X145,'All International Headcount'!X145)</f>
        <v>16</v>
      </c>
      <c r="Y145" s="3">
        <f>SUM('All Domestic Headcount'!Y145,'All International Headcount'!Y145)</f>
        <v>0</v>
      </c>
      <c r="Z145" s="30">
        <f>SUM('All Domestic Headcount'!Z145,'All International Headcount'!Z145)</f>
        <v>0</v>
      </c>
    </row>
    <row r="146" spans="1:26" x14ac:dyDescent="0.25">
      <c r="A146" s="2" t="s">
        <v>61</v>
      </c>
      <c r="B146" s="43"/>
      <c r="C146" s="95">
        <f>SUM('All Domestic Headcount'!C146,'All International Headcount'!C146)</f>
        <v>0</v>
      </c>
      <c r="D146" s="23">
        <f>SUM('All Domestic Headcount'!D146,'All International Headcount'!D146)</f>
        <v>35</v>
      </c>
      <c r="E146" s="23">
        <f>SUM('All Domestic Headcount'!E146,'All International Headcount'!E146)</f>
        <v>7</v>
      </c>
      <c r="F146" s="23">
        <f>SUM('All Domestic Headcount'!F146,'All International Headcount'!F146)</f>
        <v>296</v>
      </c>
      <c r="G146" s="23">
        <f>SUM('All Domestic Headcount'!G146,'All International Headcount'!G146)</f>
        <v>4</v>
      </c>
      <c r="H146" s="23">
        <f>SUM('All Domestic Headcount'!H146,'All International Headcount'!H146)</f>
        <v>313</v>
      </c>
      <c r="I146" s="23">
        <f>SUM('All Domestic Headcount'!I146,'All International Headcount'!I146)</f>
        <v>149</v>
      </c>
      <c r="J146" s="105">
        <f>SUM('All Domestic Headcount'!J146,'All International Headcount'!J146)</f>
        <v>0</v>
      </c>
      <c r="K146" s="95">
        <f>SUM('All Domestic Headcount'!K146,'All International Headcount'!K146)</f>
        <v>0</v>
      </c>
      <c r="L146" s="23">
        <f>SUM('All Domestic Headcount'!L146,'All International Headcount'!L146)</f>
        <v>27</v>
      </c>
      <c r="M146" s="23">
        <f>SUM('All Domestic Headcount'!M146,'All International Headcount'!M146)</f>
        <v>8</v>
      </c>
      <c r="N146" s="23">
        <f>SUM('All Domestic Headcount'!N146,'All International Headcount'!N146)</f>
        <v>302</v>
      </c>
      <c r="O146" s="23">
        <f>SUM('All Domestic Headcount'!O146,'All International Headcount'!O146)</f>
        <v>6</v>
      </c>
      <c r="P146" s="23">
        <f>SUM('All Domestic Headcount'!P146,'All International Headcount'!P146)</f>
        <v>320</v>
      </c>
      <c r="Q146" s="23">
        <f>SUM('All Domestic Headcount'!Q146,'All International Headcount'!Q146)</f>
        <v>142</v>
      </c>
      <c r="R146" s="105">
        <f>SUM('All Domestic Headcount'!R146,'All International Headcount'!R146)</f>
        <v>0</v>
      </c>
      <c r="S146" s="95">
        <f>SUM('All Domestic Headcount'!S146,'All International Headcount'!S146)</f>
        <v>0</v>
      </c>
      <c r="T146" s="23">
        <f>SUM('All Domestic Headcount'!T146,'All International Headcount'!T146)</f>
        <v>18</v>
      </c>
      <c r="U146" s="23">
        <f>SUM('All Domestic Headcount'!U146,'All International Headcount'!U146)</f>
        <v>8</v>
      </c>
      <c r="V146" s="23">
        <f>SUM('All Domestic Headcount'!V146,'All International Headcount'!V146)</f>
        <v>313</v>
      </c>
      <c r="W146" s="23">
        <f>SUM('All Domestic Headcount'!W146,'All International Headcount'!W146)</f>
        <v>6</v>
      </c>
      <c r="X146" s="23">
        <f>SUM('All Domestic Headcount'!X146,'All International Headcount'!X146)</f>
        <v>347</v>
      </c>
      <c r="Y146" s="23">
        <f>SUM('All Domestic Headcount'!Y146,'All International Headcount'!Y146)</f>
        <v>143</v>
      </c>
      <c r="Z146" s="105">
        <f>SUM('All Domestic Headcount'!Z146,'All International Headcount'!Z146)</f>
        <v>0</v>
      </c>
    </row>
    <row r="147" spans="1:26" ht="15" customHeight="1" x14ac:dyDescent="0.25">
      <c r="A147" s="168" t="s">
        <v>62</v>
      </c>
      <c r="B147" s="201"/>
      <c r="C147" s="99">
        <f>SUM('All Domestic Headcount'!C147,'All International Headcount'!C147)</f>
        <v>0</v>
      </c>
      <c r="D147" s="34">
        <f>SUM('All Domestic Headcount'!D147,'All International Headcount'!D147)</f>
        <v>35</v>
      </c>
      <c r="E147" s="34">
        <f>SUM('All Domestic Headcount'!E147,'All International Headcount'!E147)</f>
        <v>7</v>
      </c>
      <c r="F147" s="34">
        <f>SUM('All Domestic Headcount'!F147,'All International Headcount'!F147)</f>
        <v>507</v>
      </c>
      <c r="G147" s="34">
        <f>SUM('All Domestic Headcount'!G147,'All International Headcount'!G147)</f>
        <v>4</v>
      </c>
      <c r="H147" s="34">
        <f>SUM('All Domestic Headcount'!H147,'All International Headcount'!H147)</f>
        <v>527</v>
      </c>
      <c r="I147" s="34">
        <f>SUM('All Domestic Headcount'!I147,'All International Headcount'!I147)</f>
        <v>179</v>
      </c>
      <c r="J147" s="109">
        <f>SUM('All Domestic Headcount'!J147,'All International Headcount'!J147)</f>
        <v>8</v>
      </c>
      <c r="K147" s="99">
        <f>SUM('All Domestic Headcount'!K147,'All International Headcount'!K147)</f>
        <v>0</v>
      </c>
      <c r="L147" s="34">
        <f>SUM('All Domestic Headcount'!L147,'All International Headcount'!L147)</f>
        <v>27</v>
      </c>
      <c r="M147" s="34">
        <f>SUM('All Domestic Headcount'!M147,'All International Headcount'!M147)</f>
        <v>8</v>
      </c>
      <c r="N147" s="34">
        <f>SUM('All Domestic Headcount'!N147,'All International Headcount'!N147)</f>
        <v>486</v>
      </c>
      <c r="O147" s="34">
        <f>SUM('All Domestic Headcount'!O147,'All International Headcount'!O147)</f>
        <v>6</v>
      </c>
      <c r="P147" s="34">
        <f>SUM('All Domestic Headcount'!P147,'All International Headcount'!P147)</f>
        <v>501</v>
      </c>
      <c r="Q147" s="34">
        <f>SUM('All Domestic Headcount'!Q147,'All International Headcount'!Q147)</f>
        <v>180</v>
      </c>
      <c r="R147" s="109">
        <f>SUM('All Domestic Headcount'!R147,'All International Headcount'!R147)</f>
        <v>0</v>
      </c>
      <c r="S147" s="99">
        <f>SUM('All Domestic Headcount'!S147,'All International Headcount'!S147)</f>
        <v>0</v>
      </c>
      <c r="T147" s="34">
        <f>SUM('All Domestic Headcount'!T147,'All International Headcount'!T147)</f>
        <v>18</v>
      </c>
      <c r="U147" s="34">
        <f>SUM('All Domestic Headcount'!U147,'All International Headcount'!U147)</f>
        <v>8</v>
      </c>
      <c r="V147" s="34">
        <f>SUM('All Domestic Headcount'!V147,'All International Headcount'!V147)</f>
        <v>509</v>
      </c>
      <c r="W147" s="34">
        <f>SUM('All Domestic Headcount'!W147,'All International Headcount'!W147)</f>
        <v>6</v>
      </c>
      <c r="X147" s="34">
        <f>SUM('All Domestic Headcount'!X147,'All International Headcount'!X147)</f>
        <v>535</v>
      </c>
      <c r="Y147" s="34">
        <f>SUM('All Domestic Headcount'!Y147,'All International Headcount'!Y147)</f>
        <v>186</v>
      </c>
      <c r="Z147" s="109">
        <f>SUM('All Domestic Headcount'!Z147,'All International Headcount'!Z147)</f>
        <v>0</v>
      </c>
    </row>
    <row r="148" spans="1:26" x14ac:dyDescent="0.25">
      <c r="A148" s="10" t="s">
        <v>88</v>
      </c>
      <c r="B148" s="41"/>
      <c r="C148" s="92">
        <f>SUM('All Domestic Headcount'!C148,'All International Headcount'!C148)</f>
        <v>0</v>
      </c>
      <c r="D148" s="35">
        <f>SUM('All Domestic Headcount'!D148,'All International Headcount'!D148)</f>
        <v>0</v>
      </c>
      <c r="E148" s="35">
        <f>SUM('All Domestic Headcount'!E148,'All International Headcount'!E148)</f>
        <v>0</v>
      </c>
      <c r="F148" s="35">
        <f>SUM('All Domestic Headcount'!F148,'All International Headcount'!F148)</f>
        <v>252</v>
      </c>
      <c r="G148" s="35">
        <f>SUM('All Domestic Headcount'!G148,'All International Headcount'!G148)</f>
        <v>0</v>
      </c>
      <c r="H148" s="35">
        <f>SUM('All Domestic Headcount'!H148,'All International Headcount'!H148)</f>
        <v>274</v>
      </c>
      <c r="I148" s="35">
        <f>SUM('All Domestic Headcount'!I148,'All International Headcount'!I148)</f>
        <v>0</v>
      </c>
      <c r="J148" s="93">
        <f>SUM('All Domestic Headcount'!J148,'All International Headcount'!J148)</f>
        <v>164</v>
      </c>
      <c r="K148" s="92">
        <f>SUM('All Domestic Headcount'!K148,'All International Headcount'!K148)</f>
        <v>0</v>
      </c>
      <c r="L148" s="35">
        <f>SUM('All Domestic Headcount'!L148,'All International Headcount'!L148)</f>
        <v>0</v>
      </c>
      <c r="M148" s="35">
        <f>SUM('All Domestic Headcount'!M148,'All International Headcount'!M148)</f>
        <v>0</v>
      </c>
      <c r="N148" s="35">
        <f>SUM('All Domestic Headcount'!N148,'All International Headcount'!N148)</f>
        <v>252</v>
      </c>
      <c r="O148" s="35">
        <f>SUM('All Domestic Headcount'!O148,'All International Headcount'!O148)</f>
        <v>0</v>
      </c>
      <c r="P148" s="35">
        <f>SUM('All Domestic Headcount'!P148,'All International Headcount'!P148)</f>
        <v>274</v>
      </c>
      <c r="Q148" s="35">
        <f>SUM('All Domestic Headcount'!Q148,'All International Headcount'!Q148)</f>
        <v>0</v>
      </c>
      <c r="R148" s="93">
        <f>SUM('All Domestic Headcount'!R148,'All International Headcount'!R148)</f>
        <v>152</v>
      </c>
      <c r="S148" s="92">
        <f>SUM('All Domestic Headcount'!S148,'All International Headcount'!S148)</f>
        <v>0</v>
      </c>
      <c r="T148" s="35">
        <f>SUM('All Domestic Headcount'!T148,'All International Headcount'!T148)</f>
        <v>0</v>
      </c>
      <c r="U148" s="35">
        <f>SUM('All Domestic Headcount'!U148,'All International Headcount'!U148)</f>
        <v>0</v>
      </c>
      <c r="V148" s="35">
        <f>SUM('All Domestic Headcount'!V148,'All International Headcount'!V148)</f>
        <v>252</v>
      </c>
      <c r="W148" s="35">
        <f>SUM('All Domestic Headcount'!W148,'All International Headcount'!W148)</f>
        <v>0</v>
      </c>
      <c r="X148" s="35">
        <f>SUM('All Domestic Headcount'!X148,'All International Headcount'!X148)</f>
        <v>274</v>
      </c>
      <c r="Y148" s="35">
        <f>SUM('All Domestic Headcount'!Y148,'All International Headcount'!Y148)</f>
        <v>0</v>
      </c>
      <c r="Z148" s="93">
        <f>SUM('All Domestic Headcount'!Z148,'All International Headcount'!Z148)</f>
        <v>152</v>
      </c>
    </row>
    <row r="149" spans="1:26" ht="15" customHeight="1" x14ac:dyDescent="0.25">
      <c r="A149" s="8" t="s">
        <v>64</v>
      </c>
      <c r="B149" s="40">
        <v>1</v>
      </c>
      <c r="C149" s="33">
        <f>SUM('All Domestic Headcount'!C149,'All International Headcount'!C149)</f>
        <v>0</v>
      </c>
      <c r="D149" s="14">
        <f>SUM('All Domestic Headcount'!D149,'All International Headcount'!D149)</f>
        <v>0</v>
      </c>
      <c r="E149" s="14">
        <f>SUM('All Domestic Headcount'!E149,'All International Headcount'!E149)</f>
        <v>0</v>
      </c>
      <c r="F149" s="14">
        <f>SUM('All Domestic Headcount'!F149,'All International Headcount'!F149)</f>
        <v>16</v>
      </c>
      <c r="G149" s="14">
        <f>SUM('All Domestic Headcount'!G149,'All International Headcount'!G149)</f>
        <v>0</v>
      </c>
      <c r="H149" s="14">
        <f>SUM('All Domestic Headcount'!H149,'All International Headcount'!H149)</f>
        <v>16</v>
      </c>
      <c r="I149" s="14">
        <f>SUM('All Domestic Headcount'!I149,'All International Headcount'!I149)</f>
        <v>0</v>
      </c>
      <c r="J149" s="29">
        <f>SUM('All Domestic Headcount'!J149,'All International Headcount'!J149)</f>
        <v>16</v>
      </c>
      <c r="K149" s="33">
        <f>SUM('All Domestic Headcount'!K149,'All International Headcount'!K149)</f>
        <v>0</v>
      </c>
      <c r="L149" s="14">
        <f>SUM('All Domestic Headcount'!L149,'All International Headcount'!L149)</f>
        <v>0</v>
      </c>
      <c r="M149" s="14">
        <f>SUM('All Domestic Headcount'!M149,'All International Headcount'!M149)</f>
        <v>0</v>
      </c>
      <c r="N149" s="14">
        <f>SUM('All Domestic Headcount'!N149,'All International Headcount'!N149)</f>
        <v>16</v>
      </c>
      <c r="O149" s="14">
        <f>SUM('All Domestic Headcount'!O149,'All International Headcount'!O149)</f>
        <v>0</v>
      </c>
      <c r="P149" s="14">
        <f>SUM('All Domestic Headcount'!P149,'All International Headcount'!P149)</f>
        <v>16</v>
      </c>
      <c r="Q149" s="14">
        <f>SUM('All Domestic Headcount'!Q149,'All International Headcount'!Q149)</f>
        <v>0</v>
      </c>
      <c r="R149" s="29">
        <f>SUM('All Domestic Headcount'!R149,'All International Headcount'!R149)</f>
        <v>16</v>
      </c>
      <c r="S149" s="33">
        <f>SUM('All Domestic Headcount'!S149,'All International Headcount'!S149)</f>
        <v>0</v>
      </c>
      <c r="T149" s="14">
        <f>SUM('All Domestic Headcount'!T149,'All International Headcount'!T149)</f>
        <v>0</v>
      </c>
      <c r="U149" s="14">
        <f>SUM('All Domestic Headcount'!U149,'All International Headcount'!U149)</f>
        <v>0</v>
      </c>
      <c r="V149" s="14">
        <f>SUM('All Domestic Headcount'!V149,'All International Headcount'!V149)</f>
        <v>16</v>
      </c>
      <c r="W149" s="14">
        <f>SUM('All Domestic Headcount'!W149,'All International Headcount'!W149)</f>
        <v>0</v>
      </c>
      <c r="X149" s="14">
        <f>SUM('All Domestic Headcount'!X149,'All International Headcount'!X149)</f>
        <v>16</v>
      </c>
      <c r="Y149" s="14">
        <f>SUM('All Domestic Headcount'!Y149,'All International Headcount'!Y149)</f>
        <v>0</v>
      </c>
      <c r="Z149" s="29">
        <f>SUM('All Domestic Headcount'!Z149,'All International Headcount'!Z149)</f>
        <v>16</v>
      </c>
    </row>
    <row r="150" spans="1:26" ht="15" customHeight="1" x14ac:dyDescent="0.25">
      <c r="A150" s="8"/>
      <c r="B150" s="40">
        <v>2</v>
      </c>
      <c r="C150" s="33">
        <f>SUM('All Domestic Headcount'!C150,'All International Headcount'!C150)</f>
        <v>0</v>
      </c>
      <c r="D150" s="14">
        <f>SUM('All Domestic Headcount'!D150,'All International Headcount'!D150)</f>
        <v>0</v>
      </c>
      <c r="E150" s="14">
        <f>SUM('All Domestic Headcount'!E150,'All International Headcount'!E150)</f>
        <v>0</v>
      </c>
      <c r="F150" s="14">
        <f>SUM('All Domestic Headcount'!F150,'All International Headcount'!F150)</f>
        <v>16</v>
      </c>
      <c r="G150" s="14">
        <f>SUM('All Domestic Headcount'!G150,'All International Headcount'!G150)</f>
        <v>0</v>
      </c>
      <c r="H150" s="14">
        <f>SUM('All Domestic Headcount'!H150,'All International Headcount'!H150)</f>
        <v>16</v>
      </c>
      <c r="I150" s="14">
        <f>SUM('All Domestic Headcount'!I150,'All International Headcount'!I150)</f>
        <v>0</v>
      </c>
      <c r="J150" s="29">
        <f>SUM('All Domestic Headcount'!J150,'All International Headcount'!J150)</f>
        <v>0</v>
      </c>
      <c r="K150" s="33">
        <f>SUM('All Domestic Headcount'!K150,'All International Headcount'!K150)</f>
        <v>0</v>
      </c>
      <c r="L150" s="14">
        <f>SUM('All Domestic Headcount'!L150,'All International Headcount'!L150)</f>
        <v>0</v>
      </c>
      <c r="M150" s="14">
        <f>SUM('All Domestic Headcount'!M150,'All International Headcount'!M150)</f>
        <v>0</v>
      </c>
      <c r="N150" s="14">
        <f>SUM('All Domestic Headcount'!N150,'All International Headcount'!N150)</f>
        <v>16</v>
      </c>
      <c r="O150" s="14">
        <f>SUM('All Domestic Headcount'!O150,'All International Headcount'!O150)</f>
        <v>0</v>
      </c>
      <c r="P150" s="14">
        <f>SUM('All Domestic Headcount'!P150,'All International Headcount'!P150)</f>
        <v>16</v>
      </c>
      <c r="Q150" s="14">
        <f>SUM('All Domestic Headcount'!Q150,'All International Headcount'!Q150)</f>
        <v>0</v>
      </c>
      <c r="R150" s="29">
        <f>SUM('All Domestic Headcount'!R150,'All International Headcount'!R150)</f>
        <v>0</v>
      </c>
      <c r="S150" s="33">
        <f>SUM('All Domestic Headcount'!S150,'All International Headcount'!S150)</f>
        <v>0</v>
      </c>
      <c r="T150" s="14">
        <f>SUM('All Domestic Headcount'!T150,'All International Headcount'!T150)</f>
        <v>0</v>
      </c>
      <c r="U150" s="14">
        <f>SUM('All Domestic Headcount'!U150,'All International Headcount'!U150)</f>
        <v>0</v>
      </c>
      <c r="V150" s="14">
        <f>SUM('All Domestic Headcount'!V150,'All International Headcount'!V150)</f>
        <v>16</v>
      </c>
      <c r="W150" s="14">
        <f>SUM('All Domestic Headcount'!W150,'All International Headcount'!W150)</f>
        <v>0</v>
      </c>
      <c r="X150" s="14">
        <f>SUM('All Domestic Headcount'!X150,'All International Headcount'!X150)</f>
        <v>16</v>
      </c>
      <c r="Y150" s="14">
        <f>SUM('All Domestic Headcount'!Y150,'All International Headcount'!Y150)</f>
        <v>0</v>
      </c>
      <c r="Z150" s="29">
        <f>SUM('All Domestic Headcount'!Z150,'All International Headcount'!Z150)</f>
        <v>0</v>
      </c>
    </row>
    <row r="151" spans="1:26" ht="15" customHeight="1" x14ac:dyDescent="0.25">
      <c r="A151" s="8"/>
      <c r="B151" s="40">
        <v>3</v>
      </c>
      <c r="C151" s="33">
        <f>SUM('All Domestic Headcount'!C151,'All International Headcount'!C151)</f>
        <v>0</v>
      </c>
      <c r="D151" s="14">
        <f>SUM('All Domestic Headcount'!D151,'All International Headcount'!D151)</f>
        <v>0</v>
      </c>
      <c r="E151" s="14">
        <f>SUM('All Domestic Headcount'!E151,'All International Headcount'!E151)</f>
        <v>0</v>
      </c>
      <c r="F151" s="14">
        <f>SUM('All Domestic Headcount'!F151,'All International Headcount'!F151)</f>
        <v>16</v>
      </c>
      <c r="G151" s="14">
        <f>SUM('All Domestic Headcount'!G151,'All International Headcount'!G151)</f>
        <v>0</v>
      </c>
      <c r="H151" s="14">
        <f>SUM('All Domestic Headcount'!H151,'All International Headcount'!H151)</f>
        <v>16</v>
      </c>
      <c r="I151" s="14">
        <f>SUM('All Domestic Headcount'!I151,'All International Headcount'!I151)</f>
        <v>0</v>
      </c>
      <c r="J151" s="29">
        <f>SUM('All Domestic Headcount'!J151,'All International Headcount'!J151)</f>
        <v>0</v>
      </c>
      <c r="K151" s="33">
        <f>SUM('All Domestic Headcount'!K151,'All International Headcount'!K151)</f>
        <v>0</v>
      </c>
      <c r="L151" s="14">
        <f>SUM('All Domestic Headcount'!L151,'All International Headcount'!L151)</f>
        <v>0</v>
      </c>
      <c r="M151" s="14">
        <f>SUM('All Domestic Headcount'!M151,'All International Headcount'!M151)</f>
        <v>0</v>
      </c>
      <c r="N151" s="14">
        <f>SUM('All Domestic Headcount'!N151,'All International Headcount'!N151)</f>
        <v>16</v>
      </c>
      <c r="O151" s="14">
        <f>SUM('All Domestic Headcount'!O151,'All International Headcount'!O151)</f>
        <v>0</v>
      </c>
      <c r="P151" s="14">
        <f>SUM('All Domestic Headcount'!P151,'All International Headcount'!P151)</f>
        <v>16</v>
      </c>
      <c r="Q151" s="14">
        <f>SUM('All Domestic Headcount'!Q151,'All International Headcount'!Q151)</f>
        <v>0</v>
      </c>
      <c r="R151" s="29">
        <f>SUM('All Domestic Headcount'!R151,'All International Headcount'!R151)</f>
        <v>0</v>
      </c>
      <c r="S151" s="33">
        <f>SUM('All Domestic Headcount'!S151,'All International Headcount'!S151)</f>
        <v>0</v>
      </c>
      <c r="T151" s="14">
        <f>SUM('All Domestic Headcount'!T151,'All International Headcount'!T151)</f>
        <v>0</v>
      </c>
      <c r="U151" s="14">
        <f>SUM('All Domestic Headcount'!U151,'All International Headcount'!U151)</f>
        <v>0</v>
      </c>
      <c r="V151" s="14">
        <f>SUM('All Domestic Headcount'!V151,'All International Headcount'!V151)</f>
        <v>16</v>
      </c>
      <c r="W151" s="14">
        <f>SUM('All Domestic Headcount'!W151,'All International Headcount'!W151)</f>
        <v>0</v>
      </c>
      <c r="X151" s="14">
        <f>SUM('All Domestic Headcount'!X151,'All International Headcount'!X151)</f>
        <v>16</v>
      </c>
      <c r="Y151" s="14">
        <f>SUM('All Domestic Headcount'!Y151,'All International Headcount'!Y151)</f>
        <v>0</v>
      </c>
      <c r="Z151" s="29">
        <f>SUM('All Domestic Headcount'!Z151,'All International Headcount'!Z151)</f>
        <v>0</v>
      </c>
    </row>
    <row r="152" spans="1:26" ht="15" customHeight="1" x14ac:dyDescent="0.25">
      <c r="A152" s="8"/>
      <c r="B152" s="40">
        <v>4</v>
      </c>
      <c r="C152" s="33">
        <f>SUM('All Domestic Headcount'!C152,'All International Headcount'!C152)</f>
        <v>0</v>
      </c>
      <c r="D152" s="14">
        <f>SUM('All Domestic Headcount'!D152,'All International Headcount'!D152)</f>
        <v>0</v>
      </c>
      <c r="E152" s="14">
        <f>SUM('All Domestic Headcount'!E152,'All International Headcount'!E152)</f>
        <v>0</v>
      </c>
      <c r="F152" s="14">
        <f>SUM('All Domestic Headcount'!F152,'All International Headcount'!F152)</f>
        <v>0</v>
      </c>
      <c r="G152" s="14">
        <f>SUM('All Domestic Headcount'!G152,'All International Headcount'!G152)</f>
        <v>0</v>
      </c>
      <c r="H152" s="14">
        <f>SUM('All Domestic Headcount'!H152,'All International Headcount'!H152)</f>
        <v>16</v>
      </c>
      <c r="I152" s="14">
        <f>SUM('All Domestic Headcount'!I152,'All International Headcount'!I152)</f>
        <v>0</v>
      </c>
      <c r="J152" s="29">
        <f>SUM('All Domestic Headcount'!J152,'All International Headcount'!J152)</f>
        <v>16</v>
      </c>
      <c r="K152" s="33">
        <f>SUM('All Domestic Headcount'!K152,'All International Headcount'!K152)</f>
        <v>0</v>
      </c>
      <c r="L152" s="14">
        <f>SUM('All Domestic Headcount'!L152,'All International Headcount'!L152)</f>
        <v>0</v>
      </c>
      <c r="M152" s="14">
        <f>SUM('All Domestic Headcount'!M152,'All International Headcount'!M152)</f>
        <v>0</v>
      </c>
      <c r="N152" s="14">
        <f>SUM('All Domestic Headcount'!N152,'All International Headcount'!N152)</f>
        <v>0</v>
      </c>
      <c r="O152" s="14">
        <f>SUM('All Domestic Headcount'!O152,'All International Headcount'!O152)</f>
        <v>0</v>
      </c>
      <c r="P152" s="14">
        <f>SUM('All Domestic Headcount'!P152,'All International Headcount'!P152)</f>
        <v>16</v>
      </c>
      <c r="Q152" s="14">
        <f>SUM('All Domestic Headcount'!Q152,'All International Headcount'!Q152)</f>
        <v>0</v>
      </c>
      <c r="R152" s="29">
        <f>SUM('All Domestic Headcount'!R152,'All International Headcount'!R152)</f>
        <v>16</v>
      </c>
      <c r="S152" s="33">
        <f>SUM('All Domestic Headcount'!S152,'All International Headcount'!S152)</f>
        <v>0</v>
      </c>
      <c r="T152" s="14">
        <f>SUM('All Domestic Headcount'!T152,'All International Headcount'!T152)</f>
        <v>0</v>
      </c>
      <c r="U152" s="14">
        <f>SUM('All Domestic Headcount'!U152,'All International Headcount'!U152)</f>
        <v>0</v>
      </c>
      <c r="V152" s="14">
        <f>SUM('All Domestic Headcount'!V152,'All International Headcount'!V152)</f>
        <v>0</v>
      </c>
      <c r="W152" s="14">
        <f>SUM('All Domestic Headcount'!W152,'All International Headcount'!W152)</f>
        <v>0</v>
      </c>
      <c r="X152" s="14">
        <f>SUM('All Domestic Headcount'!X152,'All International Headcount'!X152)</f>
        <v>16</v>
      </c>
      <c r="Y152" s="14">
        <f>SUM('All Domestic Headcount'!Y152,'All International Headcount'!Y152)</f>
        <v>0</v>
      </c>
      <c r="Z152" s="29">
        <f>SUM('All Domestic Headcount'!Z152,'All International Headcount'!Z152)</f>
        <v>16</v>
      </c>
    </row>
    <row r="153" spans="1:26" ht="15" customHeight="1" x14ac:dyDescent="0.25">
      <c r="A153" s="8" t="s">
        <v>65</v>
      </c>
      <c r="B153" s="40">
        <v>1</v>
      </c>
      <c r="C153" s="33">
        <f>SUM('All Domestic Headcount'!C153,'All International Headcount'!C153)</f>
        <v>0</v>
      </c>
      <c r="D153" s="14">
        <f>SUM('All Domestic Headcount'!D153,'All International Headcount'!D153)</f>
        <v>0</v>
      </c>
      <c r="E153" s="14">
        <f>SUM('All Domestic Headcount'!E153,'All International Headcount'!E153)</f>
        <v>0</v>
      </c>
      <c r="F153" s="14">
        <f>SUM('All Domestic Headcount'!F153,'All International Headcount'!F153)</f>
        <v>36</v>
      </c>
      <c r="G153" s="14">
        <f>SUM('All Domestic Headcount'!G153,'All International Headcount'!G153)</f>
        <v>0</v>
      </c>
      <c r="H153" s="14">
        <f>SUM('All Domestic Headcount'!H153,'All International Headcount'!H153)</f>
        <v>36</v>
      </c>
      <c r="I153" s="14">
        <f>SUM('All Domestic Headcount'!I153,'All International Headcount'!I153)</f>
        <v>0</v>
      </c>
      <c r="J153" s="29">
        <f>SUM('All Domestic Headcount'!J153,'All International Headcount'!J153)</f>
        <v>18</v>
      </c>
      <c r="K153" s="33">
        <f>SUM('All Domestic Headcount'!K153,'All International Headcount'!K153)</f>
        <v>0</v>
      </c>
      <c r="L153" s="14">
        <f>SUM('All Domestic Headcount'!L153,'All International Headcount'!L153)</f>
        <v>0</v>
      </c>
      <c r="M153" s="14">
        <f>SUM('All Domestic Headcount'!M153,'All International Headcount'!M153)</f>
        <v>0</v>
      </c>
      <c r="N153" s="14">
        <f>SUM('All Domestic Headcount'!N153,'All International Headcount'!N153)</f>
        <v>36</v>
      </c>
      <c r="O153" s="14">
        <f>SUM('All Domestic Headcount'!O153,'All International Headcount'!O153)</f>
        <v>0</v>
      </c>
      <c r="P153" s="14">
        <f>SUM('All Domestic Headcount'!P153,'All International Headcount'!P153)</f>
        <v>36</v>
      </c>
      <c r="Q153" s="14">
        <f>SUM('All Domestic Headcount'!Q153,'All International Headcount'!Q153)</f>
        <v>0</v>
      </c>
      <c r="R153" s="29">
        <f>SUM('All Domestic Headcount'!R153,'All International Headcount'!R153)</f>
        <v>18</v>
      </c>
      <c r="S153" s="33">
        <f>SUM('All Domestic Headcount'!S153,'All International Headcount'!S153)</f>
        <v>0</v>
      </c>
      <c r="T153" s="14">
        <f>SUM('All Domestic Headcount'!T153,'All International Headcount'!T153)</f>
        <v>0</v>
      </c>
      <c r="U153" s="14">
        <f>SUM('All Domestic Headcount'!U153,'All International Headcount'!U153)</f>
        <v>0</v>
      </c>
      <c r="V153" s="14">
        <f>SUM('All Domestic Headcount'!V153,'All International Headcount'!V153)</f>
        <v>36</v>
      </c>
      <c r="W153" s="14">
        <f>SUM('All Domestic Headcount'!W153,'All International Headcount'!W153)</f>
        <v>0</v>
      </c>
      <c r="X153" s="14">
        <f>SUM('All Domestic Headcount'!X153,'All International Headcount'!X153)</f>
        <v>36</v>
      </c>
      <c r="Y153" s="14">
        <f>SUM('All Domestic Headcount'!Y153,'All International Headcount'!Y153)</f>
        <v>0</v>
      </c>
      <c r="Z153" s="29">
        <f>SUM('All Domestic Headcount'!Z153,'All International Headcount'!Z153)</f>
        <v>18</v>
      </c>
    </row>
    <row r="154" spans="1:26" ht="15" customHeight="1" x14ac:dyDescent="0.25">
      <c r="A154" s="8"/>
      <c r="B154" s="40">
        <v>2</v>
      </c>
      <c r="C154" s="33">
        <f>SUM('All Domestic Headcount'!C154,'All International Headcount'!C154)</f>
        <v>0</v>
      </c>
      <c r="D154" s="14">
        <f>SUM('All Domestic Headcount'!D154,'All International Headcount'!D154)</f>
        <v>0</v>
      </c>
      <c r="E154" s="14">
        <f>SUM('All Domestic Headcount'!E154,'All International Headcount'!E154)</f>
        <v>0</v>
      </c>
      <c r="F154" s="14">
        <f>SUM('All Domestic Headcount'!F154,'All International Headcount'!F154)</f>
        <v>36</v>
      </c>
      <c r="G154" s="14">
        <f>SUM('All Domestic Headcount'!G154,'All International Headcount'!G154)</f>
        <v>0</v>
      </c>
      <c r="H154" s="14">
        <f>SUM('All Domestic Headcount'!H154,'All International Headcount'!H154)</f>
        <v>36</v>
      </c>
      <c r="I154" s="14">
        <f>SUM('All Domestic Headcount'!I154,'All International Headcount'!I154)</f>
        <v>0</v>
      </c>
      <c r="J154" s="29">
        <f>SUM('All Domestic Headcount'!J154,'All International Headcount'!J154)</f>
        <v>18</v>
      </c>
      <c r="K154" s="33">
        <f>SUM('All Domestic Headcount'!K154,'All International Headcount'!K154)</f>
        <v>0</v>
      </c>
      <c r="L154" s="14">
        <f>SUM('All Domestic Headcount'!L154,'All International Headcount'!L154)</f>
        <v>0</v>
      </c>
      <c r="M154" s="14">
        <f>SUM('All Domestic Headcount'!M154,'All International Headcount'!M154)</f>
        <v>0</v>
      </c>
      <c r="N154" s="14">
        <f>SUM('All Domestic Headcount'!N154,'All International Headcount'!N154)</f>
        <v>36</v>
      </c>
      <c r="O154" s="14">
        <f>SUM('All Domestic Headcount'!O154,'All International Headcount'!O154)</f>
        <v>0</v>
      </c>
      <c r="P154" s="14">
        <f>SUM('All Domestic Headcount'!P154,'All International Headcount'!P154)</f>
        <v>36</v>
      </c>
      <c r="Q154" s="14">
        <f>SUM('All Domestic Headcount'!Q154,'All International Headcount'!Q154)</f>
        <v>0</v>
      </c>
      <c r="R154" s="29">
        <f>SUM('All Domestic Headcount'!R154,'All International Headcount'!R154)</f>
        <v>18</v>
      </c>
      <c r="S154" s="33">
        <f>SUM('All Domestic Headcount'!S154,'All International Headcount'!S154)</f>
        <v>0</v>
      </c>
      <c r="T154" s="14">
        <f>SUM('All Domestic Headcount'!T154,'All International Headcount'!T154)</f>
        <v>0</v>
      </c>
      <c r="U154" s="14">
        <f>SUM('All Domestic Headcount'!U154,'All International Headcount'!U154)</f>
        <v>0</v>
      </c>
      <c r="V154" s="14">
        <f>SUM('All Domestic Headcount'!V154,'All International Headcount'!V154)</f>
        <v>36</v>
      </c>
      <c r="W154" s="14">
        <f>SUM('All Domestic Headcount'!W154,'All International Headcount'!W154)</f>
        <v>0</v>
      </c>
      <c r="X154" s="14">
        <f>SUM('All Domestic Headcount'!X154,'All International Headcount'!X154)</f>
        <v>36</v>
      </c>
      <c r="Y154" s="14">
        <f>SUM('All Domestic Headcount'!Y154,'All International Headcount'!Y154)</f>
        <v>0</v>
      </c>
      <c r="Z154" s="29">
        <f>SUM('All Domestic Headcount'!Z154,'All International Headcount'!Z154)</f>
        <v>18</v>
      </c>
    </row>
    <row r="155" spans="1:26" ht="15" customHeight="1" x14ac:dyDescent="0.25">
      <c r="A155" s="8"/>
      <c r="B155" s="40">
        <v>3</v>
      </c>
      <c r="C155" s="33">
        <f>SUM('All Domestic Headcount'!C155,'All International Headcount'!C155)</f>
        <v>0</v>
      </c>
      <c r="D155" s="14">
        <f>SUM('All Domestic Headcount'!D155,'All International Headcount'!D155)</f>
        <v>0</v>
      </c>
      <c r="E155" s="14">
        <f>SUM('All Domestic Headcount'!E155,'All International Headcount'!E155)</f>
        <v>0</v>
      </c>
      <c r="F155" s="14">
        <f>SUM('All Domestic Headcount'!F155,'All International Headcount'!F155)</f>
        <v>18</v>
      </c>
      <c r="G155" s="14">
        <f>SUM('All Domestic Headcount'!G155,'All International Headcount'!G155)</f>
        <v>0</v>
      </c>
      <c r="H155" s="14">
        <f>SUM('All Domestic Headcount'!H155,'All International Headcount'!H155)</f>
        <v>36</v>
      </c>
      <c r="I155" s="14">
        <f>SUM('All Domestic Headcount'!I155,'All International Headcount'!I155)</f>
        <v>0</v>
      </c>
      <c r="J155" s="29">
        <f>SUM('All Domestic Headcount'!J155,'All International Headcount'!J155)</f>
        <v>36</v>
      </c>
      <c r="K155" s="33">
        <f>SUM('All Domestic Headcount'!K155,'All International Headcount'!K155)</f>
        <v>0</v>
      </c>
      <c r="L155" s="14">
        <f>SUM('All Domestic Headcount'!L155,'All International Headcount'!L155)</f>
        <v>0</v>
      </c>
      <c r="M155" s="14">
        <f>SUM('All Domestic Headcount'!M155,'All International Headcount'!M155)</f>
        <v>0</v>
      </c>
      <c r="N155" s="14">
        <f>SUM('All Domestic Headcount'!N155,'All International Headcount'!N155)</f>
        <v>18</v>
      </c>
      <c r="O155" s="14">
        <f>SUM('All Domestic Headcount'!O155,'All International Headcount'!O155)</f>
        <v>0</v>
      </c>
      <c r="P155" s="14">
        <f>SUM('All Domestic Headcount'!P155,'All International Headcount'!P155)</f>
        <v>36</v>
      </c>
      <c r="Q155" s="14">
        <f>SUM('All Domestic Headcount'!Q155,'All International Headcount'!Q155)</f>
        <v>0</v>
      </c>
      <c r="R155" s="29">
        <f>SUM('All Domestic Headcount'!R155,'All International Headcount'!R155)</f>
        <v>36</v>
      </c>
      <c r="S155" s="33">
        <f>SUM('All Domestic Headcount'!S155,'All International Headcount'!S155)</f>
        <v>0</v>
      </c>
      <c r="T155" s="14">
        <f>SUM('All Domestic Headcount'!T155,'All International Headcount'!T155)</f>
        <v>0</v>
      </c>
      <c r="U155" s="14">
        <f>SUM('All Domestic Headcount'!U155,'All International Headcount'!U155)</f>
        <v>0</v>
      </c>
      <c r="V155" s="14">
        <f>SUM('All Domestic Headcount'!V155,'All International Headcount'!V155)</f>
        <v>18</v>
      </c>
      <c r="W155" s="14">
        <f>SUM('All Domestic Headcount'!W155,'All International Headcount'!W155)</f>
        <v>0</v>
      </c>
      <c r="X155" s="14">
        <f>SUM('All Domestic Headcount'!X155,'All International Headcount'!X155)</f>
        <v>36</v>
      </c>
      <c r="Y155" s="14">
        <f>SUM('All Domestic Headcount'!Y155,'All International Headcount'!Y155)</f>
        <v>0</v>
      </c>
      <c r="Z155" s="29">
        <f>SUM('All Domestic Headcount'!Z155,'All International Headcount'!Z155)</f>
        <v>36</v>
      </c>
    </row>
    <row r="156" spans="1:26" ht="15" customHeight="1" x14ac:dyDescent="0.25">
      <c r="A156" s="8"/>
      <c r="B156" s="40">
        <v>4</v>
      </c>
      <c r="C156" s="33">
        <f>SUM('All Domestic Headcount'!C156,'All International Headcount'!C156)</f>
        <v>0</v>
      </c>
      <c r="D156" s="14">
        <f>SUM('All Domestic Headcount'!D156,'All International Headcount'!D156)</f>
        <v>0</v>
      </c>
      <c r="E156" s="14">
        <f>SUM('All Domestic Headcount'!E156,'All International Headcount'!E156)</f>
        <v>0</v>
      </c>
      <c r="F156" s="14">
        <f>SUM('All Domestic Headcount'!F156,'All International Headcount'!F156)</f>
        <v>18</v>
      </c>
      <c r="G156" s="14">
        <f>SUM('All Domestic Headcount'!G156,'All International Headcount'!G156)</f>
        <v>0</v>
      </c>
      <c r="H156" s="14">
        <f>SUM('All Domestic Headcount'!H156,'All International Headcount'!H156)</f>
        <v>18</v>
      </c>
      <c r="I156" s="14">
        <f>SUM('All Domestic Headcount'!I156,'All International Headcount'!I156)</f>
        <v>0</v>
      </c>
      <c r="J156" s="29">
        <f>SUM('All Domestic Headcount'!J156,'All International Headcount'!J156)</f>
        <v>0</v>
      </c>
      <c r="K156" s="33">
        <f>SUM('All Domestic Headcount'!K156,'All International Headcount'!K156)</f>
        <v>0</v>
      </c>
      <c r="L156" s="14">
        <f>SUM('All Domestic Headcount'!L156,'All International Headcount'!L156)</f>
        <v>0</v>
      </c>
      <c r="M156" s="14">
        <f>SUM('All Domestic Headcount'!M156,'All International Headcount'!M156)</f>
        <v>0</v>
      </c>
      <c r="N156" s="14">
        <f>SUM('All Domestic Headcount'!N156,'All International Headcount'!N156)</f>
        <v>18</v>
      </c>
      <c r="O156" s="14">
        <f>SUM('All Domestic Headcount'!O156,'All International Headcount'!O156)</f>
        <v>0</v>
      </c>
      <c r="P156" s="14">
        <f>SUM('All Domestic Headcount'!P156,'All International Headcount'!P156)</f>
        <v>18</v>
      </c>
      <c r="Q156" s="14">
        <f>SUM('All Domestic Headcount'!Q156,'All International Headcount'!Q156)</f>
        <v>0</v>
      </c>
      <c r="R156" s="29">
        <f>SUM('All Domestic Headcount'!R156,'All International Headcount'!R156)</f>
        <v>0</v>
      </c>
      <c r="S156" s="33">
        <f>SUM('All Domestic Headcount'!S156,'All International Headcount'!S156)</f>
        <v>0</v>
      </c>
      <c r="T156" s="14">
        <f>SUM('All Domestic Headcount'!T156,'All International Headcount'!T156)</f>
        <v>0</v>
      </c>
      <c r="U156" s="14">
        <f>SUM('All Domestic Headcount'!U156,'All International Headcount'!U156)</f>
        <v>0</v>
      </c>
      <c r="V156" s="14">
        <f>SUM('All Domestic Headcount'!V156,'All International Headcount'!V156)</f>
        <v>18</v>
      </c>
      <c r="W156" s="14">
        <f>SUM('All Domestic Headcount'!W156,'All International Headcount'!W156)</f>
        <v>0</v>
      </c>
      <c r="X156" s="14">
        <f>SUM('All Domestic Headcount'!X156,'All International Headcount'!X156)</f>
        <v>18</v>
      </c>
      <c r="Y156" s="14">
        <f>SUM('All Domestic Headcount'!Y156,'All International Headcount'!Y156)</f>
        <v>0</v>
      </c>
      <c r="Z156" s="29">
        <f>SUM('All Domestic Headcount'!Z156,'All International Headcount'!Z156)</f>
        <v>0</v>
      </c>
    </row>
    <row r="157" spans="1:26" ht="15" customHeight="1" x14ac:dyDescent="0.25">
      <c r="A157" s="8" t="s">
        <v>66</v>
      </c>
      <c r="B157" s="40">
        <v>1</v>
      </c>
      <c r="C157" s="33">
        <f>SUM('All Domestic Headcount'!C157,'All International Headcount'!C157)</f>
        <v>0</v>
      </c>
      <c r="D157" s="14">
        <f>SUM('All Domestic Headcount'!D157,'All International Headcount'!D157)</f>
        <v>0</v>
      </c>
      <c r="E157" s="14">
        <f>SUM('All Domestic Headcount'!E157,'All International Headcount'!E157)</f>
        <v>0</v>
      </c>
      <c r="F157" s="14">
        <f>SUM('All Domestic Headcount'!F157,'All International Headcount'!F157)</f>
        <v>12</v>
      </c>
      <c r="G157" s="14">
        <f>SUM('All Domestic Headcount'!G157,'All International Headcount'!G157)</f>
        <v>0</v>
      </c>
      <c r="H157" s="14">
        <f>SUM('All Domestic Headcount'!H157,'All International Headcount'!H157)</f>
        <v>0</v>
      </c>
      <c r="I157" s="14">
        <f>SUM('All Domestic Headcount'!I157,'All International Headcount'!I157)</f>
        <v>0</v>
      </c>
      <c r="J157" s="29">
        <f>SUM('All Domestic Headcount'!J157,'All International Headcount'!J157)</f>
        <v>12</v>
      </c>
      <c r="K157" s="33">
        <f>SUM('All Domestic Headcount'!K157,'All International Headcount'!K157)</f>
        <v>0</v>
      </c>
      <c r="L157" s="14">
        <f>SUM('All Domestic Headcount'!L157,'All International Headcount'!L157)</f>
        <v>0</v>
      </c>
      <c r="M157" s="14">
        <f>SUM('All Domestic Headcount'!M157,'All International Headcount'!M157)</f>
        <v>0</v>
      </c>
      <c r="N157" s="14">
        <f>SUM('All Domestic Headcount'!N157,'All International Headcount'!N157)</f>
        <v>12</v>
      </c>
      <c r="O157" s="14">
        <f>SUM('All Domestic Headcount'!O157,'All International Headcount'!O157)</f>
        <v>0</v>
      </c>
      <c r="P157" s="14">
        <f>SUM('All Domestic Headcount'!P157,'All International Headcount'!P157)</f>
        <v>0</v>
      </c>
      <c r="Q157" s="14">
        <f>SUM('All Domestic Headcount'!Q157,'All International Headcount'!Q157)</f>
        <v>0</v>
      </c>
      <c r="R157" s="29">
        <f>SUM('All Domestic Headcount'!R157,'All International Headcount'!R157)</f>
        <v>12</v>
      </c>
      <c r="S157" s="33">
        <f>SUM('All Domestic Headcount'!S157,'All International Headcount'!S157)</f>
        <v>0</v>
      </c>
      <c r="T157" s="14">
        <f>SUM('All Domestic Headcount'!T157,'All International Headcount'!T157)</f>
        <v>0</v>
      </c>
      <c r="U157" s="14">
        <f>SUM('All Domestic Headcount'!U157,'All International Headcount'!U157)</f>
        <v>0</v>
      </c>
      <c r="V157" s="14">
        <f>SUM('All Domestic Headcount'!V157,'All International Headcount'!V157)</f>
        <v>12</v>
      </c>
      <c r="W157" s="14">
        <f>SUM('All Domestic Headcount'!W157,'All International Headcount'!W157)</f>
        <v>0</v>
      </c>
      <c r="X157" s="14">
        <f>SUM('All Domestic Headcount'!X157,'All International Headcount'!X157)</f>
        <v>0</v>
      </c>
      <c r="Y157" s="14">
        <f>SUM('All Domestic Headcount'!Y157,'All International Headcount'!Y157)</f>
        <v>0</v>
      </c>
      <c r="Z157" s="29">
        <f>SUM('All Domestic Headcount'!Z157,'All International Headcount'!Z157)</f>
        <v>12</v>
      </c>
    </row>
    <row r="158" spans="1:26" ht="15" customHeight="1" x14ac:dyDescent="0.25">
      <c r="A158" s="8"/>
      <c r="B158" s="40">
        <v>2</v>
      </c>
      <c r="C158" s="33">
        <f>SUM('All Domestic Headcount'!C158,'All International Headcount'!C158)</f>
        <v>0</v>
      </c>
      <c r="D158" s="14">
        <f>SUM('All Domestic Headcount'!D158,'All International Headcount'!D158)</f>
        <v>0</v>
      </c>
      <c r="E158" s="14">
        <f>SUM('All Domestic Headcount'!E158,'All International Headcount'!E158)</f>
        <v>0</v>
      </c>
      <c r="F158" s="14">
        <f>SUM('All Domestic Headcount'!F158,'All International Headcount'!F158)</f>
        <v>12</v>
      </c>
      <c r="G158" s="14">
        <f>SUM('All Domestic Headcount'!G158,'All International Headcount'!G158)</f>
        <v>0</v>
      </c>
      <c r="H158" s="14">
        <f>SUM('All Domestic Headcount'!H158,'All International Headcount'!H158)</f>
        <v>12</v>
      </c>
      <c r="I158" s="14">
        <f>SUM('All Domestic Headcount'!I158,'All International Headcount'!I158)</f>
        <v>0</v>
      </c>
      <c r="J158" s="29">
        <f>SUM('All Domestic Headcount'!J158,'All International Headcount'!J158)</f>
        <v>0</v>
      </c>
      <c r="K158" s="33">
        <f>SUM('All Domestic Headcount'!K158,'All International Headcount'!K158)</f>
        <v>0</v>
      </c>
      <c r="L158" s="14">
        <f>SUM('All Domestic Headcount'!L158,'All International Headcount'!L158)</f>
        <v>0</v>
      </c>
      <c r="M158" s="14">
        <f>SUM('All Domestic Headcount'!M158,'All International Headcount'!M158)</f>
        <v>0</v>
      </c>
      <c r="N158" s="14">
        <f>SUM('All Domestic Headcount'!N158,'All International Headcount'!N158)</f>
        <v>12</v>
      </c>
      <c r="O158" s="14">
        <f>SUM('All Domestic Headcount'!O158,'All International Headcount'!O158)</f>
        <v>0</v>
      </c>
      <c r="P158" s="14">
        <f>SUM('All Domestic Headcount'!P158,'All International Headcount'!P158)</f>
        <v>12</v>
      </c>
      <c r="Q158" s="14">
        <f>SUM('All Domestic Headcount'!Q158,'All International Headcount'!Q158)</f>
        <v>0</v>
      </c>
      <c r="R158" s="29">
        <f>SUM('All Domestic Headcount'!R158,'All International Headcount'!R158)</f>
        <v>0</v>
      </c>
      <c r="S158" s="33">
        <f>SUM('All Domestic Headcount'!S158,'All International Headcount'!S158)</f>
        <v>0</v>
      </c>
      <c r="T158" s="14">
        <f>SUM('All Domestic Headcount'!T158,'All International Headcount'!T158)</f>
        <v>0</v>
      </c>
      <c r="U158" s="14">
        <f>SUM('All Domestic Headcount'!U158,'All International Headcount'!U158)</f>
        <v>0</v>
      </c>
      <c r="V158" s="14">
        <f>SUM('All Domestic Headcount'!V158,'All International Headcount'!V158)</f>
        <v>12</v>
      </c>
      <c r="W158" s="14">
        <f>SUM('All Domestic Headcount'!W158,'All International Headcount'!W158)</f>
        <v>0</v>
      </c>
      <c r="X158" s="14">
        <f>SUM('All Domestic Headcount'!X158,'All International Headcount'!X158)</f>
        <v>12</v>
      </c>
      <c r="Y158" s="14">
        <f>SUM('All Domestic Headcount'!Y158,'All International Headcount'!Y158)</f>
        <v>0</v>
      </c>
      <c r="Z158" s="29">
        <f>SUM('All Domestic Headcount'!Z158,'All International Headcount'!Z158)</f>
        <v>0</v>
      </c>
    </row>
    <row r="159" spans="1:26" ht="15" customHeight="1" x14ac:dyDescent="0.25">
      <c r="A159" s="8"/>
      <c r="B159" s="40">
        <v>3</v>
      </c>
      <c r="C159" s="33">
        <f>SUM('All Domestic Headcount'!C159,'All International Headcount'!C159)</f>
        <v>0</v>
      </c>
      <c r="D159" s="14">
        <f>SUM('All Domestic Headcount'!D159,'All International Headcount'!D159)</f>
        <v>0</v>
      </c>
      <c r="E159" s="14">
        <f>SUM('All Domestic Headcount'!E159,'All International Headcount'!E159)</f>
        <v>0</v>
      </c>
      <c r="F159" s="14">
        <f>SUM('All Domestic Headcount'!F159,'All International Headcount'!F159)</f>
        <v>0</v>
      </c>
      <c r="G159" s="14">
        <f>SUM('All Domestic Headcount'!G159,'All International Headcount'!G159)</f>
        <v>0</v>
      </c>
      <c r="H159" s="14">
        <f>SUM('All Domestic Headcount'!H159,'All International Headcount'!H159)</f>
        <v>24</v>
      </c>
      <c r="I159" s="14">
        <f>SUM('All Domestic Headcount'!I159,'All International Headcount'!I159)</f>
        <v>0</v>
      </c>
      <c r="J159" s="29">
        <f>SUM('All Domestic Headcount'!J159,'All International Headcount'!J159)</f>
        <v>0</v>
      </c>
      <c r="K159" s="33">
        <f>SUM('All Domestic Headcount'!K159,'All International Headcount'!K159)</f>
        <v>0</v>
      </c>
      <c r="L159" s="14">
        <f>SUM('All Domestic Headcount'!L159,'All International Headcount'!L159)</f>
        <v>0</v>
      </c>
      <c r="M159" s="14">
        <f>SUM('All Domestic Headcount'!M159,'All International Headcount'!M159)</f>
        <v>0</v>
      </c>
      <c r="N159" s="14">
        <f>SUM('All Domestic Headcount'!N159,'All International Headcount'!N159)</f>
        <v>0</v>
      </c>
      <c r="O159" s="14">
        <f>SUM('All Domestic Headcount'!O159,'All International Headcount'!O159)</f>
        <v>0</v>
      </c>
      <c r="P159" s="14">
        <f>SUM('All Domestic Headcount'!P159,'All International Headcount'!P159)</f>
        <v>24</v>
      </c>
      <c r="Q159" s="14">
        <f>SUM('All Domestic Headcount'!Q159,'All International Headcount'!Q159)</f>
        <v>0</v>
      </c>
      <c r="R159" s="29">
        <f>SUM('All Domestic Headcount'!R159,'All International Headcount'!R159)</f>
        <v>0</v>
      </c>
      <c r="S159" s="33">
        <f>SUM('All Domestic Headcount'!S159,'All International Headcount'!S159)</f>
        <v>0</v>
      </c>
      <c r="T159" s="14">
        <f>SUM('All Domestic Headcount'!T159,'All International Headcount'!T159)</f>
        <v>0</v>
      </c>
      <c r="U159" s="14">
        <f>SUM('All Domestic Headcount'!U159,'All International Headcount'!U159)</f>
        <v>0</v>
      </c>
      <c r="V159" s="14">
        <f>SUM('All Domestic Headcount'!V159,'All International Headcount'!V159)</f>
        <v>0</v>
      </c>
      <c r="W159" s="14">
        <f>SUM('All Domestic Headcount'!W159,'All International Headcount'!W159)</f>
        <v>0</v>
      </c>
      <c r="X159" s="14">
        <f>SUM('All Domestic Headcount'!X159,'All International Headcount'!X159)</f>
        <v>24</v>
      </c>
      <c r="Y159" s="14">
        <f>SUM('All Domestic Headcount'!Y159,'All International Headcount'!Y159)</f>
        <v>0</v>
      </c>
      <c r="Z159" s="29">
        <f>SUM('All Domestic Headcount'!Z159,'All International Headcount'!Z159)</f>
        <v>0</v>
      </c>
    </row>
    <row r="160" spans="1:26" ht="15" customHeight="1" x14ac:dyDescent="0.25">
      <c r="A160" s="8"/>
      <c r="B160" s="40">
        <v>4</v>
      </c>
      <c r="C160" s="33">
        <f>SUM('All Domestic Headcount'!C160,'All International Headcount'!C160)</f>
        <v>0</v>
      </c>
      <c r="D160" s="14">
        <f>SUM('All Domestic Headcount'!D160,'All International Headcount'!D160)</f>
        <v>0</v>
      </c>
      <c r="E160" s="14">
        <f>SUM('All Domestic Headcount'!E160,'All International Headcount'!E160)</f>
        <v>0</v>
      </c>
      <c r="F160" s="14">
        <f>SUM('All Domestic Headcount'!F160,'All International Headcount'!F160)</f>
        <v>12</v>
      </c>
      <c r="G160" s="14">
        <f>SUM('All Domestic Headcount'!G160,'All International Headcount'!G160)</f>
        <v>0</v>
      </c>
      <c r="H160" s="14">
        <f>SUM('All Domestic Headcount'!H160,'All International Headcount'!H160)</f>
        <v>0</v>
      </c>
      <c r="I160" s="14">
        <f>SUM('All Domestic Headcount'!I160,'All International Headcount'!I160)</f>
        <v>0</v>
      </c>
      <c r="J160" s="29">
        <f>SUM('All Domestic Headcount'!J160,'All International Headcount'!J160)</f>
        <v>12</v>
      </c>
      <c r="K160" s="33">
        <f>SUM('All Domestic Headcount'!K160,'All International Headcount'!K160)</f>
        <v>0</v>
      </c>
      <c r="L160" s="14">
        <f>SUM('All Domestic Headcount'!L160,'All International Headcount'!L160)</f>
        <v>0</v>
      </c>
      <c r="M160" s="14">
        <f>SUM('All Domestic Headcount'!M160,'All International Headcount'!M160)</f>
        <v>0</v>
      </c>
      <c r="N160" s="14">
        <f>SUM('All Domestic Headcount'!N160,'All International Headcount'!N160)</f>
        <v>12</v>
      </c>
      <c r="O160" s="14">
        <f>SUM('All Domestic Headcount'!O160,'All International Headcount'!O160)</f>
        <v>0</v>
      </c>
      <c r="P160" s="14">
        <f>SUM('All Domestic Headcount'!P160,'All International Headcount'!P160)</f>
        <v>0</v>
      </c>
      <c r="Q160" s="14">
        <f>SUM('All Domestic Headcount'!Q160,'All International Headcount'!Q160)</f>
        <v>0</v>
      </c>
      <c r="R160" s="29">
        <f>SUM('All Domestic Headcount'!R160,'All International Headcount'!R160)</f>
        <v>12</v>
      </c>
      <c r="S160" s="33">
        <f>SUM('All Domestic Headcount'!S160,'All International Headcount'!S160)</f>
        <v>0</v>
      </c>
      <c r="T160" s="14">
        <f>SUM('All Domestic Headcount'!T160,'All International Headcount'!T160)</f>
        <v>0</v>
      </c>
      <c r="U160" s="14">
        <f>SUM('All Domestic Headcount'!U160,'All International Headcount'!U160)</f>
        <v>0</v>
      </c>
      <c r="V160" s="14">
        <f>SUM('All Domestic Headcount'!V160,'All International Headcount'!V160)</f>
        <v>12</v>
      </c>
      <c r="W160" s="14">
        <f>SUM('All Domestic Headcount'!W160,'All International Headcount'!W160)</f>
        <v>0</v>
      </c>
      <c r="X160" s="14">
        <f>SUM('All Domestic Headcount'!X160,'All International Headcount'!X160)</f>
        <v>0</v>
      </c>
      <c r="Y160" s="14">
        <f>SUM('All Domestic Headcount'!Y160,'All International Headcount'!Y160)</f>
        <v>0</v>
      </c>
      <c r="Z160" s="29">
        <f>SUM('All Domestic Headcount'!Z160,'All International Headcount'!Z160)</f>
        <v>12</v>
      </c>
    </row>
    <row r="161" spans="1:26" ht="15" customHeight="1" x14ac:dyDescent="0.25">
      <c r="A161" s="8" t="s">
        <v>67</v>
      </c>
      <c r="B161" s="40">
        <v>1</v>
      </c>
      <c r="C161" s="33">
        <f>SUM('All Domestic Headcount'!C161,'All International Headcount'!C161)</f>
        <v>0</v>
      </c>
      <c r="D161" s="14">
        <f>SUM('All Domestic Headcount'!D161,'All International Headcount'!D161)</f>
        <v>0</v>
      </c>
      <c r="E161" s="14">
        <f>SUM('All Domestic Headcount'!E161,'All International Headcount'!E161)</f>
        <v>0</v>
      </c>
      <c r="F161" s="14">
        <f>SUM('All Domestic Headcount'!F161,'All International Headcount'!F161)</f>
        <v>12</v>
      </c>
      <c r="G161" s="14">
        <f>SUM('All Domestic Headcount'!G161,'All International Headcount'!G161)</f>
        <v>0</v>
      </c>
      <c r="H161" s="14">
        <f>SUM('All Domestic Headcount'!H161,'All International Headcount'!H161)</f>
        <v>0</v>
      </c>
      <c r="I161" s="14">
        <f>SUM('All Domestic Headcount'!I161,'All International Headcount'!I161)</f>
        <v>0</v>
      </c>
      <c r="J161" s="29">
        <f>SUM('All Domestic Headcount'!J161,'All International Headcount'!J161)</f>
        <v>12</v>
      </c>
      <c r="K161" s="33">
        <f>SUM('All Domestic Headcount'!K161,'All International Headcount'!K161)</f>
        <v>0</v>
      </c>
      <c r="L161" s="14">
        <f>SUM('All Domestic Headcount'!L161,'All International Headcount'!L161)</f>
        <v>0</v>
      </c>
      <c r="M161" s="14">
        <f>SUM('All Domestic Headcount'!M161,'All International Headcount'!M161)</f>
        <v>0</v>
      </c>
      <c r="N161" s="14">
        <f>SUM('All Domestic Headcount'!N161,'All International Headcount'!N161)</f>
        <v>12</v>
      </c>
      <c r="O161" s="14">
        <f>SUM('All Domestic Headcount'!O161,'All International Headcount'!O161)</f>
        <v>0</v>
      </c>
      <c r="P161" s="14">
        <f>SUM('All Domestic Headcount'!P161,'All International Headcount'!P161)</f>
        <v>0</v>
      </c>
      <c r="Q161" s="14">
        <f>SUM('All Domestic Headcount'!Q161,'All International Headcount'!Q161)</f>
        <v>0</v>
      </c>
      <c r="R161" s="29">
        <f>SUM('All Domestic Headcount'!R161,'All International Headcount'!R161)</f>
        <v>12</v>
      </c>
      <c r="S161" s="33">
        <f>SUM('All Domestic Headcount'!S161,'All International Headcount'!S161)</f>
        <v>0</v>
      </c>
      <c r="T161" s="14">
        <f>SUM('All Domestic Headcount'!T161,'All International Headcount'!T161)</f>
        <v>0</v>
      </c>
      <c r="U161" s="14">
        <f>SUM('All Domestic Headcount'!U161,'All International Headcount'!U161)</f>
        <v>0</v>
      </c>
      <c r="V161" s="14">
        <f>SUM('All Domestic Headcount'!V161,'All International Headcount'!V161)</f>
        <v>12</v>
      </c>
      <c r="W161" s="14">
        <f>SUM('All Domestic Headcount'!W161,'All International Headcount'!W161)</f>
        <v>0</v>
      </c>
      <c r="X161" s="14">
        <f>SUM('All Domestic Headcount'!X161,'All International Headcount'!X161)</f>
        <v>0</v>
      </c>
      <c r="Y161" s="14">
        <f>SUM('All Domestic Headcount'!Y161,'All International Headcount'!Y161)</f>
        <v>0</v>
      </c>
      <c r="Z161" s="29">
        <f>SUM('All Domestic Headcount'!Z161,'All International Headcount'!Z161)</f>
        <v>12</v>
      </c>
    </row>
    <row r="162" spans="1:26" ht="15" customHeight="1" x14ac:dyDescent="0.25">
      <c r="A162" s="8"/>
      <c r="B162" s="40">
        <v>2</v>
      </c>
      <c r="C162" s="33">
        <f>SUM('All Domestic Headcount'!C162,'All International Headcount'!C162)</f>
        <v>0</v>
      </c>
      <c r="D162" s="14">
        <f>SUM('All Domestic Headcount'!D162,'All International Headcount'!D162)</f>
        <v>0</v>
      </c>
      <c r="E162" s="14">
        <f>SUM('All Domestic Headcount'!E162,'All International Headcount'!E162)</f>
        <v>0</v>
      </c>
      <c r="F162" s="14">
        <f>SUM('All Domestic Headcount'!F162,'All International Headcount'!F162)</f>
        <v>12</v>
      </c>
      <c r="G162" s="14">
        <f>SUM('All Domestic Headcount'!G162,'All International Headcount'!G162)</f>
        <v>0</v>
      </c>
      <c r="H162" s="14">
        <f>SUM('All Domestic Headcount'!H162,'All International Headcount'!H162)</f>
        <v>0</v>
      </c>
      <c r="I162" s="14">
        <f>SUM('All Domestic Headcount'!I162,'All International Headcount'!I162)</f>
        <v>0</v>
      </c>
      <c r="J162" s="29">
        <f>SUM('All Domestic Headcount'!J162,'All International Headcount'!J162)</f>
        <v>12</v>
      </c>
      <c r="K162" s="33">
        <f>SUM('All Domestic Headcount'!K162,'All International Headcount'!K162)</f>
        <v>0</v>
      </c>
      <c r="L162" s="14">
        <f>SUM('All Domestic Headcount'!L162,'All International Headcount'!L162)</f>
        <v>0</v>
      </c>
      <c r="M162" s="14">
        <f>SUM('All Domestic Headcount'!M162,'All International Headcount'!M162)</f>
        <v>0</v>
      </c>
      <c r="N162" s="14">
        <f>SUM('All Domestic Headcount'!N162,'All International Headcount'!N162)</f>
        <v>12</v>
      </c>
      <c r="O162" s="14">
        <f>SUM('All Domestic Headcount'!O162,'All International Headcount'!O162)</f>
        <v>0</v>
      </c>
      <c r="P162" s="14">
        <f>SUM('All Domestic Headcount'!P162,'All International Headcount'!P162)</f>
        <v>0</v>
      </c>
      <c r="Q162" s="14">
        <f>SUM('All Domestic Headcount'!Q162,'All International Headcount'!Q162)</f>
        <v>0</v>
      </c>
      <c r="R162" s="29">
        <f>SUM('All Domestic Headcount'!R162,'All International Headcount'!R162)</f>
        <v>12</v>
      </c>
      <c r="S162" s="33">
        <f>SUM('All Domestic Headcount'!S162,'All International Headcount'!S162)</f>
        <v>0</v>
      </c>
      <c r="T162" s="14">
        <f>SUM('All Domestic Headcount'!T162,'All International Headcount'!T162)</f>
        <v>0</v>
      </c>
      <c r="U162" s="14">
        <f>SUM('All Domestic Headcount'!U162,'All International Headcount'!U162)</f>
        <v>0</v>
      </c>
      <c r="V162" s="14">
        <f>SUM('All Domestic Headcount'!V162,'All International Headcount'!V162)</f>
        <v>12</v>
      </c>
      <c r="W162" s="14">
        <f>SUM('All Domestic Headcount'!W162,'All International Headcount'!W162)</f>
        <v>0</v>
      </c>
      <c r="X162" s="14">
        <f>SUM('All Domestic Headcount'!X162,'All International Headcount'!X162)</f>
        <v>0</v>
      </c>
      <c r="Y162" s="14">
        <f>SUM('All Domestic Headcount'!Y162,'All International Headcount'!Y162)</f>
        <v>0</v>
      </c>
      <c r="Z162" s="29">
        <f>SUM('All Domestic Headcount'!Z162,'All International Headcount'!Z162)</f>
        <v>12</v>
      </c>
    </row>
    <row r="163" spans="1:26" ht="15" customHeight="1" x14ac:dyDescent="0.25">
      <c r="A163" s="8"/>
      <c r="B163" s="40">
        <v>3</v>
      </c>
      <c r="C163" s="33">
        <f>SUM('All Domestic Headcount'!C163,'All International Headcount'!C163)</f>
        <v>0</v>
      </c>
      <c r="D163" s="14">
        <f>SUM('All Domestic Headcount'!D163,'All International Headcount'!D163)</f>
        <v>0</v>
      </c>
      <c r="E163" s="14">
        <f>SUM('All Domestic Headcount'!E163,'All International Headcount'!E163)</f>
        <v>0</v>
      </c>
      <c r="F163" s="14">
        <f>SUM('All Domestic Headcount'!F163,'All International Headcount'!F163)</f>
        <v>0</v>
      </c>
      <c r="G163" s="14">
        <f>SUM('All Domestic Headcount'!G163,'All International Headcount'!G163)</f>
        <v>0</v>
      </c>
      <c r="H163" s="14">
        <f>SUM('All Domestic Headcount'!H163,'All International Headcount'!H163)</f>
        <v>12</v>
      </c>
      <c r="I163" s="14">
        <f>SUM('All Domestic Headcount'!I163,'All International Headcount'!I163)</f>
        <v>0</v>
      </c>
      <c r="J163" s="29">
        <f>SUM('All Domestic Headcount'!J163,'All International Headcount'!J163)</f>
        <v>0</v>
      </c>
      <c r="K163" s="33">
        <f>SUM('All Domestic Headcount'!K163,'All International Headcount'!K163)</f>
        <v>0</v>
      </c>
      <c r="L163" s="14">
        <f>SUM('All Domestic Headcount'!L163,'All International Headcount'!L163)</f>
        <v>0</v>
      </c>
      <c r="M163" s="14">
        <f>SUM('All Domestic Headcount'!M163,'All International Headcount'!M163)</f>
        <v>0</v>
      </c>
      <c r="N163" s="14">
        <f>SUM('All Domestic Headcount'!N163,'All International Headcount'!N163)</f>
        <v>0</v>
      </c>
      <c r="O163" s="14">
        <f>SUM('All Domestic Headcount'!O163,'All International Headcount'!O163)</f>
        <v>0</v>
      </c>
      <c r="P163" s="14">
        <f>SUM('All Domestic Headcount'!P163,'All International Headcount'!P163)</f>
        <v>12</v>
      </c>
      <c r="Q163" s="14">
        <f>SUM('All Domestic Headcount'!Q163,'All International Headcount'!Q163)</f>
        <v>0</v>
      </c>
      <c r="R163" s="29">
        <f>SUM('All Domestic Headcount'!R163,'All International Headcount'!R163)</f>
        <v>0</v>
      </c>
      <c r="S163" s="33">
        <f>SUM('All Domestic Headcount'!S163,'All International Headcount'!S163)</f>
        <v>0</v>
      </c>
      <c r="T163" s="14">
        <f>SUM('All Domestic Headcount'!T163,'All International Headcount'!T163)</f>
        <v>0</v>
      </c>
      <c r="U163" s="14">
        <f>SUM('All Domestic Headcount'!U163,'All International Headcount'!U163)</f>
        <v>0</v>
      </c>
      <c r="V163" s="14">
        <f>SUM('All Domestic Headcount'!V163,'All International Headcount'!V163)</f>
        <v>0</v>
      </c>
      <c r="W163" s="14">
        <f>SUM('All Domestic Headcount'!W163,'All International Headcount'!W163)</f>
        <v>0</v>
      </c>
      <c r="X163" s="14">
        <f>SUM('All Domestic Headcount'!X163,'All International Headcount'!X163)</f>
        <v>12</v>
      </c>
      <c r="Y163" s="14">
        <f>SUM('All Domestic Headcount'!Y163,'All International Headcount'!Y163)</f>
        <v>0</v>
      </c>
      <c r="Z163" s="29">
        <f>SUM('All Domestic Headcount'!Z163,'All International Headcount'!Z163)</f>
        <v>0</v>
      </c>
    </row>
    <row r="164" spans="1:26" ht="15" customHeight="1" x14ac:dyDescent="0.25">
      <c r="A164" s="8"/>
      <c r="B164" s="40">
        <v>4</v>
      </c>
      <c r="C164" s="33">
        <f>SUM('All Domestic Headcount'!C164,'All International Headcount'!C164)</f>
        <v>0</v>
      </c>
      <c r="D164" s="14">
        <f>SUM('All Domestic Headcount'!D164,'All International Headcount'!D164)</f>
        <v>0</v>
      </c>
      <c r="E164" s="14">
        <f>SUM('All Domestic Headcount'!E164,'All International Headcount'!E164)</f>
        <v>0</v>
      </c>
      <c r="F164" s="14">
        <f>SUM('All Domestic Headcount'!F164,'All International Headcount'!F164)</f>
        <v>0</v>
      </c>
      <c r="G164" s="14">
        <f>SUM('All Domestic Headcount'!G164,'All International Headcount'!G164)</f>
        <v>0</v>
      </c>
      <c r="H164" s="14">
        <f>SUM('All Domestic Headcount'!H164,'All International Headcount'!H164)</f>
        <v>12</v>
      </c>
      <c r="I164" s="14">
        <f>SUM('All Domestic Headcount'!I164,'All International Headcount'!I164)</f>
        <v>0</v>
      </c>
      <c r="J164" s="29">
        <f>SUM('All Domestic Headcount'!J164,'All International Headcount'!J164)</f>
        <v>0</v>
      </c>
      <c r="K164" s="33">
        <f>SUM('All Domestic Headcount'!K164,'All International Headcount'!K164)</f>
        <v>0</v>
      </c>
      <c r="L164" s="14">
        <f>SUM('All Domestic Headcount'!L164,'All International Headcount'!L164)</f>
        <v>0</v>
      </c>
      <c r="M164" s="14">
        <f>SUM('All Domestic Headcount'!M164,'All International Headcount'!M164)</f>
        <v>0</v>
      </c>
      <c r="N164" s="14">
        <f>SUM('All Domestic Headcount'!N164,'All International Headcount'!N164)</f>
        <v>0</v>
      </c>
      <c r="O164" s="14">
        <f>SUM('All Domestic Headcount'!O164,'All International Headcount'!O164)</f>
        <v>0</v>
      </c>
      <c r="P164" s="14">
        <f>SUM('All Domestic Headcount'!P164,'All International Headcount'!P164)</f>
        <v>12</v>
      </c>
      <c r="Q164" s="14">
        <f>SUM('All Domestic Headcount'!Q164,'All International Headcount'!Q164)</f>
        <v>0</v>
      </c>
      <c r="R164" s="29">
        <f>SUM('All Domestic Headcount'!R164,'All International Headcount'!R164)</f>
        <v>0</v>
      </c>
      <c r="S164" s="33">
        <f>SUM('All Domestic Headcount'!S164,'All International Headcount'!S164)</f>
        <v>0</v>
      </c>
      <c r="T164" s="14">
        <f>SUM('All Domestic Headcount'!T164,'All International Headcount'!T164)</f>
        <v>0</v>
      </c>
      <c r="U164" s="14">
        <f>SUM('All Domestic Headcount'!U164,'All International Headcount'!U164)</f>
        <v>0</v>
      </c>
      <c r="V164" s="14">
        <f>SUM('All Domestic Headcount'!V164,'All International Headcount'!V164)</f>
        <v>0</v>
      </c>
      <c r="W164" s="14">
        <f>SUM('All Domestic Headcount'!W164,'All International Headcount'!W164)</f>
        <v>0</v>
      </c>
      <c r="X164" s="14">
        <f>SUM('All Domestic Headcount'!X164,'All International Headcount'!X164)</f>
        <v>12</v>
      </c>
      <c r="Y164" s="14">
        <f>SUM('All Domestic Headcount'!Y164,'All International Headcount'!Y164)</f>
        <v>0</v>
      </c>
      <c r="Z164" s="29">
        <f>SUM('All Domestic Headcount'!Z164,'All International Headcount'!Z164)</f>
        <v>0</v>
      </c>
    </row>
    <row r="165" spans="1:26" ht="15" customHeight="1" x14ac:dyDescent="0.25">
      <c r="A165" s="8" t="s">
        <v>68</v>
      </c>
      <c r="B165" s="40">
        <v>1</v>
      </c>
      <c r="C165" s="33">
        <f>SUM('All Domestic Headcount'!C165,'All International Headcount'!C165)</f>
        <v>0</v>
      </c>
      <c r="D165" s="14">
        <f>SUM('All Domestic Headcount'!D165,'All International Headcount'!D165)</f>
        <v>0</v>
      </c>
      <c r="E165" s="14">
        <f>SUM('All Domestic Headcount'!E165,'All International Headcount'!E165)</f>
        <v>0</v>
      </c>
      <c r="F165" s="14">
        <f>SUM('All Domestic Headcount'!F165,'All International Headcount'!F165)</f>
        <v>12</v>
      </c>
      <c r="G165" s="14">
        <f>SUM('All Domestic Headcount'!G165,'All International Headcount'!G165)</f>
        <v>0</v>
      </c>
      <c r="H165" s="14">
        <f>SUM('All Domestic Headcount'!H165,'All International Headcount'!H165)</f>
        <v>12</v>
      </c>
      <c r="I165" s="14">
        <f>SUM('All Domestic Headcount'!I165,'All International Headcount'!I165)</f>
        <v>0</v>
      </c>
      <c r="J165" s="29">
        <f>SUM('All Domestic Headcount'!J165,'All International Headcount'!J165)</f>
        <v>0</v>
      </c>
      <c r="K165" s="33">
        <f>SUM('All Domestic Headcount'!K165,'All International Headcount'!K165)</f>
        <v>0</v>
      </c>
      <c r="L165" s="14">
        <f>SUM('All Domestic Headcount'!L165,'All International Headcount'!L165)</f>
        <v>0</v>
      </c>
      <c r="M165" s="14">
        <f>SUM('All Domestic Headcount'!M165,'All International Headcount'!M165)</f>
        <v>0</v>
      </c>
      <c r="N165" s="14">
        <f>SUM('All Domestic Headcount'!N165,'All International Headcount'!N165)</f>
        <v>12</v>
      </c>
      <c r="O165" s="14">
        <f>SUM('All Domestic Headcount'!O165,'All International Headcount'!O165)</f>
        <v>0</v>
      </c>
      <c r="P165" s="14">
        <f>SUM('All Domestic Headcount'!P165,'All International Headcount'!P165)</f>
        <v>12</v>
      </c>
      <c r="Q165" s="14">
        <f>SUM('All Domestic Headcount'!Q165,'All International Headcount'!Q165)</f>
        <v>0</v>
      </c>
      <c r="R165" s="29">
        <f>SUM('All Domestic Headcount'!R165,'All International Headcount'!R165)</f>
        <v>0</v>
      </c>
      <c r="S165" s="33">
        <f>SUM('All Domestic Headcount'!S165,'All International Headcount'!S165)</f>
        <v>0</v>
      </c>
      <c r="T165" s="14">
        <f>SUM('All Domestic Headcount'!T165,'All International Headcount'!T165)</f>
        <v>0</v>
      </c>
      <c r="U165" s="14">
        <f>SUM('All Domestic Headcount'!U165,'All International Headcount'!U165)</f>
        <v>0</v>
      </c>
      <c r="V165" s="14">
        <f>SUM('All Domestic Headcount'!V165,'All International Headcount'!V165)</f>
        <v>12</v>
      </c>
      <c r="W165" s="14">
        <f>SUM('All Domestic Headcount'!W165,'All International Headcount'!W165)</f>
        <v>0</v>
      </c>
      <c r="X165" s="14">
        <f>SUM('All Domestic Headcount'!X165,'All International Headcount'!X165)</f>
        <v>12</v>
      </c>
      <c r="Y165" s="14">
        <f>SUM('All Domestic Headcount'!Y165,'All International Headcount'!Y165)</f>
        <v>0</v>
      </c>
      <c r="Z165" s="29">
        <f>SUM('All Domestic Headcount'!Z165,'All International Headcount'!Z165)</f>
        <v>0</v>
      </c>
    </row>
    <row r="166" spans="1:26" ht="15" customHeight="1" x14ac:dyDescent="0.25">
      <c r="A166" s="8"/>
      <c r="B166" s="40">
        <v>2</v>
      </c>
      <c r="C166" s="33">
        <f>SUM('All Domestic Headcount'!C166,'All International Headcount'!C166)</f>
        <v>0</v>
      </c>
      <c r="D166" s="14">
        <f>SUM('All Domestic Headcount'!D166,'All International Headcount'!D166)</f>
        <v>0</v>
      </c>
      <c r="E166" s="14">
        <f>SUM('All Domestic Headcount'!E166,'All International Headcount'!E166)</f>
        <v>0</v>
      </c>
      <c r="F166" s="14">
        <f>SUM('All Domestic Headcount'!F166,'All International Headcount'!F166)</f>
        <v>12</v>
      </c>
      <c r="G166" s="14">
        <f>SUM('All Domestic Headcount'!G166,'All International Headcount'!G166)</f>
        <v>0</v>
      </c>
      <c r="H166" s="14">
        <f>SUM('All Domestic Headcount'!H166,'All International Headcount'!H166)</f>
        <v>12</v>
      </c>
      <c r="I166" s="14">
        <f>SUM('All Domestic Headcount'!I166,'All International Headcount'!I166)</f>
        <v>0</v>
      </c>
      <c r="J166" s="29">
        <f>SUM('All Domestic Headcount'!J166,'All International Headcount'!J166)</f>
        <v>0</v>
      </c>
      <c r="K166" s="33">
        <f>SUM('All Domestic Headcount'!K166,'All International Headcount'!K166)</f>
        <v>0</v>
      </c>
      <c r="L166" s="14">
        <f>SUM('All Domestic Headcount'!L166,'All International Headcount'!L166)</f>
        <v>0</v>
      </c>
      <c r="M166" s="14">
        <f>SUM('All Domestic Headcount'!M166,'All International Headcount'!M166)</f>
        <v>0</v>
      </c>
      <c r="N166" s="14">
        <f>SUM('All Domestic Headcount'!N166,'All International Headcount'!N166)</f>
        <v>12</v>
      </c>
      <c r="O166" s="14">
        <f>SUM('All Domestic Headcount'!O166,'All International Headcount'!O166)</f>
        <v>0</v>
      </c>
      <c r="P166" s="14">
        <f>SUM('All Domestic Headcount'!P166,'All International Headcount'!P166)</f>
        <v>12</v>
      </c>
      <c r="Q166" s="14">
        <f>SUM('All Domestic Headcount'!Q166,'All International Headcount'!Q166)</f>
        <v>0</v>
      </c>
      <c r="R166" s="29">
        <f>SUM('All Domestic Headcount'!R166,'All International Headcount'!R166)</f>
        <v>0</v>
      </c>
      <c r="S166" s="33">
        <f>SUM('All Domestic Headcount'!S166,'All International Headcount'!S166)</f>
        <v>0</v>
      </c>
      <c r="T166" s="14">
        <f>SUM('All Domestic Headcount'!T166,'All International Headcount'!T166)</f>
        <v>0</v>
      </c>
      <c r="U166" s="14">
        <f>SUM('All Domestic Headcount'!U166,'All International Headcount'!U166)</f>
        <v>0</v>
      </c>
      <c r="V166" s="14">
        <f>SUM('All Domestic Headcount'!V166,'All International Headcount'!V166)</f>
        <v>12</v>
      </c>
      <c r="W166" s="14">
        <f>SUM('All Domestic Headcount'!W166,'All International Headcount'!W166)</f>
        <v>0</v>
      </c>
      <c r="X166" s="14">
        <f>SUM('All Domestic Headcount'!X166,'All International Headcount'!X166)</f>
        <v>12</v>
      </c>
      <c r="Y166" s="14">
        <f>SUM('All Domestic Headcount'!Y166,'All International Headcount'!Y166)</f>
        <v>0</v>
      </c>
      <c r="Z166" s="29">
        <f>SUM('All Domestic Headcount'!Z166,'All International Headcount'!Z166)</f>
        <v>0</v>
      </c>
    </row>
    <row r="167" spans="1:26" ht="15" customHeight="1" x14ac:dyDescent="0.25">
      <c r="A167" s="8"/>
      <c r="B167" s="46">
        <v>3</v>
      </c>
      <c r="C167" s="100">
        <f>SUM('All Domestic Headcount'!C167,'All International Headcount'!C167)</f>
        <v>0</v>
      </c>
      <c r="D167" s="28">
        <f>SUM('All Domestic Headcount'!D167,'All International Headcount'!D167)</f>
        <v>0</v>
      </c>
      <c r="E167" s="28">
        <f>SUM('All Domestic Headcount'!E167,'All International Headcount'!E167)</f>
        <v>0</v>
      </c>
      <c r="F167" s="14">
        <f>SUM('All Domestic Headcount'!F167,'All International Headcount'!F167)</f>
        <v>12</v>
      </c>
      <c r="G167" s="14">
        <f>SUM('All Domestic Headcount'!G167,'All International Headcount'!G167)</f>
        <v>0</v>
      </c>
      <c r="H167" s="14">
        <f>SUM('All Domestic Headcount'!H167,'All International Headcount'!H167)</f>
        <v>0</v>
      </c>
      <c r="I167" s="28">
        <f>SUM('All Domestic Headcount'!I167,'All International Headcount'!I167)</f>
        <v>0</v>
      </c>
      <c r="J167" s="29">
        <f>SUM('All Domestic Headcount'!J167,'All International Headcount'!J167)</f>
        <v>12</v>
      </c>
      <c r="K167" s="100">
        <f>SUM('All Domestic Headcount'!K167,'All International Headcount'!K167)</f>
        <v>0</v>
      </c>
      <c r="L167" s="28">
        <f>SUM('All Domestic Headcount'!L167,'All International Headcount'!L167)</f>
        <v>0</v>
      </c>
      <c r="M167" s="28">
        <f>SUM('All Domestic Headcount'!M167,'All International Headcount'!M167)</f>
        <v>0</v>
      </c>
      <c r="N167" s="14">
        <f>SUM('All Domestic Headcount'!N167,'All International Headcount'!N167)</f>
        <v>12</v>
      </c>
      <c r="O167" s="14">
        <f>SUM('All Domestic Headcount'!O167,'All International Headcount'!O167)</f>
        <v>0</v>
      </c>
      <c r="P167" s="14">
        <f>SUM('All Domestic Headcount'!P167,'All International Headcount'!P167)</f>
        <v>0</v>
      </c>
      <c r="Q167" s="28">
        <f>SUM('All Domestic Headcount'!Q167,'All International Headcount'!Q167)</f>
        <v>0</v>
      </c>
      <c r="R167" s="29">
        <f>SUM('All Domestic Headcount'!R167,'All International Headcount'!R167)</f>
        <v>0</v>
      </c>
      <c r="S167" s="100">
        <f>SUM('All Domestic Headcount'!S167,'All International Headcount'!S167)</f>
        <v>0</v>
      </c>
      <c r="T167" s="28">
        <f>SUM('All Domestic Headcount'!T167,'All International Headcount'!T167)</f>
        <v>0</v>
      </c>
      <c r="U167" s="28">
        <f>SUM('All Domestic Headcount'!U167,'All International Headcount'!U167)</f>
        <v>0</v>
      </c>
      <c r="V167" s="14">
        <f>SUM('All Domestic Headcount'!V167,'All International Headcount'!V167)</f>
        <v>12</v>
      </c>
      <c r="W167" s="14">
        <f>SUM('All Domestic Headcount'!W167,'All International Headcount'!W167)</f>
        <v>0</v>
      </c>
      <c r="X167" s="14">
        <f>SUM('All Domestic Headcount'!X167,'All International Headcount'!X167)</f>
        <v>0</v>
      </c>
      <c r="Y167" s="28">
        <f>SUM('All Domestic Headcount'!Y167,'All International Headcount'!Y167)</f>
        <v>0</v>
      </c>
      <c r="Z167" s="29">
        <f>SUM('All Domestic Headcount'!Z167,'All International Headcount'!Z167)</f>
        <v>0</v>
      </c>
    </row>
    <row r="168" spans="1:26" ht="15" customHeight="1" x14ac:dyDescent="0.25">
      <c r="A168" s="9" t="s">
        <v>69</v>
      </c>
      <c r="B168" s="115"/>
      <c r="C168" s="101">
        <f>SUM('All Domestic Headcount'!C168,'All International Headcount'!C168)</f>
        <v>0</v>
      </c>
      <c r="D168" s="26">
        <f>SUM('All Domestic Headcount'!D168,'All International Headcount'!D168)</f>
        <v>0</v>
      </c>
      <c r="E168" s="26">
        <f>SUM('All Domestic Headcount'!E168,'All International Headcount'!E168)</f>
        <v>0</v>
      </c>
      <c r="F168" s="26">
        <f>SUM('All Domestic Headcount'!F168,'All International Headcount'!F168)</f>
        <v>252</v>
      </c>
      <c r="G168" s="26">
        <f>SUM('All Domestic Headcount'!G168,'All International Headcount'!G168)</f>
        <v>0</v>
      </c>
      <c r="H168" s="26">
        <f>SUM('All Domestic Headcount'!H168,'All International Headcount'!H168)</f>
        <v>274</v>
      </c>
      <c r="I168" s="26">
        <f>SUM('All Domestic Headcount'!I168,'All International Headcount'!I168)</f>
        <v>0</v>
      </c>
      <c r="J168" s="110">
        <f>SUM('All Domestic Headcount'!J168,'All International Headcount'!J168)</f>
        <v>164</v>
      </c>
      <c r="K168" s="101">
        <f>SUM('All Domestic Headcount'!K168,'All International Headcount'!K168)</f>
        <v>0</v>
      </c>
      <c r="L168" s="26">
        <f>SUM('All Domestic Headcount'!L168,'All International Headcount'!L168)</f>
        <v>0</v>
      </c>
      <c r="M168" s="26">
        <f>SUM('All Domestic Headcount'!M168,'All International Headcount'!M168)</f>
        <v>0</v>
      </c>
      <c r="N168" s="26">
        <f>SUM('All Domestic Headcount'!N168,'All International Headcount'!N168)</f>
        <v>252</v>
      </c>
      <c r="O168" s="26">
        <f>SUM('All Domestic Headcount'!O168,'All International Headcount'!O168)</f>
        <v>0</v>
      </c>
      <c r="P168" s="26">
        <f>SUM('All Domestic Headcount'!P168,'All International Headcount'!P168)</f>
        <v>274</v>
      </c>
      <c r="Q168" s="26">
        <f>SUM('All Domestic Headcount'!Q168,'All International Headcount'!Q168)</f>
        <v>0</v>
      </c>
      <c r="R168" s="110">
        <f>SUM('All Domestic Headcount'!R168,'All International Headcount'!R168)</f>
        <v>152</v>
      </c>
      <c r="S168" s="101">
        <f>SUM('All Domestic Headcount'!S168,'All International Headcount'!S168)</f>
        <v>0</v>
      </c>
      <c r="T168" s="26">
        <f>SUM('All Domestic Headcount'!T168,'All International Headcount'!T168)</f>
        <v>0</v>
      </c>
      <c r="U168" s="26">
        <f>SUM('All Domestic Headcount'!U168,'All International Headcount'!U168)</f>
        <v>0</v>
      </c>
      <c r="V168" s="26">
        <f>SUM('All Domestic Headcount'!V168,'All International Headcount'!V168)</f>
        <v>252</v>
      </c>
      <c r="W168" s="26">
        <f>SUM('All Domestic Headcount'!W168,'All International Headcount'!W168)</f>
        <v>0</v>
      </c>
      <c r="X168" s="26">
        <f>SUM('All Domestic Headcount'!X168,'All International Headcount'!X168)</f>
        <v>274</v>
      </c>
      <c r="Y168" s="26">
        <f>SUM('All Domestic Headcount'!Y168,'All International Headcount'!Y168)</f>
        <v>0</v>
      </c>
      <c r="Z168" s="110">
        <f>SUM('All Domestic Headcount'!Z168,'All International Headcount'!Z168)</f>
        <v>152</v>
      </c>
    </row>
    <row r="169" spans="1:26" x14ac:dyDescent="0.25">
      <c r="A169" s="7" t="s">
        <v>70</v>
      </c>
      <c r="B169" s="45"/>
      <c r="C169" s="102">
        <f>SUM('All Domestic Headcount'!C169,'All International Headcount'!C169)</f>
        <v>0</v>
      </c>
      <c r="D169" s="25">
        <f>SUM('All Domestic Headcount'!D169,'All International Headcount'!D169)</f>
        <v>0</v>
      </c>
      <c r="E169" s="25">
        <f>SUM('All Domestic Headcount'!E169,'All International Headcount'!E169)</f>
        <v>0</v>
      </c>
      <c r="F169" s="25">
        <f>SUM('All Domestic Headcount'!F169,'All International Headcount'!F169)</f>
        <v>18</v>
      </c>
      <c r="G169" s="25">
        <f>SUM('All Domestic Headcount'!G169,'All International Headcount'!G169)</f>
        <v>0</v>
      </c>
      <c r="H169" s="25">
        <f>SUM('All Domestic Headcount'!H169,'All International Headcount'!H169)</f>
        <v>0</v>
      </c>
      <c r="I169" s="25">
        <f>SUM('All Domestic Headcount'!I169,'All International Headcount'!I169)</f>
        <v>0</v>
      </c>
      <c r="J169" s="111">
        <f>SUM('All Domestic Headcount'!J169,'All International Headcount'!J169)</f>
        <v>0</v>
      </c>
      <c r="K169" s="102">
        <f>SUM('All Domestic Headcount'!K169,'All International Headcount'!K169)</f>
        <v>0</v>
      </c>
      <c r="L169" s="25">
        <f>SUM('All Domestic Headcount'!L169,'All International Headcount'!L169)</f>
        <v>0</v>
      </c>
      <c r="M169" s="25">
        <f>SUM('All Domestic Headcount'!M169,'All International Headcount'!M169)</f>
        <v>0</v>
      </c>
      <c r="N169" s="25">
        <f>SUM('All Domestic Headcount'!N169,'All International Headcount'!N169)</f>
        <v>18</v>
      </c>
      <c r="O169" s="25">
        <f>SUM('All Domestic Headcount'!O169,'All International Headcount'!O169)</f>
        <v>0</v>
      </c>
      <c r="P169" s="25">
        <f>SUM('All Domestic Headcount'!P169,'All International Headcount'!P169)</f>
        <v>0</v>
      </c>
      <c r="Q169" s="25">
        <f>SUM('All Domestic Headcount'!Q169,'All International Headcount'!Q169)</f>
        <v>0</v>
      </c>
      <c r="R169" s="111">
        <f>SUM('All Domestic Headcount'!R169,'All International Headcount'!R169)</f>
        <v>0</v>
      </c>
      <c r="S169" s="102">
        <f>SUM('All Domestic Headcount'!S169,'All International Headcount'!S169)</f>
        <v>0</v>
      </c>
      <c r="T169" s="25">
        <f>SUM('All Domestic Headcount'!T169,'All International Headcount'!T169)</f>
        <v>0</v>
      </c>
      <c r="U169" s="25">
        <f>SUM('All Domestic Headcount'!U169,'All International Headcount'!U169)</f>
        <v>0</v>
      </c>
      <c r="V169" s="25">
        <f>SUM('All Domestic Headcount'!V169,'All International Headcount'!V169)</f>
        <v>18</v>
      </c>
      <c r="W169" s="25">
        <f>SUM('All Domestic Headcount'!W169,'All International Headcount'!W169)</f>
        <v>0</v>
      </c>
      <c r="X169" s="25">
        <f>SUM('All Domestic Headcount'!X169,'All International Headcount'!X169)</f>
        <v>0</v>
      </c>
      <c r="Y169" s="25">
        <f>SUM('All Domestic Headcount'!Y169,'All International Headcount'!Y169)</f>
        <v>0</v>
      </c>
      <c r="Z169" s="111">
        <f>SUM('All Domestic Headcount'!Z169,'All International Headcount'!Z169)</f>
        <v>0</v>
      </c>
    </row>
    <row r="170" spans="1:26" ht="15" customHeight="1" x14ac:dyDescent="0.25">
      <c r="A170" s="8" t="s">
        <v>71</v>
      </c>
      <c r="B170" s="40">
        <v>1</v>
      </c>
      <c r="C170" s="33">
        <f>SUM('All Domestic Headcount'!C170,'All International Headcount'!C170)</f>
        <v>0</v>
      </c>
      <c r="D170" s="14">
        <f>SUM('All Domestic Headcount'!D170,'All International Headcount'!D170)</f>
        <v>0</v>
      </c>
      <c r="E170" s="14">
        <f>SUM('All Domestic Headcount'!E170,'All International Headcount'!E170)</f>
        <v>0</v>
      </c>
      <c r="F170" s="14">
        <f>SUM('All Domestic Headcount'!F170,'All International Headcount'!F170)</f>
        <v>0</v>
      </c>
      <c r="G170" s="14">
        <f>SUM('All Domestic Headcount'!G170,'All International Headcount'!G170)</f>
        <v>0</v>
      </c>
      <c r="H170" s="14">
        <f>SUM('All Domestic Headcount'!H170,'All International Headcount'!H170)</f>
        <v>0</v>
      </c>
      <c r="I170" s="14">
        <f>SUM('All Domestic Headcount'!I170,'All International Headcount'!I170)</f>
        <v>0</v>
      </c>
      <c r="J170" s="29">
        <f>SUM('All Domestic Headcount'!J170,'All International Headcount'!J170)</f>
        <v>0</v>
      </c>
      <c r="K170" s="33">
        <f>SUM('All Domestic Headcount'!K170,'All International Headcount'!K170)</f>
        <v>0</v>
      </c>
      <c r="L170" s="14">
        <f>SUM('All Domestic Headcount'!L170,'All International Headcount'!L170)</f>
        <v>0</v>
      </c>
      <c r="M170" s="14">
        <f>SUM('All Domestic Headcount'!M170,'All International Headcount'!M170)</f>
        <v>0</v>
      </c>
      <c r="N170" s="14">
        <f>SUM('All Domestic Headcount'!N170,'All International Headcount'!N170)</f>
        <v>0</v>
      </c>
      <c r="O170" s="14">
        <f>SUM('All Domestic Headcount'!O170,'All International Headcount'!O170)</f>
        <v>0</v>
      </c>
      <c r="P170" s="14">
        <f>SUM('All Domestic Headcount'!P170,'All International Headcount'!P170)</f>
        <v>0</v>
      </c>
      <c r="Q170" s="14">
        <f>SUM('All Domestic Headcount'!Q170,'All International Headcount'!Q170)</f>
        <v>0</v>
      </c>
      <c r="R170" s="29">
        <f>SUM('All Domestic Headcount'!R170,'All International Headcount'!R170)</f>
        <v>0</v>
      </c>
      <c r="S170" s="33">
        <f>SUM('All Domestic Headcount'!S170,'All International Headcount'!S170)</f>
        <v>0</v>
      </c>
      <c r="T170" s="14">
        <f>SUM('All Domestic Headcount'!T170,'All International Headcount'!T170)</f>
        <v>0</v>
      </c>
      <c r="U170" s="14">
        <f>SUM('All Domestic Headcount'!U170,'All International Headcount'!U170)</f>
        <v>0</v>
      </c>
      <c r="V170" s="14">
        <f>SUM('All Domestic Headcount'!V170,'All International Headcount'!V170)</f>
        <v>0</v>
      </c>
      <c r="W170" s="14">
        <f>SUM('All Domestic Headcount'!W170,'All International Headcount'!W170)</f>
        <v>0</v>
      </c>
      <c r="X170" s="14">
        <f>SUM('All Domestic Headcount'!X170,'All International Headcount'!X170)</f>
        <v>0</v>
      </c>
      <c r="Y170" s="14">
        <f>SUM('All Domestic Headcount'!Y170,'All International Headcount'!Y170)</f>
        <v>0</v>
      </c>
      <c r="Z170" s="29">
        <f>SUM('All Domestic Headcount'!Z170,'All International Headcount'!Z170)</f>
        <v>0</v>
      </c>
    </row>
    <row r="171" spans="1:26" ht="15" customHeight="1" x14ac:dyDescent="0.25">
      <c r="A171" s="8" t="s">
        <v>72</v>
      </c>
      <c r="B171" s="40">
        <v>1</v>
      </c>
      <c r="C171" s="33">
        <f>SUM('All Domestic Headcount'!C171,'All International Headcount'!C171)</f>
        <v>0</v>
      </c>
      <c r="D171" s="14">
        <f>SUM('All Domestic Headcount'!D171,'All International Headcount'!D171)</f>
        <v>0</v>
      </c>
      <c r="E171" s="14">
        <f>SUM('All Domestic Headcount'!E171,'All International Headcount'!E171)</f>
        <v>0</v>
      </c>
      <c r="F171" s="14">
        <f>SUM('All Domestic Headcount'!F171,'All International Headcount'!F171)</f>
        <v>0</v>
      </c>
      <c r="G171" s="14">
        <f>SUM('All Domestic Headcount'!G171,'All International Headcount'!G171)</f>
        <v>0</v>
      </c>
      <c r="H171" s="14">
        <f>SUM('All Domestic Headcount'!H171,'All International Headcount'!H171)</f>
        <v>0</v>
      </c>
      <c r="I171" s="14">
        <f>SUM('All Domestic Headcount'!I171,'All International Headcount'!I171)</f>
        <v>0</v>
      </c>
      <c r="J171" s="29">
        <f>SUM('All Domestic Headcount'!J171,'All International Headcount'!J171)</f>
        <v>0</v>
      </c>
      <c r="K171" s="33">
        <f>SUM('All Domestic Headcount'!K171,'All International Headcount'!K171)</f>
        <v>0</v>
      </c>
      <c r="L171" s="14">
        <f>SUM('All Domestic Headcount'!L171,'All International Headcount'!L171)</f>
        <v>0</v>
      </c>
      <c r="M171" s="14">
        <f>SUM('All Domestic Headcount'!M171,'All International Headcount'!M171)</f>
        <v>0</v>
      </c>
      <c r="N171" s="14">
        <f>SUM('All Domestic Headcount'!N171,'All International Headcount'!N171)</f>
        <v>0</v>
      </c>
      <c r="O171" s="14">
        <f>SUM('All Domestic Headcount'!O171,'All International Headcount'!O171)</f>
        <v>0</v>
      </c>
      <c r="P171" s="14">
        <f>SUM('All Domestic Headcount'!P171,'All International Headcount'!P171)</f>
        <v>0</v>
      </c>
      <c r="Q171" s="14">
        <f>SUM('All Domestic Headcount'!Q171,'All International Headcount'!Q171)</f>
        <v>0</v>
      </c>
      <c r="R171" s="29">
        <f>SUM('All Domestic Headcount'!R171,'All International Headcount'!R171)</f>
        <v>0</v>
      </c>
      <c r="S171" s="33">
        <f>SUM('All Domestic Headcount'!S171,'All International Headcount'!S171)</f>
        <v>0</v>
      </c>
      <c r="T171" s="14">
        <f>SUM('All Domestic Headcount'!T171,'All International Headcount'!T171)</f>
        <v>0</v>
      </c>
      <c r="U171" s="14">
        <f>SUM('All Domestic Headcount'!U171,'All International Headcount'!U171)</f>
        <v>0</v>
      </c>
      <c r="V171" s="14">
        <f>SUM('All Domestic Headcount'!V171,'All International Headcount'!V171)</f>
        <v>0</v>
      </c>
      <c r="W171" s="14">
        <f>SUM('All Domestic Headcount'!W171,'All International Headcount'!W171)</f>
        <v>0</v>
      </c>
      <c r="X171" s="14">
        <f>SUM('All Domestic Headcount'!X171,'All International Headcount'!X171)</f>
        <v>0</v>
      </c>
      <c r="Y171" s="14">
        <f>SUM('All Domestic Headcount'!Y171,'All International Headcount'!Y171)</f>
        <v>0</v>
      </c>
      <c r="Z171" s="29">
        <f>SUM('All Domestic Headcount'!Z171,'All International Headcount'!Z171)</f>
        <v>0</v>
      </c>
    </row>
    <row r="172" spans="1:26" ht="15" customHeight="1" x14ac:dyDescent="0.25">
      <c r="A172" s="8" t="s">
        <v>73</v>
      </c>
      <c r="B172" s="40">
        <v>1</v>
      </c>
      <c r="C172" s="33">
        <f>SUM('All Domestic Headcount'!C172,'All International Headcount'!C172)</f>
        <v>0</v>
      </c>
      <c r="D172" s="14">
        <f>SUM('All Domestic Headcount'!D172,'All International Headcount'!D172)</f>
        <v>0</v>
      </c>
      <c r="E172" s="14">
        <f>SUM('All Domestic Headcount'!E172,'All International Headcount'!E172)</f>
        <v>0</v>
      </c>
      <c r="F172" s="14">
        <f>SUM('All Domestic Headcount'!F172,'All International Headcount'!F172)</f>
        <v>0</v>
      </c>
      <c r="G172" s="14">
        <f>SUM('All Domestic Headcount'!G172,'All International Headcount'!G172)</f>
        <v>0</v>
      </c>
      <c r="H172" s="14">
        <f>SUM('All Domestic Headcount'!H172,'All International Headcount'!H172)</f>
        <v>0</v>
      </c>
      <c r="I172" s="14">
        <f>SUM('All Domestic Headcount'!I172,'All International Headcount'!I172)</f>
        <v>0</v>
      </c>
      <c r="J172" s="29">
        <f>SUM('All Domestic Headcount'!J172,'All International Headcount'!J172)</f>
        <v>0</v>
      </c>
      <c r="K172" s="33">
        <f>SUM('All Domestic Headcount'!K172,'All International Headcount'!K172)</f>
        <v>0</v>
      </c>
      <c r="L172" s="14">
        <f>SUM('All Domestic Headcount'!L172,'All International Headcount'!L172)</f>
        <v>0</v>
      </c>
      <c r="M172" s="14">
        <f>SUM('All Domestic Headcount'!M172,'All International Headcount'!M172)</f>
        <v>0</v>
      </c>
      <c r="N172" s="14">
        <f>SUM('All Domestic Headcount'!N172,'All International Headcount'!N172)</f>
        <v>0</v>
      </c>
      <c r="O172" s="14">
        <f>SUM('All Domestic Headcount'!O172,'All International Headcount'!O172)</f>
        <v>0</v>
      </c>
      <c r="P172" s="14">
        <f>SUM('All Domestic Headcount'!P172,'All International Headcount'!P172)</f>
        <v>0</v>
      </c>
      <c r="Q172" s="14">
        <f>SUM('All Domestic Headcount'!Q172,'All International Headcount'!Q172)</f>
        <v>0</v>
      </c>
      <c r="R172" s="29">
        <f>SUM('All Domestic Headcount'!R172,'All International Headcount'!R172)</f>
        <v>0</v>
      </c>
      <c r="S172" s="33">
        <f>SUM('All Domestic Headcount'!S172,'All International Headcount'!S172)</f>
        <v>0</v>
      </c>
      <c r="T172" s="14">
        <f>SUM('All Domestic Headcount'!T172,'All International Headcount'!T172)</f>
        <v>0</v>
      </c>
      <c r="U172" s="14">
        <f>SUM('All Domestic Headcount'!U172,'All International Headcount'!U172)</f>
        <v>0</v>
      </c>
      <c r="V172" s="14">
        <f>SUM('All Domestic Headcount'!V172,'All International Headcount'!V172)</f>
        <v>0</v>
      </c>
      <c r="W172" s="14">
        <f>SUM('All Domestic Headcount'!W172,'All International Headcount'!W172)</f>
        <v>0</v>
      </c>
      <c r="X172" s="14">
        <f>SUM('All Domestic Headcount'!X172,'All International Headcount'!X172)</f>
        <v>0</v>
      </c>
      <c r="Y172" s="14">
        <f>SUM('All Domestic Headcount'!Y172,'All International Headcount'!Y172)</f>
        <v>0</v>
      </c>
      <c r="Z172" s="29">
        <f>SUM('All Domestic Headcount'!Z172,'All International Headcount'!Z172)</f>
        <v>0</v>
      </c>
    </row>
    <row r="173" spans="1:26" ht="15" customHeight="1" x14ac:dyDescent="0.25">
      <c r="A173" s="8" t="s">
        <v>74</v>
      </c>
      <c r="B173" s="40">
        <v>1</v>
      </c>
      <c r="C173" s="33">
        <f>SUM('All Domestic Headcount'!C173,'All International Headcount'!C173)</f>
        <v>0</v>
      </c>
      <c r="D173" s="14">
        <f>SUM('All Domestic Headcount'!D173,'All International Headcount'!D173)</f>
        <v>0</v>
      </c>
      <c r="E173" s="14">
        <f>SUM('All Domestic Headcount'!E173,'All International Headcount'!E173)</f>
        <v>0</v>
      </c>
      <c r="F173" s="14">
        <f>SUM('All Domestic Headcount'!F173,'All International Headcount'!F173)</f>
        <v>18</v>
      </c>
      <c r="G173" s="14">
        <f>SUM('All Domestic Headcount'!G173,'All International Headcount'!G173)</f>
        <v>0</v>
      </c>
      <c r="H173" s="14">
        <f>SUM('All Domestic Headcount'!H173,'All International Headcount'!H173)</f>
        <v>0</v>
      </c>
      <c r="I173" s="14">
        <f>SUM('All Domestic Headcount'!I173,'All International Headcount'!I173)</f>
        <v>0</v>
      </c>
      <c r="J173" s="29">
        <f>SUM('All Domestic Headcount'!J173,'All International Headcount'!J173)</f>
        <v>0</v>
      </c>
      <c r="K173" s="33">
        <f>SUM('All Domestic Headcount'!K173,'All International Headcount'!K173)</f>
        <v>0</v>
      </c>
      <c r="L173" s="14">
        <f>SUM('All Domestic Headcount'!L173,'All International Headcount'!L173)</f>
        <v>0</v>
      </c>
      <c r="M173" s="14">
        <f>SUM('All Domestic Headcount'!M173,'All International Headcount'!M173)</f>
        <v>0</v>
      </c>
      <c r="N173" s="14">
        <f>SUM('All Domestic Headcount'!N173,'All International Headcount'!N173)</f>
        <v>18</v>
      </c>
      <c r="O173" s="14">
        <f>SUM('All Domestic Headcount'!O173,'All International Headcount'!O173)</f>
        <v>0</v>
      </c>
      <c r="P173" s="14">
        <f>SUM('All Domestic Headcount'!P173,'All International Headcount'!P173)</f>
        <v>0</v>
      </c>
      <c r="Q173" s="14">
        <f>SUM('All Domestic Headcount'!Q173,'All International Headcount'!Q173)</f>
        <v>0</v>
      </c>
      <c r="R173" s="29">
        <f>SUM('All Domestic Headcount'!R173,'All International Headcount'!R173)</f>
        <v>0</v>
      </c>
      <c r="S173" s="33">
        <f>SUM('All Domestic Headcount'!S173,'All International Headcount'!S173)</f>
        <v>0</v>
      </c>
      <c r="T173" s="14">
        <f>SUM('All Domestic Headcount'!T173,'All International Headcount'!T173)</f>
        <v>0</v>
      </c>
      <c r="U173" s="14">
        <f>SUM('All Domestic Headcount'!U173,'All International Headcount'!U173)</f>
        <v>0</v>
      </c>
      <c r="V173" s="14">
        <f>SUM('All Domestic Headcount'!V173,'All International Headcount'!V173)</f>
        <v>18</v>
      </c>
      <c r="W173" s="14">
        <f>SUM('All Domestic Headcount'!W173,'All International Headcount'!W173)</f>
        <v>0</v>
      </c>
      <c r="X173" s="14">
        <f>SUM('All Domestic Headcount'!X173,'All International Headcount'!X173)</f>
        <v>0</v>
      </c>
      <c r="Y173" s="14">
        <f>SUM('All Domestic Headcount'!Y173,'All International Headcount'!Y173)</f>
        <v>0</v>
      </c>
      <c r="Z173" s="29">
        <f>SUM('All Domestic Headcount'!Z173,'All International Headcount'!Z173)</f>
        <v>0</v>
      </c>
    </row>
    <row r="174" spans="1:26" ht="15" customHeight="1" x14ac:dyDescent="0.25">
      <c r="A174" s="8" t="s">
        <v>75</v>
      </c>
      <c r="B174" s="40">
        <v>1</v>
      </c>
      <c r="C174" s="33">
        <f>SUM('All Domestic Headcount'!C174,'All International Headcount'!C174)</f>
        <v>0</v>
      </c>
      <c r="D174" s="14">
        <f>SUM('All Domestic Headcount'!D174,'All International Headcount'!D174)</f>
        <v>0</v>
      </c>
      <c r="E174" s="14">
        <f>SUM('All Domestic Headcount'!E174,'All International Headcount'!E174)</f>
        <v>0</v>
      </c>
      <c r="F174" s="14">
        <f>SUM('All Domestic Headcount'!F174,'All International Headcount'!F174)</f>
        <v>0</v>
      </c>
      <c r="G174" s="14">
        <f>SUM('All Domestic Headcount'!G174,'All International Headcount'!G174)</f>
        <v>0</v>
      </c>
      <c r="H174" s="14">
        <f>SUM('All Domestic Headcount'!H174,'All International Headcount'!H174)</f>
        <v>0</v>
      </c>
      <c r="I174" s="14">
        <f>SUM('All Domestic Headcount'!I174,'All International Headcount'!I174)</f>
        <v>0</v>
      </c>
      <c r="J174" s="29">
        <f>SUM('All Domestic Headcount'!J174,'All International Headcount'!J174)</f>
        <v>0</v>
      </c>
      <c r="K174" s="33">
        <f>SUM('All Domestic Headcount'!K174,'All International Headcount'!K174)</f>
        <v>0</v>
      </c>
      <c r="L174" s="14">
        <f>SUM('All Domestic Headcount'!L174,'All International Headcount'!L174)</f>
        <v>0</v>
      </c>
      <c r="M174" s="14">
        <f>SUM('All Domestic Headcount'!M174,'All International Headcount'!M174)</f>
        <v>0</v>
      </c>
      <c r="N174" s="14">
        <f>SUM('All Domestic Headcount'!N174,'All International Headcount'!N174)</f>
        <v>0</v>
      </c>
      <c r="O174" s="14">
        <f>SUM('All Domestic Headcount'!O174,'All International Headcount'!O174)</f>
        <v>0</v>
      </c>
      <c r="P174" s="14">
        <f>SUM('All Domestic Headcount'!P174,'All International Headcount'!P174)</f>
        <v>0</v>
      </c>
      <c r="Q174" s="14">
        <f>SUM('All Domestic Headcount'!Q174,'All International Headcount'!Q174)</f>
        <v>0</v>
      </c>
      <c r="R174" s="29">
        <f>SUM('All Domestic Headcount'!R174,'All International Headcount'!R174)</f>
        <v>0</v>
      </c>
      <c r="S174" s="33">
        <f>SUM('All Domestic Headcount'!S174,'All International Headcount'!S174)</f>
        <v>0</v>
      </c>
      <c r="T174" s="14">
        <f>SUM('All Domestic Headcount'!T174,'All International Headcount'!T174)</f>
        <v>0</v>
      </c>
      <c r="U174" s="14">
        <f>SUM('All Domestic Headcount'!U174,'All International Headcount'!U174)</f>
        <v>0</v>
      </c>
      <c r="V174" s="14">
        <f>SUM('All Domestic Headcount'!V174,'All International Headcount'!V174)</f>
        <v>0</v>
      </c>
      <c r="W174" s="14">
        <f>SUM('All Domestic Headcount'!W174,'All International Headcount'!W174)</f>
        <v>0</v>
      </c>
      <c r="X174" s="14">
        <f>SUM('All Domestic Headcount'!X174,'All International Headcount'!X174)</f>
        <v>0</v>
      </c>
      <c r="Y174" s="14">
        <f>SUM('All Domestic Headcount'!Y174,'All International Headcount'!Y174)</f>
        <v>0</v>
      </c>
      <c r="Z174" s="29">
        <f>SUM('All Domestic Headcount'!Z174,'All International Headcount'!Z174)</f>
        <v>0</v>
      </c>
    </row>
    <row r="175" spans="1:26" ht="15" customHeight="1" x14ac:dyDescent="0.25">
      <c r="A175" s="9" t="s">
        <v>76</v>
      </c>
      <c r="B175" s="115"/>
      <c r="C175" s="103">
        <f>SUM('All Domestic Headcount'!C175,'All International Headcount'!C175)</f>
        <v>0</v>
      </c>
      <c r="D175" s="27">
        <f>SUM('All Domestic Headcount'!D175,'All International Headcount'!D175)</f>
        <v>0</v>
      </c>
      <c r="E175" s="27">
        <f>SUM('All Domestic Headcount'!E175,'All International Headcount'!E175)</f>
        <v>0</v>
      </c>
      <c r="F175" s="27">
        <f>SUM('All Domestic Headcount'!F175,'All International Headcount'!F175)</f>
        <v>18</v>
      </c>
      <c r="G175" s="27">
        <f>SUM('All Domestic Headcount'!G175,'All International Headcount'!G175)</f>
        <v>0</v>
      </c>
      <c r="H175" s="27">
        <f>SUM('All Domestic Headcount'!H175,'All International Headcount'!H175)</f>
        <v>0</v>
      </c>
      <c r="I175" s="27">
        <f>SUM('All Domestic Headcount'!I175,'All International Headcount'!I175)</f>
        <v>0</v>
      </c>
      <c r="J175" s="112">
        <f>SUM('All Domestic Headcount'!J175,'All International Headcount'!J175)</f>
        <v>0</v>
      </c>
      <c r="K175" s="103">
        <f>SUM('All Domestic Headcount'!K175,'All International Headcount'!K175)</f>
        <v>0</v>
      </c>
      <c r="L175" s="27">
        <f>SUM('All Domestic Headcount'!L175,'All International Headcount'!L175)</f>
        <v>0</v>
      </c>
      <c r="M175" s="27">
        <f>SUM('All Domestic Headcount'!M175,'All International Headcount'!M175)</f>
        <v>0</v>
      </c>
      <c r="N175" s="27">
        <f>SUM('All Domestic Headcount'!N175,'All International Headcount'!N175)</f>
        <v>18</v>
      </c>
      <c r="O175" s="27">
        <f>SUM('All Domestic Headcount'!O175,'All International Headcount'!O175)</f>
        <v>0</v>
      </c>
      <c r="P175" s="27">
        <f>SUM('All Domestic Headcount'!P175,'All International Headcount'!P175)</f>
        <v>0</v>
      </c>
      <c r="Q175" s="27">
        <f>SUM('All Domestic Headcount'!Q175,'All International Headcount'!Q175)</f>
        <v>0</v>
      </c>
      <c r="R175" s="112">
        <f>SUM('All Domestic Headcount'!R175,'All International Headcount'!R175)</f>
        <v>0</v>
      </c>
      <c r="S175" s="103">
        <f>SUM('All Domestic Headcount'!S175,'All International Headcount'!S175)</f>
        <v>0</v>
      </c>
      <c r="T175" s="27">
        <f>SUM('All Domestic Headcount'!T175,'All International Headcount'!T175)</f>
        <v>0</v>
      </c>
      <c r="U175" s="27">
        <f>SUM('All Domestic Headcount'!U175,'All International Headcount'!U175)</f>
        <v>0</v>
      </c>
      <c r="V175" s="27">
        <f>SUM('All Domestic Headcount'!V175,'All International Headcount'!V175)</f>
        <v>18</v>
      </c>
      <c r="W175" s="27">
        <f>SUM('All Domestic Headcount'!W175,'All International Headcount'!W175)</f>
        <v>0</v>
      </c>
      <c r="X175" s="27">
        <f>SUM('All Domestic Headcount'!X175,'All International Headcount'!X175)</f>
        <v>0</v>
      </c>
      <c r="Y175" s="27">
        <f>SUM('All Domestic Headcount'!Y175,'All International Headcount'!Y175)</f>
        <v>0</v>
      </c>
      <c r="Z175" s="112">
        <f>SUM('All Domestic Headcount'!Z175,'All International Headcount'!Z175)</f>
        <v>0</v>
      </c>
    </row>
    <row r="176" spans="1:26" x14ac:dyDescent="0.25">
      <c r="A176" s="7" t="s">
        <v>77</v>
      </c>
      <c r="B176" s="45"/>
      <c r="C176" s="102">
        <f>SUM('All Domestic Headcount'!C176,'All International Headcount'!C176)</f>
        <v>140</v>
      </c>
      <c r="D176" s="25">
        <f>SUM('All Domestic Headcount'!D176,'All International Headcount'!D176)</f>
        <v>0</v>
      </c>
      <c r="E176" s="25">
        <f>SUM('All Domestic Headcount'!E176,'All International Headcount'!E176)</f>
        <v>0</v>
      </c>
      <c r="F176" s="25">
        <f>SUM('All Domestic Headcount'!F176,'All International Headcount'!F176)</f>
        <v>0</v>
      </c>
      <c r="G176" s="25">
        <f>SUM('All Domestic Headcount'!G176,'All International Headcount'!G176)</f>
        <v>0</v>
      </c>
      <c r="H176" s="25">
        <f>SUM('All Domestic Headcount'!H176,'All International Headcount'!H176)</f>
        <v>0</v>
      </c>
      <c r="I176" s="25">
        <f>SUM('All Domestic Headcount'!I176,'All International Headcount'!I176)</f>
        <v>0</v>
      </c>
      <c r="J176" s="111">
        <f>SUM('All Domestic Headcount'!J176,'All International Headcount'!J176)</f>
        <v>0</v>
      </c>
      <c r="K176" s="102">
        <f>SUM('All Domestic Headcount'!K176,'All International Headcount'!K176)</f>
        <v>147</v>
      </c>
      <c r="L176" s="25">
        <f>SUM('All Domestic Headcount'!L176,'All International Headcount'!L176)</f>
        <v>0</v>
      </c>
      <c r="M176" s="25">
        <f>SUM('All Domestic Headcount'!M176,'All International Headcount'!M176)</f>
        <v>0</v>
      </c>
      <c r="N176" s="25">
        <f>SUM('All Domestic Headcount'!N176,'All International Headcount'!N176)</f>
        <v>0</v>
      </c>
      <c r="O176" s="25">
        <f>SUM('All Domestic Headcount'!O176,'All International Headcount'!O176)</f>
        <v>0</v>
      </c>
      <c r="P176" s="25">
        <f>SUM('All Domestic Headcount'!P176,'All International Headcount'!P176)</f>
        <v>0</v>
      </c>
      <c r="Q176" s="25">
        <f>SUM('All Domestic Headcount'!Q176,'All International Headcount'!Q176)</f>
        <v>0</v>
      </c>
      <c r="R176" s="111">
        <f>SUM('All Domestic Headcount'!R176,'All International Headcount'!R176)</f>
        <v>0</v>
      </c>
      <c r="S176" s="102">
        <f>SUM('All Domestic Headcount'!S176,'All International Headcount'!S176)</f>
        <v>155</v>
      </c>
      <c r="T176" s="25">
        <f>SUM('All Domestic Headcount'!T176,'All International Headcount'!T176)</f>
        <v>0</v>
      </c>
      <c r="U176" s="25">
        <f>SUM('All Domestic Headcount'!U176,'All International Headcount'!U176)</f>
        <v>0</v>
      </c>
      <c r="V176" s="25">
        <f>SUM('All Domestic Headcount'!V176,'All International Headcount'!V176)</f>
        <v>0</v>
      </c>
      <c r="W176" s="25">
        <f>SUM('All Domestic Headcount'!W176,'All International Headcount'!W176)</f>
        <v>0</v>
      </c>
      <c r="X176" s="25">
        <f>SUM('All Domestic Headcount'!X176,'All International Headcount'!X176)</f>
        <v>0</v>
      </c>
      <c r="Y176" s="25">
        <f>SUM('All Domestic Headcount'!Y176,'All International Headcount'!Y176)</f>
        <v>0</v>
      </c>
      <c r="Z176" s="111">
        <f>SUM('All Domestic Headcount'!Z176,'All International Headcount'!Z176)</f>
        <v>0</v>
      </c>
    </row>
    <row r="177" spans="1:26" ht="15" customHeight="1" x14ac:dyDescent="0.25">
      <c r="A177" s="8" t="s">
        <v>99</v>
      </c>
      <c r="B177" s="40">
        <v>1</v>
      </c>
      <c r="C177" s="50">
        <f>SUM('All Domestic Headcount'!C177,'All International Headcount'!C177)</f>
        <v>130</v>
      </c>
      <c r="D177" s="15">
        <f>SUM('All Domestic Headcount'!D177,'All International Headcount'!D177)</f>
        <v>0</v>
      </c>
      <c r="E177" s="15">
        <f>SUM('All Domestic Headcount'!E177,'All International Headcount'!E177)</f>
        <v>0</v>
      </c>
      <c r="F177" s="15">
        <f>SUM('All Domestic Headcount'!F177,'All International Headcount'!F177)</f>
        <v>0</v>
      </c>
      <c r="G177" s="15">
        <f>SUM('All Domestic Headcount'!G177,'All International Headcount'!G177)</f>
        <v>0</v>
      </c>
      <c r="H177" s="15">
        <f>SUM('All Domestic Headcount'!H177,'All International Headcount'!H177)</f>
        <v>0</v>
      </c>
      <c r="I177" s="15">
        <f>SUM('All Domestic Headcount'!I177,'All International Headcount'!I177)</f>
        <v>0</v>
      </c>
      <c r="J177" s="30">
        <f>SUM('All Domestic Headcount'!J177,'All International Headcount'!J177)</f>
        <v>0</v>
      </c>
      <c r="K177" s="50">
        <f>SUM('All Domestic Headcount'!K177,'All International Headcount'!K177)</f>
        <v>135</v>
      </c>
      <c r="L177" s="15">
        <f>SUM('All Domestic Headcount'!L177,'All International Headcount'!L177)</f>
        <v>0</v>
      </c>
      <c r="M177" s="15">
        <f>SUM('All Domestic Headcount'!M177,'All International Headcount'!M177)</f>
        <v>0</v>
      </c>
      <c r="N177" s="15">
        <f>SUM('All Domestic Headcount'!N177,'All International Headcount'!N177)</f>
        <v>0</v>
      </c>
      <c r="O177" s="15">
        <f>SUM('All Domestic Headcount'!O177,'All International Headcount'!O177)</f>
        <v>0</v>
      </c>
      <c r="P177" s="15">
        <f>SUM('All Domestic Headcount'!P177,'All International Headcount'!P177)</f>
        <v>0</v>
      </c>
      <c r="Q177" s="15">
        <f>SUM('All Domestic Headcount'!Q177,'All International Headcount'!Q177)</f>
        <v>0</v>
      </c>
      <c r="R177" s="30">
        <f>SUM('All Domestic Headcount'!R177,'All International Headcount'!R177)</f>
        <v>0</v>
      </c>
      <c r="S177" s="50">
        <f>SUM('All Domestic Headcount'!S177,'All International Headcount'!S177)</f>
        <v>140</v>
      </c>
      <c r="T177" s="15">
        <f>SUM('All Domestic Headcount'!T177,'All International Headcount'!T177)</f>
        <v>0</v>
      </c>
      <c r="U177" s="15">
        <f>SUM('All Domestic Headcount'!U177,'All International Headcount'!U177)</f>
        <v>0</v>
      </c>
      <c r="V177" s="14">
        <f>SUM('All Domestic Headcount'!V177,'All International Headcount'!V177)</f>
        <v>0</v>
      </c>
      <c r="W177" s="14">
        <f>SUM('All Domestic Headcount'!W177,'All International Headcount'!W177)</f>
        <v>0</v>
      </c>
      <c r="X177" s="14">
        <f>SUM('All Domestic Headcount'!X177,'All International Headcount'!X177)</f>
        <v>0</v>
      </c>
      <c r="Y177" s="14">
        <f>SUM('All Domestic Headcount'!Y177,'All International Headcount'!Y177)</f>
        <v>0</v>
      </c>
      <c r="Z177" s="29">
        <f>SUM('All Domestic Headcount'!Z177,'All International Headcount'!Z177)</f>
        <v>0</v>
      </c>
    </row>
    <row r="178" spans="1:26" ht="15" customHeight="1" x14ac:dyDescent="0.25">
      <c r="A178" s="8" t="s">
        <v>100</v>
      </c>
      <c r="B178" s="40">
        <v>1</v>
      </c>
      <c r="C178" s="50">
        <f>SUM('All Domestic Headcount'!C178,'All International Headcount'!C178)</f>
        <v>10</v>
      </c>
      <c r="D178" s="15">
        <f>SUM('All Domestic Headcount'!D178,'All International Headcount'!D178)</f>
        <v>0</v>
      </c>
      <c r="E178" s="15">
        <f>SUM('All Domestic Headcount'!E178,'All International Headcount'!E178)</f>
        <v>0</v>
      </c>
      <c r="F178" s="15">
        <f>SUM('All Domestic Headcount'!F178,'All International Headcount'!F178)</f>
        <v>0</v>
      </c>
      <c r="G178" s="15">
        <f>SUM('All Domestic Headcount'!G178,'All International Headcount'!G178)</f>
        <v>0</v>
      </c>
      <c r="H178" s="15">
        <f>SUM('All Domestic Headcount'!H178,'All International Headcount'!H178)</f>
        <v>0</v>
      </c>
      <c r="I178" s="15">
        <f>SUM('All Domestic Headcount'!I178,'All International Headcount'!I178)</f>
        <v>0</v>
      </c>
      <c r="J178" s="30">
        <f>SUM('All Domestic Headcount'!J178,'All International Headcount'!J178)</f>
        <v>0</v>
      </c>
      <c r="K178" s="50">
        <f>SUM('All Domestic Headcount'!K178,'All International Headcount'!K178)</f>
        <v>12</v>
      </c>
      <c r="L178" s="15">
        <f>SUM('All Domestic Headcount'!L178,'All International Headcount'!L178)</f>
        <v>0</v>
      </c>
      <c r="M178" s="15">
        <f>SUM('All Domestic Headcount'!M178,'All International Headcount'!M178)</f>
        <v>0</v>
      </c>
      <c r="N178" s="15">
        <f>SUM('All Domestic Headcount'!N178,'All International Headcount'!N178)</f>
        <v>0</v>
      </c>
      <c r="O178" s="15">
        <f>SUM('All Domestic Headcount'!O178,'All International Headcount'!O178)</f>
        <v>0</v>
      </c>
      <c r="P178" s="15">
        <f>SUM('All Domestic Headcount'!P178,'All International Headcount'!P178)</f>
        <v>0</v>
      </c>
      <c r="Q178" s="15">
        <f>SUM('All Domestic Headcount'!Q178,'All International Headcount'!Q178)</f>
        <v>0</v>
      </c>
      <c r="R178" s="30">
        <f>SUM('All Domestic Headcount'!R178,'All International Headcount'!R178)</f>
        <v>0</v>
      </c>
      <c r="S178" s="50">
        <f>SUM('All Domestic Headcount'!S178,'All International Headcount'!S178)</f>
        <v>15</v>
      </c>
      <c r="T178" s="15">
        <f>SUM('All Domestic Headcount'!T178,'All International Headcount'!T178)</f>
        <v>0</v>
      </c>
      <c r="U178" s="15">
        <f>SUM('All Domestic Headcount'!U178,'All International Headcount'!U178)</f>
        <v>0</v>
      </c>
      <c r="V178" s="14">
        <f>SUM('All Domestic Headcount'!V178,'All International Headcount'!V178)</f>
        <v>0</v>
      </c>
      <c r="W178" s="14">
        <f>SUM('All Domestic Headcount'!W178,'All International Headcount'!W178)</f>
        <v>0</v>
      </c>
      <c r="X178" s="14">
        <f>SUM('All Domestic Headcount'!X178,'All International Headcount'!X178)</f>
        <v>0</v>
      </c>
      <c r="Y178" s="14">
        <f>SUM('All Domestic Headcount'!Y178,'All International Headcount'!Y178)</f>
        <v>0</v>
      </c>
      <c r="Z178" s="29">
        <f>SUM('All Domestic Headcount'!Z178,'All International Headcount'!Z178)</f>
        <v>0</v>
      </c>
    </row>
    <row r="179" spans="1:26" x14ac:dyDescent="0.25">
      <c r="A179" s="10" t="s">
        <v>80</v>
      </c>
      <c r="B179" s="41"/>
      <c r="C179" s="53">
        <f>SUM('All Domestic Headcount'!C179,'All International Headcount'!C179)</f>
        <v>0</v>
      </c>
      <c r="D179" s="51">
        <f>SUM('All Domestic Headcount'!D179,'All International Headcount'!D179)</f>
        <v>20</v>
      </c>
      <c r="E179" s="51">
        <f>SUM('All Domestic Headcount'!E179,'All International Headcount'!E179)</f>
        <v>0</v>
      </c>
      <c r="F179" s="51">
        <f>SUM('All Domestic Headcount'!F179,'All International Headcount'!F179)</f>
        <v>75</v>
      </c>
      <c r="G179" s="51">
        <f>SUM('All Domestic Headcount'!G179,'All International Headcount'!G179)</f>
        <v>0</v>
      </c>
      <c r="H179" s="51">
        <f>SUM('All Domestic Headcount'!H179,'All International Headcount'!H179)</f>
        <v>60</v>
      </c>
      <c r="I179" s="51">
        <f>SUM('All Domestic Headcount'!I179,'All International Headcount'!I179)</f>
        <v>0</v>
      </c>
      <c r="J179" s="52">
        <f>SUM('All Domestic Headcount'!J179,'All International Headcount'!J179)</f>
        <v>0</v>
      </c>
      <c r="K179" s="53">
        <f>SUM('All Domestic Headcount'!K179,'All International Headcount'!K179)</f>
        <v>0</v>
      </c>
      <c r="L179" s="51">
        <f>SUM('All Domestic Headcount'!L179,'All International Headcount'!L179)</f>
        <v>20</v>
      </c>
      <c r="M179" s="51">
        <f>SUM('All Domestic Headcount'!M179,'All International Headcount'!M179)</f>
        <v>0</v>
      </c>
      <c r="N179" s="51">
        <f>SUM('All Domestic Headcount'!N179,'All International Headcount'!N179)</f>
        <v>75</v>
      </c>
      <c r="O179" s="51">
        <f>SUM('All Domestic Headcount'!O179,'All International Headcount'!O179)</f>
        <v>0</v>
      </c>
      <c r="P179" s="51">
        <f>SUM('All Domestic Headcount'!P179,'All International Headcount'!P179)</f>
        <v>70</v>
      </c>
      <c r="Q179" s="51">
        <f>SUM('All Domestic Headcount'!Q179,'All International Headcount'!Q179)</f>
        <v>0</v>
      </c>
      <c r="R179" s="52">
        <f>SUM('All Domestic Headcount'!R179,'All International Headcount'!R179)</f>
        <v>0</v>
      </c>
      <c r="S179" s="53">
        <f>SUM('All Domestic Headcount'!S179,'All International Headcount'!S179)</f>
        <v>0</v>
      </c>
      <c r="T179" s="51">
        <f>SUM('All Domestic Headcount'!T179,'All International Headcount'!T179)</f>
        <v>20</v>
      </c>
      <c r="U179" s="51">
        <f>SUM('All Domestic Headcount'!U179,'All International Headcount'!U179)</f>
        <v>0</v>
      </c>
      <c r="V179" s="51">
        <f>SUM('All Domestic Headcount'!V179,'All International Headcount'!V179)</f>
        <v>75</v>
      </c>
      <c r="W179" s="51">
        <f>SUM('All Domestic Headcount'!W179,'All International Headcount'!W179)</f>
        <v>0</v>
      </c>
      <c r="X179" s="51">
        <f>SUM('All Domestic Headcount'!X179,'All International Headcount'!X179)</f>
        <v>50</v>
      </c>
      <c r="Y179" s="51">
        <f>SUM('All Domestic Headcount'!Y179,'All International Headcount'!Y179)</f>
        <v>0</v>
      </c>
      <c r="Z179" s="52">
        <f>SUM('All Domestic Headcount'!Z179,'All International Headcount'!Z179)</f>
        <v>0</v>
      </c>
    </row>
    <row r="180" spans="1:26" ht="15" customHeight="1" x14ac:dyDescent="0.25">
      <c r="A180" s="8" t="s">
        <v>101</v>
      </c>
      <c r="B180" s="40">
        <v>1</v>
      </c>
      <c r="C180" s="33">
        <f>SUM('All Domestic Headcount'!C180,'All International Headcount'!C180)</f>
        <v>0</v>
      </c>
      <c r="D180" s="15">
        <f>SUM('All Domestic Headcount'!D180,'All International Headcount'!D180)</f>
        <v>0</v>
      </c>
      <c r="E180" s="15">
        <f>SUM('All Domestic Headcount'!E180,'All International Headcount'!E180)</f>
        <v>0</v>
      </c>
      <c r="F180" s="15">
        <f>SUM('All Domestic Headcount'!F180,'All International Headcount'!F180)</f>
        <v>45</v>
      </c>
      <c r="G180" s="15">
        <f>SUM('All Domestic Headcount'!G180,'All International Headcount'!G180)</f>
        <v>0</v>
      </c>
      <c r="H180" s="15">
        <f>SUM('All Domestic Headcount'!H180,'All International Headcount'!H180)</f>
        <v>30</v>
      </c>
      <c r="I180" s="15">
        <f>SUM('All Domestic Headcount'!I180,'All International Headcount'!I180)</f>
        <v>0</v>
      </c>
      <c r="J180" s="30">
        <f>SUM('All Domestic Headcount'!J180,'All International Headcount'!J180)</f>
        <v>0</v>
      </c>
      <c r="K180" s="50">
        <f>SUM('All Domestic Headcount'!K180,'All International Headcount'!K180)</f>
        <v>0</v>
      </c>
      <c r="L180" s="15">
        <f>SUM('All Domestic Headcount'!L180,'All International Headcount'!L180)</f>
        <v>0</v>
      </c>
      <c r="M180" s="15">
        <f>SUM('All Domestic Headcount'!M180,'All International Headcount'!M180)</f>
        <v>0</v>
      </c>
      <c r="N180" s="15">
        <f>SUM('All Domestic Headcount'!N180,'All International Headcount'!N180)</f>
        <v>45</v>
      </c>
      <c r="O180" s="15">
        <f>SUM('All Domestic Headcount'!O180,'All International Headcount'!O180)</f>
        <v>0</v>
      </c>
      <c r="P180" s="15">
        <f>SUM('All Domestic Headcount'!P180,'All International Headcount'!P180)</f>
        <v>30</v>
      </c>
      <c r="Q180" s="15">
        <f>SUM('All Domestic Headcount'!Q180,'All International Headcount'!Q180)</f>
        <v>0</v>
      </c>
      <c r="R180" s="30">
        <f>SUM('All Domestic Headcount'!R180,'All International Headcount'!R180)</f>
        <v>0</v>
      </c>
      <c r="S180" s="50">
        <f>SUM('All Domestic Headcount'!S180,'All International Headcount'!S180)</f>
        <v>0</v>
      </c>
      <c r="T180" s="15">
        <f>SUM('All Domestic Headcount'!T180,'All International Headcount'!T180)</f>
        <v>0</v>
      </c>
      <c r="U180" s="15">
        <f>SUM('All Domestic Headcount'!U180,'All International Headcount'!U180)</f>
        <v>0</v>
      </c>
      <c r="V180" s="15">
        <f>SUM('All Domestic Headcount'!V180,'All International Headcount'!V180)</f>
        <v>45</v>
      </c>
      <c r="W180" s="15">
        <f>SUM('All Domestic Headcount'!W180,'All International Headcount'!W180)</f>
        <v>0</v>
      </c>
      <c r="X180" s="15">
        <f>SUM('All Domestic Headcount'!X180,'All International Headcount'!X180)</f>
        <v>30</v>
      </c>
      <c r="Y180" s="15">
        <f>SUM('All Domestic Headcount'!Y180,'All International Headcount'!Y180)</f>
        <v>0</v>
      </c>
      <c r="Z180" s="29">
        <f>SUM('All Domestic Headcount'!Z180,'All International Headcount'!Z180)</f>
        <v>0</v>
      </c>
    </row>
    <row r="181" spans="1:26" ht="15" customHeight="1" x14ac:dyDescent="0.25">
      <c r="A181" s="8" t="s">
        <v>102</v>
      </c>
      <c r="B181" s="40">
        <v>1</v>
      </c>
      <c r="C181" s="33">
        <f>SUM('All Domestic Headcount'!C181,'All International Headcount'!C181)</f>
        <v>0</v>
      </c>
      <c r="D181" s="15">
        <f>SUM('All Domestic Headcount'!D181,'All International Headcount'!D181)</f>
        <v>20</v>
      </c>
      <c r="E181" s="15">
        <f>SUM('All Domestic Headcount'!E181,'All International Headcount'!E181)</f>
        <v>0</v>
      </c>
      <c r="F181" s="15">
        <f>SUM('All Domestic Headcount'!F181,'All International Headcount'!F181)</f>
        <v>30</v>
      </c>
      <c r="G181" s="15">
        <f>SUM('All Domestic Headcount'!G181,'All International Headcount'!G181)</f>
        <v>0</v>
      </c>
      <c r="H181" s="15">
        <f>SUM('All Domestic Headcount'!H181,'All International Headcount'!H181)</f>
        <v>30</v>
      </c>
      <c r="I181" s="15">
        <f>SUM('All Domestic Headcount'!I181,'All International Headcount'!I181)</f>
        <v>0</v>
      </c>
      <c r="J181" s="30">
        <f>SUM('All Domestic Headcount'!J181,'All International Headcount'!J181)</f>
        <v>0</v>
      </c>
      <c r="K181" s="50">
        <f>SUM('All Domestic Headcount'!K181,'All International Headcount'!K181)</f>
        <v>0</v>
      </c>
      <c r="L181" s="15">
        <f>SUM('All Domestic Headcount'!L181,'All International Headcount'!L181)</f>
        <v>20</v>
      </c>
      <c r="M181" s="15">
        <f>SUM('All Domestic Headcount'!M181,'All International Headcount'!M181)</f>
        <v>0</v>
      </c>
      <c r="N181" s="15">
        <f>SUM('All Domestic Headcount'!N181,'All International Headcount'!N181)</f>
        <v>30</v>
      </c>
      <c r="O181" s="15">
        <f>SUM('All Domestic Headcount'!O181,'All International Headcount'!O181)</f>
        <v>0</v>
      </c>
      <c r="P181" s="15">
        <f>SUM('All Domestic Headcount'!P181,'All International Headcount'!P181)</f>
        <v>40</v>
      </c>
      <c r="Q181" s="15">
        <f>SUM('All Domestic Headcount'!Q181,'All International Headcount'!Q181)</f>
        <v>0</v>
      </c>
      <c r="R181" s="30">
        <f>SUM('All Domestic Headcount'!R181,'All International Headcount'!R181)</f>
        <v>0</v>
      </c>
      <c r="S181" s="50">
        <f>SUM('All Domestic Headcount'!S181,'All International Headcount'!S181)</f>
        <v>0</v>
      </c>
      <c r="T181" s="15">
        <f>SUM('All Domestic Headcount'!T181,'All International Headcount'!T181)</f>
        <v>20</v>
      </c>
      <c r="U181" s="15">
        <f>SUM('All Domestic Headcount'!U181,'All International Headcount'!U181)</f>
        <v>0</v>
      </c>
      <c r="V181" s="15">
        <f>SUM('All Domestic Headcount'!V181,'All International Headcount'!V181)</f>
        <v>30</v>
      </c>
      <c r="W181" s="15">
        <f>SUM('All Domestic Headcount'!W181,'All International Headcount'!W181)</f>
        <v>0</v>
      </c>
      <c r="X181" s="15">
        <f>SUM('All Domestic Headcount'!X181,'All International Headcount'!X181)</f>
        <v>20</v>
      </c>
      <c r="Y181" s="15">
        <f>SUM('All Domestic Headcount'!Y181,'All International Headcount'!Y181)</f>
        <v>0</v>
      </c>
      <c r="Z181" s="29">
        <f>SUM('All Domestic Headcount'!Z181,'All International Headcount'!Z181)</f>
        <v>0</v>
      </c>
    </row>
    <row r="182" spans="1:26" x14ac:dyDescent="0.25">
      <c r="A182" s="10" t="s">
        <v>81</v>
      </c>
      <c r="B182" s="41"/>
      <c r="C182" s="53">
        <f>SUM('All Domestic Headcount'!C182,'All International Headcount'!C182)</f>
        <v>0</v>
      </c>
      <c r="D182" s="51">
        <f>SUM('All Domestic Headcount'!D182,'All International Headcount'!D182)</f>
        <v>18</v>
      </c>
      <c r="E182" s="51">
        <f>SUM('All Domestic Headcount'!E182,'All International Headcount'!E182)</f>
        <v>0</v>
      </c>
      <c r="F182" s="51">
        <f>SUM('All Domestic Headcount'!F182,'All International Headcount'!F182)</f>
        <v>60</v>
      </c>
      <c r="G182" s="51">
        <f>SUM('All Domestic Headcount'!G182,'All International Headcount'!G182)</f>
        <v>0</v>
      </c>
      <c r="H182" s="51">
        <f>SUM('All Domestic Headcount'!H182,'All International Headcount'!H182)</f>
        <v>50</v>
      </c>
      <c r="I182" s="51">
        <f>SUM('All Domestic Headcount'!I182,'All International Headcount'!I182)</f>
        <v>0</v>
      </c>
      <c r="J182" s="52">
        <f>SUM('All Domestic Headcount'!J182,'All International Headcount'!J182)</f>
        <v>0</v>
      </c>
      <c r="K182" s="53">
        <f>SUM('All Domestic Headcount'!K182,'All International Headcount'!K182)</f>
        <v>0</v>
      </c>
      <c r="L182" s="51">
        <f>SUM('All Domestic Headcount'!L182,'All International Headcount'!L182)</f>
        <v>13</v>
      </c>
      <c r="M182" s="51">
        <f>SUM('All Domestic Headcount'!M182,'All International Headcount'!M182)</f>
        <v>0</v>
      </c>
      <c r="N182" s="51">
        <f>SUM('All Domestic Headcount'!N182,'All International Headcount'!N182)</f>
        <v>30</v>
      </c>
      <c r="O182" s="51">
        <f>SUM('All Domestic Headcount'!O182,'All International Headcount'!O182)</f>
        <v>0</v>
      </c>
      <c r="P182" s="51">
        <f>SUM('All Domestic Headcount'!P182,'All International Headcount'!P182)</f>
        <v>43</v>
      </c>
      <c r="Q182" s="51">
        <f>SUM('All Domestic Headcount'!Q182,'All International Headcount'!Q182)</f>
        <v>0</v>
      </c>
      <c r="R182" s="52">
        <f>SUM('All Domestic Headcount'!R182,'All International Headcount'!R182)</f>
        <v>0</v>
      </c>
      <c r="S182" s="53">
        <f>SUM('All Domestic Headcount'!S182,'All International Headcount'!S182)</f>
        <v>0</v>
      </c>
      <c r="T182" s="51">
        <f>SUM('All Domestic Headcount'!T182,'All International Headcount'!T182)</f>
        <v>13</v>
      </c>
      <c r="U182" s="51">
        <f>SUM('All Domestic Headcount'!U182,'All International Headcount'!U182)</f>
        <v>0</v>
      </c>
      <c r="V182" s="51">
        <f>SUM('All Domestic Headcount'!V182,'All International Headcount'!V182)</f>
        <v>35</v>
      </c>
      <c r="W182" s="51">
        <f>SUM('All Domestic Headcount'!W182,'All International Headcount'!W182)</f>
        <v>0</v>
      </c>
      <c r="X182" s="51">
        <f>SUM('All Domestic Headcount'!X182,'All International Headcount'!X182)</f>
        <v>43</v>
      </c>
      <c r="Y182" s="51">
        <f>SUM('All Domestic Headcount'!Y182,'All International Headcount'!Y182)</f>
        <v>0</v>
      </c>
      <c r="Z182" s="52">
        <f>SUM('All Domestic Headcount'!Z182,'All International Headcount'!Z182)</f>
        <v>0</v>
      </c>
    </row>
    <row r="183" spans="1:26" ht="15" customHeight="1" x14ac:dyDescent="0.25">
      <c r="A183" s="8" t="s">
        <v>101</v>
      </c>
      <c r="B183" s="40">
        <v>1</v>
      </c>
      <c r="C183" s="33">
        <f>SUM('All Domestic Headcount'!C183,'All International Headcount'!C183)</f>
        <v>0</v>
      </c>
      <c r="D183" s="14">
        <f>SUM('All Domestic Headcount'!D183,'All International Headcount'!D183)</f>
        <v>0</v>
      </c>
      <c r="E183" s="15">
        <f>SUM('All Domestic Headcount'!E183,'All International Headcount'!E183)</f>
        <v>0</v>
      </c>
      <c r="F183" s="15">
        <f>SUM('All Domestic Headcount'!F183,'All International Headcount'!F183)</f>
        <v>30</v>
      </c>
      <c r="G183" s="15">
        <f>SUM('All Domestic Headcount'!G183,'All International Headcount'!G183)</f>
        <v>0</v>
      </c>
      <c r="H183" s="15">
        <f>SUM('All Domestic Headcount'!H183,'All International Headcount'!H183)</f>
        <v>30</v>
      </c>
      <c r="I183" s="15">
        <f>SUM('All Domestic Headcount'!I183,'All International Headcount'!I183)</f>
        <v>0</v>
      </c>
      <c r="J183" s="30">
        <f>SUM('All Domestic Headcount'!J183,'All International Headcount'!J183)</f>
        <v>0</v>
      </c>
      <c r="K183" s="50">
        <f>SUM('All Domestic Headcount'!K183,'All International Headcount'!K183)</f>
        <v>0</v>
      </c>
      <c r="L183" s="15">
        <f>SUM('All Domestic Headcount'!L183,'All International Headcount'!L183)</f>
        <v>0</v>
      </c>
      <c r="M183" s="15">
        <f>SUM('All Domestic Headcount'!M183,'All International Headcount'!M183)</f>
        <v>0</v>
      </c>
      <c r="N183" s="15">
        <f>SUM('All Domestic Headcount'!N183,'All International Headcount'!N183)</f>
        <v>30</v>
      </c>
      <c r="O183" s="15">
        <f>SUM('All Domestic Headcount'!O183,'All International Headcount'!O183)</f>
        <v>0</v>
      </c>
      <c r="P183" s="15">
        <f>SUM('All Domestic Headcount'!P183,'All International Headcount'!P183)</f>
        <v>30</v>
      </c>
      <c r="Q183" s="15">
        <f>SUM('All Domestic Headcount'!Q183,'All International Headcount'!Q183)</f>
        <v>0</v>
      </c>
      <c r="R183" s="30">
        <f>SUM('All Domestic Headcount'!R183,'All International Headcount'!R183)</f>
        <v>0</v>
      </c>
      <c r="S183" s="50">
        <f>SUM('All Domestic Headcount'!S183,'All International Headcount'!S183)</f>
        <v>0</v>
      </c>
      <c r="T183" s="15">
        <f>SUM('All Domestic Headcount'!T183,'All International Headcount'!T183)</f>
        <v>0</v>
      </c>
      <c r="U183" s="15">
        <f>SUM('All Domestic Headcount'!U183,'All International Headcount'!U183)</f>
        <v>0</v>
      </c>
      <c r="V183" s="15">
        <f>SUM('All Domestic Headcount'!V183,'All International Headcount'!V183)</f>
        <v>35</v>
      </c>
      <c r="W183" s="15">
        <f>SUM('All Domestic Headcount'!W183,'All International Headcount'!W183)</f>
        <v>0</v>
      </c>
      <c r="X183" s="15">
        <f>SUM('All Domestic Headcount'!X183,'All International Headcount'!X183)</f>
        <v>30</v>
      </c>
      <c r="Y183" s="15">
        <f>SUM('All Domestic Headcount'!Y183,'All International Headcount'!Y183)</f>
        <v>0</v>
      </c>
      <c r="Z183" s="29">
        <f>SUM('All Domestic Headcount'!Z183,'All International Headcount'!Z183)</f>
        <v>0</v>
      </c>
    </row>
    <row r="184" spans="1:26" ht="15" customHeight="1" x14ac:dyDescent="0.25">
      <c r="A184" s="8" t="s">
        <v>103</v>
      </c>
      <c r="B184" s="40">
        <v>1</v>
      </c>
      <c r="C184" s="33">
        <f>SUM('All Domestic Headcount'!C184,'All International Headcount'!C184)</f>
        <v>0</v>
      </c>
      <c r="D184" s="15">
        <f>SUM('All Domestic Headcount'!D184,'All International Headcount'!D184)</f>
        <v>18</v>
      </c>
      <c r="E184" s="15">
        <f>SUM('All Domestic Headcount'!E184,'All International Headcount'!E184)</f>
        <v>0</v>
      </c>
      <c r="F184" s="15">
        <f>SUM('All Domestic Headcount'!F184,'All International Headcount'!F184)</f>
        <v>30</v>
      </c>
      <c r="G184" s="15">
        <f>SUM('All Domestic Headcount'!G184,'All International Headcount'!G184)</f>
        <v>0</v>
      </c>
      <c r="H184" s="15">
        <f>SUM('All Domestic Headcount'!H184,'All International Headcount'!H184)</f>
        <v>20</v>
      </c>
      <c r="I184" s="15">
        <f>SUM('All Domestic Headcount'!I184,'All International Headcount'!I184)</f>
        <v>0</v>
      </c>
      <c r="J184" s="30">
        <f>SUM('All Domestic Headcount'!J184,'All International Headcount'!J184)</f>
        <v>0</v>
      </c>
      <c r="K184" s="50">
        <f>SUM('All Domestic Headcount'!K184,'All International Headcount'!K184)</f>
        <v>0</v>
      </c>
      <c r="L184" s="15">
        <f>SUM('All Domestic Headcount'!L184,'All International Headcount'!L184)</f>
        <v>13</v>
      </c>
      <c r="M184" s="15">
        <f>SUM('All Domestic Headcount'!M184,'All International Headcount'!M184)</f>
        <v>0</v>
      </c>
      <c r="N184" s="15">
        <f>SUM('All Domestic Headcount'!N184,'All International Headcount'!N184)</f>
        <v>0</v>
      </c>
      <c r="O184" s="15">
        <f>SUM('All Domestic Headcount'!O184,'All International Headcount'!O184)</f>
        <v>0</v>
      </c>
      <c r="P184" s="15">
        <f>SUM('All Domestic Headcount'!P184,'All International Headcount'!P184)</f>
        <v>13</v>
      </c>
      <c r="Q184" s="15">
        <f>SUM('All Domestic Headcount'!Q184,'All International Headcount'!Q184)</f>
        <v>0</v>
      </c>
      <c r="R184" s="30">
        <f>SUM('All Domestic Headcount'!R184,'All International Headcount'!R184)</f>
        <v>0</v>
      </c>
      <c r="S184" s="50">
        <f>SUM('All Domestic Headcount'!S184,'All International Headcount'!S184)</f>
        <v>0</v>
      </c>
      <c r="T184" s="15">
        <f>SUM('All Domestic Headcount'!T184,'All International Headcount'!T184)</f>
        <v>13</v>
      </c>
      <c r="U184" s="15">
        <f>SUM('All Domestic Headcount'!U184,'All International Headcount'!U184)</f>
        <v>0</v>
      </c>
      <c r="V184" s="15">
        <f>SUM('All Domestic Headcount'!V184,'All International Headcount'!V184)</f>
        <v>0</v>
      </c>
      <c r="W184" s="15">
        <f>SUM('All Domestic Headcount'!W184,'All International Headcount'!W184)</f>
        <v>0</v>
      </c>
      <c r="X184" s="15">
        <f>SUM('All Domestic Headcount'!X184,'All International Headcount'!X184)</f>
        <v>13</v>
      </c>
      <c r="Y184" s="15">
        <f>SUM('All Domestic Headcount'!Y184,'All International Headcount'!Y184)</f>
        <v>0</v>
      </c>
      <c r="Z184" s="29">
        <f>SUM('All Domestic Headcount'!Z184,'All International Headcount'!Z184)</f>
        <v>0</v>
      </c>
    </row>
    <row r="185" spans="1:26" x14ac:dyDescent="0.25">
      <c r="A185" s="10" t="s">
        <v>106</v>
      </c>
      <c r="B185" s="41"/>
      <c r="C185" s="53">
        <f>SUM('All Domestic Headcount'!C185,'All International Headcount'!C185)</f>
        <v>0</v>
      </c>
      <c r="D185" s="51">
        <f>SUM('All Domestic Headcount'!D185,'All International Headcount'!D185)</f>
        <v>0</v>
      </c>
      <c r="E185" s="51">
        <f>SUM('All Domestic Headcount'!E185,'All International Headcount'!E185)</f>
        <v>0</v>
      </c>
      <c r="F185" s="51">
        <f>SUM('All Domestic Headcount'!F185,'All International Headcount'!F185)</f>
        <v>20</v>
      </c>
      <c r="G185" s="51">
        <f>SUM('All Domestic Headcount'!G185,'All International Headcount'!G185)</f>
        <v>0</v>
      </c>
      <c r="H185" s="51">
        <f>SUM('All Domestic Headcount'!H185,'All International Headcount'!H185)</f>
        <v>20</v>
      </c>
      <c r="I185" s="51">
        <f>SUM('All Domestic Headcount'!I185,'All International Headcount'!I185)</f>
        <v>0</v>
      </c>
      <c r="J185" s="52">
        <f>SUM('All Domestic Headcount'!J185,'All International Headcount'!J185)</f>
        <v>0</v>
      </c>
      <c r="K185" s="53">
        <f>SUM('All Domestic Headcount'!K185,'All International Headcount'!K185)</f>
        <v>0</v>
      </c>
      <c r="L185" s="51">
        <f>SUM('All Domestic Headcount'!L185,'All International Headcount'!L185)</f>
        <v>0</v>
      </c>
      <c r="M185" s="51">
        <f>SUM('All Domestic Headcount'!M185,'All International Headcount'!M185)</f>
        <v>0</v>
      </c>
      <c r="N185" s="51">
        <f>SUM('All Domestic Headcount'!N185,'All International Headcount'!N185)</f>
        <v>38</v>
      </c>
      <c r="O185" s="51">
        <f>SUM('All Domestic Headcount'!O185,'All International Headcount'!O185)</f>
        <v>0</v>
      </c>
      <c r="P185" s="51">
        <f>SUM('All Domestic Headcount'!P185,'All International Headcount'!P185)</f>
        <v>38</v>
      </c>
      <c r="Q185" s="51">
        <f>SUM('All Domestic Headcount'!Q185,'All International Headcount'!Q185)</f>
        <v>0</v>
      </c>
      <c r="R185" s="52">
        <f>SUM('All Domestic Headcount'!R185,'All International Headcount'!R185)</f>
        <v>0</v>
      </c>
      <c r="S185" s="53">
        <f>SUM('All Domestic Headcount'!S185,'All International Headcount'!S185)</f>
        <v>0</v>
      </c>
      <c r="T185" s="51">
        <f>SUM('All Domestic Headcount'!T185,'All International Headcount'!T185)</f>
        <v>0</v>
      </c>
      <c r="U185" s="51">
        <f>SUM('All Domestic Headcount'!U185,'All International Headcount'!U185)</f>
        <v>0</v>
      </c>
      <c r="V185" s="51">
        <f>SUM('All Domestic Headcount'!V185,'All International Headcount'!V185)</f>
        <v>38</v>
      </c>
      <c r="W185" s="51">
        <f>SUM('All Domestic Headcount'!W185,'All International Headcount'!W185)</f>
        <v>0</v>
      </c>
      <c r="X185" s="51">
        <f>SUM('All Domestic Headcount'!X185,'All International Headcount'!X185)</f>
        <v>38</v>
      </c>
      <c r="Y185" s="51">
        <f>SUM('All Domestic Headcount'!Y185,'All International Headcount'!Y185)</f>
        <v>0</v>
      </c>
      <c r="Z185" s="52">
        <f>SUM('All Domestic Headcount'!Z185,'All International Headcount'!Z185)</f>
        <v>0</v>
      </c>
    </row>
    <row r="186" spans="1:26" ht="15" customHeight="1" x14ac:dyDescent="0.25">
      <c r="A186" s="116" t="s">
        <v>106</v>
      </c>
      <c r="B186" s="117">
        <v>1</v>
      </c>
      <c r="C186" s="50">
        <f>SUM('All Domestic Headcount'!C186,'All International Headcount'!C186)</f>
        <v>0</v>
      </c>
      <c r="D186" s="15">
        <f>SUM('All Domestic Headcount'!D186,'All International Headcount'!D186)</f>
        <v>0</v>
      </c>
      <c r="E186" s="15">
        <f>SUM('All Domestic Headcount'!E186,'All International Headcount'!E186)</f>
        <v>0</v>
      </c>
      <c r="F186" s="118">
        <f>SUM('All Domestic Headcount'!F186,'All International Headcount'!F186)</f>
        <v>20</v>
      </c>
      <c r="G186" s="15">
        <f>SUM('All Domestic Headcount'!G186,'All International Headcount'!G186)</f>
        <v>0</v>
      </c>
      <c r="H186" s="15">
        <f>SUM('All Domestic Headcount'!H186,'All International Headcount'!H186)</f>
        <v>20</v>
      </c>
      <c r="I186" s="15">
        <f>SUM('All Domestic Headcount'!I186,'All International Headcount'!I186)</f>
        <v>0</v>
      </c>
      <c r="J186" s="30">
        <f>SUM('All Domestic Headcount'!J186,'All International Headcount'!J186)</f>
        <v>0</v>
      </c>
      <c r="K186" s="50">
        <f>SUM('All Domestic Headcount'!K186,'All International Headcount'!K186)</f>
        <v>0</v>
      </c>
      <c r="L186" s="15">
        <f>SUM('All Domestic Headcount'!L186,'All International Headcount'!L186)</f>
        <v>0</v>
      </c>
      <c r="M186" s="15">
        <f>SUM('All Domestic Headcount'!M186,'All International Headcount'!M186)</f>
        <v>0</v>
      </c>
      <c r="N186" s="15">
        <f>SUM('All Domestic Headcount'!N186,'All International Headcount'!N186)</f>
        <v>20</v>
      </c>
      <c r="O186" s="15">
        <f>SUM('All Domestic Headcount'!O186,'All International Headcount'!O186)</f>
        <v>0</v>
      </c>
      <c r="P186" s="15">
        <f>SUM('All Domestic Headcount'!P186,'All International Headcount'!P186)</f>
        <v>20</v>
      </c>
      <c r="Q186" s="15">
        <f>SUM('All Domestic Headcount'!Q186,'All International Headcount'!Q186)</f>
        <v>0</v>
      </c>
      <c r="R186" s="30">
        <f>SUM('All Domestic Headcount'!R186,'All International Headcount'!R186)</f>
        <v>0</v>
      </c>
      <c r="S186" s="50">
        <f>SUM('All Domestic Headcount'!S186,'All International Headcount'!S186)</f>
        <v>0</v>
      </c>
      <c r="T186" s="15">
        <f>SUM('All Domestic Headcount'!T186,'All International Headcount'!T186)</f>
        <v>0</v>
      </c>
      <c r="U186" s="15">
        <f>SUM('All Domestic Headcount'!U186,'All International Headcount'!U186)</f>
        <v>0</v>
      </c>
      <c r="V186" s="15">
        <f>SUM('All Domestic Headcount'!V186,'All International Headcount'!V186)</f>
        <v>20</v>
      </c>
      <c r="W186" s="15">
        <f>SUM('All Domestic Headcount'!W186,'All International Headcount'!W186)</f>
        <v>0</v>
      </c>
      <c r="X186" s="15">
        <f>SUM('All Domestic Headcount'!X186,'All International Headcount'!X186)</f>
        <v>20</v>
      </c>
      <c r="Y186" s="15">
        <f>SUM('All Domestic Headcount'!Y186,'All International Headcount'!Y186)</f>
        <v>0</v>
      </c>
      <c r="Z186" s="30">
        <f>SUM('All Domestic Headcount'!Z186,'All International Headcount'!Z186)</f>
        <v>0</v>
      </c>
    </row>
    <row r="187" spans="1:26" ht="15" customHeight="1" x14ac:dyDescent="0.25">
      <c r="A187" s="116"/>
      <c r="B187" s="117">
        <v>2</v>
      </c>
      <c r="C187" s="50">
        <f>SUM('All Domestic Headcount'!C187,'All International Headcount'!C187)</f>
        <v>0</v>
      </c>
      <c r="D187" s="15">
        <f>SUM('All Domestic Headcount'!D187,'All International Headcount'!D187)</f>
        <v>0</v>
      </c>
      <c r="E187" s="15">
        <f>SUM('All Domestic Headcount'!E187,'All International Headcount'!E187)</f>
        <v>0</v>
      </c>
      <c r="F187" s="118">
        <f>SUM('All Domestic Headcount'!F187,'All International Headcount'!F187)</f>
        <v>0</v>
      </c>
      <c r="G187" s="15">
        <f>SUM('All Domestic Headcount'!G187,'All International Headcount'!G187)</f>
        <v>0</v>
      </c>
      <c r="H187" s="15">
        <f>SUM('All Domestic Headcount'!H187,'All International Headcount'!H187)</f>
        <v>0</v>
      </c>
      <c r="I187" s="15">
        <f>SUM('All Domestic Headcount'!I187,'All International Headcount'!I187)</f>
        <v>0</v>
      </c>
      <c r="J187" s="30">
        <f>SUM('All Domestic Headcount'!J187,'All International Headcount'!J187)</f>
        <v>0</v>
      </c>
      <c r="K187" s="50">
        <f>SUM('All Domestic Headcount'!K187,'All International Headcount'!K187)</f>
        <v>0</v>
      </c>
      <c r="L187" s="15">
        <f>SUM('All Domestic Headcount'!L187,'All International Headcount'!L187)</f>
        <v>0</v>
      </c>
      <c r="M187" s="15">
        <f>SUM('All Domestic Headcount'!M187,'All International Headcount'!M187)</f>
        <v>0</v>
      </c>
      <c r="N187" s="15">
        <f>SUM('All Domestic Headcount'!N187,'All International Headcount'!N187)</f>
        <v>18</v>
      </c>
      <c r="O187" s="15">
        <f>SUM('All Domestic Headcount'!O187,'All International Headcount'!O187)</f>
        <v>0</v>
      </c>
      <c r="P187" s="15">
        <f>SUM('All Domestic Headcount'!P187,'All International Headcount'!P187)</f>
        <v>18</v>
      </c>
      <c r="Q187" s="15">
        <f>SUM('All Domestic Headcount'!Q187,'All International Headcount'!Q187)</f>
        <v>0</v>
      </c>
      <c r="R187" s="30">
        <f>SUM('All Domestic Headcount'!R187,'All International Headcount'!R187)</f>
        <v>0</v>
      </c>
      <c r="S187" s="50">
        <f>SUM('All Domestic Headcount'!S187,'All International Headcount'!S187)</f>
        <v>0</v>
      </c>
      <c r="T187" s="15">
        <f>SUM('All Domestic Headcount'!T187,'All International Headcount'!T187)</f>
        <v>0</v>
      </c>
      <c r="U187" s="15">
        <f>SUM('All Domestic Headcount'!U187,'All International Headcount'!U187)</f>
        <v>0</v>
      </c>
      <c r="V187" s="15">
        <f>SUM('All Domestic Headcount'!V187,'All International Headcount'!V187)</f>
        <v>18</v>
      </c>
      <c r="W187" s="15">
        <f>SUM('All Domestic Headcount'!W187,'All International Headcount'!W187)</f>
        <v>0</v>
      </c>
      <c r="X187" s="15">
        <f>SUM('All Domestic Headcount'!X187,'All International Headcount'!X187)</f>
        <v>18</v>
      </c>
      <c r="Y187" s="15">
        <f>SUM('All Domestic Headcount'!Y187,'All International Headcount'!Y187)</f>
        <v>0</v>
      </c>
      <c r="Z187" s="30">
        <f>SUM('All Domestic Headcount'!Z187,'All International Headcount'!Z187)</f>
        <v>0</v>
      </c>
    </row>
    <row r="188" spans="1:26" x14ac:dyDescent="0.25">
      <c r="A188" s="10" t="s">
        <v>135</v>
      </c>
      <c r="B188" s="41"/>
      <c r="C188" s="92">
        <f>SUM('All Domestic Headcount'!C188,'All International Headcount'!C188)</f>
        <v>0</v>
      </c>
      <c r="D188" s="35">
        <f>SUM('All Domestic Headcount'!D188,'All International Headcount'!D188)</f>
        <v>0</v>
      </c>
      <c r="E188" s="35">
        <f>SUM('All Domestic Headcount'!E188,'All International Headcount'!E188)</f>
        <v>0</v>
      </c>
      <c r="F188" s="35">
        <f>SUM('All Domestic Headcount'!F188,'All International Headcount'!F188)</f>
        <v>0</v>
      </c>
      <c r="G188" s="35">
        <f>SUM('All Domestic Headcount'!G188,'All International Headcount'!G188)</f>
        <v>0</v>
      </c>
      <c r="H188" s="35">
        <f>SUM('All Domestic Headcount'!H188,'All International Headcount'!H188)</f>
        <v>0</v>
      </c>
      <c r="I188" s="35">
        <f>SUM('All Domestic Headcount'!I188,'All International Headcount'!I188)</f>
        <v>0</v>
      </c>
      <c r="J188" s="93">
        <f>SUM('All Domestic Headcount'!J188,'All International Headcount'!J188)</f>
        <v>0</v>
      </c>
      <c r="K188" s="92">
        <f>SUM('All Domestic Headcount'!K188,'All International Headcount'!K188)</f>
        <v>0</v>
      </c>
      <c r="L188" s="35">
        <f>SUM('All Domestic Headcount'!L188,'All International Headcount'!L188)</f>
        <v>0</v>
      </c>
      <c r="M188" s="35">
        <f>SUM('All Domestic Headcount'!M188,'All International Headcount'!M188)</f>
        <v>0</v>
      </c>
      <c r="N188" s="35">
        <f>SUM('All Domestic Headcount'!N188,'All International Headcount'!N188)</f>
        <v>0</v>
      </c>
      <c r="O188" s="35">
        <f>SUM('All Domestic Headcount'!O188,'All International Headcount'!O188)</f>
        <v>0</v>
      </c>
      <c r="P188" s="35">
        <f>SUM('All Domestic Headcount'!P188,'All International Headcount'!P188)</f>
        <v>0</v>
      </c>
      <c r="Q188" s="35">
        <f>SUM('All Domestic Headcount'!Q188,'All International Headcount'!Q188)</f>
        <v>0</v>
      </c>
      <c r="R188" s="93">
        <f>SUM('All Domestic Headcount'!R188,'All International Headcount'!R188)</f>
        <v>0</v>
      </c>
      <c r="S188" s="92">
        <f>SUM('All Domestic Headcount'!S188,'All International Headcount'!S188)</f>
        <v>0</v>
      </c>
      <c r="T188" s="35">
        <f>SUM('All Domestic Headcount'!T188,'All International Headcount'!T188)</f>
        <v>0</v>
      </c>
      <c r="U188" s="35">
        <f>SUM('All Domestic Headcount'!U188,'All International Headcount'!U188)</f>
        <v>0</v>
      </c>
      <c r="V188" s="35">
        <f>SUM('All Domestic Headcount'!V188,'All International Headcount'!V188)</f>
        <v>0</v>
      </c>
      <c r="W188" s="35">
        <f>SUM('All Domestic Headcount'!W188,'All International Headcount'!W188)</f>
        <v>0</v>
      </c>
      <c r="X188" s="35">
        <f>SUM('All Domestic Headcount'!X188,'All International Headcount'!X188)</f>
        <v>0</v>
      </c>
      <c r="Y188" s="35">
        <f>SUM('All Domestic Headcount'!Y188,'All International Headcount'!Y188)</f>
        <v>0</v>
      </c>
      <c r="Z188" s="93">
        <f>SUM('All Domestic Headcount'!Z188,'All International Headcount'!Z188)</f>
        <v>0</v>
      </c>
    </row>
    <row r="189" spans="1:26" ht="15" customHeight="1" x14ac:dyDescent="0.25">
      <c r="A189" s="116" t="s">
        <v>135</v>
      </c>
      <c r="B189" s="40">
        <v>1</v>
      </c>
      <c r="C189" s="33">
        <f>SUM('All Domestic Headcount'!C189,'All International Headcount'!C189)</f>
        <v>0</v>
      </c>
      <c r="D189" s="14">
        <f>SUM('All Domestic Headcount'!D189,'All International Headcount'!D189)</f>
        <v>0</v>
      </c>
      <c r="E189" s="14">
        <f>SUM('All Domestic Headcount'!E189,'All International Headcount'!E189)</f>
        <v>0</v>
      </c>
      <c r="F189" s="55">
        <f>SUM('All Domestic Headcount'!F189,'All International Headcount'!F189)</f>
        <v>0</v>
      </c>
      <c r="G189" s="14">
        <f>SUM('All Domestic Headcount'!G189,'All International Headcount'!G189)</f>
        <v>0</v>
      </c>
      <c r="H189" s="14">
        <f>SUM('All Domestic Headcount'!H189,'All International Headcount'!H189)</f>
        <v>0</v>
      </c>
      <c r="I189" s="14">
        <f>SUM('All Domestic Headcount'!I189,'All International Headcount'!I189)</f>
        <v>0</v>
      </c>
      <c r="J189" s="29">
        <f>SUM('All Domestic Headcount'!J189,'All International Headcount'!J189)</f>
        <v>0</v>
      </c>
      <c r="K189" s="33">
        <f>SUM('All Domestic Headcount'!K189,'All International Headcount'!K189)</f>
        <v>0</v>
      </c>
      <c r="L189" s="14">
        <f>SUM('All Domestic Headcount'!L189,'All International Headcount'!L189)</f>
        <v>0</v>
      </c>
      <c r="M189" s="14">
        <f>SUM('All Domestic Headcount'!M189,'All International Headcount'!M189)</f>
        <v>0</v>
      </c>
      <c r="N189" s="14">
        <f>SUM('All Domestic Headcount'!N189,'All International Headcount'!N189)</f>
        <v>0</v>
      </c>
      <c r="O189" s="14">
        <f>SUM('All Domestic Headcount'!O189,'All International Headcount'!O189)</f>
        <v>0</v>
      </c>
      <c r="P189" s="14">
        <f>SUM('All Domestic Headcount'!P189,'All International Headcount'!P189)</f>
        <v>0</v>
      </c>
      <c r="Q189" s="14">
        <f>SUM('All Domestic Headcount'!Q189,'All International Headcount'!Q189)</f>
        <v>0</v>
      </c>
      <c r="R189" s="29">
        <f>SUM('All Domestic Headcount'!R189,'All International Headcount'!R189)</f>
        <v>0</v>
      </c>
      <c r="S189" s="33">
        <f>SUM('All Domestic Headcount'!S189,'All International Headcount'!S189)</f>
        <v>0</v>
      </c>
      <c r="T189" s="14">
        <f>SUM('All Domestic Headcount'!T189,'All International Headcount'!T189)</f>
        <v>0</v>
      </c>
      <c r="U189" s="14">
        <f>SUM('All Domestic Headcount'!U189,'All International Headcount'!U189)</f>
        <v>0</v>
      </c>
      <c r="V189" s="14">
        <f>SUM('All Domestic Headcount'!V189,'All International Headcount'!V189)</f>
        <v>0</v>
      </c>
      <c r="W189" s="14">
        <f>SUM('All Domestic Headcount'!W189,'All International Headcount'!W189)</f>
        <v>0</v>
      </c>
      <c r="X189" s="14">
        <f>SUM('All Domestic Headcount'!X189,'All International Headcount'!X189)</f>
        <v>0</v>
      </c>
      <c r="Y189" s="14">
        <f>SUM('All Domestic Headcount'!Y189,'All International Headcount'!Y189)</f>
        <v>0</v>
      </c>
      <c r="Z189" s="29">
        <f>SUM('All Domestic Headcount'!Z189,'All International Headcount'!Z189)</f>
        <v>0</v>
      </c>
    </row>
    <row r="190" spans="1:26" ht="15" customHeight="1" x14ac:dyDescent="0.25">
      <c r="A190" s="8"/>
      <c r="B190" s="40">
        <v>2</v>
      </c>
      <c r="C190" s="33">
        <f>SUM('All Domestic Headcount'!C190,'All International Headcount'!C190)</f>
        <v>0</v>
      </c>
      <c r="D190" s="14">
        <f>SUM('All Domestic Headcount'!D190,'All International Headcount'!D190)</f>
        <v>0</v>
      </c>
      <c r="E190" s="14">
        <f>SUM('All Domestic Headcount'!E190,'All International Headcount'!E190)</f>
        <v>0</v>
      </c>
      <c r="F190" s="55">
        <f>SUM('All Domestic Headcount'!F190,'All International Headcount'!F190)</f>
        <v>0</v>
      </c>
      <c r="G190" s="14">
        <f>SUM('All Domestic Headcount'!G190,'All International Headcount'!G190)</f>
        <v>0</v>
      </c>
      <c r="H190" s="14">
        <f>SUM('All Domestic Headcount'!H190,'All International Headcount'!H190)</f>
        <v>0</v>
      </c>
      <c r="I190" s="14">
        <f>SUM('All Domestic Headcount'!I190,'All International Headcount'!I190)</f>
        <v>0</v>
      </c>
      <c r="J190" s="29">
        <f>SUM('All Domestic Headcount'!J190,'All International Headcount'!J190)</f>
        <v>0</v>
      </c>
      <c r="K190" s="33">
        <f>SUM('All Domestic Headcount'!K190,'All International Headcount'!K190)</f>
        <v>0</v>
      </c>
      <c r="L190" s="14">
        <f>SUM('All Domestic Headcount'!L190,'All International Headcount'!L190)</f>
        <v>0</v>
      </c>
      <c r="M190" s="14">
        <f>SUM('All Domestic Headcount'!M190,'All International Headcount'!M190)</f>
        <v>0</v>
      </c>
      <c r="N190" s="14">
        <f>SUM('All Domestic Headcount'!N190,'All International Headcount'!N190)</f>
        <v>0</v>
      </c>
      <c r="O190" s="14">
        <f>SUM('All Domestic Headcount'!O190,'All International Headcount'!O190)</f>
        <v>0</v>
      </c>
      <c r="P190" s="14">
        <f>SUM('All Domestic Headcount'!P190,'All International Headcount'!P190)</f>
        <v>0</v>
      </c>
      <c r="Q190" s="14">
        <f>SUM('All Domestic Headcount'!Q190,'All International Headcount'!Q190)</f>
        <v>0</v>
      </c>
      <c r="R190" s="29">
        <f>SUM('All Domestic Headcount'!R190,'All International Headcount'!R190)</f>
        <v>0</v>
      </c>
      <c r="S190" s="33">
        <f>SUM('All Domestic Headcount'!S190,'All International Headcount'!S190)</f>
        <v>0</v>
      </c>
      <c r="T190" s="14">
        <f>SUM('All Domestic Headcount'!T190,'All International Headcount'!T190)</f>
        <v>0</v>
      </c>
      <c r="U190" s="14">
        <f>SUM('All Domestic Headcount'!U190,'All International Headcount'!U190)</f>
        <v>0</v>
      </c>
      <c r="V190" s="14">
        <f>SUM('All Domestic Headcount'!V190,'All International Headcount'!V190)</f>
        <v>0</v>
      </c>
      <c r="W190" s="14">
        <f>SUM('All Domestic Headcount'!W190,'All International Headcount'!W190)</f>
        <v>0</v>
      </c>
      <c r="X190" s="14">
        <f>SUM('All Domestic Headcount'!X190,'All International Headcount'!X190)</f>
        <v>0</v>
      </c>
      <c r="Y190" s="14">
        <f>SUM('All Domestic Headcount'!Y190,'All International Headcount'!Y190)</f>
        <v>0</v>
      </c>
      <c r="Z190" s="29">
        <f>SUM('All Domestic Headcount'!Z190,'All International Headcount'!Z190)</f>
        <v>0</v>
      </c>
    </row>
    <row r="191" spans="1:26" x14ac:dyDescent="0.25">
      <c r="A191" s="10" t="s">
        <v>137</v>
      </c>
      <c r="B191" s="41"/>
      <c r="C191" s="92">
        <f>SUM('All Domestic Headcount'!C191,'All International Headcount'!C191)</f>
        <v>0</v>
      </c>
      <c r="D191" s="35">
        <f>SUM('All Domestic Headcount'!D191,'All International Headcount'!D191)</f>
        <v>0</v>
      </c>
      <c r="E191" s="35">
        <f>SUM('All Domestic Headcount'!E191,'All International Headcount'!E191)</f>
        <v>0</v>
      </c>
      <c r="F191" s="35">
        <f>SUM('All Domestic Headcount'!F191,'All International Headcount'!F191)</f>
        <v>0</v>
      </c>
      <c r="G191" s="35">
        <f>SUM('All Domestic Headcount'!G191,'All International Headcount'!G191)</f>
        <v>0</v>
      </c>
      <c r="H191" s="35">
        <f>SUM('All Domestic Headcount'!H191,'All International Headcount'!H191)</f>
        <v>0</v>
      </c>
      <c r="I191" s="35">
        <f>SUM('All Domestic Headcount'!I191,'All International Headcount'!I191)</f>
        <v>0</v>
      </c>
      <c r="J191" s="93">
        <f>SUM('All Domestic Headcount'!J191,'All International Headcount'!J191)</f>
        <v>0</v>
      </c>
      <c r="K191" s="92">
        <f>SUM('All Domestic Headcount'!K191,'All International Headcount'!K191)</f>
        <v>0</v>
      </c>
      <c r="L191" s="35">
        <f>SUM('All Domestic Headcount'!L191,'All International Headcount'!L191)</f>
        <v>0</v>
      </c>
      <c r="M191" s="35">
        <f>SUM('All Domestic Headcount'!M191,'All International Headcount'!M191)</f>
        <v>0</v>
      </c>
      <c r="N191" s="35">
        <f>SUM('All Domestic Headcount'!N191,'All International Headcount'!N191)</f>
        <v>0</v>
      </c>
      <c r="O191" s="35">
        <f>SUM('All Domestic Headcount'!O191,'All International Headcount'!O191)</f>
        <v>0</v>
      </c>
      <c r="P191" s="35">
        <f>SUM('All Domestic Headcount'!P191,'All International Headcount'!P191)</f>
        <v>0</v>
      </c>
      <c r="Q191" s="35">
        <f>SUM('All Domestic Headcount'!Q191,'All International Headcount'!Q191)</f>
        <v>0</v>
      </c>
      <c r="R191" s="93">
        <f>SUM('All Domestic Headcount'!R191,'All International Headcount'!R191)</f>
        <v>0</v>
      </c>
      <c r="S191" s="92">
        <f>SUM('All Domestic Headcount'!S191,'All International Headcount'!S191)</f>
        <v>0</v>
      </c>
      <c r="T191" s="35">
        <f>SUM('All Domestic Headcount'!T191,'All International Headcount'!T191)</f>
        <v>0</v>
      </c>
      <c r="U191" s="35">
        <f>SUM('All Domestic Headcount'!U191,'All International Headcount'!U191)</f>
        <v>0</v>
      </c>
      <c r="V191" s="35">
        <f>SUM('All Domestic Headcount'!V191,'All International Headcount'!V191)</f>
        <v>0</v>
      </c>
      <c r="W191" s="35">
        <f>SUM('All Domestic Headcount'!W191,'All International Headcount'!W191)</f>
        <v>0</v>
      </c>
      <c r="X191" s="35">
        <f>SUM('All Domestic Headcount'!X191,'All International Headcount'!X191)</f>
        <v>0</v>
      </c>
      <c r="Y191" s="35">
        <f>SUM('All Domestic Headcount'!Y191,'All International Headcount'!Y191)</f>
        <v>0</v>
      </c>
      <c r="Z191" s="93">
        <f>SUM('All Domestic Headcount'!Z191,'All International Headcount'!Z191)</f>
        <v>0</v>
      </c>
    </row>
    <row r="192" spans="1:26" ht="15" customHeight="1" x14ac:dyDescent="0.25">
      <c r="A192" s="8" t="s">
        <v>137</v>
      </c>
      <c r="B192" s="40">
        <v>1</v>
      </c>
      <c r="C192" s="33">
        <f>SUM('All Domestic Headcount'!C192,'All International Headcount'!C192)</f>
        <v>0</v>
      </c>
      <c r="D192" s="14">
        <f>SUM('All Domestic Headcount'!D192,'All International Headcount'!D192)</f>
        <v>0</v>
      </c>
      <c r="E192" s="14">
        <f>SUM('All Domestic Headcount'!E192,'All International Headcount'!E192)</f>
        <v>0</v>
      </c>
      <c r="F192" s="55">
        <f>SUM('All Domestic Headcount'!F192,'All International Headcount'!F192)</f>
        <v>0</v>
      </c>
      <c r="G192" s="14">
        <f>SUM('All Domestic Headcount'!G192,'All International Headcount'!G192)</f>
        <v>0</v>
      </c>
      <c r="H192" s="14">
        <f>SUM('All Domestic Headcount'!H192,'All International Headcount'!H192)</f>
        <v>0</v>
      </c>
      <c r="I192" s="14">
        <f>SUM('All Domestic Headcount'!I192,'All International Headcount'!I192)</f>
        <v>0</v>
      </c>
      <c r="J192" s="29">
        <f>SUM('All Domestic Headcount'!J192,'All International Headcount'!J192)</f>
        <v>0</v>
      </c>
      <c r="K192" s="33">
        <f>SUM('All Domestic Headcount'!K192,'All International Headcount'!K192)</f>
        <v>0</v>
      </c>
      <c r="L192" s="14">
        <f>SUM('All Domestic Headcount'!L192,'All International Headcount'!L192)</f>
        <v>0</v>
      </c>
      <c r="M192" s="14">
        <f>SUM('All Domestic Headcount'!M192,'All International Headcount'!M192)</f>
        <v>0</v>
      </c>
      <c r="N192" s="15">
        <f>SUM('All Domestic Headcount'!N192,'All International Headcount'!N192)</f>
        <v>0</v>
      </c>
      <c r="O192" s="14">
        <f>SUM('All Domestic Headcount'!O192,'All International Headcount'!O192)</f>
        <v>0</v>
      </c>
      <c r="P192" s="14">
        <f>SUM('All Domestic Headcount'!P192,'All International Headcount'!P192)</f>
        <v>0</v>
      </c>
      <c r="Q192" s="14">
        <f>SUM('All Domestic Headcount'!Q192,'All International Headcount'!Q192)</f>
        <v>0</v>
      </c>
      <c r="R192" s="29">
        <f>SUM('All Domestic Headcount'!R192,'All International Headcount'!R192)</f>
        <v>0</v>
      </c>
      <c r="S192" s="33">
        <f>SUM('All Domestic Headcount'!S192,'All International Headcount'!S192)</f>
        <v>0</v>
      </c>
      <c r="T192" s="14">
        <f>SUM('All Domestic Headcount'!T192,'All International Headcount'!T192)</f>
        <v>0</v>
      </c>
      <c r="U192" s="14">
        <f>SUM('All Domestic Headcount'!U192,'All International Headcount'!U192)</f>
        <v>0</v>
      </c>
      <c r="V192" s="14">
        <f>SUM('All Domestic Headcount'!V192,'All International Headcount'!V192)</f>
        <v>0</v>
      </c>
      <c r="W192" s="14">
        <f>SUM('All Domestic Headcount'!W192,'All International Headcount'!W192)</f>
        <v>0</v>
      </c>
      <c r="X192" s="14">
        <f>SUM('All Domestic Headcount'!X192,'All International Headcount'!X192)</f>
        <v>0</v>
      </c>
      <c r="Y192" s="14">
        <f>SUM('All Domestic Headcount'!Y192,'All International Headcount'!Y192)</f>
        <v>0</v>
      </c>
      <c r="Z192" s="29">
        <f>SUM('All Domestic Headcount'!Z192,'All International Headcount'!Z192)</f>
        <v>0</v>
      </c>
    </row>
    <row r="193" spans="1:26" ht="15" customHeight="1" x14ac:dyDescent="0.25">
      <c r="A193" s="8"/>
      <c r="B193" s="40">
        <v>2</v>
      </c>
      <c r="C193" s="33">
        <f>SUM('All Domestic Headcount'!C193,'All International Headcount'!C193)</f>
        <v>0</v>
      </c>
      <c r="D193" s="14">
        <f>SUM('All Domestic Headcount'!D193,'All International Headcount'!D193)</f>
        <v>0</v>
      </c>
      <c r="E193" s="14">
        <f>SUM('All Domestic Headcount'!E193,'All International Headcount'!E193)</f>
        <v>0</v>
      </c>
      <c r="F193" s="55">
        <f>SUM('All Domestic Headcount'!F193,'All International Headcount'!F193)</f>
        <v>0</v>
      </c>
      <c r="G193" s="14">
        <f>SUM('All Domestic Headcount'!G193,'All International Headcount'!G193)</f>
        <v>0</v>
      </c>
      <c r="H193" s="14">
        <f>SUM('All Domestic Headcount'!H193,'All International Headcount'!H193)</f>
        <v>0</v>
      </c>
      <c r="I193" s="14">
        <f>SUM('All Domestic Headcount'!I193,'All International Headcount'!I193)</f>
        <v>0</v>
      </c>
      <c r="J193" s="29">
        <f>SUM('All Domestic Headcount'!J193,'All International Headcount'!J193)</f>
        <v>0</v>
      </c>
      <c r="K193" s="33">
        <f>SUM('All Domestic Headcount'!K193,'All International Headcount'!K193)</f>
        <v>0</v>
      </c>
      <c r="L193" s="14">
        <f>SUM('All Domestic Headcount'!L193,'All International Headcount'!L193)</f>
        <v>0</v>
      </c>
      <c r="M193" s="14">
        <f>SUM('All Domestic Headcount'!M193,'All International Headcount'!M193)</f>
        <v>0</v>
      </c>
      <c r="N193" s="14">
        <f>SUM('All Domestic Headcount'!N193,'All International Headcount'!N193)</f>
        <v>0</v>
      </c>
      <c r="O193" s="14">
        <f>SUM('All Domestic Headcount'!O193,'All International Headcount'!O193)</f>
        <v>0</v>
      </c>
      <c r="P193" s="14">
        <f>SUM('All Domestic Headcount'!P193,'All International Headcount'!P193)</f>
        <v>0</v>
      </c>
      <c r="Q193" s="14">
        <f>SUM('All Domestic Headcount'!Q193,'All International Headcount'!Q193)</f>
        <v>0</v>
      </c>
      <c r="R193" s="29">
        <f>SUM('All Domestic Headcount'!R193,'All International Headcount'!R193)</f>
        <v>0</v>
      </c>
      <c r="S193" s="33">
        <f>SUM('All Domestic Headcount'!S193,'All International Headcount'!S193)</f>
        <v>0</v>
      </c>
      <c r="T193" s="14">
        <f>SUM('All Domestic Headcount'!T193,'All International Headcount'!T193)</f>
        <v>0</v>
      </c>
      <c r="U193" s="14">
        <f>SUM('All Domestic Headcount'!U193,'All International Headcount'!U193)</f>
        <v>0</v>
      </c>
      <c r="V193" s="14">
        <f>SUM('All Domestic Headcount'!V193,'All International Headcount'!V193)</f>
        <v>0</v>
      </c>
      <c r="W193" s="14">
        <f>SUM('All Domestic Headcount'!W193,'All International Headcount'!W193)</f>
        <v>0</v>
      </c>
      <c r="X193" s="14">
        <f>SUM('All Domestic Headcount'!X193,'All International Headcount'!X193)</f>
        <v>0</v>
      </c>
      <c r="Y193" s="14">
        <f>SUM('All Domestic Headcount'!Y193,'All International Headcount'!Y193)</f>
        <v>0</v>
      </c>
      <c r="Z193" s="29">
        <f>SUM('All Domestic Headcount'!Z193,'All International Headcount'!Z193)</f>
        <v>0</v>
      </c>
    </row>
    <row r="194" spans="1:26" ht="15" customHeight="1" x14ac:dyDescent="0.25">
      <c r="A194" s="8"/>
      <c r="B194" s="40">
        <v>3</v>
      </c>
      <c r="C194" s="33">
        <f>SUM('All Domestic Headcount'!C194,'All International Headcount'!C194)</f>
        <v>0</v>
      </c>
      <c r="D194" s="14">
        <f>SUM('All Domestic Headcount'!D194,'All International Headcount'!D194)</f>
        <v>0</v>
      </c>
      <c r="E194" s="14">
        <f>SUM('All Domestic Headcount'!E194,'All International Headcount'!E194)</f>
        <v>0</v>
      </c>
      <c r="F194" s="55">
        <f>SUM('All Domestic Headcount'!F194,'All International Headcount'!F194)</f>
        <v>0</v>
      </c>
      <c r="G194" s="14">
        <f>SUM('All Domestic Headcount'!G194,'All International Headcount'!G194)</f>
        <v>0</v>
      </c>
      <c r="H194" s="14">
        <f>SUM('All Domestic Headcount'!H194,'All International Headcount'!H194)</f>
        <v>0</v>
      </c>
      <c r="I194" s="14">
        <f>SUM('All Domestic Headcount'!I194,'All International Headcount'!I194)</f>
        <v>0</v>
      </c>
      <c r="J194" s="29">
        <f>SUM('All Domestic Headcount'!J194,'All International Headcount'!J194)</f>
        <v>0</v>
      </c>
      <c r="K194" s="33">
        <f>SUM('All Domestic Headcount'!K194,'All International Headcount'!K194)</f>
        <v>0</v>
      </c>
      <c r="L194" s="14">
        <f>SUM('All Domestic Headcount'!L194,'All International Headcount'!L194)</f>
        <v>0</v>
      </c>
      <c r="M194" s="14">
        <f>SUM('All Domestic Headcount'!M194,'All International Headcount'!M194)</f>
        <v>0</v>
      </c>
      <c r="N194" s="14">
        <f>SUM('All Domestic Headcount'!N194,'All International Headcount'!N194)</f>
        <v>0</v>
      </c>
      <c r="O194" s="14">
        <f>SUM('All Domestic Headcount'!O194,'All International Headcount'!O194)</f>
        <v>0</v>
      </c>
      <c r="P194" s="14">
        <f>SUM('All Domestic Headcount'!P194,'All International Headcount'!P194)</f>
        <v>0</v>
      </c>
      <c r="Q194" s="14">
        <f>SUM('All Domestic Headcount'!Q194,'All International Headcount'!Q194)</f>
        <v>0</v>
      </c>
      <c r="R194" s="29">
        <f>SUM('All Domestic Headcount'!R194,'All International Headcount'!R194)</f>
        <v>0</v>
      </c>
      <c r="S194" s="33">
        <f>SUM('All Domestic Headcount'!S194,'All International Headcount'!S194)</f>
        <v>0</v>
      </c>
      <c r="T194" s="14">
        <f>SUM('All Domestic Headcount'!T194,'All International Headcount'!T194)</f>
        <v>0</v>
      </c>
      <c r="U194" s="14">
        <f>SUM('All Domestic Headcount'!U194,'All International Headcount'!U194)</f>
        <v>0</v>
      </c>
      <c r="V194" s="14">
        <f>SUM('All Domestic Headcount'!V194,'All International Headcount'!V194)</f>
        <v>0</v>
      </c>
      <c r="W194" s="14">
        <f>SUM('All Domestic Headcount'!W194,'All International Headcount'!W194)</f>
        <v>0</v>
      </c>
      <c r="X194" s="14">
        <f>SUM('All Domestic Headcount'!X194,'All International Headcount'!X194)</f>
        <v>0</v>
      </c>
      <c r="Y194" s="14">
        <f>SUM('All Domestic Headcount'!Y194,'All International Headcount'!Y194)</f>
        <v>0</v>
      </c>
      <c r="Z194" s="29">
        <f>SUM('All Domestic Headcount'!Z194,'All International Headcount'!Z194)</f>
        <v>0</v>
      </c>
    </row>
    <row r="195" spans="1:26" x14ac:dyDescent="0.25">
      <c r="A195" s="10" t="s">
        <v>138</v>
      </c>
      <c r="B195" s="41"/>
      <c r="C195" s="92">
        <f>SUM('All Domestic Headcount'!C195,'All International Headcount'!C195)</f>
        <v>0</v>
      </c>
      <c r="D195" s="35">
        <f>SUM('All Domestic Headcount'!D195,'All International Headcount'!D195)</f>
        <v>0</v>
      </c>
      <c r="E195" s="35">
        <f>SUM('All Domestic Headcount'!E195,'All International Headcount'!E195)</f>
        <v>0</v>
      </c>
      <c r="F195" s="35">
        <f>SUM('All Domestic Headcount'!F195,'All International Headcount'!F195)</f>
        <v>0</v>
      </c>
      <c r="G195" s="35">
        <f>SUM('All Domestic Headcount'!G195,'All International Headcount'!G195)</f>
        <v>0</v>
      </c>
      <c r="H195" s="35">
        <f>SUM('All Domestic Headcount'!H195,'All International Headcount'!H195)</f>
        <v>0</v>
      </c>
      <c r="I195" s="35">
        <f>SUM('All Domestic Headcount'!I195,'All International Headcount'!I195)</f>
        <v>0</v>
      </c>
      <c r="J195" s="93">
        <f>SUM('All Domestic Headcount'!J195,'All International Headcount'!J195)</f>
        <v>0</v>
      </c>
      <c r="K195" s="92">
        <f>SUM('All Domestic Headcount'!K195,'All International Headcount'!K195)</f>
        <v>0</v>
      </c>
      <c r="L195" s="35">
        <f>SUM('All Domestic Headcount'!L195,'All International Headcount'!L195)</f>
        <v>0</v>
      </c>
      <c r="M195" s="35">
        <f>SUM('All Domestic Headcount'!M195,'All International Headcount'!M195)</f>
        <v>0</v>
      </c>
      <c r="N195" s="35">
        <f>SUM('All Domestic Headcount'!N195,'All International Headcount'!N195)</f>
        <v>0</v>
      </c>
      <c r="O195" s="35">
        <f>SUM('All Domestic Headcount'!O195,'All International Headcount'!O195)</f>
        <v>0</v>
      </c>
      <c r="P195" s="35">
        <f>SUM('All Domestic Headcount'!P195,'All International Headcount'!P195)</f>
        <v>0</v>
      </c>
      <c r="Q195" s="35">
        <f>SUM('All Domestic Headcount'!Q195,'All International Headcount'!Q195)</f>
        <v>0</v>
      </c>
      <c r="R195" s="93">
        <f>SUM('All Domestic Headcount'!R195,'All International Headcount'!R195)</f>
        <v>0</v>
      </c>
      <c r="S195" s="92">
        <f>SUM('All Domestic Headcount'!S195,'All International Headcount'!S195)</f>
        <v>0</v>
      </c>
      <c r="T195" s="35">
        <f>SUM('All Domestic Headcount'!T195,'All International Headcount'!T195)</f>
        <v>0</v>
      </c>
      <c r="U195" s="35">
        <f>SUM('All Domestic Headcount'!U195,'All International Headcount'!U195)</f>
        <v>0</v>
      </c>
      <c r="V195" s="35">
        <f>SUM('All Domestic Headcount'!V195,'All International Headcount'!V195)</f>
        <v>0</v>
      </c>
      <c r="W195" s="35">
        <f>SUM('All Domestic Headcount'!W195,'All International Headcount'!W195)</f>
        <v>0</v>
      </c>
      <c r="X195" s="35">
        <f>SUM('All Domestic Headcount'!X195,'All International Headcount'!X195)</f>
        <v>0</v>
      </c>
      <c r="Y195" s="35">
        <f>SUM('All Domestic Headcount'!Y195,'All International Headcount'!Y195)</f>
        <v>0</v>
      </c>
      <c r="Z195" s="93">
        <f>SUM('All Domestic Headcount'!Z195,'All International Headcount'!Z195)</f>
        <v>0</v>
      </c>
    </row>
    <row r="196" spans="1:26" x14ac:dyDescent="0.25">
      <c r="A196" s="116" t="s">
        <v>136</v>
      </c>
      <c r="B196" s="40">
        <v>1</v>
      </c>
      <c r="C196" s="33">
        <f>SUM('All Domestic Headcount'!C196,'All International Headcount'!C196)</f>
        <v>0</v>
      </c>
      <c r="D196" s="14">
        <f>SUM('All Domestic Headcount'!D196,'All International Headcount'!D196)</f>
        <v>0</v>
      </c>
      <c r="E196" s="14">
        <f>SUM('All Domestic Headcount'!E196,'All International Headcount'!E196)</f>
        <v>0</v>
      </c>
      <c r="F196" s="55">
        <f>SUM('All Domestic Headcount'!F196,'All International Headcount'!F196)</f>
        <v>0</v>
      </c>
      <c r="G196" s="14">
        <f>SUM('All Domestic Headcount'!G196,'All International Headcount'!G196)</f>
        <v>0</v>
      </c>
      <c r="H196" s="14">
        <f>SUM('All Domestic Headcount'!H196,'All International Headcount'!H196)</f>
        <v>0</v>
      </c>
      <c r="I196" s="14">
        <f>SUM('All Domestic Headcount'!I196,'All International Headcount'!I196)</f>
        <v>0</v>
      </c>
      <c r="J196" s="29">
        <f>SUM('All Domestic Headcount'!J196,'All International Headcount'!J196)</f>
        <v>0</v>
      </c>
      <c r="K196" s="33">
        <f>SUM('All Domestic Headcount'!K196,'All International Headcount'!K196)</f>
        <v>0</v>
      </c>
      <c r="L196" s="14">
        <f>SUM('All Domestic Headcount'!L196,'All International Headcount'!L196)</f>
        <v>0</v>
      </c>
      <c r="M196" s="14">
        <f>SUM('All Domestic Headcount'!M196,'All International Headcount'!M196)</f>
        <v>0</v>
      </c>
      <c r="N196" s="14">
        <f>SUM('All Domestic Headcount'!N196,'All International Headcount'!N196)</f>
        <v>0</v>
      </c>
      <c r="O196" s="14">
        <f>SUM('All Domestic Headcount'!O196,'All International Headcount'!O196)</f>
        <v>0</v>
      </c>
      <c r="P196" s="14">
        <f>SUM('All Domestic Headcount'!P196,'All International Headcount'!P196)</f>
        <v>0</v>
      </c>
      <c r="Q196" s="14">
        <f>SUM('All Domestic Headcount'!Q196,'All International Headcount'!Q196)</f>
        <v>0</v>
      </c>
      <c r="R196" s="29">
        <f>SUM('All Domestic Headcount'!R196,'All International Headcount'!R196)</f>
        <v>0</v>
      </c>
      <c r="S196" s="33">
        <f>SUM('All Domestic Headcount'!S196,'All International Headcount'!S196)</f>
        <v>0</v>
      </c>
      <c r="T196" s="14">
        <f>SUM('All Domestic Headcount'!T196,'All International Headcount'!T196)</f>
        <v>0</v>
      </c>
      <c r="U196" s="14">
        <f>SUM('All Domestic Headcount'!U196,'All International Headcount'!U196)</f>
        <v>0</v>
      </c>
      <c r="V196" s="14">
        <f>SUM('All Domestic Headcount'!V196,'All International Headcount'!V196)</f>
        <v>0</v>
      </c>
      <c r="W196" s="14">
        <f>SUM('All Domestic Headcount'!W196,'All International Headcount'!W196)</f>
        <v>0</v>
      </c>
      <c r="X196" s="14">
        <f>SUM('All Domestic Headcount'!X196,'All International Headcount'!X196)</f>
        <v>0</v>
      </c>
      <c r="Y196" s="14">
        <f>SUM('All Domestic Headcount'!Y196,'All International Headcount'!Y196)</f>
        <v>0</v>
      </c>
      <c r="Z196" s="29">
        <f>SUM('All Domestic Headcount'!Z196,'All International Headcount'!Z196)</f>
        <v>0</v>
      </c>
    </row>
    <row r="197" spans="1:26" x14ac:dyDescent="0.25">
      <c r="A197" s="8"/>
      <c r="B197" s="46">
        <v>2</v>
      </c>
      <c r="C197" s="33">
        <f>SUM('All Domestic Headcount'!C197,'All International Headcount'!C197)</f>
        <v>0</v>
      </c>
      <c r="D197" s="14">
        <f>SUM('All Domestic Headcount'!D197,'All International Headcount'!D197)</f>
        <v>0</v>
      </c>
      <c r="E197" s="14">
        <f>SUM('All Domestic Headcount'!E197,'All International Headcount'!E197)</f>
        <v>0</v>
      </c>
      <c r="F197" s="55">
        <f>SUM('All Domestic Headcount'!F197,'All International Headcount'!F197)</f>
        <v>0</v>
      </c>
      <c r="G197" s="14">
        <f>SUM('All Domestic Headcount'!G197,'All International Headcount'!G197)</f>
        <v>0</v>
      </c>
      <c r="H197" s="14">
        <f>SUM('All Domestic Headcount'!H197,'All International Headcount'!H197)</f>
        <v>0</v>
      </c>
      <c r="I197" s="14">
        <f>SUM('All Domestic Headcount'!I197,'All International Headcount'!I197)</f>
        <v>0</v>
      </c>
      <c r="J197" s="29">
        <f>SUM('All Domestic Headcount'!J197,'All International Headcount'!J197)</f>
        <v>0</v>
      </c>
      <c r="K197" s="33">
        <f>SUM('All Domestic Headcount'!K197,'All International Headcount'!K197)</f>
        <v>0</v>
      </c>
      <c r="L197" s="14">
        <f>SUM('All Domestic Headcount'!L197,'All International Headcount'!L197)</f>
        <v>0</v>
      </c>
      <c r="M197" s="14">
        <f>SUM('All Domestic Headcount'!M197,'All International Headcount'!M197)</f>
        <v>0</v>
      </c>
      <c r="N197" s="14">
        <f>SUM('All Domestic Headcount'!N197,'All International Headcount'!N197)</f>
        <v>0</v>
      </c>
      <c r="O197" s="14">
        <f>SUM('All Domestic Headcount'!O197,'All International Headcount'!O197)</f>
        <v>0</v>
      </c>
      <c r="P197" s="14">
        <f>SUM('All Domestic Headcount'!P197,'All International Headcount'!P197)</f>
        <v>0</v>
      </c>
      <c r="Q197" s="14">
        <f>SUM('All Domestic Headcount'!Q197,'All International Headcount'!Q197)</f>
        <v>0</v>
      </c>
      <c r="R197" s="29">
        <f>SUM('All Domestic Headcount'!R197,'All International Headcount'!R197)</f>
        <v>0</v>
      </c>
      <c r="S197" s="33">
        <f>SUM('All Domestic Headcount'!S197,'All International Headcount'!S197)</f>
        <v>0</v>
      </c>
      <c r="T197" s="14">
        <f>SUM('All Domestic Headcount'!T197,'All International Headcount'!T197)</f>
        <v>0</v>
      </c>
      <c r="U197" s="14">
        <f>SUM('All Domestic Headcount'!U197,'All International Headcount'!U197)</f>
        <v>0</v>
      </c>
      <c r="V197" s="14">
        <f>SUM('All Domestic Headcount'!V197,'All International Headcount'!V197)</f>
        <v>0</v>
      </c>
      <c r="W197" s="14">
        <f>SUM('All Domestic Headcount'!W197,'All International Headcount'!W197)</f>
        <v>0</v>
      </c>
      <c r="X197" s="14">
        <f>SUM('All Domestic Headcount'!X197,'All International Headcount'!X197)</f>
        <v>0</v>
      </c>
      <c r="Y197" s="14">
        <f>SUM('All Domestic Headcount'!Y197,'All International Headcount'!Y197)</f>
        <v>0</v>
      </c>
      <c r="Z197" s="29">
        <f>SUM('All Domestic Headcount'!Z197,'All International Headcount'!Z197)</f>
        <v>0</v>
      </c>
    </row>
    <row r="198" spans="1:26" x14ac:dyDescent="0.25">
      <c r="A198" s="58" t="s">
        <v>82</v>
      </c>
      <c r="B198" s="47"/>
      <c r="C198" s="101">
        <f>SUM('All Domestic Headcount'!C198,'All International Headcount'!C198)</f>
        <v>140</v>
      </c>
      <c r="D198" s="26">
        <f>SUM('All Domestic Headcount'!D198,'All International Headcount'!D198)</f>
        <v>38</v>
      </c>
      <c r="E198" s="26">
        <f>SUM('All Domestic Headcount'!E198,'All International Headcount'!E198)</f>
        <v>0</v>
      </c>
      <c r="F198" s="26">
        <f>SUM('All Domestic Headcount'!F198,'All International Headcount'!F198)</f>
        <v>155</v>
      </c>
      <c r="G198" s="26">
        <f>SUM('All Domestic Headcount'!G198,'All International Headcount'!G198)</f>
        <v>0</v>
      </c>
      <c r="H198" s="26">
        <f>SUM('All Domestic Headcount'!H198,'All International Headcount'!H198)</f>
        <v>130</v>
      </c>
      <c r="I198" s="26">
        <f>SUM('All Domestic Headcount'!I198,'All International Headcount'!I198)</f>
        <v>0</v>
      </c>
      <c r="J198" s="110">
        <f>SUM('All Domestic Headcount'!J198,'All International Headcount'!J198)</f>
        <v>0</v>
      </c>
      <c r="K198" s="101">
        <f>SUM('All Domestic Headcount'!K198,'All International Headcount'!K198)</f>
        <v>147</v>
      </c>
      <c r="L198" s="26">
        <f>SUM('All Domestic Headcount'!L198,'All International Headcount'!L198)</f>
        <v>33</v>
      </c>
      <c r="M198" s="26">
        <f>SUM('All Domestic Headcount'!M198,'All International Headcount'!M198)</f>
        <v>0</v>
      </c>
      <c r="N198" s="26">
        <f>SUM('All Domestic Headcount'!N198,'All International Headcount'!N198)</f>
        <v>143</v>
      </c>
      <c r="O198" s="26">
        <f>SUM('All Domestic Headcount'!O198,'All International Headcount'!O198)</f>
        <v>0</v>
      </c>
      <c r="P198" s="26">
        <f>SUM('All Domestic Headcount'!P198,'All International Headcount'!P198)</f>
        <v>151</v>
      </c>
      <c r="Q198" s="26">
        <f>SUM('All Domestic Headcount'!Q198,'All International Headcount'!Q198)</f>
        <v>0</v>
      </c>
      <c r="R198" s="110">
        <f>SUM('All Domestic Headcount'!R198,'All International Headcount'!R198)</f>
        <v>0</v>
      </c>
      <c r="S198" s="101">
        <f>SUM('All Domestic Headcount'!S198,'All International Headcount'!S198)</f>
        <v>155</v>
      </c>
      <c r="T198" s="26">
        <f>SUM('All Domestic Headcount'!T198,'All International Headcount'!T198)</f>
        <v>33</v>
      </c>
      <c r="U198" s="26">
        <f>SUM('All Domestic Headcount'!U198,'All International Headcount'!U198)</f>
        <v>0</v>
      </c>
      <c r="V198" s="26">
        <f>SUM('All Domestic Headcount'!V198,'All International Headcount'!V198)</f>
        <v>148</v>
      </c>
      <c r="W198" s="26">
        <f>SUM('All Domestic Headcount'!W198,'All International Headcount'!W198)</f>
        <v>0</v>
      </c>
      <c r="X198" s="26">
        <f>SUM('All Domestic Headcount'!X198,'All International Headcount'!X198)</f>
        <v>131</v>
      </c>
      <c r="Y198" s="26">
        <f>SUM('All Domestic Headcount'!Y198,'All International Headcount'!Y198)</f>
        <v>0</v>
      </c>
      <c r="Z198" s="110">
        <f>SUM('All Domestic Headcount'!Z198,'All International Headcount'!Z198)</f>
        <v>0</v>
      </c>
    </row>
    <row r="199" spans="1:26" x14ac:dyDescent="0.25">
      <c r="A199" s="168" t="s">
        <v>83</v>
      </c>
      <c r="B199" s="201"/>
      <c r="C199" s="99">
        <f>SUM('All Domestic Headcount'!C199,'All International Headcount'!C199)</f>
        <v>140</v>
      </c>
      <c r="D199" s="34">
        <f>SUM('All Domestic Headcount'!D199,'All International Headcount'!D199)</f>
        <v>38</v>
      </c>
      <c r="E199" s="34">
        <f>SUM('All Domestic Headcount'!E199,'All International Headcount'!E199)</f>
        <v>0</v>
      </c>
      <c r="F199" s="34">
        <f>SUM('All Domestic Headcount'!F199,'All International Headcount'!F199)</f>
        <v>425</v>
      </c>
      <c r="G199" s="34">
        <f>SUM('All Domestic Headcount'!G199,'All International Headcount'!G199)</f>
        <v>0</v>
      </c>
      <c r="H199" s="34">
        <f>SUM('All Domestic Headcount'!H199,'All International Headcount'!H199)</f>
        <v>404</v>
      </c>
      <c r="I199" s="34">
        <f>SUM('All Domestic Headcount'!I199,'All International Headcount'!I199)</f>
        <v>0</v>
      </c>
      <c r="J199" s="109">
        <f>SUM('All Domestic Headcount'!J199,'All International Headcount'!J199)</f>
        <v>164</v>
      </c>
      <c r="K199" s="99">
        <f>SUM('All Domestic Headcount'!K199,'All International Headcount'!K199)</f>
        <v>147</v>
      </c>
      <c r="L199" s="34">
        <f>SUM('All Domestic Headcount'!L199,'All International Headcount'!L199)</f>
        <v>33</v>
      </c>
      <c r="M199" s="34">
        <f>SUM('All Domestic Headcount'!M199,'All International Headcount'!M199)</f>
        <v>0</v>
      </c>
      <c r="N199" s="34">
        <f>SUM('All Domestic Headcount'!N199,'All International Headcount'!N199)</f>
        <v>413</v>
      </c>
      <c r="O199" s="34">
        <f>SUM('All Domestic Headcount'!O199,'All International Headcount'!O199)</f>
        <v>0</v>
      </c>
      <c r="P199" s="34">
        <f>SUM('All Domestic Headcount'!P199,'All International Headcount'!P199)</f>
        <v>425</v>
      </c>
      <c r="Q199" s="34">
        <f>SUM('All Domestic Headcount'!Q199,'All International Headcount'!Q199)</f>
        <v>0</v>
      </c>
      <c r="R199" s="109">
        <f>SUM('All Domestic Headcount'!R199,'All International Headcount'!R199)</f>
        <v>152</v>
      </c>
      <c r="S199" s="99">
        <f>SUM('All Domestic Headcount'!S199,'All International Headcount'!S199)</f>
        <v>155</v>
      </c>
      <c r="T199" s="34">
        <f>SUM('All Domestic Headcount'!T199,'All International Headcount'!T199)</f>
        <v>33</v>
      </c>
      <c r="U199" s="34">
        <f>SUM('All Domestic Headcount'!U199,'All International Headcount'!U199)</f>
        <v>0</v>
      </c>
      <c r="V199" s="34">
        <f>SUM('All Domestic Headcount'!V199,'All International Headcount'!V199)</f>
        <v>418</v>
      </c>
      <c r="W199" s="34">
        <f>SUM('All Domestic Headcount'!W199,'All International Headcount'!W199)</f>
        <v>0</v>
      </c>
      <c r="X199" s="34">
        <f>SUM('All Domestic Headcount'!X199,'All International Headcount'!X199)</f>
        <v>405</v>
      </c>
      <c r="Y199" s="34">
        <f>SUM('All Domestic Headcount'!Y199,'All International Headcount'!Y199)</f>
        <v>0</v>
      </c>
      <c r="Z199" s="109">
        <f>SUM('All Domestic Headcount'!Z199,'All International Headcount'!Z199)</f>
        <v>152</v>
      </c>
    </row>
    <row r="200" spans="1:26" x14ac:dyDescent="0.25">
      <c r="A200" s="194" t="s">
        <v>84</v>
      </c>
      <c r="B200" s="195"/>
      <c r="C200" s="104">
        <f>SUM('All Domestic Headcount'!C200,'All International Headcount'!C200)</f>
        <v>320</v>
      </c>
      <c r="D200" s="16">
        <f>SUM('All Domestic Headcount'!D200,'All International Headcount'!D200)</f>
        <v>281</v>
      </c>
      <c r="E200" s="16">
        <f>SUM('All Domestic Headcount'!E200,'All International Headcount'!E200)</f>
        <v>157</v>
      </c>
      <c r="F200" s="16">
        <f>SUM('All Domestic Headcount'!F200,'All International Headcount'!F200)</f>
        <v>2068</v>
      </c>
      <c r="G200" s="16">
        <f>SUM('All Domestic Headcount'!G200,'All International Headcount'!G200)</f>
        <v>88</v>
      </c>
      <c r="H200" s="16">
        <f>SUM('All Domestic Headcount'!H200,'All International Headcount'!H200)</f>
        <v>1568</v>
      </c>
      <c r="I200" s="16">
        <f>SUM('All Domestic Headcount'!I200,'All International Headcount'!I200)</f>
        <v>229</v>
      </c>
      <c r="J200" s="113">
        <f>SUM('All Domestic Headcount'!J200,'All International Headcount'!J200)</f>
        <v>172</v>
      </c>
      <c r="K200" s="104">
        <f>SUM('All Domestic Headcount'!K200,'All International Headcount'!K200)</f>
        <v>242</v>
      </c>
      <c r="L200" s="16">
        <f>SUM('All Domestic Headcount'!L200,'All International Headcount'!L200)</f>
        <v>60</v>
      </c>
      <c r="M200" s="16">
        <f>SUM('All Domestic Headcount'!M200,'All International Headcount'!M200)</f>
        <v>136</v>
      </c>
      <c r="N200" s="16">
        <f>SUM('All Domestic Headcount'!N200,'All International Headcount'!N200)</f>
        <v>1662</v>
      </c>
      <c r="O200" s="16">
        <f>SUM('All Domestic Headcount'!O200,'All International Headcount'!O200)</f>
        <v>87</v>
      </c>
      <c r="P200" s="16">
        <f>SUM('All Domestic Headcount'!P200,'All International Headcount'!P200)</f>
        <v>1634</v>
      </c>
      <c r="Q200" s="16">
        <f>SUM('All Domestic Headcount'!Q200,'All International Headcount'!Q200)</f>
        <v>228</v>
      </c>
      <c r="R200" s="113">
        <f>SUM('All Domestic Headcount'!R200,'All International Headcount'!R200)</f>
        <v>153</v>
      </c>
      <c r="S200" s="104">
        <f>SUM('All Domestic Headcount'!S200,'All International Headcount'!S200)</f>
        <v>250</v>
      </c>
      <c r="T200" s="16">
        <f>SUM('All Domestic Headcount'!T200,'All International Headcount'!T200)</f>
        <v>51</v>
      </c>
      <c r="U200" s="16">
        <f>SUM('All Domestic Headcount'!U200,'All International Headcount'!U200)</f>
        <v>146</v>
      </c>
      <c r="V200" s="16">
        <f>SUM('All Domestic Headcount'!V200,'All International Headcount'!V200)</f>
        <v>1675</v>
      </c>
      <c r="W200" s="16">
        <f>SUM('All Domestic Headcount'!W200,'All International Headcount'!W200)</f>
        <v>101</v>
      </c>
      <c r="X200" s="16">
        <f>SUM('All Domestic Headcount'!X200,'All International Headcount'!X200)</f>
        <v>1593</v>
      </c>
      <c r="Y200" s="16">
        <f>SUM('All Domestic Headcount'!Y200,'All International Headcount'!Y200)</f>
        <v>239</v>
      </c>
      <c r="Z200" s="113">
        <f>SUM('All Domestic Headcount'!Z200,'All International Headcount'!Z200)</f>
        <v>153</v>
      </c>
    </row>
    <row r="201" spans="1:26" x14ac:dyDescent="0.25">
      <c r="A201" s="11"/>
    </row>
    <row r="202" spans="1:26" x14ac:dyDescent="0.25">
      <c r="C202" s="18"/>
      <c r="D202" s="18"/>
      <c r="E202" s="18"/>
      <c r="F202" s="18"/>
      <c r="G202" s="18"/>
      <c r="H202" s="18"/>
      <c r="I202" s="18"/>
      <c r="J202" s="18"/>
    </row>
    <row r="203" spans="1:26" x14ac:dyDescent="0.25">
      <c r="F203" s="18"/>
      <c r="H203" s="18"/>
    </row>
  </sheetData>
  <mergeCells count="23">
    <mergeCell ref="A200:B200"/>
    <mergeCell ref="A1:A3"/>
    <mergeCell ref="B1:B3"/>
    <mergeCell ref="A56:B56"/>
    <mergeCell ref="A87:A88"/>
    <mergeCell ref="A106:B106"/>
    <mergeCell ref="A147:B147"/>
    <mergeCell ref="A199:B199"/>
    <mergeCell ref="C1:J1"/>
    <mergeCell ref="K1:R1"/>
    <mergeCell ref="S1:Z1"/>
    <mergeCell ref="C2:D2"/>
    <mergeCell ref="E2:F2"/>
    <mergeCell ref="G2:H2"/>
    <mergeCell ref="I2:J2"/>
    <mergeCell ref="K2:L2"/>
    <mergeCell ref="Y2:Z2"/>
    <mergeCell ref="M2:N2"/>
    <mergeCell ref="O2:P2"/>
    <mergeCell ref="Q2:R2"/>
    <mergeCell ref="S2:T2"/>
    <mergeCell ref="U2:V2"/>
    <mergeCell ref="W2:X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BA441-6C24-44B4-82C1-6A50F743EA60}">
  <dimension ref="A1:AD206"/>
  <sheetViews>
    <sheetView showZeros="0" zoomScaleNormal="100" workbookViewId="0">
      <pane ySplit="3" topLeftCell="A4" activePane="bottomLeft" state="frozen"/>
      <selection pane="bottomLeft" sqref="A1:A3"/>
    </sheetView>
  </sheetViews>
  <sheetFormatPr defaultRowHeight="15" x14ac:dyDescent="0.25"/>
  <cols>
    <col min="1" max="1" width="54" bestFit="1" customWidth="1"/>
    <col min="2" max="2" width="19.140625" customWidth="1"/>
  </cols>
  <sheetData>
    <row r="1" spans="1:26" ht="15" customHeight="1" x14ac:dyDescent="0.25">
      <c r="A1" s="174" t="s">
        <v>0</v>
      </c>
      <c r="B1" s="183" t="s">
        <v>1</v>
      </c>
      <c r="C1" s="181" t="s">
        <v>2</v>
      </c>
      <c r="D1" s="181"/>
      <c r="E1" s="181"/>
      <c r="F1" s="181"/>
      <c r="G1" s="181"/>
      <c r="H1" s="181"/>
      <c r="I1" s="181"/>
      <c r="J1" s="182"/>
      <c r="K1" s="187" t="s">
        <v>3</v>
      </c>
      <c r="L1" s="188"/>
      <c r="M1" s="188"/>
      <c r="N1" s="188"/>
      <c r="O1" s="188"/>
      <c r="P1" s="188"/>
      <c r="Q1" s="188"/>
      <c r="R1" s="188"/>
      <c r="S1" s="187" t="s">
        <v>105</v>
      </c>
      <c r="T1" s="188"/>
      <c r="U1" s="188"/>
      <c r="V1" s="188"/>
      <c r="W1" s="188"/>
      <c r="X1" s="188"/>
      <c r="Y1" s="188"/>
      <c r="Z1" s="189"/>
    </row>
    <row r="2" spans="1:26" x14ac:dyDescent="0.25">
      <c r="A2" s="175"/>
      <c r="B2" s="196"/>
      <c r="C2" s="190" t="s">
        <v>89</v>
      </c>
      <c r="D2" s="191"/>
      <c r="E2" s="191" t="s">
        <v>90</v>
      </c>
      <c r="F2" s="191"/>
      <c r="G2" s="191" t="s">
        <v>91</v>
      </c>
      <c r="H2" s="191"/>
      <c r="I2" s="191" t="s">
        <v>92</v>
      </c>
      <c r="J2" s="192"/>
      <c r="K2" s="193" t="s">
        <v>89</v>
      </c>
      <c r="L2" s="191"/>
      <c r="M2" s="191" t="s">
        <v>90</v>
      </c>
      <c r="N2" s="191"/>
      <c r="O2" s="191" t="s">
        <v>91</v>
      </c>
      <c r="P2" s="191"/>
      <c r="Q2" s="191" t="s">
        <v>92</v>
      </c>
      <c r="R2" s="192"/>
      <c r="S2" s="193" t="s">
        <v>89</v>
      </c>
      <c r="T2" s="191"/>
      <c r="U2" s="191" t="s">
        <v>90</v>
      </c>
      <c r="V2" s="191"/>
      <c r="W2" s="191" t="s">
        <v>91</v>
      </c>
      <c r="X2" s="191"/>
      <c r="Y2" s="191" t="s">
        <v>92</v>
      </c>
      <c r="Z2" s="192"/>
    </row>
    <row r="3" spans="1:26" ht="30" x14ac:dyDescent="0.25">
      <c r="A3" s="176"/>
      <c r="B3" s="184"/>
      <c r="C3" s="154" t="s">
        <v>93</v>
      </c>
      <c r="D3" s="155" t="s">
        <v>94</v>
      </c>
      <c r="E3" s="155" t="s">
        <v>93</v>
      </c>
      <c r="F3" s="155" t="s">
        <v>94</v>
      </c>
      <c r="G3" s="155" t="s">
        <v>93</v>
      </c>
      <c r="H3" s="155" t="s">
        <v>94</v>
      </c>
      <c r="I3" s="155" t="s">
        <v>93</v>
      </c>
      <c r="J3" s="156" t="s">
        <v>94</v>
      </c>
      <c r="K3" s="157" t="s">
        <v>93</v>
      </c>
      <c r="L3" s="155" t="s">
        <v>94</v>
      </c>
      <c r="M3" s="155" t="s">
        <v>93</v>
      </c>
      <c r="N3" s="155" t="s">
        <v>94</v>
      </c>
      <c r="O3" s="155" t="s">
        <v>93</v>
      </c>
      <c r="P3" s="155" t="s">
        <v>94</v>
      </c>
      <c r="Q3" s="155" t="s">
        <v>93</v>
      </c>
      <c r="R3" s="156" t="s">
        <v>94</v>
      </c>
      <c r="S3" s="157" t="s">
        <v>93</v>
      </c>
      <c r="T3" s="155" t="s">
        <v>94</v>
      </c>
      <c r="U3" s="155" t="s">
        <v>93</v>
      </c>
      <c r="V3" s="155" t="s">
        <v>94</v>
      </c>
      <c r="W3" s="155" t="s">
        <v>93</v>
      </c>
      <c r="X3" s="155" t="s">
        <v>94</v>
      </c>
      <c r="Y3" s="155" t="s">
        <v>93</v>
      </c>
      <c r="Z3" s="156" t="s">
        <v>94</v>
      </c>
    </row>
    <row r="4" spans="1:26" x14ac:dyDescent="0.25">
      <c r="A4" s="31" t="s">
        <v>4</v>
      </c>
      <c r="B4" s="39"/>
      <c r="C4" s="90">
        <f>SUM(C5:C6)</f>
        <v>0</v>
      </c>
      <c r="D4" s="60">
        <f t="shared" ref="D4:Z4" si="0">SUM(D5:D6)</f>
        <v>0</v>
      </c>
      <c r="E4" s="60">
        <f t="shared" si="0"/>
        <v>3</v>
      </c>
      <c r="F4" s="60">
        <f t="shared" si="0"/>
        <v>10</v>
      </c>
      <c r="G4" s="60">
        <f t="shared" si="0"/>
        <v>2</v>
      </c>
      <c r="H4" s="60">
        <f t="shared" si="0"/>
        <v>10</v>
      </c>
      <c r="I4" s="60">
        <f t="shared" si="0"/>
        <v>3</v>
      </c>
      <c r="J4" s="91">
        <f t="shared" si="0"/>
        <v>0</v>
      </c>
      <c r="K4" s="90">
        <f t="shared" si="0"/>
        <v>0</v>
      </c>
      <c r="L4" s="60">
        <f t="shared" si="0"/>
        <v>0</v>
      </c>
      <c r="M4" s="60">
        <f t="shared" si="0"/>
        <v>2</v>
      </c>
      <c r="N4" s="60">
        <f t="shared" si="0"/>
        <v>8</v>
      </c>
      <c r="O4" s="60">
        <f t="shared" si="0"/>
        <v>2</v>
      </c>
      <c r="P4" s="60">
        <f t="shared" si="0"/>
        <v>12</v>
      </c>
      <c r="Q4" s="60">
        <f t="shared" si="0"/>
        <v>2</v>
      </c>
      <c r="R4" s="91">
        <f t="shared" si="0"/>
        <v>0</v>
      </c>
      <c r="S4" s="90">
        <f t="shared" si="0"/>
        <v>0</v>
      </c>
      <c r="T4" s="60">
        <f t="shared" si="0"/>
        <v>0</v>
      </c>
      <c r="U4" s="60">
        <f t="shared" si="0"/>
        <v>2</v>
      </c>
      <c r="V4" s="60">
        <f t="shared" si="0"/>
        <v>9</v>
      </c>
      <c r="W4" s="60">
        <f t="shared" si="0"/>
        <v>2</v>
      </c>
      <c r="X4" s="60">
        <f t="shared" si="0"/>
        <v>14</v>
      </c>
      <c r="Y4" s="60">
        <f t="shared" si="0"/>
        <v>2</v>
      </c>
      <c r="Z4" s="91">
        <f t="shared" si="0"/>
        <v>0</v>
      </c>
    </row>
    <row r="5" spans="1:26" x14ac:dyDescent="0.25">
      <c r="A5" s="8" t="s">
        <v>6</v>
      </c>
      <c r="B5" s="40">
        <v>1</v>
      </c>
      <c r="C5" s="94"/>
      <c r="D5" s="61"/>
      <c r="E5" s="61" t="s">
        <v>109</v>
      </c>
      <c r="F5" s="61"/>
      <c r="G5" s="61" t="s">
        <v>109</v>
      </c>
      <c r="H5" s="61"/>
      <c r="I5" s="61"/>
      <c r="J5" s="62"/>
      <c r="K5" s="94"/>
      <c r="L5" s="61"/>
      <c r="M5" s="61"/>
      <c r="N5" s="61"/>
      <c r="O5" s="61"/>
      <c r="P5" s="61"/>
      <c r="Q5" s="61"/>
      <c r="R5" s="62"/>
      <c r="S5" s="94"/>
      <c r="T5" s="61"/>
      <c r="U5" s="61"/>
      <c r="V5" s="61"/>
      <c r="W5" s="61"/>
      <c r="X5" s="61"/>
      <c r="Y5" s="61"/>
      <c r="Z5" s="62"/>
    </row>
    <row r="6" spans="1:26" x14ac:dyDescent="0.25">
      <c r="A6" s="8" t="s">
        <v>7</v>
      </c>
      <c r="B6" s="40">
        <v>1</v>
      </c>
      <c r="C6" s="54"/>
      <c r="D6" s="15"/>
      <c r="E6" s="15">
        <v>3</v>
      </c>
      <c r="F6" s="15">
        <v>10</v>
      </c>
      <c r="G6" s="15">
        <v>2</v>
      </c>
      <c r="H6" s="15">
        <v>10</v>
      </c>
      <c r="I6" s="15">
        <v>3</v>
      </c>
      <c r="J6" s="30"/>
      <c r="K6" s="54"/>
      <c r="L6" s="15"/>
      <c r="M6" s="15">
        <v>2</v>
      </c>
      <c r="N6" s="15">
        <v>8</v>
      </c>
      <c r="O6" s="15">
        <v>2</v>
      </c>
      <c r="P6" s="15">
        <v>12</v>
      </c>
      <c r="Q6" s="15">
        <v>2</v>
      </c>
      <c r="R6" s="30"/>
      <c r="S6" s="54"/>
      <c r="T6" s="15"/>
      <c r="U6" s="15">
        <v>2</v>
      </c>
      <c r="V6" s="15">
        <v>9</v>
      </c>
      <c r="W6" s="15">
        <v>2</v>
      </c>
      <c r="X6" s="15">
        <v>14</v>
      </c>
      <c r="Y6" s="15">
        <v>2</v>
      </c>
      <c r="Z6" s="30"/>
    </row>
    <row r="7" spans="1:26" x14ac:dyDescent="0.25">
      <c r="A7" s="10" t="s">
        <v>5</v>
      </c>
      <c r="B7" s="41"/>
      <c r="C7" s="92">
        <f>SUM(C8:C19)</f>
        <v>0</v>
      </c>
      <c r="D7" s="35">
        <f t="shared" ref="D7:Z7" si="1">SUM(D8:D19)</f>
        <v>0</v>
      </c>
      <c r="E7" s="35">
        <f>SUM(E8:E19)</f>
        <v>13</v>
      </c>
      <c r="F7" s="35">
        <f t="shared" si="1"/>
        <v>118</v>
      </c>
      <c r="G7" s="35">
        <f t="shared" si="1"/>
        <v>14</v>
      </c>
      <c r="H7" s="35">
        <f t="shared" si="1"/>
        <v>107</v>
      </c>
      <c r="I7" s="35">
        <f t="shared" si="1"/>
        <v>9</v>
      </c>
      <c r="J7" s="93">
        <f t="shared" si="1"/>
        <v>0</v>
      </c>
      <c r="K7" s="92">
        <f t="shared" si="1"/>
        <v>0</v>
      </c>
      <c r="L7" s="35">
        <f t="shared" si="1"/>
        <v>0</v>
      </c>
      <c r="M7" s="35">
        <f t="shared" si="1"/>
        <v>19</v>
      </c>
      <c r="N7" s="35">
        <f t="shared" si="1"/>
        <v>135</v>
      </c>
      <c r="O7" s="35">
        <f t="shared" si="1"/>
        <v>15</v>
      </c>
      <c r="P7" s="35">
        <f t="shared" si="1"/>
        <v>119</v>
      </c>
      <c r="Q7" s="35">
        <f t="shared" si="1"/>
        <v>10</v>
      </c>
      <c r="R7" s="93">
        <f t="shared" si="1"/>
        <v>0</v>
      </c>
      <c r="S7" s="92">
        <f t="shared" si="1"/>
        <v>0</v>
      </c>
      <c r="T7" s="35">
        <f t="shared" si="1"/>
        <v>0</v>
      </c>
      <c r="U7" s="35">
        <f t="shared" si="1"/>
        <v>21</v>
      </c>
      <c r="V7" s="35">
        <f t="shared" si="1"/>
        <v>133</v>
      </c>
      <c r="W7" s="35">
        <f t="shared" si="1"/>
        <v>17</v>
      </c>
      <c r="X7" s="35">
        <f t="shared" si="1"/>
        <v>122</v>
      </c>
      <c r="Y7" s="35">
        <f t="shared" si="1"/>
        <v>10</v>
      </c>
      <c r="Z7" s="93">
        <f t="shared" si="1"/>
        <v>0</v>
      </c>
    </row>
    <row r="8" spans="1:26" x14ac:dyDescent="0.25">
      <c r="A8" s="8" t="s">
        <v>6</v>
      </c>
      <c r="B8" s="40">
        <v>1</v>
      </c>
      <c r="C8" s="54"/>
      <c r="D8" s="15"/>
      <c r="E8" s="15">
        <v>2</v>
      </c>
      <c r="F8" s="15">
        <v>13</v>
      </c>
      <c r="G8" s="15">
        <v>2</v>
      </c>
      <c r="H8" s="15">
        <v>12</v>
      </c>
      <c r="I8" s="15">
        <v>1</v>
      </c>
      <c r="J8" s="30"/>
      <c r="K8" s="54"/>
      <c r="L8" s="15"/>
      <c r="M8" s="15">
        <v>1</v>
      </c>
      <c r="N8" s="15">
        <v>14</v>
      </c>
      <c r="O8" s="15">
        <v>1</v>
      </c>
      <c r="P8" s="15">
        <v>13</v>
      </c>
      <c r="Q8" s="15">
        <v>1</v>
      </c>
      <c r="R8" s="30"/>
      <c r="S8" s="54"/>
      <c r="T8" s="15"/>
      <c r="U8" s="15">
        <v>1</v>
      </c>
      <c r="V8" s="15">
        <v>15</v>
      </c>
      <c r="W8" s="15">
        <v>1</v>
      </c>
      <c r="X8" s="15">
        <v>14</v>
      </c>
      <c r="Y8" s="15">
        <v>1</v>
      </c>
      <c r="Z8" s="30"/>
    </row>
    <row r="9" spans="1:26" x14ac:dyDescent="0.25">
      <c r="A9" s="8"/>
      <c r="B9" s="40">
        <v>2</v>
      </c>
      <c r="C9" s="54"/>
      <c r="D9" s="15"/>
      <c r="E9" s="15">
        <v>2</v>
      </c>
      <c r="F9" s="15">
        <v>11</v>
      </c>
      <c r="G9" s="15">
        <v>2</v>
      </c>
      <c r="H9" s="15">
        <v>11</v>
      </c>
      <c r="I9" s="15">
        <v>1</v>
      </c>
      <c r="J9" s="30"/>
      <c r="K9" s="54"/>
      <c r="L9" s="15"/>
      <c r="M9" s="15">
        <v>1</v>
      </c>
      <c r="N9" s="15">
        <v>11</v>
      </c>
      <c r="O9" s="15">
        <v>1</v>
      </c>
      <c r="P9" s="15">
        <v>10</v>
      </c>
      <c r="Q9" s="15"/>
      <c r="R9" s="30"/>
      <c r="S9" s="54"/>
      <c r="T9" s="15"/>
      <c r="U9" s="15">
        <v>1</v>
      </c>
      <c r="V9" s="15">
        <v>13</v>
      </c>
      <c r="W9" s="15">
        <v>1</v>
      </c>
      <c r="X9" s="15">
        <v>12</v>
      </c>
      <c r="Y9" s="15"/>
      <c r="Z9" s="30"/>
    </row>
    <row r="10" spans="1:26" x14ac:dyDescent="0.25">
      <c r="A10" s="8" t="s">
        <v>7</v>
      </c>
      <c r="B10" s="40">
        <v>1</v>
      </c>
      <c r="C10" s="54"/>
      <c r="D10" s="15"/>
      <c r="E10" s="15">
        <v>3</v>
      </c>
      <c r="F10" s="15">
        <v>33</v>
      </c>
      <c r="G10" s="15">
        <v>3</v>
      </c>
      <c r="H10" s="15">
        <v>27</v>
      </c>
      <c r="I10" s="15">
        <v>4</v>
      </c>
      <c r="J10" s="30"/>
      <c r="K10" s="54"/>
      <c r="L10" s="15"/>
      <c r="M10" s="15">
        <v>3</v>
      </c>
      <c r="N10" s="15">
        <v>34</v>
      </c>
      <c r="O10" s="15">
        <v>3</v>
      </c>
      <c r="P10" s="15">
        <v>28</v>
      </c>
      <c r="Q10" s="15">
        <v>5</v>
      </c>
      <c r="R10" s="30"/>
      <c r="S10" s="54"/>
      <c r="T10" s="15"/>
      <c r="U10" s="15">
        <v>3</v>
      </c>
      <c r="V10" s="15">
        <v>36</v>
      </c>
      <c r="W10" s="15">
        <v>3</v>
      </c>
      <c r="X10" s="15">
        <v>30</v>
      </c>
      <c r="Y10" s="15">
        <v>5</v>
      </c>
      <c r="Z10" s="30"/>
    </row>
    <row r="11" spans="1:26" x14ac:dyDescent="0.25">
      <c r="A11" s="8"/>
      <c r="B11" s="40">
        <v>2</v>
      </c>
      <c r="C11" s="54"/>
      <c r="D11" s="15"/>
      <c r="E11" s="15">
        <v>4</v>
      </c>
      <c r="F11" s="15">
        <v>25</v>
      </c>
      <c r="G11" s="15">
        <v>4</v>
      </c>
      <c r="H11" s="15">
        <v>24</v>
      </c>
      <c r="I11" s="15">
        <v>2</v>
      </c>
      <c r="J11" s="30"/>
      <c r="K11" s="54"/>
      <c r="L11" s="15"/>
      <c r="M11" s="15">
        <v>5</v>
      </c>
      <c r="N11" s="15">
        <v>26</v>
      </c>
      <c r="O11" s="15">
        <v>5</v>
      </c>
      <c r="P11" s="15">
        <v>25</v>
      </c>
      <c r="Q11" s="15">
        <v>2</v>
      </c>
      <c r="R11" s="30"/>
      <c r="S11" s="54"/>
      <c r="T11" s="15"/>
      <c r="U11" s="15">
        <v>5</v>
      </c>
      <c r="V11" s="15">
        <v>27</v>
      </c>
      <c r="W11" s="15">
        <v>5</v>
      </c>
      <c r="X11" s="15">
        <v>26</v>
      </c>
      <c r="Y11" s="15">
        <v>2</v>
      </c>
      <c r="Z11" s="30"/>
    </row>
    <row r="12" spans="1:26" x14ac:dyDescent="0.25">
      <c r="A12" s="8" t="s">
        <v>8</v>
      </c>
      <c r="B12" s="40">
        <v>1</v>
      </c>
      <c r="C12" s="54"/>
      <c r="D12" s="15"/>
      <c r="E12" s="15"/>
      <c r="F12" s="15"/>
      <c r="G12" s="15"/>
      <c r="H12" s="15"/>
      <c r="I12" s="15"/>
      <c r="J12" s="30"/>
      <c r="K12" s="54"/>
      <c r="L12" s="15"/>
      <c r="M12" s="15">
        <v>4</v>
      </c>
      <c r="N12" s="15">
        <v>7</v>
      </c>
      <c r="O12" s="15">
        <v>1</v>
      </c>
      <c r="P12" s="15">
        <v>7</v>
      </c>
      <c r="Q12" s="15">
        <v>1</v>
      </c>
      <c r="R12" s="30"/>
      <c r="S12" s="54"/>
      <c r="T12" s="15"/>
      <c r="U12" s="15">
        <v>4</v>
      </c>
      <c r="V12" s="15">
        <v>8</v>
      </c>
      <c r="W12" s="15">
        <v>1</v>
      </c>
      <c r="X12" s="15">
        <v>8</v>
      </c>
      <c r="Y12" s="15">
        <v>1</v>
      </c>
      <c r="Z12" s="30"/>
    </row>
    <row r="13" spans="1:26" x14ac:dyDescent="0.25">
      <c r="A13" s="8"/>
      <c r="B13" s="40">
        <v>2</v>
      </c>
      <c r="C13" s="54"/>
      <c r="D13" s="15"/>
      <c r="E13" s="15" t="s">
        <v>109</v>
      </c>
      <c r="F13" s="15">
        <v>5</v>
      </c>
      <c r="G13" s="15" t="s">
        <v>109</v>
      </c>
      <c r="H13" s="15">
        <v>5</v>
      </c>
      <c r="I13" s="15" t="s">
        <v>109</v>
      </c>
      <c r="J13" s="30"/>
      <c r="K13" s="54"/>
      <c r="L13" s="15"/>
      <c r="M13" s="15" t="s">
        <v>109</v>
      </c>
      <c r="N13" s="15">
        <v>7</v>
      </c>
      <c r="O13" s="15" t="s">
        <v>109</v>
      </c>
      <c r="P13" s="15">
        <v>4</v>
      </c>
      <c r="Q13" s="15" t="s">
        <v>109</v>
      </c>
      <c r="R13" s="30"/>
      <c r="S13" s="54"/>
      <c r="T13" s="15"/>
      <c r="U13" s="15" t="s">
        <v>109</v>
      </c>
      <c r="V13" s="15">
        <v>5</v>
      </c>
      <c r="W13" s="15" t="s">
        <v>109</v>
      </c>
      <c r="X13" s="15">
        <v>5</v>
      </c>
      <c r="Y13" s="15" t="s">
        <v>109</v>
      </c>
      <c r="Z13" s="30"/>
    </row>
    <row r="14" spans="1:26" x14ac:dyDescent="0.25">
      <c r="A14" s="8" t="s">
        <v>9</v>
      </c>
      <c r="B14" s="40">
        <v>1</v>
      </c>
      <c r="C14" s="54"/>
      <c r="D14" s="15"/>
      <c r="E14" s="15">
        <v>1</v>
      </c>
      <c r="F14" s="15">
        <v>15</v>
      </c>
      <c r="G14" s="15">
        <v>1</v>
      </c>
      <c r="H14" s="15">
        <v>14</v>
      </c>
      <c r="I14" s="15">
        <v>1</v>
      </c>
      <c r="J14" s="30"/>
      <c r="K14" s="54"/>
      <c r="L14" s="15"/>
      <c r="M14" s="15">
        <v>2</v>
      </c>
      <c r="N14" s="15">
        <v>12</v>
      </c>
      <c r="O14" s="15">
        <v>2</v>
      </c>
      <c r="P14" s="15">
        <v>12</v>
      </c>
      <c r="Q14" s="15">
        <v>1</v>
      </c>
      <c r="R14" s="30"/>
      <c r="S14" s="54"/>
      <c r="T14" s="15"/>
      <c r="U14" s="15">
        <v>2</v>
      </c>
      <c r="V14" s="15">
        <v>13</v>
      </c>
      <c r="W14" s="15">
        <v>2</v>
      </c>
      <c r="X14" s="15">
        <v>13</v>
      </c>
      <c r="Y14" s="15">
        <v>1</v>
      </c>
      <c r="Z14" s="30"/>
    </row>
    <row r="15" spans="1:26" x14ac:dyDescent="0.25">
      <c r="A15" s="8"/>
      <c r="B15" s="40">
        <v>2</v>
      </c>
      <c r="C15" s="54"/>
      <c r="D15" s="15"/>
      <c r="E15" s="15">
        <v>1</v>
      </c>
      <c r="F15" s="15">
        <v>9</v>
      </c>
      <c r="G15" s="15">
        <v>1</v>
      </c>
      <c r="H15" s="15">
        <v>8</v>
      </c>
      <c r="I15" s="15" t="s">
        <v>109</v>
      </c>
      <c r="J15" s="30"/>
      <c r="K15" s="54"/>
      <c r="L15" s="15"/>
      <c r="M15" s="15">
        <v>1</v>
      </c>
      <c r="N15" s="15">
        <v>9</v>
      </c>
      <c r="O15" s="15">
        <v>1</v>
      </c>
      <c r="P15" s="15">
        <v>8</v>
      </c>
      <c r="Q15" s="15" t="s">
        <v>109</v>
      </c>
      <c r="R15" s="30"/>
      <c r="S15" s="54"/>
      <c r="T15" s="15"/>
      <c r="U15" s="15">
        <v>1</v>
      </c>
      <c r="V15" s="15">
        <v>9</v>
      </c>
      <c r="W15" s="15">
        <v>1</v>
      </c>
      <c r="X15" s="15">
        <v>8</v>
      </c>
      <c r="Y15" s="15" t="s">
        <v>109</v>
      </c>
      <c r="Z15" s="30"/>
    </row>
    <row r="16" spans="1:26" x14ac:dyDescent="0.25">
      <c r="A16" s="13" t="s">
        <v>107</v>
      </c>
      <c r="B16" s="40">
        <v>1</v>
      </c>
      <c r="C16" s="54"/>
      <c r="D16" s="15"/>
      <c r="E16" s="15" t="s">
        <v>109</v>
      </c>
      <c r="F16" s="15">
        <v>7</v>
      </c>
      <c r="G16" s="15">
        <v>1</v>
      </c>
      <c r="H16" s="15">
        <v>6</v>
      </c>
      <c r="I16" s="15" t="s">
        <v>109</v>
      </c>
      <c r="J16" s="30"/>
      <c r="K16" s="54"/>
      <c r="L16" s="15"/>
      <c r="M16" s="15">
        <v>1</v>
      </c>
      <c r="N16" s="15">
        <v>9</v>
      </c>
      <c r="O16" s="15">
        <v>1</v>
      </c>
      <c r="P16" s="15">
        <v>7</v>
      </c>
      <c r="Q16" s="15"/>
      <c r="R16" s="30"/>
      <c r="S16" s="54"/>
      <c r="T16" s="15"/>
      <c r="U16" s="15">
        <v>2</v>
      </c>
      <c r="V16" s="15">
        <v>7</v>
      </c>
      <c r="W16" s="15">
        <v>2</v>
      </c>
      <c r="X16" s="15">
        <v>6</v>
      </c>
      <c r="Y16" s="15" t="s">
        <v>109</v>
      </c>
      <c r="Z16" s="30"/>
    </row>
    <row r="17" spans="1:26" x14ac:dyDescent="0.25">
      <c r="A17" s="13"/>
      <c r="B17" s="40">
        <v>2</v>
      </c>
      <c r="C17" s="54"/>
      <c r="D17" s="15"/>
      <c r="E17" s="15" t="s">
        <v>109</v>
      </c>
      <c r="F17" s="15"/>
      <c r="G17" s="15" t="s">
        <v>109</v>
      </c>
      <c r="H17" s="15"/>
      <c r="I17" s="15" t="s">
        <v>109</v>
      </c>
      <c r="J17" s="30"/>
      <c r="K17" s="54"/>
      <c r="L17" s="15"/>
      <c r="M17" s="15">
        <v>1</v>
      </c>
      <c r="N17" s="15">
        <v>6</v>
      </c>
      <c r="O17" s="15" t="s">
        <v>109</v>
      </c>
      <c r="P17" s="15">
        <v>5</v>
      </c>
      <c r="Q17" s="15" t="s">
        <v>109</v>
      </c>
      <c r="R17" s="30"/>
      <c r="S17" s="54"/>
      <c r="T17" s="15"/>
      <c r="U17" s="15">
        <v>2</v>
      </c>
      <c r="V17" s="15"/>
      <c r="W17" s="15">
        <v>1</v>
      </c>
      <c r="X17" s="15"/>
      <c r="Y17" s="15" t="s">
        <v>109</v>
      </c>
      <c r="Z17" s="30"/>
    </row>
    <row r="18" spans="1:26" x14ac:dyDescent="0.25">
      <c r="A18" s="13" t="s">
        <v>108</v>
      </c>
      <c r="B18" s="40">
        <v>1</v>
      </c>
      <c r="C18" s="54"/>
      <c r="D18" s="15"/>
      <c r="E18" s="15" t="s">
        <v>109</v>
      </c>
      <c r="F18" s="15"/>
      <c r="G18" s="15" t="s">
        <v>109</v>
      </c>
      <c r="H18" s="15"/>
      <c r="I18" s="15" t="s">
        <v>109</v>
      </c>
      <c r="J18" s="30"/>
      <c r="K18" s="54"/>
      <c r="L18" s="15"/>
      <c r="M18" s="15" t="s">
        <v>109</v>
      </c>
      <c r="N18" s="15"/>
      <c r="O18" s="15" t="s">
        <v>109</v>
      </c>
      <c r="P18" s="15"/>
      <c r="Q18" s="15" t="s">
        <v>109</v>
      </c>
      <c r="R18" s="30"/>
      <c r="S18" s="54"/>
      <c r="T18" s="15"/>
      <c r="U18" s="15" t="s">
        <v>109</v>
      </c>
      <c r="V18" s="15"/>
      <c r="W18" s="15" t="s">
        <v>109</v>
      </c>
      <c r="X18" s="15"/>
      <c r="Y18" s="15" t="s">
        <v>109</v>
      </c>
      <c r="Z18" s="30"/>
    </row>
    <row r="19" spans="1:26" x14ac:dyDescent="0.25">
      <c r="A19" s="13"/>
      <c r="B19" s="40">
        <v>2</v>
      </c>
      <c r="C19" s="54"/>
      <c r="D19" s="15"/>
      <c r="E19" s="15" t="s">
        <v>109</v>
      </c>
      <c r="F19" s="15"/>
      <c r="G19" s="15" t="s">
        <v>109</v>
      </c>
      <c r="H19" s="15"/>
      <c r="I19" s="15" t="s">
        <v>109</v>
      </c>
      <c r="J19" s="30"/>
      <c r="K19" s="54"/>
      <c r="L19" s="15"/>
      <c r="M19" s="15" t="s">
        <v>109</v>
      </c>
      <c r="N19" s="15"/>
      <c r="O19" s="15"/>
      <c r="P19" s="15"/>
      <c r="Q19" s="15" t="s">
        <v>109</v>
      </c>
      <c r="R19" s="30"/>
      <c r="S19" s="54"/>
      <c r="T19" s="15"/>
      <c r="U19" s="15" t="s">
        <v>109</v>
      </c>
      <c r="V19" s="15"/>
      <c r="W19" s="15" t="s">
        <v>109</v>
      </c>
      <c r="X19" s="15"/>
      <c r="Y19" s="15" t="s">
        <v>109</v>
      </c>
      <c r="Z19" s="30"/>
    </row>
    <row r="20" spans="1:26" x14ac:dyDescent="0.25">
      <c r="A20" s="10" t="s">
        <v>10</v>
      </c>
      <c r="B20" s="41"/>
      <c r="C20" s="92">
        <f>SUM(C21:C24)</f>
        <v>0</v>
      </c>
      <c r="D20" s="35">
        <f t="shared" ref="D20:Z20" si="2">SUM(D21:D24)</f>
        <v>0</v>
      </c>
      <c r="E20" s="35">
        <f t="shared" si="2"/>
        <v>2</v>
      </c>
      <c r="F20" s="35">
        <f t="shared" si="2"/>
        <v>13</v>
      </c>
      <c r="G20" s="35">
        <f t="shared" si="2"/>
        <v>2</v>
      </c>
      <c r="H20" s="35">
        <f t="shared" si="2"/>
        <v>11</v>
      </c>
      <c r="I20" s="35">
        <f t="shared" si="2"/>
        <v>1</v>
      </c>
      <c r="J20" s="93">
        <f t="shared" si="2"/>
        <v>0</v>
      </c>
      <c r="K20" s="92">
        <f t="shared" si="2"/>
        <v>0</v>
      </c>
      <c r="L20" s="35">
        <f t="shared" si="2"/>
        <v>0</v>
      </c>
      <c r="M20" s="35">
        <f t="shared" si="2"/>
        <v>3</v>
      </c>
      <c r="N20" s="35">
        <f t="shared" si="2"/>
        <v>15</v>
      </c>
      <c r="O20" s="35">
        <f t="shared" si="2"/>
        <v>3</v>
      </c>
      <c r="P20" s="35">
        <f t="shared" si="2"/>
        <v>13</v>
      </c>
      <c r="Q20" s="35">
        <f t="shared" si="2"/>
        <v>1</v>
      </c>
      <c r="R20" s="93">
        <f t="shared" si="2"/>
        <v>0</v>
      </c>
      <c r="S20" s="92">
        <f t="shared" si="2"/>
        <v>0</v>
      </c>
      <c r="T20" s="35">
        <f t="shared" si="2"/>
        <v>0</v>
      </c>
      <c r="U20" s="35">
        <f t="shared" si="2"/>
        <v>3</v>
      </c>
      <c r="V20" s="35">
        <f t="shared" si="2"/>
        <v>13</v>
      </c>
      <c r="W20" s="35">
        <f t="shared" si="2"/>
        <v>3</v>
      </c>
      <c r="X20" s="35">
        <f t="shared" si="2"/>
        <v>11</v>
      </c>
      <c r="Y20" s="35">
        <f t="shared" si="2"/>
        <v>1</v>
      </c>
      <c r="Z20" s="93">
        <f t="shared" si="2"/>
        <v>0</v>
      </c>
    </row>
    <row r="21" spans="1:26" ht="15" customHeight="1" x14ac:dyDescent="0.25">
      <c r="A21" s="8" t="s">
        <v>6</v>
      </c>
      <c r="B21" s="40">
        <v>1</v>
      </c>
      <c r="C21" s="54"/>
      <c r="D21" s="15"/>
      <c r="E21" s="15" t="s">
        <v>109</v>
      </c>
      <c r="F21" s="15">
        <v>5</v>
      </c>
      <c r="G21" s="15"/>
      <c r="H21" s="15">
        <v>5</v>
      </c>
      <c r="I21" s="15" t="s">
        <v>109</v>
      </c>
      <c r="J21" s="30"/>
      <c r="K21" s="54"/>
      <c r="L21" s="15"/>
      <c r="M21" s="15" t="s">
        <v>109</v>
      </c>
      <c r="N21" s="15">
        <v>5</v>
      </c>
      <c r="O21" s="15"/>
      <c r="P21" s="15">
        <v>5</v>
      </c>
      <c r="Q21" s="15" t="s">
        <v>109</v>
      </c>
      <c r="R21" s="30"/>
      <c r="S21" s="54"/>
      <c r="T21" s="15"/>
      <c r="U21" s="15" t="s">
        <v>109</v>
      </c>
      <c r="V21" s="15">
        <v>5</v>
      </c>
      <c r="W21" s="15"/>
      <c r="X21" s="15">
        <v>5</v>
      </c>
      <c r="Y21" s="15" t="s">
        <v>109</v>
      </c>
      <c r="Z21" s="30"/>
    </row>
    <row r="22" spans="1:26" ht="15" customHeight="1" x14ac:dyDescent="0.25">
      <c r="A22" s="8"/>
      <c r="B22" s="40">
        <v>2</v>
      </c>
      <c r="C22" s="54"/>
      <c r="D22" s="15"/>
      <c r="E22" s="15"/>
      <c r="F22" s="15">
        <v>4</v>
      </c>
      <c r="G22" s="15"/>
      <c r="H22" s="15">
        <v>3</v>
      </c>
      <c r="I22" s="15" t="s">
        <v>109</v>
      </c>
      <c r="J22" s="30"/>
      <c r="K22" s="54"/>
      <c r="L22" s="15"/>
      <c r="M22" s="15"/>
      <c r="N22" s="15">
        <v>4</v>
      </c>
      <c r="O22" s="15"/>
      <c r="P22" s="15">
        <v>3</v>
      </c>
      <c r="Q22" s="15" t="s">
        <v>109</v>
      </c>
      <c r="R22" s="30"/>
      <c r="S22" s="54"/>
      <c r="T22" s="15"/>
      <c r="U22" s="15"/>
      <c r="V22" s="15">
        <v>4</v>
      </c>
      <c r="W22" s="15"/>
      <c r="X22" s="15">
        <v>3</v>
      </c>
      <c r="Y22" s="15" t="s">
        <v>109</v>
      </c>
      <c r="Z22" s="30"/>
    </row>
    <row r="23" spans="1:26" ht="15" customHeight="1" x14ac:dyDescent="0.25">
      <c r="A23" s="8" t="s">
        <v>7</v>
      </c>
      <c r="B23" s="40">
        <v>1</v>
      </c>
      <c r="C23" s="54"/>
      <c r="D23" s="15"/>
      <c r="E23" s="15">
        <v>1</v>
      </c>
      <c r="F23" s="15">
        <v>3</v>
      </c>
      <c r="G23" s="15">
        <v>1</v>
      </c>
      <c r="H23" s="15">
        <v>2</v>
      </c>
      <c r="I23" s="15">
        <v>1</v>
      </c>
      <c r="J23" s="30"/>
      <c r="K23" s="54"/>
      <c r="L23" s="15"/>
      <c r="M23" s="15">
        <v>2</v>
      </c>
      <c r="N23" s="15">
        <v>4</v>
      </c>
      <c r="O23" s="15">
        <v>2</v>
      </c>
      <c r="P23" s="15">
        <v>3</v>
      </c>
      <c r="Q23" s="15">
        <v>1</v>
      </c>
      <c r="R23" s="30"/>
      <c r="S23" s="54"/>
      <c r="T23" s="15"/>
      <c r="U23" s="15">
        <v>2</v>
      </c>
      <c r="V23" s="15">
        <v>3</v>
      </c>
      <c r="W23" s="15">
        <v>2</v>
      </c>
      <c r="X23" s="15">
        <v>2</v>
      </c>
      <c r="Y23" s="15">
        <v>1</v>
      </c>
      <c r="Z23" s="30"/>
    </row>
    <row r="24" spans="1:26" ht="15" customHeight="1" x14ac:dyDescent="0.25">
      <c r="A24" s="8"/>
      <c r="B24" s="40">
        <v>2</v>
      </c>
      <c r="C24" s="54"/>
      <c r="D24" s="15"/>
      <c r="E24" s="15">
        <v>1</v>
      </c>
      <c r="F24" s="15">
        <v>1</v>
      </c>
      <c r="G24" s="15">
        <v>1</v>
      </c>
      <c r="H24" s="15">
        <v>1</v>
      </c>
      <c r="I24" s="15" t="s">
        <v>109</v>
      </c>
      <c r="J24" s="30"/>
      <c r="K24" s="54"/>
      <c r="L24" s="15"/>
      <c r="M24" s="15">
        <v>1</v>
      </c>
      <c r="N24" s="15">
        <v>2</v>
      </c>
      <c r="O24" s="15">
        <v>1</v>
      </c>
      <c r="P24" s="15">
        <v>2</v>
      </c>
      <c r="Q24" s="15" t="s">
        <v>109</v>
      </c>
      <c r="R24" s="30"/>
      <c r="S24" s="54"/>
      <c r="T24" s="15"/>
      <c r="U24" s="15">
        <v>1</v>
      </c>
      <c r="V24" s="15">
        <v>1</v>
      </c>
      <c r="W24" s="15">
        <v>1</v>
      </c>
      <c r="X24" s="15">
        <v>1</v>
      </c>
      <c r="Y24" s="15" t="s">
        <v>109</v>
      </c>
      <c r="Z24" s="30"/>
    </row>
    <row r="25" spans="1:26" x14ac:dyDescent="0.25">
      <c r="A25" s="10" t="s">
        <v>11</v>
      </c>
      <c r="B25" s="41"/>
      <c r="C25" s="92">
        <f>SUM(C26:C29)</f>
        <v>0</v>
      </c>
      <c r="D25" s="35">
        <f t="shared" ref="D25:Z25" si="3">SUM(D26:D29)</f>
        <v>0</v>
      </c>
      <c r="E25" s="35">
        <f t="shared" si="3"/>
        <v>0</v>
      </c>
      <c r="F25" s="35">
        <f t="shared" si="3"/>
        <v>2</v>
      </c>
      <c r="G25" s="35">
        <f t="shared" si="3"/>
        <v>0</v>
      </c>
      <c r="H25" s="35">
        <f t="shared" si="3"/>
        <v>2</v>
      </c>
      <c r="I25" s="35">
        <f t="shared" si="3"/>
        <v>0</v>
      </c>
      <c r="J25" s="93">
        <f t="shared" si="3"/>
        <v>0</v>
      </c>
      <c r="K25" s="92">
        <f t="shared" si="3"/>
        <v>0</v>
      </c>
      <c r="L25" s="35">
        <f t="shared" si="3"/>
        <v>0</v>
      </c>
      <c r="M25" s="35">
        <f t="shared" si="3"/>
        <v>0</v>
      </c>
      <c r="N25" s="35">
        <f t="shared" si="3"/>
        <v>0</v>
      </c>
      <c r="O25" s="35">
        <f t="shared" si="3"/>
        <v>0</v>
      </c>
      <c r="P25" s="35">
        <f t="shared" si="3"/>
        <v>0</v>
      </c>
      <c r="Q25" s="35">
        <f t="shared" si="3"/>
        <v>0</v>
      </c>
      <c r="R25" s="93">
        <f t="shared" si="3"/>
        <v>0</v>
      </c>
      <c r="S25" s="92">
        <f t="shared" si="3"/>
        <v>0</v>
      </c>
      <c r="T25" s="35">
        <f t="shared" si="3"/>
        <v>0</v>
      </c>
      <c r="U25" s="35">
        <f t="shared" si="3"/>
        <v>0</v>
      </c>
      <c r="V25" s="35">
        <f t="shared" si="3"/>
        <v>0</v>
      </c>
      <c r="W25" s="35">
        <f t="shared" si="3"/>
        <v>0</v>
      </c>
      <c r="X25" s="35">
        <f t="shared" si="3"/>
        <v>0</v>
      </c>
      <c r="Y25" s="35">
        <f t="shared" si="3"/>
        <v>0</v>
      </c>
      <c r="Z25" s="93">
        <f t="shared" si="3"/>
        <v>0</v>
      </c>
    </row>
    <row r="26" spans="1:26" ht="15" customHeight="1" x14ac:dyDescent="0.25">
      <c r="A26" s="8" t="s">
        <v>12</v>
      </c>
      <c r="B26" s="40">
        <v>1</v>
      </c>
      <c r="C26" s="54"/>
      <c r="D26" s="15"/>
      <c r="E26" s="15" t="s">
        <v>109</v>
      </c>
      <c r="F26" s="15"/>
      <c r="G26" s="15"/>
      <c r="H26" s="15"/>
      <c r="I26" s="15"/>
      <c r="J26" s="30"/>
      <c r="K26" s="54"/>
      <c r="L26" s="15"/>
      <c r="M26" s="15"/>
      <c r="N26" s="15"/>
      <c r="O26" s="15"/>
      <c r="P26" s="15"/>
      <c r="Q26" s="15"/>
      <c r="R26" s="30"/>
      <c r="S26" s="54"/>
      <c r="T26" s="15"/>
      <c r="U26" s="15"/>
      <c r="V26" s="15"/>
      <c r="W26" s="15"/>
      <c r="X26" s="15"/>
      <c r="Y26" s="15" t="s">
        <v>109</v>
      </c>
      <c r="Z26" s="30"/>
    </row>
    <row r="27" spans="1:26" ht="15" customHeight="1" x14ac:dyDescent="0.25">
      <c r="A27" s="8"/>
      <c r="B27" s="40">
        <v>2</v>
      </c>
      <c r="C27" s="54"/>
      <c r="D27" s="15"/>
      <c r="E27" s="15" t="s">
        <v>109</v>
      </c>
      <c r="F27" s="15"/>
      <c r="G27" s="15"/>
      <c r="H27" s="15"/>
      <c r="I27" s="15"/>
      <c r="J27" s="30"/>
      <c r="K27" s="54"/>
      <c r="L27" s="15"/>
      <c r="M27" s="15"/>
      <c r="N27" s="15"/>
      <c r="O27" s="15"/>
      <c r="P27" s="15"/>
      <c r="Q27" s="15"/>
      <c r="R27" s="30"/>
      <c r="S27" s="54"/>
      <c r="T27" s="15"/>
      <c r="U27" s="15"/>
      <c r="V27" s="15"/>
      <c r="W27" s="15"/>
      <c r="X27" s="15"/>
      <c r="Y27" s="15" t="s">
        <v>109</v>
      </c>
      <c r="Z27" s="30"/>
    </row>
    <row r="28" spans="1:26" ht="15" customHeight="1" x14ac:dyDescent="0.25">
      <c r="A28" s="8" t="s">
        <v>13</v>
      </c>
      <c r="B28" s="40">
        <v>1</v>
      </c>
      <c r="C28" s="54"/>
      <c r="D28" s="15"/>
      <c r="E28" s="15" t="s">
        <v>109</v>
      </c>
      <c r="F28" s="15"/>
      <c r="G28" s="15"/>
      <c r="H28" s="15"/>
      <c r="I28" s="15"/>
      <c r="J28" s="30"/>
      <c r="K28" s="54"/>
      <c r="L28" s="15"/>
      <c r="M28" s="15"/>
      <c r="N28" s="15"/>
      <c r="O28" s="15"/>
      <c r="P28" s="15"/>
      <c r="Q28" s="15"/>
      <c r="R28" s="30"/>
      <c r="S28" s="54"/>
      <c r="T28" s="15"/>
      <c r="U28" s="15"/>
      <c r="V28" s="15"/>
      <c r="W28" s="15"/>
      <c r="X28" s="15"/>
      <c r="Y28" s="15" t="s">
        <v>109</v>
      </c>
      <c r="Z28" s="30"/>
    </row>
    <row r="29" spans="1:26" ht="15" customHeight="1" x14ac:dyDescent="0.25">
      <c r="A29" s="8"/>
      <c r="B29" s="40">
        <v>2</v>
      </c>
      <c r="C29" s="54"/>
      <c r="D29" s="15"/>
      <c r="E29" s="15" t="s">
        <v>109</v>
      </c>
      <c r="F29" s="15">
        <v>2</v>
      </c>
      <c r="G29" s="15" t="s">
        <v>109</v>
      </c>
      <c r="H29" s="15">
        <v>2</v>
      </c>
      <c r="I29" s="15" t="s">
        <v>109</v>
      </c>
      <c r="J29" s="30"/>
      <c r="K29" s="54"/>
      <c r="L29" s="15"/>
      <c r="M29" s="15" t="s">
        <v>109</v>
      </c>
      <c r="N29" s="15"/>
      <c r="O29" s="15"/>
      <c r="P29" s="15"/>
      <c r="Q29" s="15"/>
      <c r="R29" s="30"/>
      <c r="S29" s="54"/>
      <c r="T29" s="15"/>
      <c r="U29" s="15"/>
      <c r="V29" s="15"/>
      <c r="W29" s="15"/>
      <c r="X29" s="15"/>
      <c r="Y29" s="15" t="s">
        <v>109</v>
      </c>
      <c r="Z29" s="30"/>
    </row>
    <row r="30" spans="1:26" x14ac:dyDescent="0.25">
      <c r="A30" s="10" t="s">
        <v>14</v>
      </c>
      <c r="B30" s="41"/>
      <c r="C30" s="92">
        <f>SUM(C31:C34)</f>
        <v>0</v>
      </c>
      <c r="D30" s="35">
        <f t="shared" ref="D30:Z30" si="4">SUM(D31:D34)</f>
        <v>0</v>
      </c>
      <c r="E30" s="35">
        <f t="shared" si="4"/>
        <v>0</v>
      </c>
      <c r="F30" s="35">
        <f t="shared" si="4"/>
        <v>5</v>
      </c>
      <c r="G30" s="35">
        <f t="shared" si="4"/>
        <v>0</v>
      </c>
      <c r="H30" s="35">
        <f t="shared" si="4"/>
        <v>5</v>
      </c>
      <c r="I30" s="35">
        <f t="shared" si="4"/>
        <v>0</v>
      </c>
      <c r="J30" s="93">
        <f t="shared" si="4"/>
        <v>0</v>
      </c>
      <c r="K30" s="92">
        <f t="shared" si="4"/>
        <v>0</v>
      </c>
      <c r="L30" s="35">
        <f t="shared" si="4"/>
        <v>0</v>
      </c>
      <c r="M30" s="35">
        <f t="shared" si="4"/>
        <v>0</v>
      </c>
      <c r="N30" s="35">
        <f t="shared" si="4"/>
        <v>9</v>
      </c>
      <c r="O30" s="35">
        <f t="shared" si="4"/>
        <v>0</v>
      </c>
      <c r="P30" s="35">
        <f t="shared" si="4"/>
        <v>8</v>
      </c>
      <c r="Q30" s="35">
        <f t="shared" si="4"/>
        <v>0</v>
      </c>
      <c r="R30" s="93">
        <f t="shared" si="4"/>
        <v>0</v>
      </c>
      <c r="S30" s="92">
        <f t="shared" si="4"/>
        <v>0</v>
      </c>
      <c r="T30" s="35">
        <f t="shared" si="4"/>
        <v>0</v>
      </c>
      <c r="U30" s="35">
        <f t="shared" si="4"/>
        <v>0</v>
      </c>
      <c r="V30" s="35">
        <f t="shared" si="4"/>
        <v>7</v>
      </c>
      <c r="W30" s="35">
        <f t="shared" si="4"/>
        <v>0</v>
      </c>
      <c r="X30" s="35">
        <f t="shared" si="4"/>
        <v>7</v>
      </c>
      <c r="Y30" s="35">
        <f t="shared" si="4"/>
        <v>0</v>
      </c>
      <c r="Z30" s="93">
        <f t="shared" si="4"/>
        <v>0</v>
      </c>
    </row>
    <row r="31" spans="1:26" ht="15" customHeight="1" x14ac:dyDescent="0.25">
      <c r="A31" s="8" t="s">
        <v>114</v>
      </c>
      <c r="B31" s="40">
        <v>1</v>
      </c>
      <c r="C31" s="54"/>
      <c r="D31" s="15"/>
      <c r="E31" s="15" t="s">
        <v>109</v>
      </c>
      <c r="F31" s="15"/>
      <c r="G31" s="15"/>
      <c r="H31" s="15"/>
      <c r="I31" s="15"/>
      <c r="J31" s="30"/>
      <c r="K31" s="54"/>
      <c r="L31" s="15"/>
      <c r="M31" s="15" t="s">
        <v>109</v>
      </c>
      <c r="N31" s="15"/>
      <c r="O31" s="15"/>
      <c r="P31" s="15"/>
      <c r="Q31" s="15"/>
      <c r="R31" s="30"/>
      <c r="S31" s="54"/>
      <c r="T31" s="15"/>
      <c r="U31" s="15" t="s">
        <v>109</v>
      </c>
      <c r="V31" s="15"/>
      <c r="W31" s="15"/>
      <c r="X31" s="15"/>
      <c r="Y31" s="15"/>
      <c r="Z31" s="30"/>
    </row>
    <row r="32" spans="1:26" ht="15" customHeight="1" x14ac:dyDescent="0.25">
      <c r="A32" s="8"/>
      <c r="B32" s="40">
        <v>2</v>
      </c>
      <c r="C32" s="54"/>
      <c r="D32" s="15"/>
      <c r="E32" s="15" t="s">
        <v>109</v>
      </c>
      <c r="F32" s="15"/>
      <c r="G32" s="15"/>
      <c r="H32" s="15"/>
      <c r="I32" s="15"/>
      <c r="J32" s="30"/>
      <c r="K32" s="54"/>
      <c r="L32" s="15"/>
      <c r="M32" s="15" t="s">
        <v>109</v>
      </c>
      <c r="N32" s="15"/>
      <c r="O32" s="15"/>
      <c r="P32" s="15"/>
      <c r="Q32" s="15" t="s">
        <v>109</v>
      </c>
      <c r="R32" s="30" t="s">
        <v>109</v>
      </c>
      <c r="S32" s="54"/>
      <c r="T32" s="15"/>
      <c r="U32" s="15" t="s">
        <v>109</v>
      </c>
      <c r="V32" s="15"/>
      <c r="W32" s="15"/>
      <c r="X32" s="15"/>
      <c r="Y32" s="15" t="s">
        <v>109</v>
      </c>
      <c r="Z32" s="30"/>
    </row>
    <row r="33" spans="1:26" ht="15" customHeight="1" x14ac:dyDescent="0.25">
      <c r="A33" s="8" t="s">
        <v>14</v>
      </c>
      <c r="B33" s="40">
        <v>1</v>
      </c>
      <c r="C33" s="54"/>
      <c r="D33" s="15"/>
      <c r="E33" s="15" t="s">
        <v>109</v>
      </c>
      <c r="F33" s="15"/>
      <c r="G33" s="15"/>
      <c r="H33" s="15"/>
      <c r="I33" s="15"/>
      <c r="J33" s="30"/>
      <c r="K33" s="54"/>
      <c r="L33" s="15"/>
      <c r="M33" s="15" t="s">
        <v>109</v>
      </c>
      <c r="N33" s="15">
        <v>9</v>
      </c>
      <c r="O33" s="15" t="s">
        <v>109</v>
      </c>
      <c r="P33" s="15">
        <v>8</v>
      </c>
      <c r="Q33" s="15" t="s">
        <v>109</v>
      </c>
      <c r="R33" s="30" t="s">
        <v>109</v>
      </c>
      <c r="S33" s="54"/>
      <c r="T33" s="15"/>
      <c r="U33" s="15" t="s">
        <v>109</v>
      </c>
      <c r="V33" s="15"/>
      <c r="W33" s="15"/>
      <c r="X33" s="15"/>
      <c r="Y33" s="15" t="s">
        <v>109</v>
      </c>
      <c r="Z33" s="30"/>
    </row>
    <row r="34" spans="1:26" ht="15" customHeight="1" x14ac:dyDescent="0.25">
      <c r="A34" s="8"/>
      <c r="B34" s="40">
        <v>2</v>
      </c>
      <c r="C34" s="54"/>
      <c r="D34" s="15"/>
      <c r="E34" s="15" t="s">
        <v>109</v>
      </c>
      <c r="F34" s="15">
        <v>5</v>
      </c>
      <c r="G34" s="15" t="s">
        <v>109</v>
      </c>
      <c r="H34" s="15">
        <v>5</v>
      </c>
      <c r="I34" s="15" t="s">
        <v>109</v>
      </c>
      <c r="J34" s="30"/>
      <c r="K34" s="54"/>
      <c r="L34" s="15"/>
      <c r="M34" s="15" t="s">
        <v>109</v>
      </c>
      <c r="N34" s="15"/>
      <c r="O34" s="15"/>
      <c r="P34" s="15"/>
      <c r="Q34" s="15" t="s">
        <v>109</v>
      </c>
      <c r="R34" s="30" t="s">
        <v>109</v>
      </c>
      <c r="S34" s="54"/>
      <c r="T34" s="15"/>
      <c r="U34" s="15" t="s">
        <v>109</v>
      </c>
      <c r="V34" s="15">
        <v>7</v>
      </c>
      <c r="W34" s="15" t="s">
        <v>109</v>
      </c>
      <c r="X34" s="15">
        <v>7</v>
      </c>
      <c r="Y34" s="15" t="s">
        <v>109</v>
      </c>
      <c r="Z34" s="30"/>
    </row>
    <row r="35" spans="1:26" x14ac:dyDescent="0.25">
      <c r="A35" s="10" t="s">
        <v>15</v>
      </c>
      <c r="B35" s="41"/>
      <c r="C35" s="92">
        <f>SUM(C36)</f>
        <v>0</v>
      </c>
      <c r="D35" s="35">
        <f t="shared" ref="D35:Z35" si="5">SUM(D36)</f>
        <v>0</v>
      </c>
      <c r="E35" s="35">
        <f t="shared" si="5"/>
        <v>0</v>
      </c>
      <c r="F35" s="35">
        <f t="shared" si="5"/>
        <v>0</v>
      </c>
      <c r="G35" s="35">
        <f t="shared" si="5"/>
        <v>0</v>
      </c>
      <c r="H35" s="35">
        <f t="shared" si="5"/>
        <v>0</v>
      </c>
      <c r="I35" s="35">
        <f t="shared" si="5"/>
        <v>0</v>
      </c>
      <c r="J35" s="93">
        <f t="shared" si="5"/>
        <v>0</v>
      </c>
      <c r="K35" s="92">
        <f t="shared" si="5"/>
        <v>0</v>
      </c>
      <c r="L35" s="35">
        <f t="shared" si="5"/>
        <v>0</v>
      </c>
      <c r="M35" s="35">
        <f t="shared" si="5"/>
        <v>0</v>
      </c>
      <c r="N35" s="35">
        <f t="shared" si="5"/>
        <v>0</v>
      </c>
      <c r="O35" s="35">
        <f t="shared" si="5"/>
        <v>0</v>
      </c>
      <c r="P35" s="35">
        <f t="shared" si="5"/>
        <v>0</v>
      </c>
      <c r="Q35" s="35">
        <f t="shared" si="5"/>
        <v>0</v>
      </c>
      <c r="R35" s="93">
        <f t="shared" si="5"/>
        <v>0</v>
      </c>
      <c r="S35" s="92">
        <f t="shared" si="5"/>
        <v>0</v>
      </c>
      <c r="T35" s="35">
        <f t="shared" si="5"/>
        <v>0</v>
      </c>
      <c r="U35" s="35">
        <f t="shared" si="5"/>
        <v>0</v>
      </c>
      <c r="V35" s="35">
        <f t="shared" si="5"/>
        <v>0</v>
      </c>
      <c r="W35" s="35">
        <f t="shared" si="5"/>
        <v>0</v>
      </c>
      <c r="X35" s="35">
        <f t="shared" si="5"/>
        <v>0</v>
      </c>
      <c r="Y35" s="35">
        <f t="shared" si="5"/>
        <v>0</v>
      </c>
      <c r="Z35" s="93">
        <f t="shared" si="5"/>
        <v>0</v>
      </c>
    </row>
    <row r="36" spans="1:26" ht="15" customHeight="1" x14ac:dyDescent="0.25">
      <c r="A36" s="8" t="s">
        <v>15</v>
      </c>
      <c r="B36" s="42">
        <v>0.75</v>
      </c>
      <c r="C36" s="54"/>
      <c r="D36" s="15"/>
      <c r="E36" s="15" t="s">
        <v>109</v>
      </c>
      <c r="F36" s="15"/>
      <c r="G36" s="15" t="s">
        <v>109</v>
      </c>
      <c r="H36" s="15"/>
      <c r="I36" s="15" t="s">
        <v>109</v>
      </c>
      <c r="J36" s="30"/>
      <c r="K36" s="54"/>
      <c r="L36" s="15"/>
      <c r="M36" s="15" t="s">
        <v>109</v>
      </c>
      <c r="N36" s="15"/>
      <c r="O36" s="15" t="s">
        <v>109</v>
      </c>
      <c r="P36" s="15"/>
      <c r="Q36" s="15" t="s">
        <v>109</v>
      </c>
      <c r="R36" s="30" t="s">
        <v>109</v>
      </c>
      <c r="S36" s="54"/>
      <c r="T36" s="15"/>
      <c r="U36" s="15" t="s">
        <v>109</v>
      </c>
      <c r="V36" s="15"/>
      <c r="W36" s="15" t="s">
        <v>109</v>
      </c>
      <c r="X36" s="15"/>
      <c r="Y36" s="15" t="s">
        <v>109</v>
      </c>
      <c r="Z36" s="30"/>
    </row>
    <row r="37" spans="1:26" x14ac:dyDescent="0.25">
      <c r="A37" s="10" t="s">
        <v>16</v>
      </c>
      <c r="B37" s="41"/>
      <c r="C37" s="92">
        <f>SUM(C38)</f>
        <v>0</v>
      </c>
      <c r="D37" s="35">
        <f t="shared" ref="D37:Z37" si="6">SUM(D38)</f>
        <v>0</v>
      </c>
      <c r="E37" s="35">
        <f t="shared" si="6"/>
        <v>2</v>
      </c>
      <c r="F37" s="35">
        <f t="shared" si="6"/>
        <v>5</v>
      </c>
      <c r="G37" s="35">
        <f t="shared" si="6"/>
        <v>2</v>
      </c>
      <c r="H37" s="35">
        <f t="shared" si="6"/>
        <v>5</v>
      </c>
      <c r="I37" s="35">
        <f t="shared" si="6"/>
        <v>1</v>
      </c>
      <c r="J37" s="93">
        <f t="shared" si="6"/>
        <v>0</v>
      </c>
      <c r="K37" s="92">
        <f t="shared" si="6"/>
        <v>0</v>
      </c>
      <c r="L37" s="35">
        <f t="shared" si="6"/>
        <v>0</v>
      </c>
      <c r="M37" s="35">
        <f t="shared" si="6"/>
        <v>3</v>
      </c>
      <c r="N37" s="35">
        <f t="shared" si="6"/>
        <v>4</v>
      </c>
      <c r="O37" s="35">
        <f t="shared" si="6"/>
        <v>3</v>
      </c>
      <c r="P37" s="35">
        <f t="shared" si="6"/>
        <v>4</v>
      </c>
      <c r="Q37" s="35">
        <f t="shared" si="6"/>
        <v>1</v>
      </c>
      <c r="R37" s="93">
        <f t="shared" si="6"/>
        <v>0</v>
      </c>
      <c r="S37" s="92">
        <f t="shared" si="6"/>
        <v>0</v>
      </c>
      <c r="T37" s="35">
        <f t="shared" si="6"/>
        <v>0</v>
      </c>
      <c r="U37" s="35">
        <f t="shared" si="6"/>
        <v>3</v>
      </c>
      <c r="V37" s="35">
        <f t="shared" si="6"/>
        <v>4</v>
      </c>
      <c r="W37" s="35">
        <f t="shared" si="6"/>
        <v>3</v>
      </c>
      <c r="X37" s="35">
        <f t="shared" si="6"/>
        <v>4</v>
      </c>
      <c r="Y37" s="35">
        <f t="shared" si="6"/>
        <v>1</v>
      </c>
      <c r="Z37" s="93">
        <f t="shared" si="6"/>
        <v>0</v>
      </c>
    </row>
    <row r="38" spans="1:26" ht="15" customHeight="1" x14ac:dyDescent="0.25">
      <c r="A38" s="8" t="s">
        <v>16</v>
      </c>
      <c r="B38" s="40">
        <v>1</v>
      </c>
      <c r="C38" s="54"/>
      <c r="D38" s="15"/>
      <c r="E38" s="15">
        <v>2</v>
      </c>
      <c r="F38" s="15">
        <v>5</v>
      </c>
      <c r="G38" s="15">
        <v>2</v>
      </c>
      <c r="H38" s="15">
        <v>5</v>
      </c>
      <c r="I38" s="15">
        <v>1</v>
      </c>
      <c r="J38" s="30"/>
      <c r="K38" s="54"/>
      <c r="L38" s="15"/>
      <c r="M38" s="15">
        <v>3</v>
      </c>
      <c r="N38" s="15">
        <v>4</v>
      </c>
      <c r="O38" s="15">
        <v>3</v>
      </c>
      <c r="P38" s="15">
        <v>4</v>
      </c>
      <c r="Q38" s="15">
        <v>1</v>
      </c>
      <c r="R38" s="30"/>
      <c r="S38" s="54"/>
      <c r="T38" s="15"/>
      <c r="U38" s="15">
        <v>3</v>
      </c>
      <c r="V38" s="15">
        <v>4</v>
      </c>
      <c r="W38" s="15">
        <v>3</v>
      </c>
      <c r="X38" s="15">
        <v>4</v>
      </c>
      <c r="Y38" s="15">
        <v>1</v>
      </c>
      <c r="Z38" s="30"/>
    </row>
    <row r="39" spans="1:26" x14ac:dyDescent="0.25">
      <c r="A39" s="10" t="s">
        <v>17</v>
      </c>
      <c r="B39" s="41"/>
      <c r="C39" s="92">
        <f>SUM(C40)</f>
        <v>0</v>
      </c>
      <c r="D39" s="35">
        <f t="shared" ref="D39:Z39" si="7">SUM(D40)</f>
        <v>0</v>
      </c>
      <c r="E39" s="35">
        <f t="shared" si="7"/>
        <v>1</v>
      </c>
      <c r="F39" s="35">
        <f t="shared" si="7"/>
        <v>12</v>
      </c>
      <c r="G39" s="35">
        <f t="shared" si="7"/>
        <v>1</v>
      </c>
      <c r="H39" s="35">
        <f t="shared" si="7"/>
        <v>10</v>
      </c>
      <c r="I39" s="35">
        <f t="shared" si="7"/>
        <v>10</v>
      </c>
      <c r="J39" s="93">
        <f t="shared" si="7"/>
        <v>0</v>
      </c>
      <c r="K39" s="92">
        <f t="shared" si="7"/>
        <v>0</v>
      </c>
      <c r="L39" s="35">
        <f t="shared" si="7"/>
        <v>0</v>
      </c>
      <c r="M39" s="35">
        <f t="shared" si="7"/>
        <v>1</v>
      </c>
      <c r="N39" s="35">
        <f t="shared" si="7"/>
        <v>10</v>
      </c>
      <c r="O39" s="35">
        <f t="shared" si="7"/>
        <v>1</v>
      </c>
      <c r="P39" s="35">
        <f t="shared" si="7"/>
        <v>10</v>
      </c>
      <c r="Q39" s="35">
        <f t="shared" si="7"/>
        <v>10</v>
      </c>
      <c r="R39" s="93">
        <f t="shared" si="7"/>
        <v>0</v>
      </c>
      <c r="S39" s="92">
        <f t="shared" si="7"/>
        <v>0</v>
      </c>
      <c r="T39" s="35">
        <f t="shared" si="7"/>
        <v>0</v>
      </c>
      <c r="U39" s="35">
        <f t="shared" si="7"/>
        <v>1</v>
      </c>
      <c r="V39" s="35">
        <f t="shared" si="7"/>
        <v>9</v>
      </c>
      <c r="W39" s="35">
        <f t="shared" si="7"/>
        <v>1</v>
      </c>
      <c r="X39" s="35">
        <f t="shared" si="7"/>
        <v>9</v>
      </c>
      <c r="Y39" s="35">
        <f t="shared" si="7"/>
        <v>9</v>
      </c>
      <c r="Z39" s="93">
        <f t="shared" si="7"/>
        <v>0</v>
      </c>
    </row>
    <row r="40" spans="1:26" ht="15" customHeight="1" x14ac:dyDescent="0.25">
      <c r="A40" s="8" t="s">
        <v>18</v>
      </c>
      <c r="B40" s="40">
        <v>1</v>
      </c>
      <c r="C40" s="54"/>
      <c r="D40" s="14"/>
      <c r="E40" s="14">
        <v>1</v>
      </c>
      <c r="F40" s="14">
        <v>12</v>
      </c>
      <c r="G40" s="14">
        <v>1</v>
      </c>
      <c r="H40" s="14">
        <v>10</v>
      </c>
      <c r="I40" s="14">
        <v>10</v>
      </c>
      <c r="J40" s="29"/>
      <c r="K40" s="54"/>
      <c r="L40" s="14"/>
      <c r="M40" s="14">
        <v>1</v>
      </c>
      <c r="N40" s="14">
        <v>10</v>
      </c>
      <c r="O40" s="14">
        <v>1</v>
      </c>
      <c r="P40" s="14">
        <v>10</v>
      </c>
      <c r="Q40" s="14">
        <v>10</v>
      </c>
      <c r="R40" s="29"/>
      <c r="S40" s="54"/>
      <c r="T40" s="14"/>
      <c r="U40" s="14">
        <v>1</v>
      </c>
      <c r="V40" s="14">
        <v>9</v>
      </c>
      <c r="W40" s="14">
        <v>1</v>
      </c>
      <c r="X40" s="14">
        <v>9</v>
      </c>
      <c r="Y40" s="14">
        <v>9</v>
      </c>
      <c r="Z40" s="29"/>
    </row>
    <row r="41" spans="1:26" ht="15" customHeight="1" x14ac:dyDescent="0.25">
      <c r="A41" s="2" t="s">
        <v>19</v>
      </c>
      <c r="B41" s="43"/>
      <c r="C41" s="95">
        <f>SUM(C4,C7,C20,C25,C30,C35,C37,C39)</f>
        <v>0</v>
      </c>
      <c r="D41" s="23">
        <f t="shared" ref="D41:Z41" si="8">SUM(D4,D7,D20,D25,D30,D35,D37,D39)</f>
        <v>0</v>
      </c>
      <c r="E41" s="23">
        <f t="shared" si="8"/>
        <v>21</v>
      </c>
      <c r="F41" s="23">
        <f t="shared" si="8"/>
        <v>165</v>
      </c>
      <c r="G41" s="23">
        <f t="shared" si="8"/>
        <v>21</v>
      </c>
      <c r="H41" s="23">
        <f>SUM(H4,H7,H20,H25,H30,H35,H37,H39)</f>
        <v>150</v>
      </c>
      <c r="I41" s="23">
        <f t="shared" si="8"/>
        <v>24</v>
      </c>
      <c r="J41" s="105">
        <f t="shared" si="8"/>
        <v>0</v>
      </c>
      <c r="K41" s="95">
        <f t="shared" si="8"/>
        <v>0</v>
      </c>
      <c r="L41" s="23">
        <f t="shared" si="8"/>
        <v>0</v>
      </c>
      <c r="M41" s="23">
        <f t="shared" si="8"/>
        <v>28</v>
      </c>
      <c r="N41" s="23">
        <f t="shared" si="8"/>
        <v>181</v>
      </c>
      <c r="O41" s="23">
        <f t="shared" si="8"/>
        <v>24</v>
      </c>
      <c r="P41" s="23">
        <f t="shared" si="8"/>
        <v>166</v>
      </c>
      <c r="Q41" s="23">
        <f t="shared" si="8"/>
        <v>24</v>
      </c>
      <c r="R41" s="105">
        <f t="shared" si="8"/>
        <v>0</v>
      </c>
      <c r="S41" s="95">
        <f t="shared" si="8"/>
        <v>0</v>
      </c>
      <c r="T41" s="23">
        <f t="shared" si="8"/>
        <v>0</v>
      </c>
      <c r="U41" s="23">
        <f t="shared" si="8"/>
        <v>30</v>
      </c>
      <c r="V41" s="23">
        <f t="shared" si="8"/>
        <v>175</v>
      </c>
      <c r="W41" s="23">
        <f t="shared" si="8"/>
        <v>26</v>
      </c>
      <c r="X41" s="23">
        <f>SUM(X4,X7,X20,X25,X30,X35,X37,X39)</f>
        <v>167</v>
      </c>
      <c r="Y41" s="23">
        <f t="shared" si="8"/>
        <v>23</v>
      </c>
      <c r="Z41" s="105">
        <f t="shared" si="8"/>
        <v>0</v>
      </c>
    </row>
    <row r="42" spans="1:26" x14ac:dyDescent="0.25">
      <c r="A42" s="10" t="s">
        <v>20</v>
      </c>
      <c r="B42" s="41"/>
      <c r="C42" s="92">
        <f>SUM(C43)</f>
        <v>0</v>
      </c>
      <c r="D42" s="35">
        <f t="shared" ref="D42:Z42" si="9">SUM(D43)</f>
        <v>0</v>
      </c>
      <c r="E42" s="35">
        <f t="shared" si="9"/>
        <v>0</v>
      </c>
      <c r="F42" s="35">
        <f t="shared" si="9"/>
        <v>0</v>
      </c>
      <c r="G42" s="35">
        <f t="shared" si="9"/>
        <v>0</v>
      </c>
      <c r="H42" s="35">
        <f t="shared" si="9"/>
        <v>0</v>
      </c>
      <c r="I42" s="35">
        <f t="shared" si="9"/>
        <v>0</v>
      </c>
      <c r="J42" s="93">
        <f t="shared" si="9"/>
        <v>0</v>
      </c>
      <c r="K42" s="92">
        <f t="shared" si="9"/>
        <v>0</v>
      </c>
      <c r="L42" s="35">
        <f t="shared" si="9"/>
        <v>0</v>
      </c>
      <c r="M42" s="35">
        <f t="shared" si="9"/>
        <v>0</v>
      </c>
      <c r="N42" s="35">
        <f t="shared" si="9"/>
        <v>0</v>
      </c>
      <c r="O42" s="35">
        <f t="shared" si="9"/>
        <v>0</v>
      </c>
      <c r="P42" s="35">
        <f t="shared" si="9"/>
        <v>0</v>
      </c>
      <c r="Q42" s="35">
        <f t="shared" si="9"/>
        <v>0</v>
      </c>
      <c r="R42" s="93">
        <f t="shared" si="9"/>
        <v>0</v>
      </c>
      <c r="S42" s="92">
        <f t="shared" si="9"/>
        <v>0</v>
      </c>
      <c r="T42" s="35">
        <f t="shared" si="9"/>
        <v>0</v>
      </c>
      <c r="U42" s="35">
        <f t="shared" si="9"/>
        <v>0</v>
      </c>
      <c r="V42" s="35">
        <f t="shared" si="9"/>
        <v>0</v>
      </c>
      <c r="W42" s="35">
        <f t="shared" si="9"/>
        <v>0</v>
      </c>
      <c r="X42" s="35">
        <f t="shared" si="9"/>
        <v>0</v>
      </c>
      <c r="Y42" s="35">
        <f t="shared" si="9"/>
        <v>0</v>
      </c>
      <c r="Z42" s="93">
        <f t="shared" si="9"/>
        <v>0</v>
      </c>
    </row>
    <row r="43" spans="1:26" ht="15" customHeight="1" x14ac:dyDescent="0.25">
      <c r="A43" s="8" t="s">
        <v>20</v>
      </c>
      <c r="B43" s="40">
        <v>1</v>
      </c>
      <c r="C43" s="54"/>
      <c r="D43" s="3"/>
      <c r="E43" s="3" t="s">
        <v>109</v>
      </c>
      <c r="F43" s="3" t="s">
        <v>109</v>
      </c>
      <c r="G43" s="3" t="s">
        <v>109</v>
      </c>
      <c r="H43" s="3" t="s">
        <v>109</v>
      </c>
      <c r="I43" s="3" t="s">
        <v>109</v>
      </c>
      <c r="J43" s="4"/>
      <c r="K43" s="54"/>
      <c r="L43" s="3"/>
      <c r="M43" s="3"/>
      <c r="N43" s="3" t="s">
        <v>109</v>
      </c>
      <c r="O43" s="3"/>
      <c r="P43" s="3" t="s">
        <v>109</v>
      </c>
      <c r="Q43" s="3"/>
      <c r="R43" s="4"/>
      <c r="S43" s="54"/>
      <c r="T43" s="3"/>
      <c r="U43" s="3"/>
      <c r="V43" s="3" t="s">
        <v>109</v>
      </c>
      <c r="W43" s="3"/>
      <c r="X43" s="3" t="s">
        <v>109</v>
      </c>
      <c r="Y43" s="3"/>
      <c r="Z43" s="4"/>
    </row>
    <row r="44" spans="1:26" x14ac:dyDescent="0.25">
      <c r="A44" s="10" t="s">
        <v>21</v>
      </c>
      <c r="B44" s="41"/>
      <c r="C44" s="92">
        <f>SUM(C45:C48)</f>
        <v>0</v>
      </c>
      <c r="D44" s="35">
        <f t="shared" ref="D44:Z44" si="10">SUM(D45:D48)</f>
        <v>0</v>
      </c>
      <c r="E44" s="35">
        <f t="shared" si="10"/>
        <v>31</v>
      </c>
      <c r="F44" s="35">
        <f t="shared" si="10"/>
        <v>40</v>
      </c>
      <c r="G44" s="35">
        <f t="shared" si="10"/>
        <v>11</v>
      </c>
      <c r="H44" s="35">
        <f t="shared" si="10"/>
        <v>18</v>
      </c>
      <c r="I44" s="35">
        <f t="shared" si="10"/>
        <v>12</v>
      </c>
      <c r="J44" s="93">
        <f t="shared" si="10"/>
        <v>0</v>
      </c>
      <c r="K44" s="92">
        <f t="shared" si="10"/>
        <v>0</v>
      </c>
      <c r="L44" s="35">
        <f t="shared" si="10"/>
        <v>0</v>
      </c>
      <c r="M44" s="35">
        <f t="shared" si="10"/>
        <v>34</v>
      </c>
      <c r="N44" s="35">
        <f t="shared" si="10"/>
        <v>42</v>
      </c>
      <c r="O44" s="35">
        <f t="shared" si="10"/>
        <v>13</v>
      </c>
      <c r="P44" s="35">
        <f t="shared" si="10"/>
        <v>20</v>
      </c>
      <c r="Q44" s="35">
        <f t="shared" si="10"/>
        <v>13</v>
      </c>
      <c r="R44" s="93">
        <f t="shared" si="10"/>
        <v>0</v>
      </c>
      <c r="S44" s="92">
        <f t="shared" si="10"/>
        <v>0</v>
      </c>
      <c r="T44" s="35">
        <f t="shared" si="10"/>
        <v>0</v>
      </c>
      <c r="U44" s="35">
        <f t="shared" si="10"/>
        <v>33</v>
      </c>
      <c r="V44" s="35">
        <f t="shared" si="10"/>
        <v>43</v>
      </c>
      <c r="W44" s="35">
        <f t="shared" si="10"/>
        <v>13</v>
      </c>
      <c r="X44" s="35">
        <f t="shared" si="10"/>
        <v>22</v>
      </c>
      <c r="Y44" s="35">
        <f t="shared" si="10"/>
        <v>13</v>
      </c>
      <c r="Z44" s="93">
        <f t="shared" si="10"/>
        <v>0</v>
      </c>
    </row>
    <row r="45" spans="1:26" ht="15" customHeight="1" x14ac:dyDescent="0.25">
      <c r="A45" s="8" t="s">
        <v>22</v>
      </c>
      <c r="B45" s="40">
        <v>1</v>
      </c>
      <c r="C45" s="54"/>
      <c r="D45" s="3"/>
      <c r="E45" s="3">
        <v>2</v>
      </c>
      <c r="F45" s="3"/>
      <c r="G45" s="3">
        <v>1</v>
      </c>
      <c r="H45" s="3"/>
      <c r="I45" s="3" t="s">
        <v>109</v>
      </c>
      <c r="J45" s="4"/>
      <c r="K45" s="54"/>
      <c r="L45" s="3"/>
      <c r="M45" s="3">
        <v>4</v>
      </c>
      <c r="N45" s="3"/>
      <c r="O45" s="3">
        <v>2</v>
      </c>
      <c r="P45" s="3"/>
      <c r="Q45" s="3"/>
      <c r="R45" s="4"/>
      <c r="S45" s="54"/>
      <c r="T45" s="3"/>
      <c r="U45" s="3">
        <v>2</v>
      </c>
      <c r="V45" s="3"/>
      <c r="W45" s="3">
        <v>1</v>
      </c>
      <c r="X45" s="3"/>
      <c r="Y45" s="3"/>
      <c r="Z45" s="4"/>
    </row>
    <row r="46" spans="1:26" ht="15" customHeight="1" x14ac:dyDescent="0.25">
      <c r="A46" s="8" t="s">
        <v>23</v>
      </c>
      <c r="B46" s="40">
        <v>1</v>
      </c>
      <c r="C46" s="54"/>
      <c r="D46" s="3"/>
      <c r="E46" s="3">
        <v>1</v>
      </c>
      <c r="F46" s="3"/>
      <c r="G46" s="3" t="s">
        <v>109</v>
      </c>
      <c r="H46" s="3"/>
      <c r="I46" s="3" t="s">
        <v>109</v>
      </c>
      <c r="J46" s="4"/>
      <c r="K46" s="54"/>
      <c r="L46" s="3"/>
      <c r="M46" s="3">
        <v>1</v>
      </c>
      <c r="N46" s="3"/>
      <c r="O46" s="3"/>
      <c r="P46" s="3" t="s">
        <v>109</v>
      </c>
      <c r="Q46" s="3"/>
      <c r="R46" s="4"/>
      <c r="S46" s="54"/>
      <c r="T46" s="3"/>
      <c r="U46" s="3">
        <v>1</v>
      </c>
      <c r="V46" s="3"/>
      <c r="W46" s="3"/>
      <c r="X46" s="3"/>
      <c r="Y46" s="3"/>
      <c r="Z46" s="4"/>
    </row>
    <row r="47" spans="1:26" ht="15" customHeight="1" x14ac:dyDescent="0.25">
      <c r="A47" s="8" t="s">
        <v>24</v>
      </c>
      <c r="B47" s="40">
        <v>1</v>
      </c>
      <c r="C47" s="54"/>
      <c r="D47" s="3"/>
      <c r="E47" s="3"/>
      <c r="F47" s="3">
        <v>3</v>
      </c>
      <c r="G47" s="3"/>
      <c r="H47" s="3">
        <v>3</v>
      </c>
      <c r="I47" s="3"/>
      <c r="J47" s="4"/>
      <c r="K47" s="54"/>
      <c r="L47" s="3"/>
      <c r="M47" s="3"/>
      <c r="N47" s="3">
        <v>3</v>
      </c>
      <c r="O47" s="3"/>
      <c r="P47" s="3">
        <v>3</v>
      </c>
      <c r="Q47" s="3"/>
      <c r="R47" s="4"/>
      <c r="S47" s="54"/>
      <c r="T47" s="3"/>
      <c r="U47" s="3"/>
      <c r="V47" s="3">
        <v>3</v>
      </c>
      <c r="W47" s="3"/>
      <c r="X47" s="3">
        <v>3</v>
      </c>
      <c r="Y47" s="3"/>
      <c r="Z47" s="4"/>
    </row>
    <row r="48" spans="1:26" ht="15" customHeight="1" x14ac:dyDescent="0.25">
      <c r="A48" s="8" t="s">
        <v>25</v>
      </c>
      <c r="B48" s="40">
        <v>1</v>
      </c>
      <c r="C48" s="54"/>
      <c r="D48" s="3"/>
      <c r="E48" s="3">
        <v>28</v>
      </c>
      <c r="F48" s="3">
        <v>37</v>
      </c>
      <c r="G48" s="3">
        <v>10</v>
      </c>
      <c r="H48" s="3">
        <v>15</v>
      </c>
      <c r="I48" s="3">
        <v>12</v>
      </c>
      <c r="J48" s="4"/>
      <c r="K48" s="54"/>
      <c r="L48" s="3"/>
      <c r="M48" s="3">
        <v>29</v>
      </c>
      <c r="N48" s="3">
        <v>39</v>
      </c>
      <c r="O48" s="3">
        <v>11</v>
      </c>
      <c r="P48" s="3">
        <v>17</v>
      </c>
      <c r="Q48" s="3">
        <v>13</v>
      </c>
      <c r="R48" s="4"/>
      <c r="S48" s="54"/>
      <c r="T48" s="3"/>
      <c r="U48" s="3">
        <v>30</v>
      </c>
      <c r="V48" s="3">
        <v>40</v>
      </c>
      <c r="W48" s="3">
        <v>12</v>
      </c>
      <c r="X48" s="3">
        <v>19</v>
      </c>
      <c r="Y48" s="3">
        <v>13</v>
      </c>
      <c r="Z48" s="4"/>
    </row>
    <row r="49" spans="1:26" ht="15" customHeight="1" x14ac:dyDescent="0.25">
      <c r="A49" s="2" t="s">
        <v>26</v>
      </c>
      <c r="B49" s="44"/>
      <c r="C49" s="95">
        <f>SUM(C42,C44)</f>
        <v>0</v>
      </c>
      <c r="D49" s="23">
        <f t="shared" ref="D49:Z49" si="11">SUM(D42,D44)</f>
        <v>0</v>
      </c>
      <c r="E49" s="23">
        <f t="shared" si="11"/>
        <v>31</v>
      </c>
      <c r="F49" s="23">
        <f t="shared" si="11"/>
        <v>40</v>
      </c>
      <c r="G49" s="23">
        <f t="shared" si="11"/>
        <v>11</v>
      </c>
      <c r="H49" s="23">
        <f t="shared" si="11"/>
        <v>18</v>
      </c>
      <c r="I49" s="23">
        <f t="shared" si="11"/>
        <v>12</v>
      </c>
      <c r="J49" s="105">
        <f t="shared" si="11"/>
        <v>0</v>
      </c>
      <c r="K49" s="95">
        <f t="shared" si="11"/>
        <v>0</v>
      </c>
      <c r="L49" s="23">
        <f t="shared" si="11"/>
        <v>0</v>
      </c>
      <c r="M49" s="23">
        <f t="shared" si="11"/>
        <v>34</v>
      </c>
      <c r="N49" s="23">
        <f t="shared" si="11"/>
        <v>42</v>
      </c>
      <c r="O49" s="23">
        <f t="shared" si="11"/>
        <v>13</v>
      </c>
      <c r="P49" s="23">
        <f t="shared" si="11"/>
        <v>20</v>
      </c>
      <c r="Q49" s="23">
        <f t="shared" si="11"/>
        <v>13</v>
      </c>
      <c r="R49" s="105">
        <f t="shared" si="11"/>
        <v>0</v>
      </c>
      <c r="S49" s="95">
        <f t="shared" si="11"/>
        <v>0</v>
      </c>
      <c r="T49" s="23">
        <f t="shared" si="11"/>
        <v>0</v>
      </c>
      <c r="U49" s="23">
        <f t="shared" si="11"/>
        <v>33</v>
      </c>
      <c r="V49" s="23">
        <f t="shared" si="11"/>
        <v>43</v>
      </c>
      <c r="W49" s="23">
        <f t="shared" si="11"/>
        <v>13</v>
      </c>
      <c r="X49" s="23">
        <f t="shared" si="11"/>
        <v>22</v>
      </c>
      <c r="Y49" s="23">
        <f t="shared" si="11"/>
        <v>13</v>
      </c>
      <c r="Z49" s="105">
        <f t="shared" si="11"/>
        <v>0</v>
      </c>
    </row>
    <row r="50" spans="1:26" x14ac:dyDescent="0.25">
      <c r="A50" s="10" t="s">
        <v>27</v>
      </c>
      <c r="B50" s="41"/>
      <c r="C50" s="92">
        <f>SUM(C51:C54)</f>
        <v>0</v>
      </c>
      <c r="D50" s="35">
        <f t="shared" ref="D50:Z50" si="12">SUM(D51:D54)</f>
        <v>0</v>
      </c>
      <c r="E50" s="35">
        <f t="shared" si="12"/>
        <v>5</v>
      </c>
      <c r="F50" s="35">
        <f>SUM(F51:F54)</f>
        <v>68</v>
      </c>
      <c r="G50" s="35">
        <f t="shared" si="12"/>
        <v>6</v>
      </c>
      <c r="H50" s="35">
        <f t="shared" si="12"/>
        <v>65</v>
      </c>
      <c r="I50" s="35">
        <f t="shared" si="12"/>
        <v>3</v>
      </c>
      <c r="J50" s="93">
        <f t="shared" si="12"/>
        <v>0</v>
      </c>
      <c r="K50" s="92">
        <f t="shared" si="12"/>
        <v>0</v>
      </c>
      <c r="L50" s="35">
        <f t="shared" si="12"/>
        <v>0</v>
      </c>
      <c r="M50" s="35">
        <f t="shared" si="12"/>
        <v>7</v>
      </c>
      <c r="N50" s="35">
        <f t="shared" si="12"/>
        <v>60</v>
      </c>
      <c r="O50" s="35">
        <f t="shared" si="12"/>
        <v>5</v>
      </c>
      <c r="P50" s="35">
        <f t="shared" si="12"/>
        <v>51</v>
      </c>
      <c r="Q50" s="35">
        <f t="shared" si="12"/>
        <v>2</v>
      </c>
      <c r="R50" s="93">
        <f t="shared" si="12"/>
        <v>0</v>
      </c>
      <c r="S50" s="92">
        <f t="shared" si="12"/>
        <v>0</v>
      </c>
      <c r="T50" s="35">
        <f t="shared" si="12"/>
        <v>0</v>
      </c>
      <c r="U50" s="35">
        <f t="shared" si="12"/>
        <v>7</v>
      </c>
      <c r="V50" s="35">
        <f t="shared" si="12"/>
        <v>71</v>
      </c>
      <c r="W50" s="35">
        <f t="shared" si="12"/>
        <v>7</v>
      </c>
      <c r="X50" s="35">
        <f t="shared" si="12"/>
        <v>69</v>
      </c>
      <c r="Y50" s="35">
        <f t="shared" si="12"/>
        <v>2</v>
      </c>
      <c r="Z50" s="93">
        <f t="shared" si="12"/>
        <v>0</v>
      </c>
    </row>
    <row r="51" spans="1:26" ht="15" customHeight="1" x14ac:dyDescent="0.25">
      <c r="A51" s="8" t="s">
        <v>28</v>
      </c>
      <c r="B51" s="40">
        <v>1</v>
      </c>
      <c r="C51" s="54"/>
      <c r="D51" s="3"/>
      <c r="E51" s="3">
        <v>4</v>
      </c>
      <c r="F51" s="3">
        <v>38</v>
      </c>
      <c r="G51" s="3">
        <v>3</v>
      </c>
      <c r="H51" s="3">
        <v>35</v>
      </c>
      <c r="I51" s="3">
        <v>1</v>
      </c>
      <c r="J51" s="4"/>
      <c r="K51" s="54"/>
      <c r="L51" s="3"/>
      <c r="M51" s="3">
        <v>3</v>
      </c>
      <c r="N51" s="3">
        <v>31</v>
      </c>
      <c r="O51" s="3">
        <v>3</v>
      </c>
      <c r="P51" s="3">
        <v>28</v>
      </c>
      <c r="Q51" s="3">
        <v>1</v>
      </c>
      <c r="R51" s="4"/>
      <c r="S51" s="54"/>
      <c r="T51" s="3"/>
      <c r="U51" s="3">
        <v>3</v>
      </c>
      <c r="V51" s="3">
        <v>39</v>
      </c>
      <c r="W51" s="3">
        <v>3</v>
      </c>
      <c r="X51" s="3">
        <v>36</v>
      </c>
      <c r="Y51" s="3">
        <v>1</v>
      </c>
      <c r="Z51" s="4"/>
    </row>
    <row r="52" spans="1:26" ht="15" customHeight="1" x14ac:dyDescent="0.25">
      <c r="A52" s="8"/>
      <c r="B52" s="40">
        <v>2</v>
      </c>
      <c r="C52" s="54"/>
      <c r="D52" s="3"/>
      <c r="E52" s="3">
        <v>1</v>
      </c>
      <c r="F52" s="3">
        <v>11</v>
      </c>
      <c r="G52" s="3">
        <v>1</v>
      </c>
      <c r="H52" s="3">
        <v>15</v>
      </c>
      <c r="I52" s="3">
        <v>1</v>
      </c>
      <c r="J52" s="4"/>
      <c r="K52" s="54"/>
      <c r="L52" s="3"/>
      <c r="M52" s="3">
        <v>3</v>
      </c>
      <c r="N52" s="3">
        <v>9</v>
      </c>
      <c r="O52" s="3">
        <v>2</v>
      </c>
      <c r="P52" s="3">
        <v>7</v>
      </c>
      <c r="Q52" s="3">
        <v>1</v>
      </c>
      <c r="R52" s="4"/>
      <c r="S52" s="54"/>
      <c r="T52" s="3"/>
      <c r="U52" s="3">
        <v>3</v>
      </c>
      <c r="V52" s="3">
        <v>12</v>
      </c>
      <c r="W52" s="3">
        <v>3</v>
      </c>
      <c r="X52" s="3">
        <v>16</v>
      </c>
      <c r="Y52" s="3">
        <v>1</v>
      </c>
      <c r="Z52" s="4"/>
    </row>
    <row r="53" spans="1:26" ht="15" customHeight="1" x14ac:dyDescent="0.25">
      <c r="A53" s="8" t="s">
        <v>29</v>
      </c>
      <c r="B53" s="40">
        <v>1</v>
      </c>
      <c r="C53" s="54"/>
      <c r="D53" s="3"/>
      <c r="E53" s="3" t="s">
        <v>109</v>
      </c>
      <c r="F53" s="3">
        <v>12</v>
      </c>
      <c r="G53" s="3">
        <v>2</v>
      </c>
      <c r="H53" s="3">
        <v>9</v>
      </c>
      <c r="I53" s="3">
        <v>1</v>
      </c>
      <c r="J53" s="4"/>
      <c r="K53" s="54"/>
      <c r="L53" s="3"/>
      <c r="M53" s="3">
        <v>1</v>
      </c>
      <c r="N53" s="3">
        <v>9</v>
      </c>
      <c r="O53" s="3"/>
      <c r="P53" s="3">
        <v>8</v>
      </c>
      <c r="Q53" s="3"/>
      <c r="R53" s="4"/>
      <c r="S53" s="54"/>
      <c r="T53" s="3"/>
      <c r="U53" s="3">
        <v>1</v>
      </c>
      <c r="V53" s="3">
        <v>13</v>
      </c>
      <c r="W53" s="3">
        <v>1</v>
      </c>
      <c r="X53" s="3">
        <v>10</v>
      </c>
      <c r="Y53" s="3"/>
      <c r="Z53" s="4"/>
    </row>
    <row r="54" spans="1:26" ht="15" customHeight="1" x14ac:dyDescent="0.25">
      <c r="A54" s="8"/>
      <c r="B54" s="40">
        <v>2</v>
      </c>
      <c r="C54" s="54"/>
      <c r="D54" s="3"/>
      <c r="E54" s="3" t="s">
        <v>109</v>
      </c>
      <c r="F54" s="3">
        <v>7</v>
      </c>
      <c r="G54" s="3" t="s">
        <v>109</v>
      </c>
      <c r="H54" s="3">
        <v>6</v>
      </c>
      <c r="I54" s="3" t="s">
        <v>109</v>
      </c>
      <c r="J54" s="4"/>
      <c r="K54" s="54"/>
      <c r="L54" s="3"/>
      <c r="M54" s="3"/>
      <c r="N54" s="3">
        <v>11</v>
      </c>
      <c r="O54" s="3"/>
      <c r="P54" s="3">
        <v>8</v>
      </c>
      <c r="Q54" s="3"/>
      <c r="R54" s="4"/>
      <c r="S54" s="54"/>
      <c r="T54" s="3"/>
      <c r="U54" s="3"/>
      <c r="V54" s="3">
        <v>7</v>
      </c>
      <c r="W54" s="3"/>
      <c r="X54" s="3">
        <v>7</v>
      </c>
      <c r="Y54" s="3"/>
      <c r="Z54" s="4"/>
    </row>
    <row r="55" spans="1:26" ht="15" customHeight="1" x14ac:dyDescent="0.25">
      <c r="A55" s="2" t="s">
        <v>30</v>
      </c>
      <c r="B55" s="44"/>
      <c r="C55" s="95">
        <f>SUM(C50)</f>
        <v>0</v>
      </c>
      <c r="D55" s="23">
        <f t="shared" ref="D55:Z55" si="13">SUM(D50)</f>
        <v>0</v>
      </c>
      <c r="E55" s="23">
        <f t="shared" si="13"/>
        <v>5</v>
      </c>
      <c r="F55" s="23">
        <f>SUM(F50)</f>
        <v>68</v>
      </c>
      <c r="G55" s="23">
        <f t="shared" si="13"/>
        <v>6</v>
      </c>
      <c r="H55" s="23">
        <f t="shared" si="13"/>
        <v>65</v>
      </c>
      <c r="I55" s="23">
        <f t="shared" si="13"/>
        <v>3</v>
      </c>
      <c r="J55" s="105">
        <f t="shared" si="13"/>
        <v>0</v>
      </c>
      <c r="K55" s="95">
        <f t="shared" si="13"/>
        <v>0</v>
      </c>
      <c r="L55" s="23">
        <f t="shared" si="13"/>
        <v>0</v>
      </c>
      <c r="M55" s="23">
        <f t="shared" si="13"/>
        <v>7</v>
      </c>
      <c r="N55" s="23">
        <f t="shared" si="13"/>
        <v>60</v>
      </c>
      <c r="O55" s="23">
        <f t="shared" si="13"/>
        <v>5</v>
      </c>
      <c r="P55" s="23">
        <f t="shared" si="13"/>
        <v>51</v>
      </c>
      <c r="Q55" s="23">
        <f t="shared" si="13"/>
        <v>2</v>
      </c>
      <c r="R55" s="105">
        <f t="shared" si="13"/>
        <v>0</v>
      </c>
      <c r="S55" s="95">
        <f t="shared" si="13"/>
        <v>0</v>
      </c>
      <c r="T55" s="23">
        <f t="shared" si="13"/>
        <v>0</v>
      </c>
      <c r="U55" s="23">
        <f t="shared" si="13"/>
        <v>7</v>
      </c>
      <c r="V55" s="23">
        <f t="shared" si="13"/>
        <v>71</v>
      </c>
      <c r="W55" s="23">
        <f t="shared" si="13"/>
        <v>7</v>
      </c>
      <c r="X55" s="23">
        <f t="shared" si="13"/>
        <v>69</v>
      </c>
      <c r="Y55" s="23">
        <f t="shared" si="13"/>
        <v>2</v>
      </c>
      <c r="Z55" s="105">
        <f t="shared" si="13"/>
        <v>0</v>
      </c>
    </row>
    <row r="56" spans="1:26" ht="15" customHeight="1" x14ac:dyDescent="0.25">
      <c r="A56" s="197" t="s">
        <v>31</v>
      </c>
      <c r="B56" s="198"/>
      <c r="C56" s="96">
        <f>SUM(C49,C55)</f>
        <v>0</v>
      </c>
      <c r="D56" s="63">
        <f t="shared" ref="D56:Z56" si="14">SUM(D49,D55)</f>
        <v>0</v>
      </c>
      <c r="E56" s="63">
        <f t="shared" si="14"/>
        <v>36</v>
      </c>
      <c r="F56" s="63">
        <f t="shared" si="14"/>
        <v>108</v>
      </c>
      <c r="G56" s="63">
        <f t="shared" si="14"/>
        <v>17</v>
      </c>
      <c r="H56" s="63">
        <f t="shared" si="14"/>
        <v>83</v>
      </c>
      <c r="I56" s="63">
        <f t="shared" si="14"/>
        <v>15</v>
      </c>
      <c r="J56" s="106">
        <f t="shared" si="14"/>
        <v>0</v>
      </c>
      <c r="K56" s="96">
        <f t="shared" si="14"/>
        <v>0</v>
      </c>
      <c r="L56" s="63">
        <f t="shared" si="14"/>
        <v>0</v>
      </c>
      <c r="M56" s="63">
        <f t="shared" si="14"/>
        <v>41</v>
      </c>
      <c r="N56" s="63">
        <f t="shared" si="14"/>
        <v>102</v>
      </c>
      <c r="O56" s="63">
        <f t="shared" si="14"/>
        <v>18</v>
      </c>
      <c r="P56" s="63">
        <f t="shared" si="14"/>
        <v>71</v>
      </c>
      <c r="Q56" s="63">
        <f t="shared" si="14"/>
        <v>15</v>
      </c>
      <c r="R56" s="106">
        <f t="shared" si="14"/>
        <v>0</v>
      </c>
      <c r="S56" s="96">
        <f t="shared" si="14"/>
        <v>0</v>
      </c>
      <c r="T56" s="63">
        <f t="shared" si="14"/>
        <v>0</v>
      </c>
      <c r="U56" s="63">
        <f t="shared" si="14"/>
        <v>40</v>
      </c>
      <c r="V56" s="63">
        <f t="shared" si="14"/>
        <v>114</v>
      </c>
      <c r="W56" s="63">
        <f t="shared" si="14"/>
        <v>20</v>
      </c>
      <c r="X56" s="63">
        <f t="shared" si="14"/>
        <v>91</v>
      </c>
      <c r="Y56" s="63">
        <f t="shared" si="14"/>
        <v>15</v>
      </c>
      <c r="Z56" s="106">
        <f t="shared" si="14"/>
        <v>0</v>
      </c>
    </row>
    <row r="57" spans="1:26" x14ac:dyDescent="0.25">
      <c r="A57" s="10" t="s">
        <v>32</v>
      </c>
      <c r="B57" s="41"/>
      <c r="C57" s="92">
        <f>SUM(C58:C61)</f>
        <v>0</v>
      </c>
      <c r="D57" s="35">
        <f t="shared" ref="D57:Z57" si="15">SUM(D58:D61)</f>
        <v>0</v>
      </c>
      <c r="E57" s="35">
        <f t="shared" si="15"/>
        <v>1</v>
      </c>
      <c r="F57" s="35">
        <f t="shared" si="15"/>
        <v>22</v>
      </c>
      <c r="G57" s="35">
        <f t="shared" si="15"/>
        <v>2</v>
      </c>
      <c r="H57" s="35">
        <f t="shared" si="15"/>
        <v>21</v>
      </c>
      <c r="I57" s="35">
        <f t="shared" si="15"/>
        <v>1</v>
      </c>
      <c r="J57" s="93">
        <f t="shared" si="15"/>
        <v>0</v>
      </c>
      <c r="K57" s="92">
        <f t="shared" si="15"/>
        <v>0</v>
      </c>
      <c r="L57" s="35">
        <f t="shared" si="15"/>
        <v>0</v>
      </c>
      <c r="M57" s="35">
        <f t="shared" si="15"/>
        <v>2</v>
      </c>
      <c r="N57" s="35">
        <f t="shared" si="15"/>
        <v>24</v>
      </c>
      <c r="O57" s="35">
        <f t="shared" si="15"/>
        <v>2</v>
      </c>
      <c r="P57" s="35">
        <f t="shared" si="15"/>
        <v>24</v>
      </c>
      <c r="Q57" s="35">
        <f t="shared" si="15"/>
        <v>1</v>
      </c>
      <c r="R57" s="93">
        <f t="shared" si="15"/>
        <v>0</v>
      </c>
      <c r="S57" s="92">
        <f t="shared" si="15"/>
        <v>0</v>
      </c>
      <c r="T57" s="35">
        <f t="shared" si="15"/>
        <v>0</v>
      </c>
      <c r="U57" s="35">
        <f t="shared" si="15"/>
        <v>2</v>
      </c>
      <c r="V57" s="35">
        <f t="shared" si="15"/>
        <v>27</v>
      </c>
      <c r="W57" s="35">
        <f t="shared" si="15"/>
        <v>2</v>
      </c>
      <c r="X57" s="35">
        <f t="shared" si="15"/>
        <v>27</v>
      </c>
      <c r="Y57" s="35">
        <f t="shared" si="15"/>
        <v>1</v>
      </c>
      <c r="Z57" s="93">
        <f t="shared" si="15"/>
        <v>0</v>
      </c>
    </row>
    <row r="58" spans="1:26" s="120" customFormat="1" ht="15" customHeight="1" x14ac:dyDescent="0.25">
      <c r="A58" s="116" t="s">
        <v>95</v>
      </c>
      <c r="B58" s="117">
        <v>1</v>
      </c>
      <c r="C58" s="119"/>
      <c r="D58" s="3"/>
      <c r="E58" s="3"/>
      <c r="F58" s="3">
        <v>6</v>
      </c>
      <c r="G58" s="3"/>
      <c r="H58" s="3">
        <v>6</v>
      </c>
      <c r="I58" s="3"/>
      <c r="J58" s="4"/>
      <c r="K58" s="119"/>
      <c r="L58" s="3"/>
      <c r="M58" s="3"/>
      <c r="N58" s="3">
        <v>7</v>
      </c>
      <c r="O58" s="3"/>
      <c r="P58" s="3">
        <v>7</v>
      </c>
      <c r="Q58" s="3"/>
      <c r="R58" s="4"/>
      <c r="S58" s="119"/>
      <c r="T58" s="3"/>
      <c r="U58" s="3"/>
      <c r="V58" s="3">
        <v>7</v>
      </c>
      <c r="W58" s="3"/>
      <c r="X58" s="3">
        <v>7</v>
      </c>
      <c r="Y58" s="3"/>
      <c r="Z58" s="4"/>
    </row>
    <row r="59" spans="1:26" ht="15" customHeight="1" x14ac:dyDescent="0.25">
      <c r="A59" s="8"/>
      <c r="B59" s="40">
        <v>2</v>
      </c>
      <c r="C59" s="54"/>
      <c r="D59" s="3"/>
      <c r="E59" s="3"/>
      <c r="F59" s="3">
        <v>8</v>
      </c>
      <c r="G59" s="3"/>
      <c r="H59" s="3">
        <v>7</v>
      </c>
      <c r="I59" s="3"/>
      <c r="J59" s="4"/>
      <c r="K59" s="54"/>
      <c r="L59" s="3"/>
      <c r="M59" s="3"/>
      <c r="N59" s="3">
        <v>5</v>
      </c>
      <c r="O59" s="3"/>
      <c r="P59" s="3">
        <v>5</v>
      </c>
      <c r="Q59" s="3"/>
      <c r="R59" s="4"/>
      <c r="S59" s="54"/>
      <c r="T59" s="3"/>
      <c r="U59" s="3"/>
      <c r="V59" s="3">
        <v>5</v>
      </c>
      <c r="W59" s="3"/>
      <c r="X59" s="3">
        <v>5</v>
      </c>
      <c r="Y59" s="3"/>
      <c r="Z59" s="4"/>
    </row>
    <row r="60" spans="1:26" s="120" customFormat="1" ht="15" customHeight="1" x14ac:dyDescent="0.25">
      <c r="A60" s="116" t="s">
        <v>32</v>
      </c>
      <c r="B60" s="117">
        <v>1</v>
      </c>
      <c r="C60" s="119"/>
      <c r="D60" s="3"/>
      <c r="E60" s="3">
        <v>1</v>
      </c>
      <c r="F60" s="3">
        <v>6</v>
      </c>
      <c r="G60" s="3">
        <v>1</v>
      </c>
      <c r="H60" s="3">
        <v>6</v>
      </c>
      <c r="I60" s="3">
        <v>1</v>
      </c>
      <c r="J60" s="4"/>
      <c r="K60" s="119"/>
      <c r="L60" s="3"/>
      <c r="M60" s="3">
        <v>1</v>
      </c>
      <c r="N60" s="3">
        <v>7</v>
      </c>
      <c r="O60" s="3">
        <v>1</v>
      </c>
      <c r="P60" s="3">
        <v>7</v>
      </c>
      <c r="Q60" s="3">
        <v>1</v>
      </c>
      <c r="R60" s="4"/>
      <c r="S60" s="119"/>
      <c r="T60" s="3"/>
      <c r="U60" s="3">
        <v>1</v>
      </c>
      <c r="V60" s="3">
        <v>9</v>
      </c>
      <c r="W60" s="3">
        <v>1</v>
      </c>
      <c r="X60" s="3">
        <v>9</v>
      </c>
      <c r="Y60" s="3">
        <v>1</v>
      </c>
      <c r="Z60" s="4"/>
    </row>
    <row r="61" spans="1:26" ht="15" customHeight="1" x14ac:dyDescent="0.25">
      <c r="A61" s="8"/>
      <c r="B61" s="40">
        <v>2</v>
      </c>
      <c r="C61" s="54"/>
      <c r="D61" s="3"/>
      <c r="E61" s="3"/>
      <c r="F61" s="3">
        <v>2</v>
      </c>
      <c r="G61" s="3">
        <v>1</v>
      </c>
      <c r="H61" s="3">
        <v>2</v>
      </c>
      <c r="I61" s="3"/>
      <c r="J61" s="4"/>
      <c r="K61" s="54"/>
      <c r="L61" s="3"/>
      <c r="M61" s="3">
        <v>1</v>
      </c>
      <c r="N61" s="3">
        <v>5</v>
      </c>
      <c r="O61" s="3">
        <v>1</v>
      </c>
      <c r="P61" s="3">
        <v>5</v>
      </c>
      <c r="Q61" s="3"/>
      <c r="R61" s="4"/>
      <c r="S61" s="54"/>
      <c r="T61" s="3"/>
      <c r="U61" s="3">
        <v>1</v>
      </c>
      <c r="V61" s="3">
        <v>6</v>
      </c>
      <c r="W61" s="3">
        <v>1</v>
      </c>
      <c r="X61" s="3">
        <v>6</v>
      </c>
      <c r="Y61" s="3"/>
      <c r="Z61" s="4"/>
    </row>
    <row r="62" spans="1:26" x14ac:dyDescent="0.25">
      <c r="A62" s="10" t="s">
        <v>33</v>
      </c>
      <c r="B62" s="41"/>
      <c r="C62" s="92">
        <f>SUM(C63:C64)</f>
        <v>0</v>
      </c>
      <c r="D62" s="35">
        <f t="shared" ref="D62:Z62" si="16">SUM(D63:D64)</f>
        <v>0</v>
      </c>
      <c r="E62" s="35">
        <f t="shared" si="16"/>
        <v>2</v>
      </c>
      <c r="F62" s="35">
        <f t="shared" si="16"/>
        <v>21</v>
      </c>
      <c r="G62" s="35">
        <f t="shared" si="16"/>
        <v>0</v>
      </c>
      <c r="H62" s="35">
        <f t="shared" si="16"/>
        <v>13</v>
      </c>
      <c r="I62" s="35">
        <f t="shared" si="16"/>
        <v>0</v>
      </c>
      <c r="J62" s="93">
        <f t="shared" si="16"/>
        <v>0</v>
      </c>
      <c r="K62" s="92">
        <f t="shared" si="16"/>
        <v>0</v>
      </c>
      <c r="L62" s="35">
        <f t="shared" si="16"/>
        <v>0</v>
      </c>
      <c r="M62" s="35">
        <f t="shared" si="16"/>
        <v>1</v>
      </c>
      <c r="N62" s="35">
        <f t="shared" si="16"/>
        <v>19</v>
      </c>
      <c r="O62" s="35">
        <f t="shared" si="16"/>
        <v>2</v>
      </c>
      <c r="P62" s="35">
        <f t="shared" si="16"/>
        <v>12</v>
      </c>
      <c r="Q62" s="35">
        <f t="shared" si="16"/>
        <v>0</v>
      </c>
      <c r="R62" s="93">
        <f t="shared" si="16"/>
        <v>0</v>
      </c>
      <c r="S62" s="92">
        <f t="shared" si="16"/>
        <v>0</v>
      </c>
      <c r="T62" s="35">
        <f t="shared" si="16"/>
        <v>0</v>
      </c>
      <c r="U62" s="35">
        <f t="shared" si="16"/>
        <v>3</v>
      </c>
      <c r="V62" s="35">
        <f t="shared" si="16"/>
        <v>20</v>
      </c>
      <c r="W62" s="35">
        <f t="shared" si="16"/>
        <v>1</v>
      </c>
      <c r="X62" s="35">
        <f t="shared" si="16"/>
        <v>15</v>
      </c>
      <c r="Y62" s="35">
        <f t="shared" si="16"/>
        <v>0</v>
      </c>
      <c r="Z62" s="93">
        <f t="shared" si="16"/>
        <v>0</v>
      </c>
    </row>
    <row r="63" spans="1:26" ht="15" customHeight="1" x14ac:dyDescent="0.25">
      <c r="A63" s="8" t="s">
        <v>33</v>
      </c>
      <c r="B63" s="40">
        <v>1</v>
      </c>
      <c r="C63" s="54"/>
      <c r="D63" s="3"/>
      <c r="E63" s="3">
        <v>1</v>
      </c>
      <c r="F63" s="3">
        <v>19</v>
      </c>
      <c r="G63" s="3"/>
      <c r="H63" s="3">
        <v>11</v>
      </c>
      <c r="I63" s="3"/>
      <c r="J63" s="4"/>
      <c r="K63" s="54"/>
      <c r="L63" s="3"/>
      <c r="M63" s="3">
        <v>1</v>
      </c>
      <c r="N63" s="3">
        <v>19</v>
      </c>
      <c r="O63" s="3">
        <v>1</v>
      </c>
      <c r="P63" s="3">
        <v>12</v>
      </c>
      <c r="Q63" s="3"/>
      <c r="R63" s="4"/>
      <c r="S63" s="54"/>
      <c r="T63" s="3"/>
      <c r="U63" s="3">
        <v>2</v>
      </c>
      <c r="V63" s="3">
        <v>20</v>
      </c>
      <c r="W63" s="3">
        <v>1</v>
      </c>
      <c r="X63" s="3">
        <v>15</v>
      </c>
      <c r="Y63" s="3"/>
      <c r="Z63" s="4"/>
    </row>
    <row r="64" spans="1:26" ht="15" customHeight="1" x14ac:dyDescent="0.25">
      <c r="A64" s="8"/>
      <c r="B64" s="40">
        <v>2</v>
      </c>
      <c r="C64" s="54"/>
      <c r="D64" s="3"/>
      <c r="E64" s="3">
        <v>1</v>
      </c>
      <c r="F64" s="3">
        <v>2</v>
      </c>
      <c r="G64" s="3"/>
      <c r="H64" s="3">
        <v>2</v>
      </c>
      <c r="I64" s="3"/>
      <c r="J64" s="4"/>
      <c r="K64" s="54"/>
      <c r="L64" s="3"/>
      <c r="M64" s="3"/>
      <c r="N64" s="3"/>
      <c r="O64" s="3">
        <v>1</v>
      </c>
      <c r="P64" s="3"/>
      <c r="Q64" s="3"/>
      <c r="R64" s="4"/>
      <c r="S64" s="54"/>
      <c r="T64" s="3"/>
      <c r="U64" s="3">
        <v>1</v>
      </c>
      <c r="V64" s="3"/>
      <c r="W64" s="3"/>
      <c r="X64" s="3"/>
      <c r="Y64" s="3"/>
      <c r="Z64" s="4"/>
    </row>
    <row r="65" spans="1:26" x14ac:dyDescent="0.25">
      <c r="A65" s="10" t="s">
        <v>34</v>
      </c>
      <c r="B65" s="41"/>
      <c r="C65" s="92">
        <f>SUM(C66:C67)</f>
        <v>0</v>
      </c>
      <c r="D65" s="35">
        <f t="shared" ref="D65:Z65" si="17">SUM(D66:D67)</f>
        <v>0</v>
      </c>
      <c r="E65" s="35">
        <f t="shared" si="17"/>
        <v>0</v>
      </c>
      <c r="F65" s="35">
        <f t="shared" si="17"/>
        <v>5</v>
      </c>
      <c r="G65" s="35">
        <f t="shared" si="17"/>
        <v>0</v>
      </c>
      <c r="H65" s="35">
        <f t="shared" si="17"/>
        <v>4</v>
      </c>
      <c r="I65" s="35">
        <f t="shared" si="17"/>
        <v>0</v>
      </c>
      <c r="J65" s="93">
        <f t="shared" si="17"/>
        <v>0</v>
      </c>
      <c r="K65" s="92">
        <f t="shared" si="17"/>
        <v>0</v>
      </c>
      <c r="L65" s="35">
        <f t="shared" si="17"/>
        <v>0</v>
      </c>
      <c r="M65" s="35">
        <f t="shared" si="17"/>
        <v>0</v>
      </c>
      <c r="N65" s="35">
        <f t="shared" si="17"/>
        <v>6</v>
      </c>
      <c r="O65" s="35">
        <f t="shared" si="17"/>
        <v>0</v>
      </c>
      <c r="P65" s="35">
        <f t="shared" si="17"/>
        <v>5</v>
      </c>
      <c r="Q65" s="35">
        <f t="shared" si="17"/>
        <v>0</v>
      </c>
      <c r="R65" s="93">
        <f t="shared" si="17"/>
        <v>0</v>
      </c>
      <c r="S65" s="92">
        <f t="shared" si="17"/>
        <v>0</v>
      </c>
      <c r="T65" s="35">
        <f t="shared" si="17"/>
        <v>0</v>
      </c>
      <c r="U65" s="35">
        <f t="shared" si="17"/>
        <v>0</v>
      </c>
      <c r="V65" s="35">
        <f t="shared" si="17"/>
        <v>6</v>
      </c>
      <c r="W65" s="35">
        <f t="shared" si="17"/>
        <v>0</v>
      </c>
      <c r="X65" s="35">
        <f t="shared" si="17"/>
        <v>5</v>
      </c>
      <c r="Y65" s="35">
        <f t="shared" si="17"/>
        <v>0</v>
      </c>
      <c r="Z65" s="93">
        <f t="shared" si="17"/>
        <v>0</v>
      </c>
    </row>
    <row r="66" spans="1:26" ht="15" customHeight="1" x14ac:dyDescent="0.25">
      <c r="A66" s="8" t="s">
        <v>34</v>
      </c>
      <c r="B66" s="40">
        <v>1</v>
      </c>
      <c r="C66" s="54"/>
      <c r="D66" s="3"/>
      <c r="E66" s="3"/>
      <c r="F66" s="3">
        <v>5</v>
      </c>
      <c r="G66" s="3"/>
      <c r="H66" s="3">
        <v>4</v>
      </c>
      <c r="I66" s="3"/>
      <c r="J66" s="4"/>
      <c r="K66" s="54"/>
      <c r="L66" s="3"/>
      <c r="M66" s="3"/>
      <c r="N66" s="3">
        <v>6</v>
      </c>
      <c r="O66" s="3"/>
      <c r="P66" s="3">
        <v>5</v>
      </c>
      <c r="Q66" s="3"/>
      <c r="R66" s="4"/>
      <c r="S66" s="54"/>
      <c r="T66" s="3"/>
      <c r="U66" s="3"/>
      <c r="V66" s="3">
        <v>6</v>
      </c>
      <c r="W66" s="3"/>
      <c r="X66" s="3">
        <v>5</v>
      </c>
      <c r="Y66" s="3"/>
      <c r="Z66" s="4"/>
    </row>
    <row r="67" spans="1:26" ht="15" customHeight="1" x14ac:dyDescent="0.25">
      <c r="A67" s="8"/>
      <c r="B67" s="40">
        <v>2</v>
      </c>
      <c r="C67" s="54"/>
      <c r="D67" s="3"/>
      <c r="E67" s="3"/>
      <c r="F67" s="3"/>
      <c r="G67" s="3"/>
      <c r="H67" s="3"/>
      <c r="I67" s="3"/>
      <c r="J67" s="4"/>
      <c r="K67" s="54"/>
      <c r="L67" s="3"/>
      <c r="M67" s="3"/>
      <c r="N67" s="3"/>
      <c r="O67" s="3"/>
      <c r="P67" s="3"/>
      <c r="Q67" s="3"/>
      <c r="R67" s="4"/>
      <c r="S67" s="54"/>
      <c r="T67" s="3"/>
      <c r="U67" s="3"/>
      <c r="V67" s="3"/>
      <c r="W67" s="3"/>
      <c r="X67" s="3"/>
      <c r="Y67" s="3"/>
      <c r="Z67" s="4"/>
    </row>
    <row r="68" spans="1:26" x14ac:dyDescent="0.25">
      <c r="A68" s="10" t="s">
        <v>35</v>
      </c>
      <c r="B68" s="41"/>
      <c r="C68" s="92">
        <f>SUM(C69)</f>
        <v>0</v>
      </c>
      <c r="D68" s="35">
        <f t="shared" ref="D68:Z68" si="18">SUM(D69)</f>
        <v>0</v>
      </c>
      <c r="E68" s="35">
        <f t="shared" si="18"/>
        <v>0</v>
      </c>
      <c r="F68" s="35">
        <f t="shared" si="18"/>
        <v>20</v>
      </c>
      <c r="G68" s="35">
        <f t="shared" si="18"/>
        <v>0</v>
      </c>
      <c r="H68" s="35">
        <f t="shared" si="18"/>
        <v>17</v>
      </c>
      <c r="I68" s="35">
        <f t="shared" si="18"/>
        <v>0</v>
      </c>
      <c r="J68" s="93">
        <f t="shared" si="18"/>
        <v>0</v>
      </c>
      <c r="K68" s="92">
        <f t="shared" si="18"/>
        <v>0</v>
      </c>
      <c r="L68" s="35">
        <f t="shared" si="18"/>
        <v>0</v>
      </c>
      <c r="M68" s="35">
        <f t="shared" si="18"/>
        <v>0</v>
      </c>
      <c r="N68" s="35">
        <f t="shared" si="18"/>
        <v>21</v>
      </c>
      <c r="O68" s="35">
        <f t="shared" si="18"/>
        <v>0</v>
      </c>
      <c r="P68" s="35">
        <f t="shared" si="18"/>
        <v>18</v>
      </c>
      <c r="Q68" s="35">
        <f t="shared" si="18"/>
        <v>0</v>
      </c>
      <c r="R68" s="93">
        <f t="shared" si="18"/>
        <v>0</v>
      </c>
      <c r="S68" s="92">
        <f t="shared" si="18"/>
        <v>0</v>
      </c>
      <c r="T68" s="35">
        <f t="shared" si="18"/>
        <v>0</v>
      </c>
      <c r="U68" s="35">
        <f t="shared" si="18"/>
        <v>0</v>
      </c>
      <c r="V68" s="35">
        <f t="shared" si="18"/>
        <v>22</v>
      </c>
      <c r="W68" s="35">
        <f t="shared" si="18"/>
        <v>0</v>
      </c>
      <c r="X68" s="35">
        <f t="shared" si="18"/>
        <v>20</v>
      </c>
      <c r="Y68" s="35">
        <f t="shared" si="18"/>
        <v>0</v>
      </c>
      <c r="Z68" s="93">
        <f t="shared" si="18"/>
        <v>0</v>
      </c>
    </row>
    <row r="69" spans="1:26" ht="15" customHeight="1" x14ac:dyDescent="0.25">
      <c r="A69" s="8" t="s">
        <v>35</v>
      </c>
      <c r="B69" s="40">
        <v>1</v>
      </c>
      <c r="C69" s="54"/>
      <c r="D69" s="3"/>
      <c r="E69" s="3"/>
      <c r="F69" s="3">
        <v>20</v>
      </c>
      <c r="G69" s="3"/>
      <c r="H69" s="3">
        <v>17</v>
      </c>
      <c r="I69" s="3"/>
      <c r="J69" s="4"/>
      <c r="K69" s="54"/>
      <c r="L69" s="3"/>
      <c r="M69" s="3"/>
      <c r="N69" s="3">
        <v>21</v>
      </c>
      <c r="O69" s="3"/>
      <c r="P69" s="3">
        <v>18</v>
      </c>
      <c r="Q69" s="3"/>
      <c r="R69" s="4"/>
      <c r="S69" s="54"/>
      <c r="T69" s="3"/>
      <c r="U69" s="3"/>
      <c r="V69" s="3">
        <v>22</v>
      </c>
      <c r="W69" s="3"/>
      <c r="X69" s="3">
        <v>20</v>
      </c>
      <c r="Y69" s="3"/>
      <c r="Z69" s="4"/>
    </row>
    <row r="70" spans="1:26" x14ac:dyDescent="0.25">
      <c r="A70" s="10" t="s">
        <v>36</v>
      </c>
      <c r="B70" s="41"/>
      <c r="C70" s="92">
        <f>SUM(C71:C72)</f>
        <v>0</v>
      </c>
      <c r="D70" s="35">
        <f t="shared" ref="D70:Z70" si="19">SUM(D71:D72)</f>
        <v>0</v>
      </c>
      <c r="E70" s="35">
        <f t="shared" si="19"/>
        <v>1</v>
      </c>
      <c r="F70" s="35">
        <f t="shared" si="19"/>
        <v>10</v>
      </c>
      <c r="G70" s="35">
        <f t="shared" si="19"/>
        <v>1</v>
      </c>
      <c r="H70" s="35">
        <f t="shared" si="19"/>
        <v>9</v>
      </c>
      <c r="I70" s="35">
        <f t="shared" si="19"/>
        <v>0</v>
      </c>
      <c r="J70" s="93">
        <f t="shared" si="19"/>
        <v>0</v>
      </c>
      <c r="K70" s="92">
        <f t="shared" si="19"/>
        <v>0</v>
      </c>
      <c r="L70" s="35">
        <f t="shared" si="19"/>
        <v>0</v>
      </c>
      <c r="M70" s="35">
        <f t="shared" si="19"/>
        <v>2</v>
      </c>
      <c r="N70" s="35">
        <f t="shared" si="19"/>
        <v>22</v>
      </c>
      <c r="O70" s="35">
        <f t="shared" si="19"/>
        <v>2</v>
      </c>
      <c r="P70" s="35">
        <f t="shared" si="19"/>
        <v>11</v>
      </c>
      <c r="Q70" s="35">
        <f t="shared" si="19"/>
        <v>1</v>
      </c>
      <c r="R70" s="93">
        <f t="shared" si="19"/>
        <v>0</v>
      </c>
      <c r="S70" s="92">
        <f t="shared" si="19"/>
        <v>0</v>
      </c>
      <c r="T70" s="35">
        <f t="shared" si="19"/>
        <v>0</v>
      </c>
      <c r="U70" s="35">
        <f t="shared" si="19"/>
        <v>3</v>
      </c>
      <c r="V70" s="35">
        <f t="shared" si="19"/>
        <v>24</v>
      </c>
      <c r="W70" s="35">
        <f t="shared" si="19"/>
        <v>2</v>
      </c>
      <c r="X70" s="35">
        <f t="shared" si="19"/>
        <v>12</v>
      </c>
      <c r="Y70" s="35">
        <f t="shared" si="19"/>
        <v>1</v>
      </c>
      <c r="Z70" s="93">
        <f t="shared" si="19"/>
        <v>0</v>
      </c>
    </row>
    <row r="71" spans="1:26" ht="15" customHeight="1" x14ac:dyDescent="0.25">
      <c r="A71" s="8" t="s">
        <v>36</v>
      </c>
      <c r="B71" s="40">
        <v>1</v>
      </c>
      <c r="C71" s="54"/>
      <c r="D71" s="3"/>
      <c r="E71" s="3">
        <v>1</v>
      </c>
      <c r="F71" s="3">
        <v>10</v>
      </c>
      <c r="G71" s="3">
        <v>1</v>
      </c>
      <c r="H71" s="3">
        <v>8</v>
      </c>
      <c r="I71" s="3"/>
      <c r="J71" s="4"/>
      <c r="K71" s="54"/>
      <c r="L71" s="3"/>
      <c r="M71" s="3">
        <v>2</v>
      </c>
      <c r="N71" s="3">
        <v>20</v>
      </c>
      <c r="O71" s="3">
        <v>2</v>
      </c>
      <c r="P71" s="3">
        <v>10</v>
      </c>
      <c r="Q71" s="3">
        <v>1</v>
      </c>
      <c r="R71" s="4"/>
      <c r="S71" s="54"/>
      <c r="T71" s="3"/>
      <c r="U71" s="3">
        <v>3</v>
      </c>
      <c r="V71" s="3">
        <v>22</v>
      </c>
      <c r="W71" s="3">
        <v>2</v>
      </c>
      <c r="X71" s="3">
        <v>11</v>
      </c>
      <c r="Y71" s="3">
        <v>1</v>
      </c>
      <c r="Z71" s="4"/>
    </row>
    <row r="72" spans="1:26" ht="15" customHeight="1" x14ac:dyDescent="0.25">
      <c r="A72" s="8"/>
      <c r="B72" s="40">
        <v>2</v>
      </c>
      <c r="C72" s="54"/>
      <c r="D72" s="3"/>
      <c r="E72" s="3"/>
      <c r="F72" s="3"/>
      <c r="G72" s="3"/>
      <c r="H72" s="3">
        <v>1</v>
      </c>
      <c r="I72" s="3"/>
      <c r="J72" s="4"/>
      <c r="K72" s="54"/>
      <c r="L72" s="3"/>
      <c r="M72" s="3"/>
      <c r="N72" s="3">
        <v>2</v>
      </c>
      <c r="O72" s="3"/>
      <c r="P72" s="3">
        <v>1</v>
      </c>
      <c r="Q72" s="3"/>
      <c r="R72" s="4"/>
      <c r="S72" s="54"/>
      <c r="T72" s="3"/>
      <c r="U72" s="3"/>
      <c r="V72" s="3">
        <v>2</v>
      </c>
      <c r="W72" s="3"/>
      <c r="X72" s="3">
        <v>1</v>
      </c>
      <c r="Y72" s="3"/>
      <c r="Z72" s="4"/>
    </row>
    <row r="73" spans="1:26" x14ac:dyDescent="0.25">
      <c r="A73" s="10" t="s">
        <v>37</v>
      </c>
      <c r="B73" s="41"/>
      <c r="C73" s="92">
        <f>SUM(C74:C75)</f>
        <v>0</v>
      </c>
      <c r="D73" s="35">
        <f t="shared" ref="D73:Z73" si="20">SUM(D74:D75)</f>
        <v>0</v>
      </c>
      <c r="E73" s="35">
        <f t="shared" si="20"/>
        <v>0</v>
      </c>
      <c r="F73" s="35">
        <f t="shared" si="20"/>
        <v>3</v>
      </c>
      <c r="G73" s="35">
        <f t="shared" si="20"/>
        <v>0</v>
      </c>
      <c r="H73" s="35">
        <f t="shared" si="20"/>
        <v>2</v>
      </c>
      <c r="I73" s="35">
        <f t="shared" si="20"/>
        <v>0</v>
      </c>
      <c r="J73" s="93">
        <f t="shared" si="20"/>
        <v>0</v>
      </c>
      <c r="K73" s="92">
        <f t="shared" si="20"/>
        <v>0</v>
      </c>
      <c r="L73" s="35">
        <f t="shared" si="20"/>
        <v>0</v>
      </c>
      <c r="M73" s="35">
        <f t="shared" si="20"/>
        <v>0</v>
      </c>
      <c r="N73" s="35">
        <f t="shared" si="20"/>
        <v>3</v>
      </c>
      <c r="O73" s="35">
        <f t="shared" si="20"/>
        <v>0</v>
      </c>
      <c r="P73" s="35">
        <f t="shared" si="20"/>
        <v>2</v>
      </c>
      <c r="Q73" s="35">
        <f t="shared" si="20"/>
        <v>0</v>
      </c>
      <c r="R73" s="93">
        <f t="shared" si="20"/>
        <v>0</v>
      </c>
      <c r="S73" s="92">
        <f t="shared" si="20"/>
        <v>0</v>
      </c>
      <c r="T73" s="35">
        <f t="shared" si="20"/>
        <v>0</v>
      </c>
      <c r="U73" s="35">
        <f t="shared" si="20"/>
        <v>0</v>
      </c>
      <c r="V73" s="35">
        <f t="shared" si="20"/>
        <v>3</v>
      </c>
      <c r="W73" s="35">
        <f t="shared" si="20"/>
        <v>0</v>
      </c>
      <c r="X73" s="35">
        <f t="shared" si="20"/>
        <v>2</v>
      </c>
      <c r="Y73" s="35">
        <f t="shared" si="20"/>
        <v>0</v>
      </c>
      <c r="Z73" s="93">
        <f t="shared" si="20"/>
        <v>0</v>
      </c>
    </row>
    <row r="74" spans="1:26" s="120" customFormat="1" ht="15" customHeight="1" x14ac:dyDescent="0.25">
      <c r="A74" s="116" t="s">
        <v>37</v>
      </c>
      <c r="B74" s="117">
        <v>1</v>
      </c>
      <c r="C74" s="119"/>
      <c r="D74" s="3"/>
      <c r="E74" s="3"/>
      <c r="F74" s="3">
        <v>3</v>
      </c>
      <c r="G74" s="3"/>
      <c r="H74" s="3">
        <v>2</v>
      </c>
      <c r="I74" s="3"/>
      <c r="J74" s="4"/>
      <c r="K74" s="119"/>
      <c r="L74" s="3"/>
      <c r="M74" s="3"/>
      <c r="N74" s="3">
        <v>3</v>
      </c>
      <c r="O74" s="3"/>
      <c r="P74" s="3">
        <v>2</v>
      </c>
      <c r="Q74" s="3"/>
      <c r="R74" s="4"/>
      <c r="S74" s="119"/>
      <c r="T74" s="3"/>
      <c r="U74" s="3"/>
      <c r="V74" s="3">
        <v>3</v>
      </c>
      <c r="W74" s="3"/>
      <c r="X74" s="3">
        <v>2</v>
      </c>
      <c r="Y74" s="3"/>
      <c r="Z74" s="4"/>
    </row>
    <row r="75" spans="1:26" s="120" customFormat="1" ht="15" customHeight="1" x14ac:dyDescent="0.25">
      <c r="A75" s="116"/>
      <c r="B75" s="117">
        <v>2</v>
      </c>
      <c r="C75" s="119"/>
      <c r="D75" s="3"/>
      <c r="E75" s="3"/>
      <c r="F75" s="3"/>
      <c r="G75" s="3"/>
      <c r="H75" s="3"/>
      <c r="I75" s="3"/>
      <c r="J75" s="4"/>
      <c r="K75" s="119"/>
      <c r="L75" s="3"/>
      <c r="M75" s="3"/>
      <c r="N75" s="3"/>
      <c r="O75" s="3"/>
      <c r="P75" s="3"/>
      <c r="Q75" s="3"/>
      <c r="R75" s="4"/>
      <c r="S75" s="119"/>
      <c r="T75" s="3"/>
      <c r="U75" s="3"/>
      <c r="V75" s="3"/>
      <c r="W75" s="3"/>
      <c r="X75" s="3"/>
      <c r="Y75" s="3"/>
      <c r="Z75" s="4"/>
    </row>
    <row r="76" spans="1:26" x14ac:dyDescent="0.25">
      <c r="A76" s="10" t="s">
        <v>38</v>
      </c>
      <c r="B76" s="41"/>
      <c r="C76" s="92">
        <f>SUM(C77)</f>
        <v>0</v>
      </c>
      <c r="D76" s="35">
        <f t="shared" ref="D76:Z76" si="21">SUM(D77)</f>
        <v>0</v>
      </c>
      <c r="E76" s="35">
        <f t="shared" si="21"/>
        <v>6</v>
      </c>
      <c r="F76" s="35">
        <f t="shared" si="21"/>
        <v>16</v>
      </c>
      <c r="G76" s="35">
        <f t="shared" si="21"/>
        <v>5</v>
      </c>
      <c r="H76" s="35">
        <f t="shared" si="21"/>
        <v>9</v>
      </c>
      <c r="I76" s="35">
        <f t="shared" si="21"/>
        <v>2</v>
      </c>
      <c r="J76" s="93">
        <f t="shared" si="21"/>
        <v>0</v>
      </c>
      <c r="K76" s="92">
        <f t="shared" si="21"/>
        <v>0</v>
      </c>
      <c r="L76" s="35">
        <f t="shared" si="21"/>
        <v>0</v>
      </c>
      <c r="M76" s="35">
        <f t="shared" si="21"/>
        <v>6</v>
      </c>
      <c r="N76" s="35">
        <f t="shared" si="21"/>
        <v>17</v>
      </c>
      <c r="O76" s="35">
        <f t="shared" si="21"/>
        <v>6</v>
      </c>
      <c r="P76" s="35">
        <f t="shared" si="21"/>
        <v>10</v>
      </c>
      <c r="Q76" s="35">
        <f t="shared" si="21"/>
        <v>2</v>
      </c>
      <c r="R76" s="93">
        <f t="shared" si="21"/>
        <v>0</v>
      </c>
      <c r="S76" s="92">
        <f t="shared" si="21"/>
        <v>0</v>
      </c>
      <c r="T76" s="35">
        <f t="shared" si="21"/>
        <v>0</v>
      </c>
      <c r="U76" s="35">
        <f t="shared" si="21"/>
        <v>7</v>
      </c>
      <c r="V76" s="35">
        <f t="shared" si="21"/>
        <v>17</v>
      </c>
      <c r="W76" s="35">
        <f t="shared" si="21"/>
        <v>6</v>
      </c>
      <c r="X76" s="35">
        <f t="shared" si="21"/>
        <v>12</v>
      </c>
      <c r="Y76" s="35">
        <f t="shared" si="21"/>
        <v>3</v>
      </c>
      <c r="Z76" s="93">
        <f t="shared" si="21"/>
        <v>0</v>
      </c>
    </row>
    <row r="77" spans="1:26" ht="15" customHeight="1" x14ac:dyDescent="0.25">
      <c r="A77" s="8" t="s">
        <v>38</v>
      </c>
      <c r="B77" s="40">
        <v>1</v>
      </c>
      <c r="C77" s="54"/>
      <c r="D77" s="3"/>
      <c r="E77" s="3">
        <v>6</v>
      </c>
      <c r="F77" s="3">
        <v>16</v>
      </c>
      <c r="G77" s="3">
        <v>5</v>
      </c>
      <c r="H77" s="3">
        <v>9</v>
      </c>
      <c r="I77" s="3">
        <v>2</v>
      </c>
      <c r="J77" s="4"/>
      <c r="K77" s="54"/>
      <c r="L77" s="3"/>
      <c r="M77" s="3">
        <v>6</v>
      </c>
      <c r="N77" s="3">
        <v>17</v>
      </c>
      <c r="O77" s="3">
        <v>6</v>
      </c>
      <c r="P77" s="3">
        <v>10</v>
      </c>
      <c r="Q77" s="3">
        <v>2</v>
      </c>
      <c r="R77" s="4"/>
      <c r="S77" s="54"/>
      <c r="T77" s="3"/>
      <c r="U77" s="3">
        <v>7</v>
      </c>
      <c r="V77" s="3">
        <v>17</v>
      </c>
      <c r="W77" s="3">
        <v>6</v>
      </c>
      <c r="X77" s="3">
        <v>12</v>
      </c>
      <c r="Y77" s="3">
        <v>3</v>
      </c>
      <c r="Z77" s="4"/>
    </row>
    <row r="78" spans="1:26" x14ac:dyDescent="0.25">
      <c r="A78" s="10" t="s">
        <v>40</v>
      </c>
      <c r="B78" s="41"/>
      <c r="C78" s="92">
        <f>SUM(C79:C80)</f>
        <v>0</v>
      </c>
      <c r="D78" s="35">
        <f t="shared" ref="D78:Z78" si="22">SUM(D79:D80)</f>
        <v>0</v>
      </c>
      <c r="E78" s="35">
        <f t="shared" si="22"/>
        <v>1</v>
      </c>
      <c r="F78" s="35">
        <f t="shared" si="22"/>
        <v>6</v>
      </c>
      <c r="G78" s="35">
        <f t="shared" si="22"/>
        <v>0</v>
      </c>
      <c r="H78" s="35">
        <f t="shared" si="22"/>
        <v>6</v>
      </c>
      <c r="I78" s="35">
        <f t="shared" si="22"/>
        <v>0</v>
      </c>
      <c r="J78" s="93">
        <f t="shared" si="22"/>
        <v>0</v>
      </c>
      <c r="K78" s="92">
        <f t="shared" si="22"/>
        <v>0</v>
      </c>
      <c r="L78" s="35">
        <f t="shared" si="22"/>
        <v>0</v>
      </c>
      <c r="M78" s="35">
        <f t="shared" si="22"/>
        <v>2</v>
      </c>
      <c r="N78" s="35">
        <f t="shared" si="22"/>
        <v>9</v>
      </c>
      <c r="O78" s="35">
        <f t="shared" si="22"/>
        <v>1</v>
      </c>
      <c r="P78" s="35">
        <f t="shared" si="22"/>
        <v>8</v>
      </c>
      <c r="Q78" s="35">
        <f t="shared" si="22"/>
        <v>0</v>
      </c>
      <c r="R78" s="93">
        <f t="shared" si="22"/>
        <v>0</v>
      </c>
      <c r="S78" s="92">
        <f t="shared" si="22"/>
        <v>0</v>
      </c>
      <c r="T78" s="35">
        <f t="shared" si="22"/>
        <v>0</v>
      </c>
      <c r="U78" s="35">
        <f t="shared" si="22"/>
        <v>2</v>
      </c>
      <c r="V78" s="35">
        <f t="shared" si="22"/>
        <v>9</v>
      </c>
      <c r="W78" s="35">
        <f t="shared" si="22"/>
        <v>2</v>
      </c>
      <c r="X78" s="35">
        <f t="shared" si="22"/>
        <v>7</v>
      </c>
      <c r="Y78" s="35">
        <f t="shared" si="22"/>
        <v>1</v>
      </c>
      <c r="Z78" s="93">
        <f t="shared" si="22"/>
        <v>0</v>
      </c>
    </row>
    <row r="79" spans="1:26" s="120" customFormat="1" ht="15" customHeight="1" x14ac:dyDescent="0.25">
      <c r="A79" s="88" t="s">
        <v>40</v>
      </c>
      <c r="B79" s="117">
        <v>1</v>
      </c>
      <c r="C79" s="119"/>
      <c r="D79" s="3"/>
      <c r="E79" s="3">
        <v>1</v>
      </c>
      <c r="F79" s="3">
        <v>5</v>
      </c>
      <c r="G79" s="3"/>
      <c r="H79" s="3">
        <v>5</v>
      </c>
      <c r="I79" s="3"/>
      <c r="J79" s="4"/>
      <c r="K79" s="119"/>
      <c r="L79" s="3"/>
      <c r="M79" s="3">
        <v>1</v>
      </c>
      <c r="N79" s="3">
        <v>5</v>
      </c>
      <c r="O79" s="3">
        <v>1</v>
      </c>
      <c r="P79" s="3">
        <v>5</v>
      </c>
      <c r="Q79" s="3"/>
      <c r="R79" s="4"/>
      <c r="S79" s="119"/>
      <c r="T79" s="3"/>
      <c r="U79" s="3">
        <v>1</v>
      </c>
      <c r="V79" s="3">
        <v>5</v>
      </c>
      <c r="W79" s="3">
        <v>1</v>
      </c>
      <c r="X79" s="3">
        <v>4</v>
      </c>
      <c r="Y79" s="3">
        <v>1</v>
      </c>
      <c r="Z79" s="4"/>
    </row>
    <row r="80" spans="1:26" s="120" customFormat="1" ht="15" customHeight="1" x14ac:dyDescent="0.25">
      <c r="A80" s="88"/>
      <c r="B80" s="117">
        <v>2</v>
      </c>
      <c r="C80" s="119"/>
      <c r="D80" s="3"/>
      <c r="E80" s="3"/>
      <c r="F80" s="3">
        <v>1</v>
      </c>
      <c r="G80" s="3"/>
      <c r="H80" s="3">
        <v>1</v>
      </c>
      <c r="I80" s="3"/>
      <c r="J80" s="4"/>
      <c r="K80" s="119"/>
      <c r="L80" s="3"/>
      <c r="M80" s="3">
        <v>1</v>
      </c>
      <c r="N80" s="3">
        <v>4</v>
      </c>
      <c r="O80" s="3"/>
      <c r="P80" s="3">
        <v>3</v>
      </c>
      <c r="Q80" s="3"/>
      <c r="R80" s="4"/>
      <c r="S80" s="119"/>
      <c r="T80" s="3"/>
      <c r="U80" s="3">
        <v>1</v>
      </c>
      <c r="V80" s="3">
        <v>4</v>
      </c>
      <c r="W80" s="3">
        <v>1</v>
      </c>
      <c r="X80" s="3">
        <v>3</v>
      </c>
      <c r="Y80" s="3"/>
      <c r="Z80" s="4"/>
    </row>
    <row r="81" spans="1:26" x14ac:dyDescent="0.25">
      <c r="A81" s="10" t="s">
        <v>132</v>
      </c>
      <c r="B81" s="41"/>
      <c r="C81" s="92">
        <f>SUM(C82:C83)</f>
        <v>0</v>
      </c>
      <c r="D81" s="35">
        <f t="shared" ref="D81:Z81" si="23">SUM(D82:D83)</f>
        <v>0</v>
      </c>
      <c r="E81" s="35">
        <f t="shared" si="23"/>
        <v>0</v>
      </c>
      <c r="F81" s="35">
        <f t="shared" si="23"/>
        <v>0</v>
      </c>
      <c r="G81" s="35">
        <f t="shared" si="23"/>
        <v>0</v>
      </c>
      <c r="H81" s="35">
        <f t="shared" si="23"/>
        <v>0</v>
      </c>
      <c r="I81" s="35">
        <f t="shared" si="23"/>
        <v>0</v>
      </c>
      <c r="J81" s="93">
        <f t="shared" si="23"/>
        <v>0</v>
      </c>
      <c r="K81" s="92">
        <f t="shared" si="23"/>
        <v>0</v>
      </c>
      <c r="L81" s="35">
        <f t="shared" si="23"/>
        <v>0</v>
      </c>
      <c r="M81" s="35">
        <f t="shared" si="23"/>
        <v>0</v>
      </c>
      <c r="N81" s="35">
        <f t="shared" si="23"/>
        <v>0</v>
      </c>
      <c r="O81" s="35">
        <f t="shared" si="23"/>
        <v>0</v>
      </c>
      <c r="P81" s="35">
        <f t="shared" si="23"/>
        <v>0</v>
      </c>
      <c r="Q81" s="35">
        <f t="shared" si="23"/>
        <v>0</v>
      </c>
      <c r="R81" s="93">
        <f t="shared" si="23"/>
        <v>0</v>
      </c>
      <c r="S81" s="92">
        <f t="shared" si="23"/>
        <v>0</v>
      </c>
      <c r="T81" s="35">
        <f t="shared" si="23"/>
        <v>0</v>
      </c>
      <c r="U81" s="35">
        <f t="shared" si="23"/>
        <v>0</v>
      </c>
      <c r="V81" s="35">
        <f t="shared" si="23"/>
        <v>0</v>
      </c>
      <c r="W81" s="35">
        <f t="shared" si="23"/>
        <v>0</v>
      </c>
      <c r="X81" s="35">
        <f t="shared" si="23"/>
        <v>0</v>
      </c>
      <c r="Y81" s="35">
        <f t="shared" si="23"/>
        <v>0</v>
      </c>
      <c r="Z81" s="93">
        <f t="shared" si="23"/>
        <v>0</v>
      </c>
    </row>
    <row r="82" spans="1:26" ht="15" customHeight="1" x14ac:dyDescent="0.25">
      <c r="A82" s="88" t="s">
        <v>132</v>
      </c>
      <c r="B82" s="40">
        <v>1</v>
      </c>
      <c r="C82" s="54"/>
      <c r="D82" s="3"/>
      <c r="E82" s="3"/>
      <c r="F82" s="3"/>
      <c r="G82" s="3"/>
      <c r="H82" s="3"/>
      <c r="I82" s="3"/>
      <c r="J82" s="4"/>
      <c r="K82" s="54"/>
      <c r="L82" s="3"/>
      <c r="M82" s="3"/>
      <c r="N82" s="3"/>
      <c r="O82" s="3"/>
      <c r="P82" s="3"/>
      <c r="Q82" s="3"/>
      <c r="R82" s="4"/>
      <c r="S82" s="54"/>
      <c r="T82" s="3"/>
      <c r="U82" s="3"/>
      <c r="V82" s="3"/>
      <c r="W82" s="3"/>
      <c r="X82" s="3"/>
      <c r="Y82" s="3"/>
      <c r="Z82" s="4"/>
    </row>
    <row r="83" spans="1:26" ht="15" customHeight="1" x14ac:dyDescent="0.25">
      <c r="A83" s="13"/>
      <c r="B83" s="40">
        <v>2</v>
      </c>
      <c r="C83" s="54"/>
      <c r="D83" s="3"/>
      <c r="E83" s="3"/>
      <c r="F83" s="3"/>
      <c r="G83" s="3"/>
      <c r="H83" s="3"/>
      <c r="I83" s="3"/>
      <c r="J83" s="4"/>
      <c r="K83" s="54"/>
      <c r="L83" s="3"/>
      <c r="M83" s="3"/>
      <c r="N83" s="3"/>
      <c r="O83" s="3"/>
      <c r="P83" s="3"/>
      <c r="Q83" s="3"/>
      <c r="R83" s="4"/>
      <c r="S83" s="54"/>
      <c r="T83" s="3"/>
      <c r="U83" s="3"/>
      <c r="V83" s="3"/>
      <c r="W83" s="3"/>
      <c r="X83" s="3"/>
      <c r="Y83" s="3"/>
      <c r="Z83" s="4"/>
    </row>
    <row r="84" spans="1:26" x14ac:dyDescent="0.25">
      <c r="A84" s="10" t="s">
        <v>41</v>
      </c>
      <c r="B84" s="41"/>
      <c r="C84" s="92">
        <f>SUM(C85)</f>
        <v>0</v>
      </c>
      <c r="D84" s="35">
        <f t="shared" ref="D84:Z84" si="24">SUM(D85)</f>
        <v>0</v>
      </c>
      <c r="E84" s="35">
        <f t="shared" si="24"/>
        <v>1</v>
      </c>
      <c r="F84" s="35">
        <f t="shared" si="24"/>
        <v>4</v>
      </c>
      <c r="G84" s="35">
        <f t="shared" si="24"/>
        <v>1</v>
      </c>
      <c r="H84" s="35">
        <f t="shared" si="24"/>
        <v>3</v>
      </c>
      <c r="I84" s="35">
        <f t="shared" si="24"/>
        <v>0</v>
      </c>
      <c r="J84" s="93">
        <f t="shared" si="24"/>
        <v>0</v>
      </c>
      <c r="K84" s="92">
        <f t="shared" si="24"/>
        <v>0</v>
      </c>
      <c r="L84" s="35">
        <f t="shared" si="24"/>
        <v>0</v>
      </c>
      <c r="M84" s="35">
        <f t="shared" si="24"/>
        <v>1</v>
      </c>
      <c r="N84" s="35">
        <f t="shared" si="24"/>
        <v>3</v>
      </c>
      <c r="O84" s="35">
        <f t="shared" si="24"/>
        <v>1</v>
      </c>
      <c r="P84" s="35">
        <f t="shared" si="24"/>
        <v>3</v>
      </c>
      <c r="Q84" s="35">
        <f t="shared" si="24"/>
        <v>0</v>
      </c>
      <c r="R84" s="93">
        <f t="shared" si="24"/>
        <v>0</v>
      </c>
      <c r="S84" s="92">
        <f t="shared" si="24"/>
        <v>0</v>
      </c>
      <c r="T84" s="35">
        <f t="shared" si="24"/>
        <v>0</v>
      </c>
      <c r="U84" s="35">
        <f t="shared" si="24"/>
        <v>1</v>
      </c>
      <c r="V84" s="35">
        <f t="shared" si="24"/>
        <v>3</v>
      </c>
      <c r="W84" s="35">
        <f t="shared" si="24"/>
        <v>1</v>
      </c>
      <c r="X84" s="35">
        <f t="shared" si="24"/>
        <v>3</v>
      </c>
      <c r="Y84" s="35">
        <f t="shared" si="24"/>
        <v>0</v>
      </c>
      <c r="Z84" s="93">
        <f t="shared" si="24"/>
        <v>0</v>
      </c>
    </row>
    <row r="85" spans="1:26" ht="15" customHeight="1" x14ac:dyDescent="0.25">
      <c r="A85" s="13" t="s">
        <v>41</v>
      </c>
      <c r="B85" s="40">
        <v>1</v>
      </c>
      <c r="C85" s="54"/>
      <c r="D85" s="3"/>
      <c r="E85" s="3">
        <v>1</v>
      </c>
      <c r="F85" s="3">
        <v>4</v>
      </c>
      <c r="G85" s="3">
        <v>1</v>
      </c>
      <c r="H85" s="3">
        <v>3</v>
      </c>
      <c r="I85" s="3"/>
      <c r="J85" s="4"/>
      <c r="K85" s="54"/>
      <c r="L85" s="3"/>
      <c r="M85" s="3">
        <v>1</v>
      </c>
      <c r="N85" s="3">
        <v>3</v>
      </c>
      <c r="O85" s="3">
        <v>1</v>
      </c>
      <c r="P85" s="3">
        <v>3</v>
      </c>
      <c r="Q85" s="3"/>
      <c r="R85" s="4"/>
      <c r="S85" s="54"/>
      <c r="T85" s="3"/>
      <c r="U85" s="3">
        <v>1</v>
      </c>
      <c r="V85" s="3">
        <v>3</v>
      </c>
      <c r="W85" s="3">
        <v>1</v>
      </c>
      <c r="X85" s="3">
        <v>3</v>
      </c>
      <c r="Y85" s="3"/>
      <c r="Z85" s="4"/>
    </row>
    <row r="86" spans="1:26" x14ac:dyDescent="0.25">
      <c r="A86" s="10" t="s">
        <v>42</v>
      </c>
      <c r="B86" s="41"/>
      <c r="C86" s="92">
        <f>SUM(C87:C88)</f>
        <v>0</v>
      </c>
      <c r="D86" s="35">
        <f t="shared" ref="D86:Z86" si="25">SUM(D87:D88)</f>
        <v>0</v>
      </c>
      <c r="E86" s="35">
        <f t="shared" si="25"/>
        <v>2</v>
      </c>
      <c r="F86" s="35">
        <f t="shared" si="25"/>
        <v>12</v>
      </c>
      <c r="G86" s="35">
        <f t="shared" si="25"/>
        <v>1</v>
      </c>
      <c r="H86" s="35">
        <f t="shared" si="25"/>
        <v>11</v>
      </c>
      <c r="I86" s="35">
        <f t="shared" si="25"/>
        <v>1</v>
      </c>
      <c r="J86" s="93">
        <f t="shared" si="25"/>
        <v>0</v>
      </c>
      <c r="K86" s="92">
        <f t="shared" si="25"/>
        <v>0</v>
      </c>
      <c r="L86" s="35">
        <f t="shared" si="25"/>
        <v>0</v>
      </c>
      <c r="M86" s="35">
        <f t="shared" si="25"/>
        <v>2</v>
      </c>
      <c r="N86" s="35">
        <f t="shared" si="25"/>
        <v>19</v>
      </c>
      <c r="O86" s="35">
        <f t="shared" si="25"/>
        <v>1</v>
      </c>
      <c r="P86" s="35">
        <f t="shared" si="25"/>
        <v>17</v>
      </c>
      <c r="Q86" s="35">
        <f t="shared" si="25"/>
        <v>1</v>
      </c>
      <c r="R86" s="93">
        <f t="shared" si="25"/>
        <v>0</v>
      </c>
      <c r="S86" s="92">
        <f t="shared" si="25"/>
        <v>0</v>
      </c>
      <c r="T86" s="35">
        <f t="shared" si="25"/>
        <v>0</v>
      </c>
      <c r="U86" s="35">
        <f t="shared" si="25"/>
        <v>2</v>
      </c>
      <c r="V86" s="35">
        <f t="shared" si="25"/>
        <v>23</v>
      </c>
      <c r="W86" s="35">
        <f t="shared" si="25"/>
        <v>1</v>
      </c>
      <c r="X86" s="35">
        <f t="shared" si="25"/>
        <v>21</v>
      </c>
      <c r="Y86" s="35">
        <f t="shared" si="25"/>
        <v>1</v>
      </c>
      <c r="Z86" s="93">
        <f t="shared" si="25"/>
        <v>0</v>
      </c>
    </row>
    <row r="87" spans="1:26" ht="15" customHeight="1" x14ac:dyDescent="0.25">
      <c r="A87" s="166" t="s">
        <v>42</v>
      </c>
      <c r="B87" s="40">
        <v>1</v>
      </c>
      <c r="C87" s="54"/>
      <c r="D87" s="3"/>
      <c r="E87" s="3">
        <v>2</v>
      </c>
      <c r="F87" s="3">
        <v>4</v>
      </c>
      <c r="G87" s="3">
        <v>1</v>
      </c>
      <c r="H87" s="3">
        <v>4</v>
      </c>
      <c r="I87" s="3">
        <v>1</v>
      </c>
      <c r="J87" s="4"/>
      <c r="K87" s="54"/>
      <c r="L87" s="3"/>
      <c r="M87" s="3">
        <v>2</v>
      </c>
      <c r="N87" s="3">
        <v>11</v>
      </c>
      <c r="O87" s="3">
        <v>1</v>
      </c>
      <c r="P87" s="3">
        <v>10</v>
      </c>
      <c r="Q87" s="3">
        <v>1</v>
      </c>
      <c r="R87" s="4"/>
      <c r="S87" s="54"/>
      <c r="T87" s="3"/>
      <c r="U87" s="3">
        <v>2</v>
      </c>
      <c r="V87" s="3">
        <v>13</v>
      </c>
      <c r="W87" s="3">
        <v>1</v>
      </c>
      <c r="X87" s="3">
        <v>12</v>
      </c>
      <c r="Y87" s="3">
        <v>1</v>
      </c>
      <c r="Z87" s="4"/>
    </row>
    <row r="88" spans="1:26" ht="15" customHeight="1" x14ac:dyDescent="0.25">
      <c r="A88" s="166"/>
      <c r="B88" s="40">
        <v>2</v>
      </c>
      <c r="C88" s="54"/>
      <c r="D88" s="3"/>
      <c r="E88" s="3"/>
      <c r="F88" s="3">
        <v>8</v>
      </c>
      <c r="G88" s="3"/>
      <c r="H88" s="3">
        <v>7</v>
      </c>
      <c r="I88" s="3"/>
      <c r="J88" s="4"/>
      <c r="K88" s="54"/>
      <c r="L88" s="3"/>
      <c r="M88" s="3"/>
      <c r="N88" s="3">
        <v>8</v>
      </c>
      <c r="O88" s="3"/>
      <c r="P88" s="3">
        <v>7</v>
      </c>
      <c r="Q88" s="3"/>
      <c r="R88" s="4"/>
      <c r="S88" s="54"/>
      <c r="T88" s="3"/>
      <c r="U88" s="3"/>
      <c r="V88" s="3">
        <v>10</v>
      </c>
      <c r="W88" s="3"/>
      <c r="X88" s="3">
        <v>9</v>
      </c>
      <c r="Y88" s="3"/>
      <c r="Z88" s="4"/>
    </row>
    <row r="89" spans="1:26" x14ac:dyDescent="0.25">
      <c r="A89" s="10" t="s">
        <v>43</v>
      </c>
      <c r="B89" s="41"/>
      <c r="C89" s="92">
        <f>SUM(C90)</f>
        <v>0</v>
      </c>
      <c r="D89" s="35">
        <f t="shared" ref="D89:Z89" si="26">SUM(D90)</f>
        <v>0</v>
      </c>
      <c r="E89" s="35">
        <f t="shared" si="26"/>
        <v>1</v>
      </c>
      <c r="F89" s="35">
        <f t="shared" si="26"/>
        <v>6</v>
      </c>
      <c r="G89" s="35">
        <f t="shared" si="26"/>
        <v>0</v>
      </c>
      <c r="H89" s="35">
        <f t="shared" si="26"/>
        <v>3</v>
      </c>
      <c r="I89" s="35">
        <f t="shared" si="26"/>
        <v>1</v>
      </c>
      <c r="J89" s="93">
        <f t="shared" si="26"/>
        <v>0</v>
      </c>
      <c r="K89" s="92">
        <f t="shared" si="26"/>
        <v>0</v>
      </c>
      <c r="L89" s="35">
        <f t="shared" si="26"/>
        <v>0</v>
      </c>
      <c r="M89" s="35">
        <f t="shared" si="26"/>
        <v>1</v>
      </c>
      <c r="N89" s="35">
        <f t="shared" si="26"/>
        <v>6</v>
      </c>
      <c r="O89" s="35">
        <f t="shared" si="26"/>
        <v>1</v>
      </c>
      <c r="P89" s="35">
        <f t="shared" si="26"/>
        <v>4</v>
      </c>
      <c r="Q89" s="35">
        <f t="shared" si="26"/>
        <v>1</v>
      </c>
      <c r="R89" s="93">
        <f t="shared" si="26"/>
        <v>0</v>
      </c>
      <c r="S89" s="92">
        <f t="shared" si="26"/>
        <v>0</v>
      </c>
      <c r="T89" s="35">
        <f t="shared" si="26"/>
        <v>0</v>
      </c>
      <c r="U89" s="35">
        <f t="shared" si="26"/>
        <v>1</v>
      </c>
      <c r="V89" s="35">
        <f t="shared" si="26"/>
        <v>7</v>
      </c>
      <c r="W89" s="35">
        <f t="shared" si="26"/>
        <v>1</v>
      </c>
      <c r="X89" s="35">
        <f t="shared" si="26"/>
        <v>5</v>
      </c>
      <c r="Y89" s="35">
        <f t="shared" si="26"/>
        <v>1</v>
      </c>
      <c r="Z89" s="93">
        <f t="shared" si="26"/>
        <v>0</v>
      </c>
    </row>
    <row r="90" spans="1:26" ht="15" customHeight="1" x14ac:dyDescent="0.25">
      <c r="A90" s="13" t="s">
        <v>43</v>
      </c>
      <c r="B90" s="40">
        <v>1</v>
      </c>
      <c r="C90" s="54"/>
      <c r="D90" s="3"/>
      <c r="E90" s="3">
        <v>1</v>
      </c>
      <c r="F90" s="3">
        <v>6</v>
      </c>
      <c r="G90" s="3"/>
      <c r="H90" s="3">
        <v>3</v>
      </c>
      <c r="I90" s="3">
        <v>1</v>
      </c>
      <c r="J90" s="4"/>
      <c r="K90" s="54"/>
      <c r="L90" s="3"/>
      <c r="M90" s="3">
        <v>1</v>
      </c>
      <c r="N90" s="3">
        <v>6</v>
      </c>
      <c r="O90" s="3">
        <v>1</v>
      </c>
      <c r="P90" s="3">
        <v>4</v>
      </c>
      <c r="Q90" s="3">
        <v>1</v>
      </c>
      <c r="R90" s="4"/>
      <c r="S90" s="54"/>
      <c r="T90" s="3"/>
      <c r="U90" s="3">
        <v>1</v>
      </c>
      <c r="V90" s="3">
        <v>7</v>
      </c>
      <c r="W90" s="3">
        <v>1</v>
      </c>
      <c r="X90" s="3">
        <v>5</v>
      </c>
      <c r="Y90" s="3">
        <v>1</v>
      </c>
      <c r="Z90" s="4"/>
    </row>
    <row r="91" spans="1:26" x14ac:dyDescent="0.25">
      <c r="A91" s="10" t="s">
        <v>44</v>
      </c>
      <c r="B91" s="41"/>
      <c r="C91" s="92">
        <f>SUM(C92)</f>
        <v>0</v>
      </c>
      <c r="D91" s="35">
        <f t="shared" ref="D91:Z91" si="27">SUM(D92)</f>
        <v>0</v>
      </c>
      <c r="E91" s="35">
        <f t="shared" si="27"/>
        <v>0</v>
      </c>
      <c r="F91" s="35">
        <f t="shared" si="27"/>
        <v>12</v>
      </c>
      <c r="G91" s="35">
        <f t="shared" si="27"/>
        <v>0</v>
      </c>
      <c r="H91" s="35">
        <f t="shared" si="27"/>
        <v>10</v>
      </c>
      <c r="I91" s="35">
        <f t="shared" si="27"/>
        <v>1</v>
      </c>
      <c r="J91" s="93">
        <f t="shared" si="27"/>
        <v>0</v>
      </c>
      <c r="K91" s="92">
        <f t="shared" si="27"/>
        <v>0</v>
      </c>
      <c r="L91" s="35">
        <f t="shared" si="27"/>
        <v>0</v>
      </c>
      <c r="M91" s="35">
        <f t="shared" si="27"/>
        <v>0</v>
      </c>
      <c r="N91" s="35">
        <f t="shared" si="27"/>
        <v>3</v>
      </c>
      <c r="O91" s="35">
        <f t="shared" si="27"/>
        <v>0</v>
      </c>
      <c r="P91" s="35">
        <f t="shared" si="27"/>
        <v>3</v>
      </c>
      <c r="Q91" s="35">
        <f t="shared" si="27"/>
        <v>1</v>
      </c>
      <c r="R91" s="93">
        <f t="shared" si="27"/>
        <v>0</v>
      </c>
      <c r="S91" s="92">
        <f t="shared" si="27"/>
        <v>0</v>
      </c>
      <c r="T91" s="35">
        <f t="shared" si="27"/>
        <v>0</v>
      </c>
      <c r="U91" s="35">
        <f t="shared" si="27"/>
        <v>0</v>
      </c>
      <c r="V91" s="35">
        <f t="shared" si="27"/>
        <v>4</v>
      </c>
      <c r="W91" s="35">
        <f t="shared" si="27"/>
        <v>0</v>
      </c>
      <c r="X91" s="35">
        <f t="shared" si="27"/>
        <v>3</v>
      </c>
      <c r="Y91" s="35">
        <f t="shared" si="27"/>
        <v>1</v>
      </c>
      <c r="Z91" s="93">
        <f t="shared" si="27"/>
        <v>0</v>
      </c>
    </row>
    <row r="92" spans="1:26" ht="15" customHeight="1" x14ac:dyDescent="0.25">
      <c r="A92" s="13" t="s">
        <v>44</v>
      </c>
      <c r="B92" s="40">
        <v>1</v>
      </c>
      <c r="C92" s="54"/>
      <c r="D92" s="3"/>
      <c r="E92" s="3"/>
      <c r="F92" s="3">
        <v>12</v>
      </c>
      <c r="G92" s="3"/>
      <c r="H92" s="3">
        <v>10</v>
      </c>
      <c r="I92" s="3">
        <v>1</v>
      </c>
      <c r="J92" s="4"/>
      <c r="K92" s="54"/>
      <c r="L92" s="3"/>
      <c r="M92" s="3"/>
      <c r="N92" s="3">
        <v>3</v>
      </c>
      <c r="O92" s="3"/>
      <c r="P92" s="3">
        <v>3</v>
      </c>
      <c r="Q92" s="3">
        <v>1</v>
      </c>
      <c r="R92" s="4"/>
      <c r="S92" s="54"/>
      <c r="T92" s="3"/>
      <c r="U92" s="3"/>
      <c r="V92" s="3">
        <v>4</v>
      </c>
      <c r="W92" s="3"/>
      <c r="X92" s="3">
        <v>3</v>
      </c>
      <c r="Y92" s="3">
        <v>1</v>
      </c>
      <c r="Z92" s="4"/>
    </row>
    <row r="93" spans="1:26" x14ac:dyDescent="0.25">
      <c r="A93" s="10" t="s">
        <v>96</v>
      </c>
      <c r="B93" s="41"/>
      <c r="C93" s="92">
        <f>SUM(C94)</f>
        <v>0</v>
      </c>
      <c r="D93" s="35">
        <f t="shared" ref="D93:Z93" si="28">SUM(D94)</f>
        <v>0</v>
      </c>
      <c r="E93" s="35">
        <f t="shared" si="28"/>
        <v>0</v>
      </c>
      <c r="F93" s="35">
        <f t="shared" si="28"/>
        <v>0</v>
      </c>
      <c r="G93" s="35">
        <f t="shared" si="28"/>
        <v>0</v>
      </c>
      <c r="H93" s="35">
        <f t="shared" si="28"/>
        <v>0</v>
      </c>
      <c r="I93" s="35">
        <f t="shared" si="28"/>
        <v>0</v>
      </c>
      <c r="J93" s="93">
        <f t="shared" si="28"/>
        <v>0</v>
      </c>
      <c r="K93" s="92">
        <f t="shared" si="28"/>
        <v>0</v>
      </c>
      <c r="L93" s="35">
        <f t="shared" si="28"/>
        <v>0</v>
      </c>
      <c r="M93" s="35">
        <f t="shared" si="28"/>
        <v>0</v>
      </c>
      <c r="N93" s="35">
        <f t="shared" si="28"/>
        <v>0</v>
      </c>
      <c r="O93" s="35">
        <f t="shared" si="28"/>
        <v>0</v>
      </c>
      <c r="P93" s="35">
        <f t="shared" si="28"/>
        <v>0</v>
      </c>
      <c r="Q93" s="35">
        <f t="shared" si="28"/>
        <v>0</v>
      </c>
      <c r="R93" s="93">
        <f t="shared" si="28"/>
        <v>0</v>
      </c>
      <c r="S93" s="92">
        <f t="shared" si="28"/>
        <v>0</v>
      </c>
      <c r="T93" s="35">
        <f t="shared" si="28"/>
        <v>0</v>
      </c>
      <c r="U93" s="35">
        <f t="shared" si="28"/>
        <v>0</v>
      </c>
      <c r="V93" s="35">
        <f t="shared" si="28"/>
        <v>0</v>
      </c>
      <c r="W93" s="35">
        <f t="shared" si="28"/>
        <v>0</v>
      </c>
      <c r="X93" s="35">
        <f t="shared" si="28"/>
        <v>0</v>
      </c>
      <c r="Y93" s="35">
        <f t="shared" si="28"/>
        <v>0</v>
      </c>
      <c r="Z93" s="93">
        <f t="shared" si="28"/>
        <v>0</v>
      </c>
    </row>
    <row r="94" spans="1:26" ht="15" customHeight="1" x14ac:dyDescent="0.25">
      <c r="A94" s="13" t="s">
        <v>97</v>
      </c>
      <c r="B94" s="40">
        <v>1</v>
      </c>
      <c r="C94" s="54"/>
      <c r="D94" s="3"/>
      <c r="E94" s="3"/>
      <c r="F94" s="3"/>
      <c r="G94" s="3"/>
      <c r="H94" s="3"/>
      <c r="I94" s="3"/>
      <c r="J94" s="4"/>
      <c r="K94" s="54"/>
      <c r="L94" s="3"/>
      <c r="M94" s="3"/>
      <c r="N94" s="3"/>
      <c r="O94" s="3"/>
      <c r="P94" s="3"/>
      <c r="Q94" s="3"/>
      <c r="R94" s="4"/>
      <c r="S94" s="54"/>
      <c r="T94" s="3"/>
      <c r="U94" s="3"/>
      <c r="V94" s="3"/>
      <c r="W94" s="3"/>
      <c r="X94" s="3"/>
      <c r="Y94" s="3"/>
      <c r="Z94" s="4"/>
    </row>
    <row r="95" spans="1:26" x14ac:dyDescent="0.25">
      <c r="A95" s="10" t="s">
        <v>117</v>
      </c>
      <c r="B95" s="41"/>
      <c r="C95" s="92">
        <f>SUM(C96:C99)</f>
        <v>0</v>
      </c>
      <c r="D95" s="35">
        <f t="shared" ref="D95:Z95" si="29">SUM(D96:D99)</f>
        <v>0</v>
      </c>
      <c r="E95" s="35">
        <f t="shared" si="29"/>
        <v>0</v>
      </c>
      <c r="F95" s="35">
        <f t="shared" si="29"/>
        <v>0</v>
      </c>
      <c r="G95" s="35">
        <f t="shared" si="29"/>
        <v>0</v>
      </c>
      <c r="H95" s="35">
        <f t="shared" si="29"/>
        <v>0</v>
      </c>
      <c r="I95" s="35">
        <f t="shared" si="29"/>
        <v>0</v>
      </c>
      <c r="J95" s="93">
        <f t="shared" si="29"/>
        <v>0</v>
      </c>
      <c r="K95" s="92">
        <f t="shared" si="29"/>
        <v>0</v>
      </c>
      <c r="L95" s="35">
        <f t="shared" si="29"/>
        <v>0</v>
      </c>
      <c r="M95" s="35">
        <f t="shared" si="29"/>
        <v>1</v>
      </c>
      <c r="N95" s="35">
        <f t="shared" si="29"/>
        <v>11</v>
      </c>
      <c r="O95" s="35">
        <f t="shared" si="29"/>
        <v>1</v>
      </c>
      <c r="P95" s="35">
        <f t="shared" si="29"/>
        <v>10</v>
      </c>
      <c r="Q95" s="35">
        <f t="shared" si="29"/>
        <v>0</v>
      </c>
      <c r="R95" s="93">
        <f t="shared" si="29"/>
        <v>0</v>
      </c>
      <c r="S95" s="92">
        <f t="shared" si="29"/>
        <v>0</v>
      </c>
      <c r="T95" s="35">
        <f t="shared" si="29"/>
        <v>0</v>
      </c>
      <c r="U95" s="35">
        <f t="shared" si="29"/>
        <v>1</v>
      </c>
      <c r="V95" s="35">
        <f t="shared" si="29"/>
        <v>13</v>
      </c>
      <c r="W95" s="35">
        <f t="shared" si="29"/>
        <v>0</v>
      </c>
      <c r="X95" s="35">
        <f t="shared" si="29"/>
        <v>12</v>
      </c>
      <c r="Y95" s="35">
        <f t="shared" si="29"/>
        <v>0</v>
      </c>
      <c r="Z95" s="93">
        <f t="shared" si="29"/>
        <v>0</v>
      </c>
    </row>
    <row r="96" spans="1:26" ht="15" customHeight="1" x14ac:dyDescent="0.25">
      <c r="A96" t="s">
        <v>118</v>
      </c>
      <c r="B96" s="40">
        <v>1</v>
      </c>
      <c r="C96" s="54"/>
      <c r="D96" s="3"/>
      <c r="E96" s="3"/>
      <c r="F96" s="3"/>
      <c r="G96" s="3"/>
      <c r="H96" s="3"/>
      <c r="I96" s="3"/>
      <c r="J96" s="4"/>
      <c r="K96" s="54"/>
      <c r="L96" s="3"/>
      <c r="M96" s="3"/>
      <c r="N96" s="3">
        <v>4</v>
      </c>
      <c r="O96" s="3"/>
      <c r="P96" s="3">
        <v>3</v>
      </c>
      <c r="Q96" s="3"/>
      <c r="R96" s="4"/>
      <c r="S96" s="54"/>
      <c r="T96" s="3"/>
      <c r="U96" s="3"/>
      <c r="V96" s="3">
        <v>4</v>
      </c>
      <c r="W96" s="3"/>
      <c r="X96" s="3">
        <v>3</v>
      </c>
      <c r="Y96" s="3"/>
      <c r="Z96" s="4"/>
    </row>
    <row r="97" spans="1:26" ht="15" customHeight="1" x14ac:dyDescent="0.25">
      <c r="B97" s="40">
        <v>2</v>
      </c>
      <c r="C97" s="54"/>
      <c r="D97" s="3"/>
      <c r="E97" s="3"/>
      <c r="F97" s="3"/>
      <c r="G97" s="3"/>
      <c r="H97" s="3"/>
      <c r="I97" s="3"/>
      <c r="J97" s="4"/>
      <c r="K97" s="54"/>
      <c r="L97" s="3"/>
      <c r="M97" s="3"/>
      <c r="N97" s="3"/>
      <c r="O97" s="3"/>
      <c r="P97" s="3"/>
      <c r="Q97" s="3"/>
      <c r="R97" s="4"/>
      <c r="S97" s="54"/>
      <c r="T97" s="3"/>
      <c r="U97" s="3"/>
      <c r="V97" s="3">
        <v>3</v>
      </c>
      <c r="W97" s="3"/>
      <c r="X97" s="3">
        <v>3</v>
      </c>
      <c r="Y97" s="3"/>
      <c r="Z97" s="4"/>
    </row>
    <row r="98" spans="1:26" ht="15" customHeight="1" x14ac:dyDescent="0.25">
      <c r="B98" s="40">
        <v>3</v>
      </c>
      <c r="C98" s="54"/>
      <c r="D98" s="3"/>
      <c r="E98" s="3"/>
      <c r="F98" s="3"/>
      <c r="G98" s="3"/>
      <c r="H98" s="3"/>
      <c r="I98" s="3"/>
      <c r="J98" s="4"/>
      <c r="K98" s="54"/>
      <c r="L98" s="3"/>
      <c r="M98" s="3">
        <v>1</v>
      </c>
      <c r="N98" s="3">
        <v>7</v>
      </c>
      <c r="O98" s="3">
        <v>1</v>
      </c>
      <c r="P98" s="3">
        <v>7</v>
      </c>
      <c r="Q98" s="3"/>
      <c r="R98" s="4"/>
      <c r="S98" s="54"/>
      <c r="T98" s="3"/>
      <c r="U98" s="3"/>
      <c r="V98" s="3"/>
      <c r="W98" s="3"/>
      <c r="X98" s="3"/>
      <c r="Y98" s="3"/>
      <c r="Z98" s="4"/>
    </row>
    <row r="99" spans="1:26" ht="15" customHeight="1" x14ac:dyDescent="0.25">
      <c r="B99" s="40">
        <v>4</v>
      </c>
      <c r="C99" s="54"/>
      <c r="D99" s="3"/>
      <c r="E99" s="3"/>
      <c r="F99" s="3"/>
      <c r="G99" s="3"/>
      <c r="H99" s="3"/>
      <c r="I99" s="3"/>
      <c r="J99" s="4"/>
      <c r="K99" s="54"/>
      <c r="L99" s="3"/>
      <c r="M99" s="3"/>
      <c r="N99" s="3"/>
      <c r="O99" s="3"/>
      <c r="P99" s="3"/>
      <c r="Q99" s="3"/>
      <c r="R99" s="4"/>
      <c r="S99" s="54"/>
      <c r="T99" s="3"/>
      <c r="U99" s="3">
        <v>1</v>
      </c>
      <c r="V99" s="3">
        <v>6</v>
      </c>
      <c r="W99" s="3"/>
      <c r="X99" s="3">
        <v>6</v>
      </c>
      <c r="Y99" s="3"/>
      <c r="Z99" s="4"/>
    </row>
    <row r="100" spans="1:26" x14ac:dyDescent="0.25">
      <c r="A100" s="10" t="s">
        <v>119</v>
      </c>
      <c r="B100" s="41"/>
      <c r="C100" s="92">
        <f>SUM(C101)</f>
        <v>0</v>
      </c>
      <c r="D100" s="35">
        <f t="shared" ref="D100:Z100" si="30">SUM(D101)</f>
        <v>0</v>
      </c>
      <c r="E100" s="35">
        <f t="shared" si="30"/>
        <v>0</v>
      </c>
      <c r="F100" s="35">
        <f t="shared" si="30"/>
        <v>0</v>
      </c>
      <c r="G100" s="35">
        <f t="shared" si="30"/>
        <v>0</v>
      </c>
      <c r="H100" s="35">
        <f t="shared" si="30"/>
        <v>0</v>
      </c>
      <c r="I100" s="35">
        <f t="shared" si="30"/>
        <v>0</v>
      </c>
      <c r="J100" s="93">
        <f t="shared" si="30"/>
        <v>0</v>
      </c>
      <c r="K100" s="92">
        <f t="shared" si="30"/>
        <v>0</v>
      </c>
      <c r="L100" s="35">
        <f t="shared" si="30"/>
        <v>0</v>
      </c>
      <c r="M100" s="35">
        <f t="shared" si="30"/>
        <v>0</v>
      </c>
      <c r="N100" s="35">
        <f t="shared" si="30"/>
        <v>4</v>
      </c>
      <c r="O100" s="35">
        <f t="shared" si="30"/>
        <v>0</v>
      </c>
      <c r="P100" s="35">
        <f t="shared" si="30"/>
        <v>4</v>
      </c>
      <c r="Q100" s="35">
        <f t="shared" si="30"/>
        <v>0</v>
      </c>
      <c r="R100" s="93">
        <f t="shared" si="30"/>
        <v>0</v>
      </c>
      <c r="S100" s="92">
        <f t="shared" si="30"/>
        <v>0</v>
      </c>
      <c r="T100" s="35">
        <f t="shared" si="30"/>
        <v>0</v>
      </c>
      <c r="U100" s="35">
        <f t="shared" si="30"/>
        <v>0</v>
      </c>
      <c r="V100" s="35">
        <f t="shared" si="30"/>
        <v>4</v>
      </c>
      <c r="W100" s="35">
        <f t="shared" si="30"/>
        <v>0</v>
      </c>
      <c r="X100" s="35">
        <f t="shared" si="30"/>
        <v>4</v>
      </c>
      <c r="Y100" s="35">
        <f t="shared" si="30"/>
        <v>0</v>
      </c>
      <c r="Z100" s="93">
        <f t="shared" si="30"/>
        <v>0</v>
      </c>
    </row>
    <row r="101" spans="1:26" ht="15" customHeight="1" x14ac:dyDescent="0.25">
      <c r="A101" t="s">
        <v>120</v>
      </c>
      <c r="B101" s="40">
        <v>1</v>
      </c>
      <c r="C101" s="54"/>
      <c r="D101" s="3"/>
      <c r="E101" s="3"/>
      <c r="F101" s="3"/>
      <c r="G101" s="3"/>
      <c r="H101" s="3"/>
      <c r="I101" s="3"/>
      <c r="J101" s="4"/>
      <c r="K101" s="54"/>
      <c r="L101" s="3"/>
      <c r="M101" s="3"/>
      <c r="N101" s="3">
        <v>4</v>
      </c>
      <c r="O101" s="3"/>
      <c r="P101" s="3">
        <v>4</v>
      </c>
      <c r="Q101" s="3"/>
      <c r="R101" s="4"/>
      <c r="S101" s="54"/>
      <c r="T101" s="3"/>
      <c r="U101" s="3"/>
      <c r="V101" s="3">
        <v>4</v>
      </c>
      <c r="W101" s="3"/>
      <c r="X101" s="3">
        <v>4</v>
      </c>
      <c r="Y101" s="3"/>
      <c r="Z101" s="4"/>
    </row>
    <row r="102" spans="1:26" x14ac:dyDescent="0.25">
      <c r="A102" s="10" t="s">
        <v>41</v>
      </c>
      <c r="B102" s="41"/>
      <c r="C102" s="92">
        <f>SUM(C103)</f>
        <v>0</v>
      </c>
      <c r="D102" s="35">
        <f t="shared" ref="D102:Z102" si="31">SUM(D103)</f>
        <v>0</v>
      </c>
      <c r="E102" s="35">
        <f t="shared" si="31"/>
        <v>0</v>
      </c>
      <c r="F102" s="35">
        <f t="shared" si="31"/>
        <v>8</v>
      </c>
      <c r="G102" s="35">
        <f t="shared" si="31"/>
        <v>0</v>
      </c>
      <c r="H102" s="35">
        <f t="shared" si="31"/>
        <v>8</v>
      </c>
      <c r="I102" s="35">
        <f t="shared" si="31"/>
        <v>1</v>
      </c>
      <c r="J102" s="93">
        <f t="shared" si="31"/>
        <v>0</v>
      </c>
      <c r="K102" s="92">
        <f t="shared" si="31"/>
        <v>0</v>
      </c>
      <c r="L102" s="35">
        <f t="shared" si="31"/>
        <v>0</v>
      </c>
      <c r="M102" s="35">
        <f t="shared" si="31"/>
        <v>1</v>
      </c>
      <c r="N102" s="35">
        <f t="shared" si="31"/>
        <v>10</v>
      </c>
      <c r="O102" s="35">
        <f t="shared" si="31"/>
        <v>0</v>
      </c>
      <c r="P102" s="35">
        <f t="shared" si="31"/>
        <v>10</v>
      </c>
      <c r="Q102" s="35">
        <f t="shared" si="31"/>
        <v>0</v>
      </c>
      <c r="R102" s="93">
        <f t="shared" si="31"/>
        <v>0</v>
      </c>
      <c r="S102" s="92">
        <f t="shared" si="31"/>
        <v>0</v>
      </c>
      <c r="T102" s="35">
        <f t="shared" si="31"/>
        <v>0</v>
      </c>
      <c r="U102" s="35">
        <f t="shared" si="31"/>
        <v>1</v>
      </c>
      <c r="V102" s="35">
        <f t="shared" si="31"/>
        <v>12</v>
      </c>
      <c r="W102" s="35">
        <f t="shared" si="31"/>
        <v>0</v>
      </c>
      <c r="X102" s="35">
        <f t="shared" si="31"/>
        <v>12</v>
      </c>
      <c r="Y102" s="35">
        <f t="shared" si="31"/>
        <v>0</v>
      </c>
      <c r="Z102" s="93">
        <f t="shared" si="31"/>
        <v>0</v>
      </c>
    </row>
    <row r="103" spans="1:26" ht="15" customHeight="1" x14ac:dyDescent="0.25">
      <c r="A103" t="s">
        <v>121</v>
      </c>
      <c r="B103" s="40">
        <v>1</v>
      </c>
      <c r="C103" s="54"/>
      <c r="D103" s="3"/>
      <c r="E103" s="3"/>
      <c r="F103" s="3">
        <v>8</v>
      </c>
      <c r="G103" s="3"/>
      <c r="H103" s="3">
        <v>8</v>
      </c>
      <c r="I103" s="3">
        <v>1</v>
      </c>
      <c r="J103" s="4"/>
      <c r="K103" s="54"/>
      <c r="L103" s="3"/>
      <c r="M103" s="3">
        <v>1</v>
      </c>
      <c r="N103" s="3">
        <v>10</v>
      </c>
      <c r="O103" s="3"/>
      <c r="P103" s="3">
        <v>10</v>
      </c>
      <c r="Q103" s="3"/>
      <c r="R103" s="4"/>
      <c r="S103" s="54"/>
      <c r="T103" s="3"/>
      <c r="U103" s="3">
        <v>1</v>
      </c>
      <c r="V103" s="3">
        <v>12</v>
      </c>
      <c r="W103" s="3"/>
      <c r="X103" s="3">
        <v>12</v>
      </c>
      <c r="Y103" s="3"/>
      <c r="Z103" s="4"/>
    </row>
    <row r="104" spans="1:26" ht="15" customHeight="1" x14ac:dyDescent="0.25">
      <c r="A104" s="2" t="s">
        <v>47</v>
      </c>
      <c r="B104" s="44"/>
      <c r="C104" s="97">
        <f>SUM(C57,C62,C65,C68,C70,C73,C76,C78,C81,C84,C86,C89,C91,C93,C95,C100,C102)</f>
        <v>0</v>
      </c>
      <c r="D104" s="64">
        <f t="shared" ref="D104:Z104" si="32">SUM(D57,D62,D65,D68,D70,D73,D76,D78,D81,D84,D86,D89,D91,D93,D95,D100,D102)</f>
        <v>0</v>
      </c>
      <c r="E104" s="64">
        <f t="shared" si="32"/>
        <v>15</v>
      </c>
      <c r="F104" s="64">
        <f t="shared" si="32"/>
        <v>145</v>
      </c>
      <c r="G104" s="64">
        <f t="shared" si="32"/>
        <v>10</v>
      </c>
      <c r="H104" s="64">
        <f t="shared" si="32"/>
        <v>116</v>
      </c>
      <c r="I104" s="64">
        <f t="shared" si="32"/>
        <v>7</v>
      </c>
      <c r="J104" s="107">
        <f t="shared" si="32"/>
        <v>0</v>
      </c>
      <c r="K104" s="97">
        <f t="shared" si="32"/>
        <v>0</v>
      </c>
      <c r="L104" s="64">
        <f t="shared" si="32"/>
        <v>0</v>
      </c>
      <c r="M104" s="64">
        <f t="shared" si="32"/>
        <v>19</v>
      </c>
      <c r="N104" s="64">
        <f t="shared" si="32"/>
        <v>177</v>
      </c>
      <c r="O104" s="64">
        <f t="shared" si="32"/>
        <v>17</v>
      </c>
      <c r="P104" s="64">
        <f>SUM(P57,P62,P65,P68,P70,P73,P76,P78,P81,P84,P86,P89,P91,P93,P95,P100,P102)</f>
        <v>141</v>
      </c>
      <c r="Q104" s="64">
        <f t="shared" si="32"/>
        <v>7</v>
      </c>
      <c r="R104" s="107">
        <f t="shared" si="32"/>
        <v>0</v>
      </c>
      <c r="S104" s="97">
        <f t="shared" si="32"/>
        <v>0</v>
      </c>
      <c r="T104" s="64">
        <f t="shared" si="32"/>
        <v>0</v>
      </c>
      <c r="U104" s="64">
        <f t="shared" si="32"/>
        <v>23</v>
      </c>
      <c r="V104" s="64">
        <f t="shared" si="32"/>
        <v>194</v>
      </c>
      <c r="W104" s="64">
        <f t="shared" si="32"/>
        <v>16</v>
      </c>
      <c r="X104" s="64">
        <f t="shared" si="32"/>
        <v>160</v>
      </c>
      <c r="Y104" s="64">
        <f t="shared" si="32"/>
        <v>9</v>
      </c>
      <c r="Z104" s="107">
        <f t="shared" si="32"/>
        <v>0</v>
      </c>
    </row>
    <row r="105" spans="1:26" ht="15" customHeight="1" x14ac:dyDescent="0.25">
      <c r="A105" s="8" t="s">
        <v>98</v>
      </c>
      <c r="B105" s="40">
        <v>1</v>
      </c>
      <c r="C105" s="65">
        <v>180</v>
      </c>
      <c r="D105" s="3"/>
      <c r="E105" s="3"/>
      <c r="F105" s="3"/>
      <c r="G105" s="3"/>
      <c r="H105" s="3"/>
      <c r="I105" s="3"/>
      <c r="J105" s="4"/>
      <c r="K105" s="54">
        <v>95</v>
      </c>
      <c r="L105" s="3"/>
      <c r="M105" s="3"/>
      <c r="N105" s="3"/>
      <c r="O105" s="3"/>
      <c r="P105" s="3"/>
      <c r="Q105" s="3"/>
      <c r="R105" s="4"/>
      <c r="S105" s="54">
        <v>95</v>
      </c>
      <c r="T105" s="3"/>
      <c r="U105" s="3"/>
      <c r="V105" s="3"/>
      <c r="W105" s="3"/>
      <c r="X105" s="3"/>
      <c r="Y105" s="3"/>
      <c r="Z105" s="4"/>
    </row>
    <row r="106" spans="1:26" ht="15" customHeight="1" x14ac:dyDescent="0.25">
      <c r="A106" s="199" t="s">
        <v>48</v>
      </c>
      <c r="B106" s="200"/>
      <c r="C106" s="98">
        <f>SUM(C41,C56,C104,C105)</f>
        <v>180</v>
      </c>
      <c r="D106" s="24">
        <f t="shared" ref="D106:Y106" si="33">SUM(D41,D56,D104,D105)</f>
        <v>0</v>
      </c>
      <c r="E106" s="24">
        <f t="shared" si="33"/>
        <v>72</v>
      </c>
      <c r="F106" s="24">
        <f t="shared" si="33"/>
        <v>418</v>
      </c>
      <c r="G106" s="24">
        <f t="shared" si="33"/>
        <v>48</v>
      </c>
      <c r="H106" s="24">
        <f>SUM(H41,H56,H104,H105)</f>
        <v>349</v>
      </c>
      <c r="I106" s="24">
        <f t="shared" si="33"/>
        <v>46</v>
      </c>
      <c r="J106" s="108">
        <f t="shared" si="33"/>
        <v>0</v>
      </c>
      <c r="K106" s="98">
        <f t="shared" si="33"/>
        <v>95</v>
      </c>
      <c r="L106" s="24">
        <f t="shared" si="33"/>
        <v>0</v>
      </c>
      <c r="M106" s="24">
        <f t="shared" si="33"/>
        <v>88</v>
      </c>
      <c r="N106" s="24">
        <f t="shared" si="33"/>
        <v>460</v>
      </c>
      <c r="O106" s="24">
        <f t="shared" si="33"/>
        <v>59</v>
      </c>
      <c r="P106" s="24">
        <f t="shared" si="33"/>
        <v>378</v>
      </c>
      <c r="Q106" s="24">
        <f t="shared" si="33"/>
        <v>46</v>
      </c>
      <c r="R106" s="108">
        <f t="shared" si="33"/>
        <v>0</v>
      </c>
      <c r="S106" s="98">
        <f t="shared" si="33"/>
        <v>95</v>
      </c>
      <c r="T106" s="24">
        <f t="shared" si="33"/>
        <v>0</v>
      </c>
      <c r="U106" s="24">
        <f t="shared" si="33"/>
        <v>93</v>
      </c>
      <c r="V106" s="24">
        <f t="shared" si="33"/>
        <v>483</v>
      </c>
      <c r="W106" s="24">
        <f t="shared" si="33"/>
        <v>62</v>
      </c>
      <c r="X106" s="24">
        <f t="shared" si="33"/>
        <v>418</v>
      </c>
      <c r="Y106" s="24">
        <f t="shared" si="33"/>
        <v>47</v>
      </c>
      <c r="Z106" s="108">
        <f>SUM(Z41,Z56,Z104,Z105)</f>
        <v>0</v>
      </c>
    </row>
    <row r="107" spans="1:26" x14ac:dyDescent="0.25">
      <c r="A107" s="10" t="s">
        <v>49</v>
      </c>
      <c r="B107" s="41"/>
      <c r="C107" s="92">
        <f>SUM(C108)</f>
        <v>0</v>
      </c>
      <c r="D107" s="35">
        <f t="shared" ref="D107:Z107" si="34">SUM(D108)</f>
        <v>0</v>
      </c>
      <c r="E107" s="35">
        <f t="shared" si="34"/>
        <v>0</v>
      </c>
      <c r="F107" s="35">
        <f t="shared" si="34"/>
        <v>8</v>
      </c>
      <c r="G107" s="35">
        <f t="shared" si="34"/>
        <v>0</v>
      </c>
      <c r="H107" s="35">
        <f t="shared" si="34"/>
        <v>8</v>
      </c>
      <c r="I107" s="35">
        <f t="shared" si="34"/>
        <v>0</v>
      </c>
      <c r="J107" s="93">
        <f t="shared" si="34"/>
        <v>8</v>
      </c>
      <c r="K107" s="92">
        <f t="shared" si="34"/>
        <v>0</v>
      </c>
      <c r="L107" s="35">
        <f t="shared" si="34"/>
        <v>0</v>
      </c>
      <c r="M107" s="35">
        <f t="shared" si="34"/>
        <v>0</v>
      </c>
      <c r="N107" s="35">
        <f t="shared" si="34"/>
        <v>0</v>
      </c>
      <c r="O107" s="35">
        <f t="shared" si="34"/>
        <v>0</v>
      </c>
      <c r="P107" s="35">
        <f t="shared" si="34"/>
        <v>0</v>
      </c>
      <c r="Q107" s="35">
        <f t="shared" si="34"/>
        <v>0</v>
      </c>
      <c r="R107" s="93">
        <f t="shared" si="34"/>
        <v>0</v>
      </c>
      <c r="S107" s="92">
        <f t="shared" si="34"/>
        <v>0</v>
      </c>
      <c r="T107" s="35">
        <f t="shared" si="34"/>
        <v>0</v>
      </c>
      <c r="U107" s="35">
        <f t="shared" si="34"/>
        <v>0</v>
      </c>
      <c r="V107" s="35">
        <f t="shared" si="34"/>
        <v>0</v>
      </c>
      <c r="W107" s="35">
        <f t="shared" si="34"/>
        <v>0</v>
      </c>
      <c r="X107" s="35">
        <f t="shared" si="34"/>
        <v>0</v>
      </c>
      <c r="Y107" s="35">
        <f t="shared" si="34"/>
        <v>0</v>
      </c>
      <c r="Z107" s="93">
        <f t="shared" si="34"/>
        <v>0</v>
      </c>
    </row>
    <row r="108" spans="1:26" ht="15" customHeight="1" x14ac:dyDescent="0.25">
      <c r="A108" s="8" t="s">
        <v>49</v>
      </c>
      <c r="B108" s="40">
        <v>1</v>
      </c>
      <c r="C108" s="54"/>
      <c r="D108" s="3"/>
      <c r="E108" s="3"/>
      <c r="F108" s="3">
        <v>8</v>
      </c>
      <c r="G108" s="3"/>
      <c r="H108" s="3">
        <v>8</v>
      </c>
      <c r="I108" s="3"/>
      <c r="J108" s="4">
        <v>8</v>
      </c>
      <c r="K108" s="54"/>
      <c r="L108" s="3"/>
      <c r="M108" s="3"/>
      <c r="N108" s="3"/>
      <c r="O108" s="3"/>
      <c r="P108" s="3"/>
      <c r="Q108" s="3"/>
      <c r="R108" s="4"/>
      <c r="S108" s="54"/>
      <c r="T108" s="3"/>
      <c r="U108" s="3"/>
      <c r="V108" s="3"/>
      <c r="W108" s="3"/>
      <c r="X108" s="3"/>
      <c r="Y108" s="3"/>
      <c r="Z108" s="4"/>
    </row>
    <row r="109" spans="1:26" x14ac:dyDescent="0.25">
      <c r="A109" s="10" t="s">
        <v>115</v>
      </c>
      <c r="B109" s="41"/>
      <c r="C109" s="92">
        <f>SUM(C110:C111)</f>
        <v>0</v>
      </c>
      <c r="D109" s="35">
        <f t="shared" ref="D109:Z109" si="35">SUM(D110:D111)</f>
        <v>0</v>
      </c>
      <c r="E109" s="35">
        <f t="shared" si="35"/>
        <v>0</v>
      </c>
      <c r="F109" s="35">
        <f t="shared" si="35"/>
        <v>12</v>
      </c>
      <c r="G109" s="35">
        <f t="shared" si="35"/>
        <v>0</v>
      </c>
      <c r="H109" s="35">
        <f t="shared" si="35"/>
        <v>11</v>
      </c>
      <c r="I109" s="35">
        <f t="shared" si="35"/>
        <v>0</v>
      </c>
      <c r="J109" s="93">
        <f t="shared" si="35"/>
        <v>0</v>
      </c>
      <c r="K109" s="92">
        <f t="shared" si="35"/>
        <v>0</v>
      </c>
      <c r="L109" s="35">
        <f t="shared" si="35"/>
        <v>0</v>
      </c>
      <c r="M109" s="35">
        <f t="shared" si="35"/>
        <v>0</v>
      </c>
      <c r="N109" s="35">
        <f t="shared" si="35"/>
        <v>23</v>
      </c>
      <c r="O109" s="35">
        <f t="shared" si="35"/>
        <v>0</v>
      </c>
      <c r="P109" s="35">
        <f t="shared" si="35"/>
        <v>22</v>
      </c>
      <c r="Q109" s="35">
        <f t="shared" si="35"/>
        <v>0</v>
      </c>
      <c r="R109" s="93">
        <f t="shared" si="35"/>
        <v>0</v>
      </c>
      <c r="S109" s="92">
        <f t="shared" si="35"/>
        <v>0</v>
      </c>
      <c r="T109" s="35">
        <f t="shared" si="35"/>
        <v>0</v>
      </c>
      <c r="U109" s="35">
        <f t="shared" si="35"/>
        <v>0</v>
      </c>
      <c r="V109" s="35">
        <f t="shared" si="35"/>
        <v>23</v>
      </c>
      <c r="W109" s="35">
        <f t="shared" si="35"/>
        <v>0</v>
      </c>
      <c r="X109" s="35">
        <f t="shared" si="35"/>
        <v>22</v>
      </c>
      <c r="Y109" s="35">
        <f t="shared" si="35"/>
        <v>0</v>
      </c>
      <c r="Z109" s="93">
        <f t="shared" si="35"/>
        <v>0</v>
      </c>
    </row>
    <row r="110" spans="1:26" ht="15" customHeight="1" x14ac:dyDescent="0.25">
      <c r="A110" s="116" t="s">
        <v>115</v>
      </c>
      <c r="B110" s="40">
        <v>1</v>
      </c>
      <c r="C110" s="54"/>
      <c r="D110" s="3"/>
      <c r="E110" s="3"/>
      <c r="F110" s="3">
        <v>12</v>
      </c>
      <c r="G110" s="3"/>
      <c r="H110" s="3">
        <v>11</v>
      </c>
      <c r="I110" s="3"/>
      <c r="J110" s="4"/>
      <c r="K110" s="54"/>
      <c r="L110" s="3"/>
      <c r="M110" s="3"/>
      <c r="N110" s="3">
        <v>12</v>
      </c>
      <c r="O110" s="3"/>
      <c r="P110" s="3">
        <v>11</v>
      </c>
      <c r="Q110" s="3"/>
      <c r="R110" s="4"/>
      <c r="S110" s="54"/>
      <c r="T110" s="3"/>
      <c r="U110" s="3"/>
      <c r="V110" s="3">
        <v>12</v>
      </c>
      <c r="W110" s="3"/>
      <c r="X110" s="3">
        <v>11</v>
      </c>
      <c r="Y110" s="3"/>
      <c r="Z110" s="4"/>
    </row>
    <row r="111" spans="1:26" ht="15" customHeight="1" x14ac:dyDescent="0.25">
      <c r="A111" s="8"/>
      <c r="B111" s="40">
        <v>2</v>
      </c>
      <c r="C111" s="54"/>
      <c r="D111" s="3"/>
      <c r="E111" s="3"/>
      <c r="F111" s="3"/>
      <c r="G111" s="3"/>
      <c r="H111" s="3"/>
      <c r="I111" s="3"/>
      <c r="J111" s="4"/>
      <c r="K111" s="54"/>
      <c r="L111" s="3"/>
      <c r="M111" s="3"/>
      <c r="N111" s="3">
        <v>11</v>
      </c>
      <c r="O111" s="3"/>
      <c r="P111" s="3">
        <v>11</v>
      </c>
      <c r="Q111" s="3"/>
      <c r="R111" s="4"/>
      <c r="S111" s="54"/>
      <c r="T111" s="3"/>
      <c r="U111" s="3"/>
      <c r="V111" s="3">
        <v>11</v>
      </c>
      <c r="W111" s="3"/>
      <c r="X111" s="3">
        <v>11</v>
      </c>
      <c r="Y111" s="3"/>
      <c r="Z111" s="4"/>
    </row>
    <row r="112" spans="1:26" x14ac:dyDescent="0.25">
      <c r="A112" s="10" t="s">
        <v>50</v>
      </c>
      <c r="B112" s="41"/>
      <c r="C112" s="92">
        <f>SUM(C113)</f>
        <v>0</v>
      </c>
      <c r="D112" s="35">
        <f t="shared" ref="D112:Z112" si="36">SUM(D113)</f>
        <v>0</v>
      </c>
      <c r="E112" s="35">
        <f t="shared" si="36"/>
        <v>0</v>
      </c>
      <c r="F112" s="35">
        <f t="shared" si="36"/>
        <v>2</v>
      </c>
      <c r="G112" s="35">
        <f t="shared" si="36"/>
        <v>0</v>
      </c>
      <c r="H112" s="35">
        <f t="shared" si="36"/>
        <v>2</v>
      </c>
      <c r="I112" s="35">
        <f t="shared" si="36"/>
        <v>0</v>
      </c>
      <c r="J112" s="93">
        <f t="shared" si="36"/>
        <v>0</v>
      </c>
      <c r="K112" s="92">
        <f t="shared" si="36"/>
        <v>0</v>
      </c>
      <c r="L112" s="35">
        <f t="shared" si="36"/>
        <v>0</v>
      </c>
      <c r="M112" s="35">
        <f t="shared" si="36"/>
        <v>0</v>
      </c>
      <c r="N112" s="35">
        <f t="shared" si="36"/>
        <v>0</v>
      </c>
      <c r="O112" s="35">
        <f t="shared" si="36"/>
        <v>0</v>
      </c>
      <c r="P112" s="35">
        <f t="shared" si="36"/>
        <v>0</v>
      </c>
      <c r="Q112" s="35">
        <f t="shared" si="36"/>
        <v>0</v>
      </c>
      <c r="R112" s="93">
        <f t="shared" si="36"/>
        <v>0</v>
      </c>
      <c r="S112" s="92">
        <f t="shared" si="36"/>
        <v>0</v>
      </c>
      <c r="T112" s="35">
        <f t="shared" si="36"/>
        <v>0</v>
      </c>
      <c r="U112" s="35">
        <f t="shared" si="36"/>
        <v>0</v>
      </c>
      <c r="V112" s="35">
        <f t="shared" si="36"/>
        <v>0</v>
      </c>
      <c r="W112" s="35">
        <f t="shared" si="36"/>
        <v>0</v>
      </c>
      <c r="X112" s="35">
        <f t="shared" si="36"/>
        <v>0</v>
      </c>
      <c r="Y112" s="35">
        <f t="shared" si="36"/>
        <v>0</v>
      </c>
      <c r="Z112" s="93">
        <f t="shared" si="36"/>
        <v>0</v>
      </c>
    </row>
    <row r="113" spans="1:26" ht="15" customHeight="1" x14ac:dyDescent="0.25">
      <c r="A113" s="8" t="s">
        <v>50</v>
      </c>
      <c r="B113" s="40">
        <v>1</v>
      </c>
      <c r="C113" s="54"/>
      <c r="D113" s="3"/>
      <c r="E113" s="3"/>
      <c r="F113" s="3">
        <v>2</v>
      </c>
      <c r="G113" s="3"/>
      <c r="H113" s="3">
        <v>2</v>
      </c>
      <c r="I113" s="3"/>
      <c r="J113" s="4"/>
      <c r="K113" s="54"/>
      <c r="L113" s="3"/>
      <c r="M113" s="3"/>
      <c r="N113" s="3"/>
      <c r="O113" s="3"/>
      <c r="P113" s="3"/>
      <c r="Q113" s="3"/>
      <c r="R113" s="4"/>
      <c r="S113" s="54"/>
      <c r="T113" s="3"/>
      <c r="U113" s="3"/>
      <c r="V113" s="3"/>
      <c r="W113" s="3"/>
      <c r="X113" s="3"/>
      <c r="Y113" s="3"/>
      <c r="Z113" s="4"/>
    </row>
    <row r="114" spans="1:26" x14ac:dyDescent="0.25">
      <c r="A114" s="10" t="s">
        <v>51</v>
      </c>
      <c r="B114" s="41"/>
      <c r="C114" s="92">
        <f>SUM(C115:C116)</f>
        <v>0</v>
      </c>
      <c r="D114" s="35">
        <f t="shared" ref="D114:Z114" si="37">SUM(D115:D116)</f>
        <v>0</v>
      </c>
      <c r="E114" s="35">
        <f t="shared" si="37"/>
        <v>0</v>
      </c>
      <c r="F114" s="35">
        <f t="shared" si="37"/>
        <v>12</v>
      </c>
      <c r="G114" s="35">
        <f t="shared" si="37"/>
        <v>0</v>
      </c>
      <c r="H114" s="35">
        <f t="shared" si="37"/>
        <v>15</v>
      </c>
      <c r="I114" s="35">
        <f t="shared" si="37"/>
        <v>0</v>
      </c>
      <c r="J114" s="93">
        <f t="shared" si="37"/>
        <v>0</v>
      </c>
      <c r="K114" s="92">
        <f t="shared" si="37"/>
        <v>0</v>
      </c>
      <c r="L114" s="35">
        <f t="shared" si="37"/>
        <v>0</v>
      </c>
      <c r="M114" s="35">
        <f t="shared" si="37"/>
        <v>0</v>
      </c>
      <c r="N114" s="35">
        <f t="shared" si="37"/>
        <v>8</v>
      </c>
      <c r="O114" s="35">
        <f t="shared" si="37"/>
        <v>0</v>
      </c>
      <c r="P114" s="35">
        <f t="shared" si="37"/>
        <v>11</v>
      </c>
      <c r="Q114" s="35">
        <f t="shared" si="37"/>
        <v>0</v>
      </c>
      <c r="R114" s="93">
        <f t="shared" si="37"/>
        <v>0</v>
      </c>
      <c r="S114" s="92">
        <f t="shared" si="37"/>
        <v>0</v>
      </c>
      <c r="T114" s="35">
        <f t="shared" si="37"/>
        <v>0</v>
      </c>
      <c r="U114" s="35">
        <f t="shared" si="37"/>
        <v>0</v>
      </c>
      <c r="V114" s="35">
        <f t="shared" si="37"/>
        <v>15</v>
      </c>
      <c r="W114" s="35">
        <f t="shared" si="37"/>
        <v>0</v>
      </c>
      <c r="X114" s="35">
        <f t="shared" si="37"/>
        <v>12</v>
      </c>
      <c r="Y114" s="35">
        <f t="shared" si="37"/>
        <v>0</v>
      </c>
      <c r="Z114" s="93">
        <f t="shared" si="37"/>
        <v>0</v>
      </c>
    </row>
    <row r="115" spans="1:26" ht="15" customHeight="1" x14ac:dyDescent="0.25">
      <c r="A115" s="8" t="s">
        <v>51</v>
      </c>
      <c r="B115" s="40">
        <v>1</v>
      </c>
      <c r="C115" s="54"/>
      <c r="D115" s="3"/>
      <c r="E115" s="3"/>
      <c r="F115" s="3">
        <v>2</v>
      </c>
      <c r="G115" s="3"/>
      <c r="H115" s="3">
        <v>5</v>
      </c>
      <c r="I115" s="3"/>
      <c r="J115" s="4"/>
      <c r="K115" s="54"/>
      <c r="L115" s="3"/>
      <c r="M115" s="3"/>
      <c r="N115" s="3">
        <v>8</v>
      </c>
      <c r="O115" s="3"/>
      <c r="P115" s="3">
        <v>8</v>
      </c>
      <c r="Q115" s="3"/>
      <c r="R115" s="4"/>
      <c r="S115" s="54"/>
      <c r="T115" s="3"/>
      <c r="U115" s="3"/>
      <c r="V115" s="3">
        <v>8</v>
      </c>
      <c r="W115" s="3"/>
      <c r="X115" s="3">
        <v>5</v>
      </c>
      <c r="Y115" s="3"/>
      <c r="Z115" s="4"/>
    </row>
    <row r="116" spans="1:26" ht="15" customHeight="1" x14ac:dyDescent="0.25">
      <c r="A116" s="8"/>
      <c r="B116" s="40">
        <v>2</v>
      </c>
      <c r="C116" s="54"/>
      <c r="D116" s="3"/>
      <c r="E116" s="3"/>
      <c r="F116" s="3">
        <v>10</v>
      </c>
      <c r="G116" s="3"/>
      <c r="H116" s="3">
        <v>10</v>
      </c>
      <c r="I116" s="3"/>
      <c r="J116" s="4"/>
      <c r="K116" s="54"/>
      <c r="L116" s="3"/>
      <c r="M116" s="3"/>
      <c r="N116" s="3"/>
      <c r="O116" s="3"/>
      <c r="P116" s="3">
        <v>3</v>
      </c>
      <c r="Q116" s="3"/>
      <c r="R116" s="4"/>
      <c r="S116" s="54"/>
      <c r="T116" s="3"/>
      <c r="U116" s="3"/>
      <c r="V116" s="3">
        <v>7</v>
      </c>
      <c r="W116" s="3"/>
      <c r="X116" s="3">
        <v>7</v>
      </c>
      <c r="Y116" s="3"/>
      <c r="Z116" s="4"/>
    </row>
    <row r="117" spans="1:26" x14ac:dyDescent="0.25">
      <c r="A117" s="10" t="s">
        <v>52</v>
      </c>
      <c r="B117" s="41"/>
      <c r="C117" s="92">
        <f>SUM(C118)</f>
        <v>0</v>
      </c>
      <c r="D117" s="35">
        <f t="shared" ref="D117:Z117" si="38">SUM(D118)</f>
        <v>0</v>
      </c>
      <c r="E117" s="35">
        <f t="shared" si="38"/>
        <v>0</v>
      </c>
      <c r="F117" s="35">
        <f t="shared" si="38"/>
        <v>14</v>
      </c>
      <c r="G117" s="35">
        <f t="shared" si="38"/>
        <v>0</v>
      </c>
      <c r="H117" s="35">
        <f t="shared" si="38"/>
        <v>12</v>
      </c>
      <c r="I117" s="35">
        <f t="shared" si="38"/>
        <v>0</v>
      </c>
      <c r="J117" s="93">
        <f t="shared" si="38"/>
        <v>0</v>
      </c>
      <c r="K117" s="92">
        <f t="shared" si="38"/>
        <v>0</v>
      </c>
      <c r="L117" s="35">
        <f t="shared" si="38"/>
        <v>0</v>
      </c>
      <c r="M117" s="35">
        <f t="shared" si="38"/>
        <v>0</v>
      </c>
      <c r="N117" s="35">
        <f t="shared" si="38"/>
        <v>17</v>
      </c>
      <c r="O117" s="35">
        <f t="shared" si="38"/>
        <v>0</v>
      </c>
      <c r="P117" s="35">
        <f t="shared" si="38"/>
        <v>16</v>
      </c>
      <c r="Q117" s="35">
        <f t="shared" si="38"/>
        <v>0</v>
      </c>
      <c r="R117" s="93">
        <f t="shared" si="38"/>
        <v>0</v>
      </c>
      <c r="S117" s="92">
        <f t="shared" si="38"/>
        <v>0</v>
      </c>
      <c r="T117" s="35">
        <f t="shared" si="38"/>
        <v>0</v>
      </c>
      <c r="U117" s="35">
        <f t="shared" si="38"/>
        <v>0</v>
      </c>
      <c r="V117" s="35">
        <f t="shared" si="38"/>
        <v>0</v>
      </c>
      <c r="W117" s="35">
        <f t="shared" si="38"/>
        <v>0</v>
      </c>
      <c r="X117" s="35">
        <f t="shared" si="38"/>
        <v>0</v>
      </c>
      <c r="Y117" s="35">
        <f t="shared" si="38"/>
        <v>0</v>
      </c>
      <c r="Z117" s="93">
        <f t="shared" si="38"/>
        <v>0</v>
      </c>
    </row>
    <row r="118" spans="1:26" ht="15" customHeight="1" x14ac:dyDescent="0.25">
      <c r="A118" s="8" t="s">
        <v>52</v>
      </c>
      <c r="B118" s="40">
        <v>1</v>
      </c>
      <c r="C118" s="54"/>
      <c r="D118" s="3"/>
      <c r="E118" s="3"/>
      <c r="F118" s="3">
        <v>14</v>
      </c>
      <c r="G118" s="3"/>
      <c r="H118" s="3">
        <v>12</v>
      </c>
      <c r="I118" s="3"/>
      <c r="J118" s="4"/>
      <c r="K118" s="54"/>
      <c r="L118" s="3"/>
      <c r="M118" s="3"/>
      <c r="N118" s="3">
        <v>17</v>
      </c>
      <c r="O118" s="3"/>
      <c r="P118" s="3">
        <v>16</v>
      </c>
      <c r="Q118" s="3"/>
      <c r="R118" s="4"/>
      <c r="S118" s="54"/>
      <c r="T118" s="3"/>
      <c r="U118" s="3"/>
      <c r="V118" s="3"/>
      <c r="W118" s="3"/>
      <c r="X118" s="3"/>
      <c r="Y118" s="3"/>
      <c r="Z118" s="4"/>
    </row>
    <row r="119" spans="1:26" x14ac:dyDescent="0.25">
      <c r="A119" s="10" t="s">
        <v>53</v>
      </c>
      <c r="B119" s="41"/>
      <c r="C119" s="92">
        <f>SUM(C120:C121)</f>
        <v>0</v>
      </c>
      <c r="D119" s="35">
        <f t="shared" ref="D119:Z119" si="39">SUM(D120:D121)</f>
        <v>0</v>
      </c>
      <c r="E119" s="35">
        <f t="shared" si="39"/>
        <v>0</v>
      </c>
      <c r="F119" s="35">
        <f t="shared" si="39"/>
        <v>46</v>
      </c>
      <c r="G119" s="35">
        <f t="shared" si="39"/>
        <v>0</v>
      </c>
      <c r="H119" s="35">
        <f t="shared" si="39"/>
        <v>44</v>
      </c>
      <c r="I119" s="35">
        <f t="shared" si="39"/>
        <v>30</v>
      </c>
      <c r="J119" s="93">
        <f t="shared" si="39"/>
        <v>0</v>
      </c>
      <c r="K119" s="92">
        <f t="shared" si="39"/>
        <v>0</v>
      </c>
      <c r="L119" s="35">
        <f t="shared" si="39"/>
        <v>0</v>
      </c>
      <c r="M119" s="35">
        <f t="shared" si="39"/>
        <v>0</v>
      </c>
      <c r="N119" s="35">
        <f t="shared" si="39"/>
        <v>70</v>
      </c>
      <c r="O119" s="35">
        <f t="shared" si="39"/>
        <v>0</v>
      </c>
      <c r="P119" s="35">
        <f t="shared" si="39"/>
        <v>66</v>
      </c>
      <c r="Q119" s="35">
        <f t="shared" si="39"/>
        <v>38</v>
      </c>
      <c r="R119" s="93">
        <f t="shared" si="39"/>
        <v>0</v>
      </c>
      <c r="S119" s="92">
        <f t="shared" si="39"/>
        <v>0</v>
      </c>
      <c r="T119" s="35">
        <f t="shared" si="39"/>
        <v>0</v>
      </c>
      <c r="U119" s="35">
        <f t="shared" si="39"/>
        <v>0</v>
      </c>
      <c r="V119" s="35">
        <f t="shared" si="39"/>
        <v>73</v>
      </c>
      <c r="W119" s="35">
        <f t="shared" si="39"/>
        <v>0</v>
      </c>
      <c r="X119" s="35">
        <f t="shared" si="39"/>
        <v>69</v>
      </c>
      <c r="Y119" s="35">
        <f t="shared" si="39"/>
        <v>43</v>
      </c>
      <c r="Z119" s="93">
        <f t="shared" si="39"/>
        <v>0</v>
      </c>
    </row>
    <row r="120" spans="1:26" ht="15" customHeight="1" x14ac:dyDescent="0.25">
      <c r="A120" s="116" t="s">
        <v>53</v>
      </c>
      <c r="B120" s="117">
        <v>1</v>
      </c>
      <c r="C120" s="119"/>
      <c r="D120" s="3"/>
      <c r="E120" s="3"/>
      <c r="F120" s="3">
        <v>30</v>
      </c>
      <c r="G120" s="3"/>
      <c r="H120" s="3">
        <v>30</v>
      </c>
      <c r="I120" s="3">
        <v>30</v>
      </c>
      <c r="J120" s="4"/>
      <c r="K120" s="119"/>
      <c r="L120" s="3"/>
      <c r="M120" s="3"/>
      <c r="N120" s="3">
        <v>40</v>
      </c>
      <c r="O120" s="3"/>
      <c r="P120" s="3">
        <v>38</v>
      </c>
      <c r="Q120" s="3">
        <v>38</v>
      </c>
      <c r="R120" s="4"/>
      <c r="S120" s="119"/>
      <c r="T120" s="3"/>
      <c r="U120" s="3"/>
      <c r="V120" s="3">
        <v>45</v>
      </c>
      <c r="W120" s="3"/>
      <c r="X120" s="3">
        <v>43</v>
      </c>
      <c r="Y120" s="3">
        <v>43</v>
      </c>
      <c r="Z120" s="4"/>
    </row>
    <row r="121" spans="1:26" ht="15" customHeight="1" x14ac:dyDescent="0.25">
      <c r="A121" s="116"/>
      <c r="B121" s="117">
        <v>2</v>
      </c>
      <c r="C121" s="119"/>
      <c r="D121" s="3"/>
      <c r="E121" s="3"/>
      <c r="F121" s="3">
        <v>16</v>
      </c>
      <c r="G121" s="3"/>
      <c r="H121" s="3">
        <v>14</v>
      </c>
      <c r="I121" s="3"/>
      <c r="J121" s="4"/>
      <c r="K121" s="119"/>
      <c r="L121" s="3"/>
      <c r="M121" s="3"/>
      <c r="N121" s="3">
        <v>30</v>
      </c>
      <c r="O121" s="3"/>
      <c r="P121" s="3">
        <v>28</v>
      </c>
      <c r="Q121" s="3"/>
      <c r="R121" s="4"/>
      <c r="S121" s="119"/>
      <c r="T121" s="3"/>
      <c r="U121" s="3"/>
      <c r="V121" s="3">
        <v>28</v>
      </c>
      <c r="W121" s="3"/>
      <c r="X121" s="3">
        <v>26</v>
      </c>
      <c r="Y121" s="3"/>
      <c r="Z121" s="4"/>
    </row>
    <row r="122" spans="1:26" hidden="1" x14ac:dyDescent="0.25">
      <c r="A122" s="10" t="s">
        <v>122</v>
      </c>
      <c r="B122" s="41"/>
      <c r="C122" s="92">
        <f>SUM(C123:C126)</f>
        <v>0</v>
      </c>
      <c r="D122" s="35">
        <f t="shared" ref="D122:Z122" si="40">SUM(D123:D126)</f>
        <v>0</v>
      </c>
      <c r="E122" s="35">
        <f t="shared" si="40"/>
        <v>0</v>
      </c>
      <c r="F122" s="35">
        <f t="shared" si="40"/>
        <v>0</v>
      </c>
      <c r="G122" s="35">
        <f t="shared" si="40"/>
        <v>0</v>
      </c>
      <c r="H122" s="35">
        <f t="shared" si="40"/>
        <v>0</v>
      </c>
      <c r="I122" s="35">
        <f t="shared" si="40"/>
        <v>0</v>
      </c>
      <c r="J122" s="93">
        <f t="shared" si="40"/>
        <v>0</v>
      </c>
      <c r="K122" s="92">
        <f t="shared" si="40"/>
        <v>0</v>
      </c>
      <c r="L122" s="35">
        <f t="shared" si="40"/>
        <v>0</v>
      </c>
      <c r="M122" s="35">
        <f t="shared" si="40"/>
        <v>0</v>
      </c>
      <c r="N122" s="35">
        <f t="shared" si="40"/>
        <v>15</v>
      </c>
      <c r="O122" s="35">
        <f t="shared" si="40"/>
        <v>0</v>
      </c>
      <c r="P122" s="35">
        <f t="shared" si="40"/>
        <v>15</v>
      </c>
      <c r="Q122" s="35">
        <f t="shared" si="40"/>
        <v>0</v>
      </c>
      <c r="R122" s="93">
        <f t="shared" si="40"/>
        <v>0</v>
      </c>
      <c r="S122" s="92">
        <f t="shared" si="40"/>
        <v>0</v>
      </c>
      <c r="T122" s="35">
        <f t="shared" si="40"/>
        <v>0</v>
      </c>
      <c r="U122" s="35">
        <f t="shared" si="40"/>
        <v>0</v>
      </c>
      <c r="V122" s="35">
        <f t="shared" si="40"/>
        <v>35</v>
      </c>
      <c r="W122" s="35">
        <f t="shared" si="40"/>
        <v>0</v>
      </c>
      <c r="X122" s="35">
        <f t="shared" si="40"/>
        <v>35</v>
      </c>
      <c r="Y122" s="35">
        <f t="shared" si="40"/>
        <v>0</v>
      </c>
      <c r="Z122" s="93">
        <f t="shared" si="40"/>
        <v>0</v>
      </c>
    </row>
    <row r="123" spans="1:26" ht="15" hidden="1" customHeight="1" x14ac:dyDescent="0.25">
      <c r="A123" s="8" t="s">
        <v>122</v>
      </c>
      <c r="B123" s="40">
        <v>1</v>
      </c>
      <c r="C123" s="54"/>
      <c r="D123" s="3"/>
      <c r="E123" s="3"/>
      <c r="F123" s="3"/>
      <c r="G123" s="3"/>
      <c r="H123" s="3"/>
      <c r="I123" s="3"/>
      <c r="J123" s="4"/>
      <c r="K123" s="54"/>
      <c r="L123" s="3"/>
      <c r="M123" s="3"/>
      <c r="N123" s="3">
        <v>15</v>
      </c>
      <c r="O123" s="3"/>
      <c r="P123" s="3">
        <v>15</v>
      </c>
      <c r="Q123" s="3"/>
      <c r="R123" s="4"/>
      <c r="S123" s="54"/>
      <c r="T123" s="3"/>
      <c r="U123" s="3"/>
      <c r="V123" s="3">
        <v>20</v>
      </c>
      <c r="W123" s="3"/>
      <c r="X123" s="3">
        <v>20</v>
      </c>
      <c r="Y123" s="3"/>
      <c r="Z123" s="4"/>
    </row>
    <row r="124" spans="1:26" ht="15" hidden="1" customHeight="1" x14ac:dyDescent="0.25">
      <c r="A124" s="8"/>
      <c r="B124" s="40">
        <v>2</v>
      </c>
      <c r="C124" s="54"/>
      <c r="D124" s="3"/>
      <c r="E124" s="3"/>
      <c r="F124" s="3"/>
      <c r="G124" s="3"/>
      <c r="H124" s="3"/>
      <c r="I124" s="3"/>
      <c r="J124" s="4"/>
      <c r="K124" s="54"/>
      <c r="L124" s="3"/>
      <c r="M124" s="3"/>
      <c r="N124" s="3"/>
      <c r="O124" s="3"/>
      <c r="P124" s="3"/>
      <c r="Q124" s="3"/>
      <c r="R124" s="4"/>
      <c r="S124" s="54"/>
      <c r="T124" s="3"/>
      <c r="U124" s="3"/>
      <c r="V124" s="3">
        <v>15</v>
      </c>
      <c r="W124" s="3"/>
      <c r="X124" s="3">
        <v>15</v>
      </c>
      <c r="Y124" s="3"/>
      <c r="Z124" s="4"/>
    </row>
    <row r="125" spans="1:26" ht="15" hidden="1" customHeight="1" x14ac:dyDescent="0.25">
      <c r="A125" s="8"/>
      <c r="B125" s="40">
        <v>3</v>
      </c>
      <c r="C125" s="54"/>
      <c r="D125" s="3"/>
      <c r="E125" s="3"/>
      <c r="F125" s="3"/>
      <c r="G125" s="3"/>
      <c r="H125" s="3"/>
      <c r="I125" s="3"/>
      <c r="J125" s="4"/>
      <c r="K125" s="54"/>
      <c r="L125" s="3"/>
      <c r="M125" s="3"/>
      <c r="N125" s="3"/>
      <c r="O125" s="3"/>
      <c r="P125" s="3"/>
      <c r="Q125" s="3"/>
      <c r="R125" s="4"/>
      <c r="S125" s="54"/>
      <c r="T125" s="3"/>
      <c r="U125" s="3"/>
      <c r="V125" s="3"/>
      <c r="W125" s="3"/>
      <c r="X125" s="3"/>
      <c r="Y125" s="3"/>
      <c r="Z125" s="4"/>
    </row>
    <row r="126" spans="1:26" ht="15" hidden="1" customHeight="1" x14ac:dyDescent="0.25">
      <c r="A126" s="8"/>
      <c r="B126" s="40">
        <v>4</v>
      </c>
      <c r="C126" s="54"/>
      <c r="D126" s="3"/>
      <c r="E126" s="3"/>
      <c r="F126" s="3"/>
      <c r="G126" s="3"/>
      <c r="H126" s="3"/>
      <c r="I126" s="3"/>
      <c r="J126" s="4"/>
      <c r="K126" s="54"/>
      <c r="L126" s="3"/>
      <c r="M126" s="3"/>
      <c r="N126" s="3"/>
      <c r="O126" s="3"/>
      <c r="P126" s="3"/>
      <c r="Q126" s="3"/>
      <c r="R126" s="4"/>
      <c r="S126" s="54"/>
      <c r="T126" s="3"/>
      <c r="U126" s="3"/>
      <c r="V126" s="3"/>
      <c r="W126" s="3"/>
      <c r="X126" s="3"/>
      <c r="Y126" s="3"/>
      <c r="Z126" s="4"/>
    </row>
    <row r="127" spans="1:26" ht="15" customHeight="1" x14ac:dyDescent="0.25">
      <c r="A127" s="2" t="s">
        <v>54</v>
      </c>
      <c r="B127" s="43"/>
      <c r="C127" s="95">
        <f t="shared" ref="C127:Z127" si="41">SUM(C107,C109,C112,C114,C117,C119,C122)</f>
        <v>0</v>
      </c>
      <c r="D127" s="23">
        <f t="shared" si="41"/>
        <v>0</v>
      </c>
      <c r="E127" s="23">
        <f t="shared" si="41"/>
        <v>0</v>
      </c>
      <c r="F127" s="23">
        <f>SUM(F107,F109,F112,F114,F117,F119,F122)</f>
        <v>94</v>
      </c>
      <c r="G127" s="23">
        <f t="shared" si="41"/>
        <v>0</v>
      </c>
      <c r="H127" s="23">
        <f t="shared" si="41"/>
        <v>92</v>
      </c>
      <c r="I127" s="23">
        <f t="shared" si="41"/>
        <v>30</v>
      </c>
      <c r="J127" s="105">
        <f t="shared" si="41"/>
        <v>8</v>
      </c>
      <c r="K127" s="95">
        <f t="shared" si="41"/>
        <v>0</v>
      </c>
      <c r="L127" s="23">
        <f t="shared" si="41"/>
        <v>0</v>
      </c>
      <c r="M127" s="23">
        <f t="shared" si="41"/>
        <v>0</v>
      </c>
      <c r="N127" s="23">
        <f t="shared" si="41"/>
        <v>133</v>
      </c>
      <c r="O127" s="23">
        <f t="shared" si="41"/>
        <v>0</v>
      </c>
      <c r="P127" s="23">
        <f t="shared" si="41"/>
        <v>130</v>
      </c>
      <c r="Q127" s="23">
        <f t="shared" si="41"/>
        <v>38</v>
      </c>
      <c r="R127" s="105">
        <f t="shared" si="41"/>
        <v>0</v>
      </c>
      <c r="S127" s="95">
        <f t="shared" si="41"/>
        <v>0</v>
      </c>
      <c r="T127" s="23">
        <f t="shared" si="41"/>
        <v>0</v>
      </c>
      <c r="U127" s="23">
        <f t="shared" si="41"/>
        <v>0</v>
      </c>
      <c r="V127" s="23">
        <f t="shared" si="41"/>
        <v>146</v>
      </c>
      <c r="W127" s="23">
        <f t="shared" si="41"/>
        <v>0</v>
      </c>
      <c r="X127" s="23">
        <f t="shared" si="41"/>
        <v>138</v>
      </c>
      <c r="Y127" s="23">
        <f t="shared" si="41"/>
        <v>43</v>
      </c>
      <c r="Z127" s="105">
        <f t="shared" si="41"/>
        <v>0</v>
      </c>
    </row>
    <row r="128" spans="1:26" x14ac:dyDescent="0.25">
      <c r="A128" s="10" t="s">
        <v>55</v>
      </c>
      <c r="B128" s="41"/>
      <c r="C128" s="92">
        <f>SUM(C129)</f>
        <v>0</v>
      </c>
      <c r="D128" s="35">
        <f t="shared" ref="D128:Z128" si="42">SUM(D129)</f>
        <v>1</v>
      </c>
      <c r="E128" s="35">
        <f t="shared" si="42"/>
        <v>0</v>
      </c>
      <c r="F128" s="35">
        <f t="shared" si="42"/>
        <v>6</v>
      </c>
      <c r="G128" s="35">
        <f t="shared" si="42"/>
        <v>0</v>
      </c>
      <c r="H128" s="35">
        <f t="shared" si="42"/>
        <v>18</v>
      </c>
      <c r="I128" s="35">
        <f t="shared" si="42"/>
        <v>0</v>
      </c>
      <c r="J128" s="93">
        <f t="shared" si="42"/>
        <v>0</v>
      </c>
      <c r="K128" s="92">
        <f t="shared" si="42"/>
        <v>0</v>
      </c>
      <c r="L128" s="35">
        <f t="shared" si="42"/>
        <v>9</v>
      </c>
      <c r="M128" s="35">
        <f t="shared" si="42"/>
        <v>0</v>
      </c>
      <c r="N128" s="35">
        <f t="shared" si="42"/>
        <v>11</v>
      </c>
      <c r="O128" s="35">
        <f t="shared" si="42"/>
        <v>0</v>
      </c>
      <c r="P128" s="35">
        <f t="shared" si="42"/>
        <v>22</v>
      </c>
      <c r="Q128" s="35">
        <f t="shared" si="42"/>
        <v>0</v>
      </c>
      <c r="R128" s="93">
        <f t="shared" si="42"/>
        <v>0</v>
      </c>
      <c r="S128" s="92">
        <f t="shared" si="42"/>
        <v>0</v>
      </c>
      <c r="T128" s="35">
        <f t="shared" si="42"/>
        <v>11</v>
      </c>
      <c r="U128" s="35">
        <f t="shared" si="42"/>
        <v>0</v>
      </c>
      <c r="V128" s="35">
        <f t="shared" si="42"/>
        <v>11</v>
      </c>
      <c r="W128" s="35">
        <f t="shared" si="42"/>
        <v>0</v>
      </c>
      <c r="X128" s="35">
        <f t="shared" si="42"/>
        <v>22</v>
      </c>
      <c r="Y128" s="35">
        <f t="shared" si="42"/>
        <v>0</v>
      </c>
      <c r="Z128" s="93">
        <f t="shared" si="42"/>
        <v>0</v>
      </c>
    </row>
    <row r="129" spans="1:26" ht="15" customHeight="1" x14ac:dyDescent="0.25">
      <c r="A129" s="8" t="s">
        <v>55</v>
      </c>
      <c r="B129" s="40">
        <v>1</v>
      </c>
      <c r="C129" s="54"/>
      <c r="D129" s="50">
        <v>1</v>
      </c>
      <c r="E129" s="50"/>
      <c r="F129" s="50">
        <v>6</v>
      </c>
      <c r="G129" s="50"/>
      <c r="H129" s="66">
        <v>18</v>
      </c>
      <c r="I129" s="3"/>
      <c r="J129" s="4"/>
      <c r="K129" s="54"/>
      <c r="L129" s="50">
        <v>9</v>
      </c>
      <c r="M129" s="50"/>
      <c r="N129" s="50">
        <v>11</v>
      </c>
      <c r="O129" s="50"/>
      <c r="P129" s="66">
        <v>22</v>
      </c>
      <c r="Q129" s="3"/>
      <c r="R129" s="30"/>
      <c r="S129" s="54"/>
      <c r="T129" s="50">
        <v>11</v>
      </c>
      <c r="U129" s="50"/>
      <c r="V129" s="50">
        <v>11</v>
      </c>
      <c r="W129" s="50"/>
      <c r="X129" s="66">
        <v>22</v>
      </c>
      <c r="Y129" s="3"/>
      <c r="Z129" s="30"/>
    </row>
    <row r="130" spans="1:26" x14ac:dyDescent="0.25">
      <c r="A130" s="10" t="s">
        <v>56</v>
      </c>
      <c r="B130" s="41"/>
      <c r="C130" s="92">
        <f>SUM(C131)</f>
        <v>0</v>
      </c>
      <c r="D130" s="35">
        <f t="shared" ref="D130:Z130" si="43">SUM(D131)</f>
        <v>0</v>
      </c>
      <c r="E130" s="35">
        <f t="shared" si="43"/>
        <v>0</v>
      </c>
      <c r="F130" s="35">
        <f t="shared" si="43"/>
        <v>0</v>
      </c>
      <c r="G130" s="35">
        <f t="shared" si="43"/>
        <v>0</v>
      </c>
      <c r="H130" s="35">
        <f t="shared" si="43"/>
        <v>0</v>
      </c>
      <c r="I130" s="35">
        <f t="shared" si="43"/>
        <v>0</v>
      </c>
      <c r="J130" s="93">
        <f t="shared" si="43"/>
        <v>0</v>
      </c>
      <c r="K130" s="92">
        <f t="shared" si="43"/>
        <v>0</v>
      </c>
      <c r="L130" s="35">
        <f t="shared" si="43"/>
        <v>0</v>
      </c>
      <c r="M130" s="35">
        <f t="shared" si="43"/>
        <v>0</v>
      </c>
      <c r="N130" s="35">
        <f t="shared" si="43"/>
        <v>0</v>
      </c>
      <c r="O130" s="35">
        <f t="shared" si="43"/>
        <v>0</v>
      </c>
      <c r="P130" s="35">
        <f t="shared" si="43"/>
        <v>0</v>
      </c>
      <c r="Q130" s="35">
        <f t="shared" si="43"/>
        <v>0</v>
      </c>
      <c r="R130" s="93">
        <f t="shared" si="43"/>
        <v>0</v>
      </c>
      <c r="S130" s="92">
        <f t="shared" si="43"/>
        <v>0</v>
      </c>
      <c r="T130" s="35">
        <f t="shared" si="43"/>
        <v>0</v>
      </c>
      <c r="U130" s="35">
        <f t="shared" si="43"/>
        <v>0</v>
      </c>
      <c r="V130" s="35">
        <f t="shared" si="43"/>
        <v>16</v>
      </c>
      <c r="W130" s="35">
        <f t="shared" si="43"/>
        <v>0</v>
      </c>
      <c r="X130" s="35">
        <f t="shared" si="43"/>
        <v>32</v>
      </c>
      <c r="Y130" s="35">
        <f t="shared" si="43"/>
        <v>0</v>
      </c>
      <c r="Z130" s="93">
        <f t="shared" si="43"/>
        <v>0</v>
      </c>
    </row>
    <row r="131" spans="1:26" ht="15" customHeight="1" x14ac:dyDescent="0.25">
      <c r="A131" s="8" t="s">
        <v>56</v>
      </c>
      <c r="B131" s="40">
        <v>1</v>
      </c>
      <c r="C131" s="54"/>
      <c r="D131" s="50"/>
      <c r="E131" s="50"/>
      <c r="F131" s="50"/>
      <c r="G131" s="50"/>
      <c r="H131" s="66"/>
      <c r="I131" s="3"/>
      <c r="J131" s="4"/>
      <c r="K131" s="54"/>
      <c r="L131" s="50"/>
      <c r="M131" s="50"/>
      <c r="N131" s="50"/>
      <c r="O131" s="50"/>
      <c r="P131" s="66"/>
      <c r="Q131" s="3"/>
      <c r="R131" s="30"/>
      <c r="S131" s="54"/>
      <c r="T131" s="50"/>
      <c r="U131" s="50"/>
      <c r="V131" s="50">
        <v>16</v>
      </c>
      <c r="W131" s="50"/>
      <c r="X131" s="66">
        <v>32</v>
      </c>
      <c r="Y131" s="3"/>
      <c r="Z131" s="30"/>
    </row>
    <row r="132" spans="1:26" x14ac:dyDescent="0.25">
      <c r="A132" s="10" t="s">
        <v>57</v>
      </c>
      <c r="B132" s="41"/>
      <c r="C132" s="92">
        <f>SUM(C133:C134)</f>
        <v>0</v>
      </c>
      <c r="D132" s="35">
        <f t="shared" ref="D132:Z132" si="44">SUM(D133:D134)</f>
        <v>17</v>
      </c>
      <c r="E132" s="35">
        <f t="shared" si="44"/>
        <v>0</v>
      </c>
      <c r="F132" s="35">
        <f t="shared" si="44"/>
        <v>0</v>
      </c>
      <c r="G132" s="35">
        <f t="shared" si="44"/>
        <v>0</v>
      </c>
      <c r="H132" s="35">
        <f t="shared" si="44"/>
        <v>0</v>
      </c>
      <c r="I132" s="35">
        <f t="shared" si="44"/>
        <v>0</v>
      </c>
      <c r="J132" s="93">
        <f t="shared" si="44"/>
        <v>0</v>
      </c>
      <c r="K132" s="92">
        <f t="shared" si="44"/>
        <v>0</v>
      </c>
      <c r="L132" s="35">
        <f t="shared" si="44"/>
        <v>0</v>
      </c>
      <c r="M132" s="35">
        <f t="shared" si="44"/>
        <v>0</v>
      </c>
      <c r="N132" s="35">
        <f t="shared" si="44"/>
        <v>0</v>
      </c>
      <c r="O132" s="35">
        <f t="shared" si="44"/>
        <v>0</v>
      </c>
      <c r="P132" s="35">
        <f t="shared" si="44"/>
        <v>0</v>
      </c>
      <c r="Q132" s="35">
        <f t="shared" si="44"/>
        <v>0</v>
      </c>
      <c r="R132" s="93">
        <f t="shared" si="44"/>
        <v>0</v>
      </c>
      <c r="S132" s="92">
        <f t="shared" si="44"/>
        <v>0</v>
      </c>
      <c r="T132" s="35">
        <f t="shared" si="44"/>
        <v>0</v>
      </c>
      <c r="U132" s="35">
        <f t="shared" si="44"/>
        <v>0</v>
      </c>
      <c r="V132" s="35">
        <f t="shared" si="44"/>
        <v>0</v>
      </c>
      <c r="W132" s="35">
        <f t="shared" si="44"/>
        <v>0</v>
      </c>
      <c r="X132" s="35">
        <f t="shared" si="44"/>
        <v>0</v>
      </c>
      <c r="Y132" s="35">
        <f t="shared" si="44"/>
        <v>0</v>
      </c>
      <c r="Z132" s="93">
        <f t="shared" si="44"/>
        <v>0</v>
      </c>
    </row>
    <row r="133" spans="1:26" ht="15" customHeight="1" x14ac:dyDescent="0.25">
      <c r="A133" s="8" t="s">
        <v>57</v>
      </c>
      <c r="B133" s="40">
        <v>1</v>
      </c>
      <c r="C133" s="54"/>
      <c r="D133" s="50"/>
      <c r="E133" s="50"/>
      <c r="F133" s="50"/>
      <c r="G133" s="50"/>
      <c r="H133" s="66"/>
      <c r="I133" s="3"/>
      <c r="J133" s="4"/>
      <c r="K133" s="54"/>
      <c r="L133" s="50"/>
      <c r="M133" s="50"/>
      <c r="N133" s="50"/>
      <c r="O133" s="50"/>
      <c r="P133" s="66"/>
      <c r="Q133" s="15"/>
      <c r="R133" s="30"/>
      <c r="S133" s="54"/>
      <c r="T133" s="50"/>
      <c r="U133" s="50"/>
      <c r="V133" s="50"/>
      <c r="W133" s="50"/>
      <c r="X133" s="66"/>
      <c r="Y133" s="3"/>
      <c r="Z133" s="30"/>
    </row>
    <row r="134" spans="1:26" ht="15" customHeight="1" x14ac:dyDescent="0.25">
      <c r="A134" s="8"/>
      <c r="B134" s="40">
        <v>2</v>
      </c>
      <c r="C134" s="54"/>
      <c r="D134" s="50">
        <v>17</v>
      </c>
      <c r="E134" s="50"/>
      <c r="F134" s="50"/>
      <c r="G134" s="50"/>
      <c r="H134" s="66"/>
      <c r="I134" s="3"/>
      <c r="J134" s="4"/>
      <c r="K134" s="54"/>
      <c r="L134" s="50"/>
      <c r="M134" s="50"/>
      <c r="N134" s="50"/>
      <c r="O134" s="50"/>
      <c r="P134" s="66"/>
      <c r="Q134" s="15"/>
      <c r="R134" s="30"/>
      <c r="S134" s="54"/>
      <c r="T134" s="50"/>
      <c r="U134" s="50"/>
      <c r="V134" s="50"/>
      <c r="W134" s="50"/>
      <c r="X134" s="66"/>
      <c r="Y134" s="3"/>
      <c r="Z134" s="30"/>
    </row>
    <row r="135" spans="1:26" x14ac:dyDescent="0.25">
      <c r="A135" s="10" t="s">
        <v>58</v>
      </c>
      <c r="B135" s="41"/>
      <c r="C135" s="92">
        <f>SUM(C136:C137)</f>
        <v>0</v>
      </c>
      <c r="D135" s="35">
        <f t="shared" ref="D135:Z135" si="45">SUM(D136:D137)</f>
        <v>0</v>
      </c>
      <c r="E135" s="35">
        <f t="shared" si="45"/>
        <v>4</v>
      </c>
      <c r="F135" s="35">
        <f t="shared" si="45"/>
        <v>35</v>
      </c>
      <c r="G135" s="35">
        <f t="shared" si="45"/>
        <v>2</v>
      </c>
      <c r="H135" s="35">
        <f t="shared" si="45"/>
        <v>35</v>
      </c>
      <c r="I135" s="35">
        <f t="shared" si="45"/>
        <v>12</v>
      </c>
      <c r="J135" s="93">
        <f t="shared" si="45"/>
        <v>0</v>
      </c>
      <c r="K135" s="92">
        <f t="shared" si="45"/>
        <v>0</v>
      </c>
      <c r="L135" s="35">
        <f t="shared" si="45"/>
        <v>0</v>
      </c>
      <c r="M135" s="35">
        <f t="shared" si="45"/>
        <v>5</v>
      </c>
      <c r="N135" s="35">
        <f t="shared" si="45"/>
        <v>33</v>
      </c>
      <c r="O135" s="35">
        <f t="shared" si="45"/>
        <v>3</v>
      </c>
      <c r="P135" s="35">
        <f t="shared" si="45"/>
        <v>33</v>
      </c>
      <c r="Q135" s="35">
        <f t="shared" si="45"/>
        <v>15</v>
      </c>
      <c r="R135" s="93">
        <f t="shared" si="45"/>
        <v>0</v>
      </c>
      <c r="S135" s="92">
        <f t="shared" si="45"/>
        <v>0</v>
      </c>
      <c r="T135" s="35">
        <f t="shared" si="45"/>
        <v>0</v>
      </c>
      <c r="U135" s="35">
        <f t="shared" si="45"/>
        <v>5</v>
      </c>
      <c r="V135" s="35">
        <f t="shared" si="45"/>
        <v>38</v>
      </c>
      <c r="W135" s="35">
        <f t="shared" si="45"/>
        <v>3</v>
      </c>
      <c r="X135" s="35">
        <f t="shared" si="45"/>
        <v>38</v>
      </c>
      <c r="Y135" s="35">
        <f t="shared" si="45"/>
        <v>18</v>
      </c>
      <c r="Z135" s="93">
        <f t="shared" si="45"/>
        <v>0</v>
      </c>
    </row>
    <row r="136" spans="1:26" ht="15" customHeight="1" x14ac:dyDescent="0.25">
      <c r="A136" s="8" t="s">
        <v>58</v>
      </c>
      <c r="B136" s="40">
        <v>1</v>
      </c>
      <c r="C136" s="54"/>
      <c r="D136" s="50"/>
      <c r="E136" s="50">
        <v>4</v>
      </c>
      <c r="F136" s="50">
        <v>15</v>
      </c>
      <c r="G136" s="50">
        <v>2</v>
      </c>
      <c r="H136" s="66">
        <v>15</v>
      </c>
      <c r="I136" s="3">
        <v>12</v>
      </c>
      <c r="J136" s="4"/>
      <c r="K136" s="54"/>
      <c r="L136" s="50"/>
      <c r="M136" s="50">
        <v>5</v>
      </c>
      <c r="N136" s="50">
        <v>18</v>
      </c>
      <c r="O136" s="50">
        <v>3</v>
      </c>
      <c r="P136" s="66">
        <v>18</v>
      </c>
      <c r="Q136" s="3">
        <v>15</v>
      </c>
      <c r="R136" s="30"/>
      <c r="S136" s="54"/>
      <c r="T136" s="50"/>
      <c r="U136" s="50">
        <v>5</v>
      </c>
      <c r="V136" s="50">
        <v>20</v>
      </c>
      <c r="W136" s="50">
        <v>3</v>
      </c>
      <c r="X136" s="66">
        <v>20</v>
      </c>
      <c r="Y136" s="3">
        <v>18</v>
      </c>
      <c r="Z136" s="30"/>
    </row>
    <row r="137" spans="1:26" ht="15" customHeight="1" x14ac:dyDescent="0.25">
      <c r="A137" s="8"/>
      <c r="B137" s="40">
        <v>2</v>
      </c>
      <c r="C137" s="54"/>
      <c r="D137" s="50"/>
      <c r="E137" s="50"/>
      <c r="F137" s="50">
        <v>20</v>
      </c>
      <c r="G137" s="50"/>
      <c r="H137" s="66">
        <v>20</v>
      </c>
      <c r="I137" s="3"/>
      <c r="J137" s="4"/>
      <c r="K137" s="54"/>
      <c r="L137" s="50"/>
      <c r="M137" s="50"/>
      <c r="N137" s="50">
        <v>15</v>
      </c>
      <c r="O137" s="50"/>
      <c r="P137" s="66">
        <v>15</v>
      </c>
      <c r="Q137" s="3"/>
      <c r="R137" s="30"/>
      <c r="S137" s="54"/>
      <c r="T137" s="50"/>
      <c r="U137" s="50"/>
      <c r="V137" s="50">
        <v>18</v>
      </c>
      <c r="W137" s="50"/>
      <c r="X137" s="66">
        <v>18</v>
      </c>
      <c r="Y137" s="3"/>
      <c r="Z137" s="30"/>
    </row>
    <row r="138" spans="1:26" x14ac:dyDescent="0.25">
      <c r="A138" s="10" t="s">
        <v>59</v>
      </c>
      <c r="B138" s="41"/>
      <c r="C138" s="92">
        <f>SUM(C139:C141)</f>
        <v>0</v>
      </c>
      <c r="D138" s="35">
        <f t="shared" ref="D138:Z138" si="46">SUM(D139:D141)</f>
        <v>0</v>
      </c>
      <c r="E138" s="35">
        <f t="shared" si="46"/>
        <v>3</v>
      </c>
      <c r="F138" s="35">
        <f t="shared" si="46"/>
        <v>171</v>
      </c>
      <c r="G138" s="35">
        <f t="shared" si="46"/>
        <v>2</v>
      </c>
      <c r="H138" s="35">
        <f t="shared" si="46"/>
        <v>171</v>
      </c>
      <c r="I138" s="35">
        <f t="shared" si="46"/>
        <v>111</v>
      </c>
      <c r="J138" s="93">
        <f t="shared" si="46"/>
        <v>0</v>
      </c>
      <c r="K138" s="92">
        <f t="shared" si="46"/>
        <v>0</v>
      </c>
      <c r="L138" s="35">
        <f t="shared" si="46"/>
        <v>0</v>
      </c>
      <c r="M138" s="35">
        <f t="shared" si="46"/>
        <v>3</v>
      </c>
      <c r="N138" s="35">
        <f t="shared" si="46"/>
        <v>170</v>
      </c>
      <c r="O138" s="35">
        <f t="shared" si="46"/>
        <v>3</v>
      </c>
      <c r="P138" s="35">
        <f t="shared" si="46"/>
        <v>170</v>
      </c>
      <c r="Q138" s="35">
        <f t="shared" si="46"/>
        <v>100</v>
      </c>
      <c r="R138" s="93">
        <f t="shared" si="46"/>
        <v>0</v>
      </c>
      <c r="S138" s="92">
        <f t="shared" si="46"/>
        <v>0</v>
      </c>
      <c r="T138" s="35">
        <f t="shared" si="46"/>
        <v>0</v>
      </c>
      <c r="U138" s="35">
        <f t="shared" si="46"/>
        <v>3</v>
      </c>
      <c r="V138" s="35">
        <f t="shared" si="46"/>
        <v>159</v>
      </c>
      <c r="W138" s="35">
        <f t="shared" si="46"/>
        <v>3</v>
      </c>
      <c r="X138" s="35">
        <f t="shared" si="46"/>
        <v>159</v>
      </c>
      <c r="Y138" s="35">
        <f t="shared" si="46"/>
        <v>100</v>
      </c>
      <c r="Z138" s="93">
        <f t="shared" si="46"/>
        <v>0</v>
      </c>
    </row>
    <row r="139" spans="1:26" ht="15" customHeight="1" x14ac:dyDescent="0.25">
      <c r="A139" s="116" t="s">
        <v>60</v>
      </c>
      <c r="B139" s="117">
        <v>1</v>
      </c>
      <c r="C139" s="119"/>
      <c r="D139" s="50"/>
      <c r="E139" s="50">
        <v>2</v>
      </c>
      <c r="F139" s="50">
        <v>53</v>
      </c>
      <c r="G139" s="50">
        <v>1</v>
      </c>
      <c r="H139" s="66">
        <v>53</v>
      </c>
      <c r="I139" s="3">
        <v>53</v>
      </c>
      <c r="J139" s="4"/>
      <c r="K139" s="119"/>
      <c r="L139" s="50"/>
      <c r="M139" s="50">
        <v>2</v>
      </c>
      <c r="N139" s="50">
        <v>55</v>
      </c>
      <c r="O139" s="50">
        <v>2</v>
      </c>
      <c r="P139" s="66">
        <v>55</v>
      </c>
      <c r="Q139" s="3">
        <v>55</v>
      </c>
      <c r="R139" s="30"/>
      <c r="S139" s="119"/>
      <c r="T139" s="50"/>
      <c r="U139" s="50">
        <v>2</v>
      </c>
      <c r="V139" s="50">
        <v>55</v>
      </c>
      <c r="W139" s="50">
        <v>2</v>
      </c>
      <c r="X139" s="66">
        <v>55</v>
      </c>
      <c r="Y139" s="3">
        <v>55</v>
      </c>
      <c r="Z139" s="30"/>
    </row>
    <row r="140" spans="1:26" ht="15" customHeight="1" x14ac:dyDescent="0.25">
      <c r="A140" s="116"/>
      <c r="B140" s="117">
        <v>2</v>
      </c>
      <c r="C140" s="119"/>
      <c r="D140" s="50"/>
      <c r="E140" s="50">
        <v>1</v>
      </c>
      <c r="F140" s="50">
        <v>68</v>
      </c>
      <c r="G140" s="50">
        <v>1</v>
      </c>
      <c r="H140" s="66">
        <v>68</v>
      </c>
      <c r="I140" s="3">
        <v>58</v>
      </c>
      <c r="J140" s="4"/>
      <c r="K140" s="119"/>
      <c r="L140" s="50"/>
      <c r="M140" s="50">
        <v>1</v>
      </c>
      <c r="N140" s="50">
        <v>53</v>
      </c>
      <c r="O140" s="50">
        <v>1</v>
      </c>
      <c r="P140" s="66">
        <v>53</v>
      </c>
      <c r="Q140" s="3">
        <v>45</v>
      </c>
      <c r="R140" s="30"/>
      <c r="S140" s="119"/>
      <c r="T140" s="50"/>
      <c r="U140" s="50">
        <v>1</v>
      </c>
      <c r="V140" s="50">
        <v>53</v>
      </c>
      <c r="W140" s="50">
        <v>1</v>
      </c>
      <c r="X140" s="66">
        <v>53</v>
      </c>
      <c r="Y140" s="3">
        <v>45</v>
      </c>
      <c r="Z140" s="30"/>
    </row>
    <row r="141" spans="1:26" ht="15" customHeight="1" x14ac:dyDescent="0.25">
      <c r="A141" s="116"/>
      <c r="B141" s="117">
        <v>3</v>
      </c>
      <c r="C141" s="119"/>
      <c r="D141" s="50"/>
      <c r="E141" s="50"/>
      <c r="F141" s="50">
        <v>50</v>
      </c>
      <c r="G141" s="50"/>
      <c r="H141" s="66">
        <v>50</v>
      </c>
      <c r="I141" s="3"/>
      <c r="J141" s="4"/>
      <c r="K141" s="119"/>
      <c r="L141" s="50"/>
      <c r="M141" s="50"/>
      <c r="N141" s="50">
        <v>62</v>
      </c>
      <c r="O141" s="50"/>
      <c r="P141" s="66">
        <v>62</v>
      </c>
      <c r="Q141" s="3"/>
      <c r="R141" s="30"/>
      <c r="S141" s="119"/>
      <c r="T141" s="50"/>
      <c r="U141" s="50"/>
      <c r="V141" s="50">
        <v>51</v>
      </c>
      <c r="W141" s="50"/>
      <c r="X141" s="66">
        <v>51</v>
      </c>
      <c r="Y141" s="3"/>
      <c r="Z141" s="30"/>
    </row>
    <row r="142" spans="1:26" x14ac:dyDescent="0.25">
      <c r="A142" s="10" t="s">
        <v>123</v>
      </c>
      <c r="B142" s="41"/>
      <c r="C142" s="92">
        <f>SUM(C143)</f>
        <v>0</v>
      </c>
      <c r="D142" s="35">
        <f t="shared" ref="D142:Z142" si="47">SUM(D143)</f>
        <v>0</v>
      </c>
      <c r="E142" s="35">
        <f t="shared" si="47"/>
        <v>0</v>
      </c>
      <c r="F142" s="35">
        <f t="shared" si="47"/>
        <v>12</v>
      </c>
      <c r="G142" s="35">
        <f t="shared" si="47"/>
        <v>0</v>
      </c>
      <c r="H142" s="35">
        <f t="shared" si="47"/>
        <v>12</v>
      </c>
      <c r="I142" s="35">
        <f t="shared" si="47"/>
        <v>0</v>
      </c>
      <c r="J142" s="93">
        <f t="shared" si="47"/>
        <v>0</v>
      </c>
      <c r="K142" s="92">
        <f t="shared" si="47"/>
        <v>0</v>
      </c>
      <c r="L142" s="35">
        <f t="shared" si="47"/>
        <v>0</v>
      </c>
      <c r="M142" s="35">
        <f t="shared" si="47"/>
        <v>0</v>
      </c>
      <c r="N142" s="35">
        <f t="shared" si="47"/>
        <v>12</v>
      </c>
      <c r="O142" s="35">
        <f t="shared" si="47"/>
        <v>0</v>
      </c>
      <c r="P142" s="35">
        <f t="shared" si="47"/>
        <v>12</v>
      </c>
      <c r="Q142" s="35">
        <f t="shared" si="47"/>
        <v>0</v>
      </c>
      <c r="R142" s="93">
        <f t="shared" si="47"/>
        <v>0</v>
      </c>
      <c r="S142" s="92">
        <f t="shared" si="47"/>
        <v>0</v>
      </c>
      <c r="T142" s="35">
        <f t="shared" si="47"/>
        <v>0</v>
      </c>
      <c r="U142" s="35">
        <f t="shared" si="47"/>
        <v>0</v>
      </c>
      <c r="V142" s="35">
        <f t="shared" si="47"/>
        <v>12</v>
      </c>
      <c r="W142" s="35">
        <f t="shared" si="47"/>
        <v>0</v>
      </c>
      <c r="X142" s="35">
        <f t="shared" si="47"/>
        <v>12</v>
      </c>
      <c r="Y142" s="35">
        <f t="shared" si="47"/>
        <v>0</v>
      </c>
      <c r="Z142" s="93">
        <f t="shared" si="47"/>
        <v>0</v>
      </c>
    </row>
    <row r="143" spans="1:26" ht="15" customHeight="1" x14ac:dyDescent="0.25">
      <c r="A143" t="s">
        <v>123</v>
      </c>
      <c r="B143" s="40">
        <v>1</v>
      </c>
      <c r="C143" s="54"/>
      <c r="D143" s="50"/>
      <c r="E143" s="50"/>
      <c r="F143" s="50">
        <v>12</v>
      </c>
      <c r="G143" s="50"/>
      <c r="H143" s="66">
        <v>12</v>
      </c>
      <c r="I143" s="3"/>
      <c r="J143" s="4"/>
      <c r="K143" s="54"/>
      <c r="L143" s="50"/>
      <c r="M143" s="50"/>
      <c r="N143" s="50">
        <v>12</v>
      </c>
      <c r="O143" s="50"/>
      <c r="P143" s="66">
        <v>12</v>
      </c>
      <c r="Q143" s="3"/>
      <c r="R143" s="30"/>
      <c r="S143" s="54"/>
      <c r="T143" s="50"/>
      <c r="U143" s="50"/>
      <c r="V143" s="50">
        <v>12</v>
      </c>
      <c r="W143" s="50"/>
      <c r="X143" s="66">
        <v>12</v>
      </c>
      <c r="Y143" s="3"/>
      <c r="Z143" s="30"/>
    </row>
    <row r="144" spans="1:26" x14ac:dyDescent="0.25">
      <c r="A144" s="10" t="s">
        <v>112</v>
      </c>
      <c r="B144" s="41"/>
      <c r="C144" s="92">
        <f>SUM(C145)</f>
        <v>0</v>
      </c>
      <c r="D144" s="35">
        <f t="shared" ref="D144:Z144" si="48">SUM(D145)</f>
        <v>0</v>
      </c>
      <c r="E144" s="35">
        <f t="shared" si="48"/>
        <v>0</v>
      </c>
      <c r="F144" s="35">
        <f t="shared" si="48"/>
        <v>0</v>
      </c>
      <c r="G144" s="35">
        <f t="shared" si="48"/>
        <v>0</v>
      </c>
      <c r="H144" s="35">
        <f t="shared" si="48"/>
        <v>0</v>
      </c>
      <c r="I144" s="35">
        <f t="shared" si="48"/>
        <v>0</v>
      </c>
      <c r="J144" s="93">
        <f t="shared" si="48"/>
        <v>0</v>
      </c>
      <c r="K144" s="92">
        <f t="shared" si="48"/>
        <v>0</v>
      </c>
      <c r="L144" s="35">
        <f t="shared" si="48"/>
        <v>0</v>
      </c>
      <c r="M144" s="35">
        <f t="shared" si="48"/>
        <v>0</v>
      </c>
      <c r="N144" s="35">
        <f t="shared" si="48"/>
        <v>16</v>
      </c>
      <c r="O144" s="35">
        <f t="shared" si="48"/>
        <v>0</v>
      </c>
      <c r="P144" s="35">
        <f t="shared" si="48"/>
        <v>16</v>
      </c>
      <c r="Q144" s="35">
        <f t="shared" si="48"/>
        <v>0</v>
      </c>
      <c r="R144" s="93">
        <f t="shared" si="48"/>
        <v>0</v>
      </c>
      <c r="S144" s="92">
        <f t="shared" si="48"/>
        <v>0</v>
      </c>
      <c r="T144" s="35">
        <f t="shared" si="48"/>
        <v>0</v>
      </c>
      <c r="U144" s="35">
        <f t="shared" si="48"/>
        <v>0</v>
      </c>
      <c r="V144" s="35">
        <f t="shared" si="48"/>
        <v>16</v>
      </c>
      <c r="W144" s="35">
        <f t="shared" si="48"/>
        <v>0</v>
      </c>
      <c r="X144" s="35">
        <f t="shared" si="48"/>
        <v>16</v>
      </c>
      <c r="Y144" s="35">
        <f t="shared" si="48"/>
        <v>0</v>
      </c>
      <c r="Z144" s="93">
        <f t="shared" si="48"/>
        <v>0</v>
      </c>
    </row>
    <row r="145" spans="1:26" ht="15" customHeight="1" x14ac:dyDescent="0.25">
      <c r="A145" t="s">
        <v>112</v>
      </c>
      <c r="B145" s="40">
        <v>1</v>
      </c>
      <c r="C145" s="54"/>
      <c r="D145" s="50"/>
      <c r="E145" s="50"/>
      <c r="F145" s="50"/>
      <c r="G145" s="50"/>
      <c r="H145" s="66"/>
      <c r="I145" s="3"/>
      <c r="J145" s="4"/>
      <c r="K145" s="54"/>
      <c r="L145" s="50"/>
      <c r="M145" s="50"/>
      <c r="N145" s="50">
        <v>16</v>
      </c>
      <c r="O145" s="50"/>
      <c r="P145" s="66">
        <v>16</v>
      </c>
      <c r="Q145" s="3"/>
      <c r="R145" s="30"/>
      <c r="S145" s="54"/>
      <c r="T145" s="50"/>
      <c r="U145" s="50"/>
      <c r="V145" s="50">
        <v>16</v>
      </c>
      <c r="W145" s="50"/>
      <c r="X145" s="66">
        <v>16</v>
      </c>
      <c r="Y145" s="3"/>
      <c r="Z145" s="30"/>
    </row>
    <row r="146" spans="1:26" x14ac:dyDescent="0.25">
      <c r="A146" s="2" t="s">
        <v>61</v>
      </c>
      <c r="B146" s="43"/>
      <c r="C146" s="95">
        <f>SUM(C128,C130,C132,C135,C138,C142,C144)</f>
        <v>0</v>
      </c>
      <c r="D146" s="23">
        <f t="shared" ref="D146:Z146" si="49">SUM(D128,D130,D132,D135,D138,D142,D144)</f>
        <v>18</v>
      </c>
      <c r="E146" s="23">
        <f t="shared" si="49"/>
        <v>7</v>
      </c>
      <c r="F146" s="23">
        <f>SUM(F128,F130,F132,F135,F138,F142,F144)</f>
        <v>224</v>
      </c>
      <c r="G146" s="23">
        <f t="shared" si="49"/>
        <v>4</v>
      </c>
      <c r="H146" s="23">
        <f t="shared" si="49"/>
        <v>236</v>
      </c>
      <c r="I146" s="23">
        <f t="shared" si="49"/>
        <v>123</v>
      </c>
      <c r="J146" s="105">
        <f t="shared" si="49"/>
        <v>0</v>
      </c>
      <c r="K146" s="95">
        <f t="shared" si="49"/>
        <v>0</v>
      </c>
      <c r="L146" s="23">
        <f t="shared" si="49"/>
        <v>9</v>
      </c>
      <c r="M146" s="23">
        <f t="shared" si="49"/>
        <v>8</v>
      </c>
      <c r="N146" s="23">
        <f t="shared" si="49"/>
        <v>242</v>
      </c>
      <c r="O146" s="23">
        <f t="shared" si="49"/>
        <v>6</v>
      </c>
      <c r="P146" s="23">
        <f t="shared" si="49"/>
        <v>253</v>
      </c>
      <c r="Q146" s="23">
        <f t="shared" si="49"/>
        <v>115</v>
      </c>
      <c r="R146" s="105">
        <f t="shared" si="49"/>
        <v>0</v>
      </c>
      <c r="S146" s="95">
        <f t="shared" si="49"/>
        <v>0</v>
      </c>
      <c r="T146" s="23">
        <f t="shared" si="49"/>
        <v>11</v>
      </c>
      <c r="U146" s="23">
        <f t="shared" si="49"/>
        <v>8</v>
      </c>
      <c r="V146" s="23">
        <f t="shared" si="49"/>
        <v>252</v>
      </c>
      <c r="W146" s="23">
        <f t="shared" si="49"/>
        <v>6</v>
      </c>
      <c r="X146" s="23">
        <f t="shared" si="49"/>
        <v>279</v>
      </c>
      <c r="Y146" s="23">
        <f t="shared" si="49"/>
        <v>118</v>
      </c>
      <c r="Z146" s="105">
        <f t="shared" si="49"/>
        <v>0</v>
      </c>
    </row>
    <row r="147" spans="1:26" ht="15" customHeight="1" x14ac:dyDescent="0.25">
      <c r="A147" s="168" t="s">
        <v>62</v>
      </c>
      <c r="B147" s="201"/>
      <c r="C147" s="99">
        <f>SUM(C127,C146)</f>
        <v>0</v>
      </c>
      <c r="D147" s="34">
        <f t="shared" ref="D147:Z147" si="50">SUM(D127,D146)</f>
        <v>18</v>
      </c>
      <c r="E147" s="34">
        <f t="shared" si="50"/>
        <v>7</v>
      </c>
      <c r="F147" s="34">
        <f t="shared" si="50"/>
        <v>318</v>
      </c>
      <c r="G147" s="34">
        <f t="shared" si="50"/>
        <v>4</v>
      </c>
      <c r="H147" s="34">
        <f t="shared" si="50"/>
        <v>328</v>
      </c>
      <c r="I147" s="34">
        <f t="shared" si="50"/>
        <v>153</v>
      </c>
      <c r="J147" s="109">
        <f t="shared" si="50"/>
        <v>8</v>
      </c>
      <c r="K147" s="99">
        <f t="shared" si="50"/>
        <v>0</v>
      </c>
      <c r="L147" s="34">
        <f t="shared" si="50"/>
        <v>9</v>
      </c>
      <c r="M147" s="34">
        <f t="shared" si="50"/>
        <v>8</v>
      </c>
      <c r="N147" s="34">
        <f t="shared" si="50"/>
        <v>375</v>
      </c>
      <c r="O147" s="34">
        <f t="shared" si="50"/>
        <v>6</v>
      </c>
      <c r="P147" s="34">
        <f t="shared" si="50"/>
        <v>383</v>
      </c>
      <c r="Q147" s="34">
        <f t="shared" si="50"/>
        <v>153</v>
      </c>
      <c r="R147" s="109">
        <f t="shared" si="50"/>
        <v>0</v>
      </c>
      <c r="S147" s="99">
        <f t="shared" si="50"/>
        <v>0</v>
      </c>
      <c r="T147" s="34">
        <f t="shared" si="50"/>
        <v>11</v>
      </c>
      <c r="U147" s="34">
        <f t="shared" si="50"/>
        <v>8</v>
      </c>
      <c r="V147" s="34">
        <f t="shared" si="50"/>
        <v>398</v>
      </c>
      <c r="W147" s="34">
        <f t="shared" si="50"/>
        <v>6</v>
      </c>
      <c r="X147" s="34">
        <f t="shared" si="50"/>
        <v>417</v>
      </c>
      <c r="Y147" s="34">
        <f t="shared" si="50"/>
        <v>161</v>
      </c>
      <c r="Z147" s="109">
        <f t="shared" si="50"/>
        <v>0</v>
      </c>
    </row>
    <row r="148" spans="1:26" x14ac:dyDescent="0.25">
      <c r="A148" s="10" t="s">
        <v>88</v>
      </c>
      <c r="B148" s="41"/>
      <c r="C148" s="92">
        <f>SUM(C149:C167)</f>
        <v>0</v>
      </c>
      <c r="D148" s="35">
        <f t="shared" ref="D148:Z148" si="51">SUM(D149:D167)</f>
        <v>0</v>
      </c>
      <c r="E148" s="35">
        <f t="shared" si="51"/>
        <v>0</v>
      </c>
      <c r="F148" s="35">
        <f t="shared" si="51"/>
        <v>252</v>
      </c>
      <c r="G148" s="35">
        <f t="shared" si="51"/>
        <v>0</v>
      </c>
      <c r="H148" s="35">
        <f t="shared" si="51"/>
        <v>274</v>
      </c>
      <c r="I148" s="35">
        <f t="shared" si="51"/>
        <v>0</v>
      </c>
      <c r="J148" s="93">
        <f t="shared" si="51"/>
        <v>164</v>
      </c>
      <c r="K148" s="92">
        <f t="shared" si="51"/>
        <v>0</v>
      </c>
      <c r="L148" s="35">
        <f t="shared" si="51"/>
        <v>0</v>
      </c>
      <c r="M148" s="35">
        <f t="shared" si="51"/>
        <v>0</v>
      </c>
      <c r="N148" s="35">
        <f t="shared" si="51"/>
        <v>252</v>
      </c>
      <c r="O148" s="35">
        <f t="shared" si="51"/>
        <v>0</v>
      </c>
      <c r="P148" s="35">
        <f t="shared" si="51"/>
        <v>274</v>
      </c>
      <c r="Q148" s="35">
        <f t="shared" si="51"/>
        <v>0</v>
      </c>
      <c r="R148" s="93">
        <f t="shared" si="51"/>
        <v>152</v>
      </c>
      <c r="S148" s="92">
        <f t="shared" si="51"/>
        <v>0</v>
      </c>
      <c r="T148" s="35">
        <f t="shared" si="51"/>
        <v>0</v>
      </c>
      <c r="U148" s="35">
        <f t="shared" si="51"/>
        <v>0</v>
      </c>
      <c r="V148" s="35">
        <f t="shared" si="51"/>
        <v>252</v>
      </c>
      <c r="W148" s="35">
        <f t="shared" si="51"/>
        <v>0</v>
      </c>
      <c r="X148" s="35">
        <f t="shared" si="51"/>
        <v>274</v>
      </c>
      <c r="Y148" s="35">
        <f t="shared" si="51"/>
        <v>0</v>
      </c>
      <c r="Z148" s="93">
        <f t="shared" si="51"/>
        <v>152</v>
      </c>
    </row>
    <row r="149" spans="1:26" ht="15" customHeight="1" x14ac:dyDescent="0.25">
      <c r="A149" s="8" t="s">
        <v>64</v>
      </c>
      <c r="B149" s="40">
        <v>1</v>
      </c>
      <c r="C149" s="33"/>
      <c r="D149" s="14"/>
      <c r="E149" s="14"/>
      <c r="F149" s="14">
        <v>16</v>
      </c>
      <c r="G149" s="14"/>
      <c r="H149" s="14">
        <v>16</v>
      </c>
      <c r="I149" s="14"/>
      <c r="J149" s="29">
        <v>16</v>
      </c>
      <c r="K149" s="33"/>
      <c r="L149" s="14"/>
      <c r="M149" s="14"/>
      <c r="N149" s="14">
        <v>16</v>
      </c>
      <c r="O149" s="14"/>
      <c r="P149" s="14">
        <v>16</v>
      </c>
      <c r="Q149" s="14"/>
      <c r="R149" s="29">
        <v>16</v>
      </c>
      <c r="S149" s="33"/>
      <c r="T149" s="14"/>
      <c r="U149" s="14"/>
      <c r="V149" s="14">
        <v>16</v>
      </c>
      <c r="W149" s="14"/>
      <c r="X149" s="14">
        <v>16</v>
      </c>
      <c r="Y149" s="14"/>
      <c r="Z149" s="29">
        <v>16</v>
      </c>
    </row>
    <row r="150" spans="1:26" ht="15" customHeight="1" x14ac:dyDescent="0.25">
      <c r="A150" s="8"/>
      <c r="B150" s="40">
        <v>2</v>
      </c>
      <c r="C150" s="33"/>
      <c r="D150" s="14"/>
      <c r="E150" s="14"/>
      <c r="F150" s="14">
        <v>16</v>
      </c>
      <c r="G150" s="14"/>
      <c r="H150" s="14">
        <v>16</v>
      </c>
      <c r="I150" s="14"/>
      <c r="J150" s="29">
        <v>0</v>
      </c>
      <c r="K150" s="33"/>
      <c r="L150" s="14"/>
      <c r="M150" s="14"/>
      <c r="N150" s="14">
        <v>16</v>
      </c>
      <c r="O150" s="14"/>
      <c r="P150" s="14">
        <v>16</v>
      </c>
      <c r="Q150" s="14"/>
      <c r="R150" s="29">
        <v>0</v>
      </c>
      <c r="S150" s="33"/>
      <c r="T150" s="14"/>
      <c r="U150" s="14"/>
      <c r="V150" s="14">
        <v>16</v>
      </c>
      <c r="W150" s="14"/>
      <c r="X150" s="14">
        <v>16</v>
      </c>
      <c r="Y150" s="14"/>
      <c r="Z150" s="29">
        <v>0</v>
      </c>
    </row>
    <row r="151" spans="1:26" ht="15" customHeight="1" x14ac:dyDescent="0.25">
      <c r="A151" s="8"/>
      <c r="B151" s="40">
        <v>3</v>
      </c>
      <c r="C151" s="33"/>
      <c r="D151" s="14"/>
      <c r="E151" s="14"/>
      <c r="F151" s="14">
        <v>16</v>
      </c>
      <c r="G151" s="14"/>
      <c r="H151" s="14">
        <v>16</v>
      </c>
      <c r="I151" s="14"/>
      <c r="J151" s="29">
        <v>0</v>
      </c>
      <c r="K151" s="33"/>
      <c r="L151" s="14"/>
      <c r="M151" s="14"/>
      <c r="N151" s="14">
        <v>16</v>
      </c>
      <c r="O151" s="14"/>
      <c r="P151" s="14">
        <v>16</v>
      </c>
      <c r="Q151" s="14"/>
      <c r="R151" s="29">
        <v>0</v>
      </c>
      <c r="S151" s="33"/>
      <c r="T151" s="14"/>
      <c r="U151" s="14"/>
      <c r="V151" s="14">
        <v>16</v>
      </c>
      <c r="W151" s="14"/>
      <c r="X151" s="14">
        <v>16</v>
      </c>
      <c r="Y151" s="14"/>
      <c r="Z151" s="29">
        <v>0</v>
      </c>
    </row>
    <row r="152" spans="1:26" ht="15" customHeight="1" x14ac:dyDescent="0.25">
      <c r="A152" s="8"/>
      <c r="B152" s="40">
        <v>4</v>
      </c>
      <c r="C152" s="33"/>
      <c r="D152" s="14"/>
      <c r="E152" s="14"/>
      <c r="F152" s="14">
        <v>0</v>
      </c>
      <c r="G152" s="14"/>
      <c r="H152" s="14">
        <v>16</v>
      </c>
      <c r="I152" s="14"/>
      <c r="J152" s="29">
        <v>16</v>
      </c>
      <c r="K152" s="33"/>
      <c r="L152" s="14"/>
      <c r="M152" s="14"/>
      <c r="N152" s="14">
        <v>0</v>
      </c>
      <c r="O152" s="14"/>
      <c r="P152" s="14">
        <v>16</v>
      </c>
      <c r="Q152" s="14"/>
      <c r="R152" s="29">
        <v>16</v>
      </c>
      <c r="S152" s="33"/>
      <c r="T152" s="14"/>
      <c r="U152" s="14"/>
      <c r="V152" s="14">
        <v>0</v>
      </c>
      <c r="W152" s="14"/>
      <c r="X152" s="14">
        <v>16</v>
      </c>
      <c r="Y152" s="14"/>
      <c r="Z152" s="29">
        <v>16</v>
      </c>
    </row>
    <row r="153" spans="1:26" ht="15" customHeight="1" x14ac:dyDescent="0.25">
      <c r="A153" s="8" t="s">
        <v>65</v>
      </c>
      <c r="B153" s="40">
        <v>1</v>
      </c>
      <c r="C153" s="33"/>
      <c r="D153" s="14"/>
      <c r="E153" s="14"/>
      <c r="F153" s="14">
        <v>36</v>
      </c>
      <c r="G153" s="14"/>
      <c r="H153" s="14">
        <v>36</v>
      </c>
      <c r="I153" s="14"/>
      <c r="J153" s="29">
        <v>18</v>
      </c>
      <c r="K153" s="33"/>
      <c r="L153" s="14"/>
      <c r="M153" s="14"/>
      <c r="N153" s="14">
        <v>36</v>
      </c>
      <c r="O153" s="14"/>
      <c r="P153" s="14">
        <v>36</v>
      </c>
      <c r="Q153" s="14"/>
      <c r="R153" s="29">
        <v>18</v>
      </c>
      <c r="S153" s="33"/>
      <c r="T153" s="14"/>
      <c r="U153" s="14"/>
      <c r="V153" s="14">
        <v>36</v>
      </c>
      <c r="W153" s="14"/>
      <c r="X153" s="14">
        <v>36</v>
      </c>
      <c r="Y153" s="14"/>
      <c r="Z153" s="29">
        <v>18</v>
      </c>
    </row>
    <row r="154" spans="1:26" ht="15" customHeight="1" x14ac:dyDescent="0.25">
      <c r="A154" s="8"/>
      <c r="B154" s="40">
        <v>2</v>
      </c>
      <c r="C154" s="33"/>
      <c r="D154" s="14"/>
      <c r="E154" s="14"/>
      <c r="F154" s="14">
        <v>36</v>
      </c>
      <c r="G154" s="14"/>
      <c r="H154" s="14">
        <v>36</v>
      </c>
      <c r="I154" s="14"/>
      <c r="J154" s="29">
        <v>18</v>
      </c>
      <c r="K154" s="33"/>
      <c r="L154" s="14"/>
      <c r="M154" s="14"/>
      <c r="N154" s="14">
        <v>36</v>
      </c>
      <c r="O154" s="14"/>
      <c r="P154" s="14">
        <v>36</v>
      </c>
      <c r="Q154" s="14"/>
      <c r="R154" s="29">
        <v>18</v>
      </c>
      <c r="S154" s="33"/>
      <c r="T154" s="14"/>
      <c r="U154" s="14"/>
      <c r="V154" s="14">
        <v>36</v>
      </c>
      <c r="W154" s="14"/>
      <c r="X154" s="14">
        <v>36</v>
      </c>
      <c r="Y154" s="14"/>
      <c r="Z154" s="29">
        <v>18</v>
      </c>
    </row>
    <row r="155" spans="1:26" ht="15" customHeight="1" x14ac:dyDescent="0.25">
      <c r="A155" s="8"/>
      <c r="B155" s="40">
        <v>3</v>
      </c>
      <c r="C155" s="33"/>
      <c r="D155" s="14"/>
      <c r="E155" s="14"/>
      <c r="F155" s="14">
        <v>18</v>
      </c>
      <c r="G155" s="14"/>
      <c r="H155" s="14">
        <v>36</v>
      </c>
      <c r="I155" s="14"/>
      <c r="J155" s="29">
        <v>36</v>
      </c>
      <c r="K155" s="33"/>
      <c r="L155" s="14"/>
      <c r="M155" s="14"/>
      <c r="N155" s="14">
        <v>18</v>
      </c>
      <c r="O155" s="14"/>
      <c r="P155" s="14">
        <v>36</v>
      </c>
      <c r="Q155" s="14"/>
      <c r="R155" s="29">
        <v>36</v>
      </c>
      <c r="S155" s="33"/>
      <c r="T155" s="14"/>
      <c r="U155" s="14"/>
      <c r="V155" s="14">
        <v>18</v>
      </c>
      <c r="W155" s="14"/>
      <c r="X155" s="14">
        <v>36</v>
      </c>
      <c r="Y155" s="14"/>
      <c r="Z155" s="29">
        <v>36</v>
      </c>
    </row>
    <row r="156" spans="1:26" ht="15" customHeight="1" x14ac:dyDescent="0.25">
      <c r="A156" s="8"/>
      <c r="B156" s="40">
        <v>4</v>
      </c>
      <c r="C156" s="33"/>
      <c r="D156" s="14"/>
      <c r="E156" s="14"/>
      <c r="F156" s="14">
        <v>18</v>
      </c>
      <c r="G156" s="14"/>
      <c r="H156" s="14">
        <v>18</v>
      </c>
      <c r="I156" s="14"/>
      <c r="J156" s="29">
        <v>0</v>
      </c>
      <c r="K156" s="33"/>
      <c r="L156" s="14"/>
      <c r="M156" s="14"/>
      <c r="N156" s="14">
        <v>18</v>
      </c>
      <c r="O156" s="14"/>
      <c r="P156" s="14">
        <v>18</v>
      </c>
      <c r="Q156" s="14"/>
      <c r="R156" s="29">
        <v>0</v>
      </c>
      <c r="S156" s="33"/>
      <c r="T156" s="14"/>
      <c r="U156" s="14"/>
      <c r="V156" s="14">
        <v>18</v>
      </c>
      <c r="W156" s="14"/>
      <c r="X156" s="14">
        <v>18</v>
      </c>
      <c r="Y156" s="14"/>
      <c r="Z156" s="29">
        <v>0</v>
      </c>
    </row>
    <row r="157" spans="1:26" ht="15" customHeight="1" x14ac:dyDescent="0.25">
      <c r="A157" s="8" t="s">
        <v>66</v>
      </c>
      <c r="B157" s="40">
        <v>1</v>
      </c>
      <c r="C157" s="33"/>
      <c r="D157" s="14"/>
      <c r="E157" s="14"/>
      <c r="F157" s="14">
        <v>12</v>
      </c>
      <c r="G157" s="14"/>
      <c r="H157" s="14">
        <v>0</v>
      </c>
      <c r="I157" s="14"/>
      <c r="J157" s="29">
        <v>12</v>
      </c>
      <c r="K157" s="33"/>
      <c r="L157" s="14"/>
      <c r="M157" s="14"/>
      <c r="N157" s="14">
        <v>12</v>
      </c>
      <c r="O157" s="14"/>
      <c r="P157" s="14">
        <v>0</v>
      </c>
      <c r="Q157" s="14"/>
      <c r="R157" s="29">
        <v>12</v>
      </c>
      <c r="S157" s="33"/>
      <c r="T157" s="14"/>
      <c r="U157" s="14"/>
      <c r="V157" s="14">
        <v>12</v>
      </c>
      <c r="W157" s="14"/>
      <c r="X157" s="14"/>
      <c r="Y157" s="14"/>
      <c r="Z157" s="29">
        <v>12</v>
      </c>
    </row>
    <row r="158" spans="1:26" ht="15" customHeight="1" x14ac:dyDescent="0.25">
      <c r="A158" s="8"/>
      <c r="B158" s="40">
        <v>2</v>
      </c>
      <c r="C158" s="33"/>
      <c r="D158" s="14"/>
      <c r="E158" s="14"/>
      <c r="F158" s="14">
        <v>12</v>
      </c>
      <c r="G158" s="14"/>
      <c r="H158" s="14">
        <v>12</v>
      </c>
      <c r="I158" s="14"/>
      <c r="J158" s="29">
        <v>0</v>
      </c>
      <c r="K158" s="33"/>
      <c r="L158" s="14"/>
      <c r="M158" s="14"/>
      <c r="N158" s="14">
        <v>12</v>
      </c>
      <c r="O158" s="14"/>
      <c r="P158" s="14">
        <v>12</v>
      </c>
      <c r="Q158" s="14"/>
      <c r="R158" s="29">
        <v>0</v>
      </c>
      <c r="S158" s="33"/>
      <c r="T158" s="14"/>
      <c r="U158" s="14"/>
      <c r="V158" s="14">
        <v>12</v>
      </c>
      <c r="W158" s="14"/>
      <c r="X158" s="14">
        <v>12</v>
      </c>
      <c r="Y158" s="14"/>
      <c r="Z158" s="29">
        <v>0</v>
      </c>
    </row>
    <row r="159" spans="1:26" ht="15" customHeight="1" x14ac:dyDescent="0.25">
      <c r="A159" s="8"/>
      <c r="B159" s="40">
        <v>3</v>
      </c>
      <c r="C159" s="33"/>
      <c r="D159" s="14"/>
      <c r="E159" s="14"/>
      <c r="F159" s="14">
        <v>0</v>
      </c>
      <c r="G159" s="14"/>
      <c r="H159" s="14">
        <v>24</v>
      </c>
      <c r="I159" s="14"/>
      <c r="J159" s="29">
        <v>0</v>
      </c>
      <c r="K159" s="33"/>
      <c r="L159" s="14"/>
      <c r="M159" s="14"/>
      <c r="N159" s="14">
        <v>0</v>
      </c>
      <c r="O159" s="14"/>
      <c r="P159" s="14">
        <v>24</v>
      </c>
      <c r="Q159" s="14"/>
      <c r="R159" s="29">
        <v>0</v>
      </c>
      <c r="S159" s="33"/>
      <c r="T159" s="14"/>
      <c r="U159" s="14"/>
      <c r="V159" s="14">
        <v>0</v>
      </c>
      <c r="W159" s="14"/>
      <c r="X159" s="14">
        <v>24</v>
      </c>
      <c r="Y159" s="14"/>
      <c r="Z159" s="29">
        <v>0</v>
      </c>
    </row>
    <row r="160" spans="1:26" ht="15" customHeight="1" x14ac:dyDescent="0.25">
      <c r="A160" s="8"/>
      <c r="B160" s="40">
        <v>4</v>
      </c>
      <c r="C160" s="33"/>
      <c r="D160" s="14"/>
      <c r="E160" s="14"/>
      <c r="F160" s="14">
        <v>12</v>
      </c>
      <c r="G160" s="14"/>
      <c r="H160" s="14">
        <v>0</v>
      </c>
      <c r="I160" s="14"/>
      <c r="J160" s="29">
        <v>12</v>
      </c>
      <c r="K160" s="33"/>
      <c r="L160" s="14"/>
      <c r="M160" s="14"/>
      <c r="N160" s="14">
        <v>12</v>
      </c>
      <c r="O160" s="14"/>
      <c r="P160" s="14">
        <v>0</v>
      </c>
      <c r="Q160" s="14"/>
      <c r="R160" s="29">
        <v>12</v>
      </c>
      <c r="S160" s="33"/>
      <c r="T160" s="14"/>
      <c r="U160" s="14"/>
      <c r="V160" s="14">
        <v>12</v>
      </c>
      <c r="W160" s="14"/>
      <c r="X160" s="14"/>
      <c r="Y160" s="14"/>
      <c r="Z160" s="29">
        <v>12</v>
      </c>
    </row>
    <row r="161" spans="1:26" ht="15" customHeight="1" x14ac:dyDescent="0.25">
      <c r="A161" s="8" t="s">
        <v>67</v>
      </c>
      <c r="B161" s="40">
        <v>1</v>
      </c>
      <c r="C161" s="33"/>
      <c r="D161" s="14"/>
      <c r="E161" s="14"/>
      <c r="F161" s="14">
        <v>12</v>
      </c>
      <c r="G161" s="14"/>
      <c r="H161" s="14">
        <v>0</v>
      </c>
      <c r="I161" s="14"/>
      <c r="J161" s="29">
        <v>12</v>
      </c>
      <c r="K161" s="33"/>
      <c r="L161" s="14"/>
      <c r="M161" s="14"/>
      <c r="N161" s="14">
        <v>12</v>
      </c>
      <c r="O161" s="14"/>
      <c r="P161" s="14">
        <v>0</v>
      </c>
      <c r="Q161" s="14"/>
      <c r="R161" s="29">
        <v>12</v>
      </c>
      <c r="S161" s="33"/>
      <c r="T161" s="14"/>
      <c r="U161" s="14"/>
      <c r="V161" s="14">
        <v>12</v>
      </c>
      <c r="W161" s="14"/>
      <c r="X161" s="14"/>
      <c r="Y161" s="14"/>
      <c r="Z161" s="29">
        <v>12</v>
      </c>
    </row>
    <row r="162" spans="1:26" ht="15" customHeight="1" x14ac:dyDescent="0.25">
      <c r="A162" s="8"/>
      <c r="B162" s="40">
        <v>2</v>
      </c>
      <c r="C162" s="33"/>
      <c r="D162" s="14"/>
      <c r="E162" s="14"/>
      <c r="F162" s="14">
        <v>12</v>
      </c>
      <c r="G162" s="14"/>
      <c r="H162" s="14">
        <v>0</v>
      </c>
      <c r="I162" s="14"/>
      <c r="J162" s="29">
        <v>12</v>
      </c>
      <c r="K162" s="33"/>
      <c r="L162" s="14"/>
      <c r="M162" s="14"/>
      <c r="N162" s="14">
        <v>12</v>
      </c>
      <c r="O162" s="14"/>
      <c r="P162" s="14">
        <v>0</v>
      </c>
      <c r="Q162" s="14"/>
      <c r="R162" s="29">
        <v>12</v>
      </c>
      <c r="S162" s="33"/>
      <c r="T162" s="14"/>
      <c r="U162" s="14"/>
      <c r="V162" s="14">
        <v>12</v>
      </c>
      <c r="W162" s="14"/>
      <c r="X162" s="14"/>
      <c r="Y162" s="14"/>
      <c r="Z162" s="29">
        <v>12</v>
      </c>
    </row>
    <row r="163" spans="1:26" ht="15" customHeight="1" x14ac:dyDescent="0.25">
      <c r="A163" s="8"/>
      <c r="B163" s="40">
        <v>3</v>
      </c>
      <c r="C163" s="33"/>
      <c r="D163" s="14"/>
      <c r="E163" s="14"/>
      <c r="F163" s="14">
        <v>0</v>
      </c>
      <c r="G163" s="14"/>
      <c r="H163" s="14">
        <v>12</v>
      </c>
      <c r="I163" s="14"/>
      <c r="J163" s="29">
        <v>0</v>
      </c>
      <c r="K163" s="33"/>
      <c r="L163" s="14"/>
      <c r="M163" s="14"/>
      <c r="N163" s="14">
        <v>0</v>
      </c>
      <c r="O163" s="14"/>
      <c r="P163" s="14">
        <v>12</v>
      </c>
      <c r="Q163" s="14"/>
      <c r="R163" s="29">
        <v>0</v>
      </c>
      <c r="S163" s="33"/>
      <c r="T163" s="14"/>
      <c r="U163" s="14"/>
      <c r="V163" s="14">
        <v>0</v>
      </c>
      <c r="W163" s="14"/>
      <c r="X163" s="14">
        <v>12</v>
      </c>
      <c r="Y163" s="14"/>
      <c r="Z163" s="29">
        <v>0</v>
      </c>
    </row>
    <row r="164" spans="1:26" ht="15" customHeight="1" x14ac:dyDescent="0.25">
      <c r="A164" s="8"/>
      <c r="B164" s="40">
        <v>4</v>
      </c>
      <c r="C164" s="33"/>
      <c r="D164" s="14"/>
      <c r="E164" s="14"/>
      <c r="F164" s="14">
        <v>0</v>
      </c>
      <c r="G164" s="14"/>
      <c r="H164" s="14">
        <v>12</v>
      </c>
      <c r="I164" s="14"/>
      <c r="J164" s="29">
        <v>0</v>
      </c>
      <c r="K164" s="33"/>
      <c r="L164" s="14"/>
      <c r="M164" s="14"/>
      <c r="N164" s="14">
        <v>0</v>
      </c>
      <c r="O164" s="14"/>
      <c r="P164" s="14">
        <v>12</v>
      </c>
      <c r="Q164" s="14"/>
      <c r="R164" s="29">
        <v>0</v>
      </c>
      <c r="S164" s="33"/>
      <c r="T164" s="14"/>
      <c r="U164" s="14"/>
      <c r="V164" s="14">
        <v>0</v>
      </c>
      <c r="W164" s="14"/>
      <c r="X164" s="14">
        <v>12</v>
      </c>
      <c r="Y164" s="14"/>
      <c r="Z164" s="29">
        <v>0</v>
      </c>
    </row>
    <row r="165" spans="1:26" ht="15" customHeight="1" x14ac:dyDescent="0.25">
      <c r="A165" s="8" t="s">
        <v>68</v>
      </c>
      <c r="B165" s="40">
        <v>1</v>
      </c>
      <c r="C165" s="33"/>
      <c r="D165" s="14"/>
      <c r="E165" s="14"/>
      <c r="F165" s="14">
        <v>12</v>
      </c>
      <c r="G165" s="14"/>
      <c r="H165" s="14">
        <v>12</v>
      </c>
      <c r="I165" s="14"/>
      <c r="J165" s="29">
        <v>0</v>
      </c>
      <c r="K165" s="33"/>
      <c r="L165" s="14"/>
      <c r="M165" s="14"/>
      <c r="N165" s="14">
        <v>12</v>
      </c>
      <c r="O165" s="14"/>
      <c r="P165" s="14">
        <v>12</v>
      </c>
      <c r="Q165" s="14"/>
      <c r="R165" s="29">
        <v>0</v>
      </c>
      <c r="S165" s="33"/>
      <c r="T165" s="14"/>
      <c r="U165" s="14"/>
      <c r="V165" s="14">
        <v>12</v>
      </c>
      <c r="W165" s="14"/>
      <c r="X165" s="14">
        <v>12</v>
      </c>
      <c r="Y165" s="14"/>
      <c r="Z165" s="29">
        <v>0</v>
      </c>
    </row>
    <row r="166" spans="1:26" ht="15" customHeight="1" x14ac:dyDescent="0.25">
      <c r="A166" s="8"/>
      <c r="B166" s="40">
        <v>2</v>
      </c>
      <c r="C166" s="33"/>
      <c r="D166" s="14"/>
      <c r="E166" s="14"/>
      <c r="F166" s="14">
        <v>12</v>
      </c>
      <c r="G166" s="14"/>
      <c r="H166" s="14">
        <v>12</v>
      </c>
      <c r="I166" s="14"/>
      <c r="J166" s="29">
        <v>0</v>
      </c>
      <c r="K166" s="33"/>
      <c r="L166" s="14"/>
      <c r="M166" s="14"/>
      <c r="N166" s="14">
        <v>12</v>
      </c>
      <c r="O166" s="14"/>
      <c r="P166" s="14">
        <v>12</v>
      </c>
      <c r="Q166" s="14"/>
      <c r="R166" s="29">
        <v>0</v>
      </c>
      <c r="S166" s="33"/>
      <c r="T166" s="14"/>
      <c r="U166" s="14"/>
      <c r="V166" s="14">
        <v>12</v>
      </c>
      <c r="W166" s="14"/>
      <c r="X166" s="14">
        <v>12</v>
      </c>
      <c r="Y166" s="14"/>
      <c r="Z166" s="29">
        <v>0</v>
      </c>
    </row>
    <row r="167" spans="1:26" ht="15" customHeight="1" x14ac:dyDescent="0.25">
      <c r="A167" s="8"/>
      <c r="B167" s="46">
        <v>3</v>
      </c>
      <c r="C167" s="100"/>
      <c r="D167" s="28"/>
      <c r="E167" s="28"/>
      <c r="F167" s="14">
        <v>12</v>
      </c>
      <c r="G167" s="14"/>
      <c r="H167" s="14">
        <v>0</v>
      </c>
      <c r="I167" s="28"/>
      <c r="J167" s="29">
        <v>12</v>
      </c>
      <c r="K167" s="100"/>
      <c r="L167" s="28"/>
      <c r="M167" s="28"/>
      <c r="N167" s="14">
        <v>12</v>
      </c>
      <c r="O167" s="14"/>
      <c r="P167" s="14">
        <v>0</v>
      </c>
      <c r="Q167" s="28"/>
      <c r="R167" s="29">
        <v>0</v>
      </c>
      <c r="S167" s="100"/>
      <c r="T167" s="28"/>
      <c r="U167" s="28"/>
      <c r="V167" s="14">
        <v>12</v>
      </c>
      <c r="W167" s="14"/>
      <c r="X167" s="14"/>
      <c r="Y167" s="28"/>
      <c r="Z167" s="29">
        <v>0</v>
      </c>
    </row>
    <row r="168" spans="1:26" ht="15" customHeight="1" x14ac:dyDescent="0.25">
      <c r="A168" s="9" t="s">
        <v>69</v>
      </c>
      <c r="B168" s="115"/>
      <c r="C168" s="101">
        <f>SUM(C148)</f>
        <v>0</v>
      </c>
      <c r="D168" s="26">
        <f t="shared" ref="D168:Z168" si="52">SUM(D148)</f>
        <v>0</v>
      </c>
      <c r="E168" s="26">
        <f t="shared" si="52"/>
        <v>0</v>
      </c>
      <c r="F168" s="26">
        <f t="shared" si="52"/>
        <v>252</v>
      </c>
      <c r="G168" s="26">
        <f t="shared" si="52"/>
        <v>0</v>
      </c>
      <c r="H168" s="26">
        <f t="shared" si="52"/>
        <v>274</v>
      </c>
      <c r="I168" s="26">
        <f t="shared" si="52"/>
        <v>0</v>
      </c>
      <c r="J168" s="110">
        <f t="shared" si="52"/>
        <v>164</v>
      </c>
      <c r="K168" s="101">
        <f t="shared" si="52"/>
        <v>0</v>
      </c>
      <c r="L168" s="26">
        <f t="shared" si="52"/>
        <v>0</v>
      </c>
      <c r="M168" s="26">
        <f t="shared" si="52"/>
        <v>0</v>
      </c>
      <c r="N168" s="26">
        <f t="shared" si="52"/>
        <v>252</v>
      </c>
      <c r="O168" s="26">
        <f t="shared" si="52"/>
        <v>0</v>
      </c>
      <c r="P168" s="26">
        <f t="shared" si="52"/>
        <v>274</v>
      </c>
      <c r="Q168" s="26">
        <f t="shared" si="52"/>
        <v>0</v>
      </c>
      <c r="R168" s="110">
        <f t="shared" si="52"/>
        <v>152</v>
      </c>
      <c r="S168" s="101">
        <f t="shared" si="52"/>
        <v>0</v>
      </c>
      <c r="T168" s="26">
        <f t="shared" si="52"/>
        <v>0</v>
      </c>
      <c r="U168" s="26">
        <f t="shared" si="52"/>
        <v>0</v>
      </c>
      <c r="V168" s="26">
        <f t="shared" si="52"/>
        <v>252</v>
      </c>
      <c r="W168" s="26">
        <f t="shared" si="52"/>
        <v>0</v>
      </c>
      <c r="X168" s="26">
        <f t="shared" si="52"/>
        <v>274</v>
      </c>
      <c r="Y168" s="26">
        <f t="shared" si="52"/>
        <v>0</v>
      </c>
      <c r="Z168" s="110">
        <f t="shared" si="52"/>
        <v>152</v>
      </c>
    </row>
    <row r="169" spans="1:26" x14ac:dyDescent="0.25">
      <c r="A169" s="7" t="s">
        <v>70</v>
      </c>
      <c r="B169" s="45"/>
      <c r="C169" s="102">
        <f>SUM(C170:C174)</f>
        <v>0</v>
      </c>
      <c r="D169" s="25">
        <f t="shared" ref="D169:Z169" si="53">SUM(D170:D174)</f>
        <v>0</v>
      </c>
      <c r="E169" s="25">
        <f t="shared" si="53"/>
        <v>0</v>
      </c>
      <c r="F169" s="25">
        <f t="shared" si="53"/>
        <v>18</v>
      </c>
      <c r="G169" s="25">
        <f t="shared" si="53"/>
        <v>0</v>
      </c>
      <c r="H169" s="25">
        <f t="shared" si="53"/>
        <v>0</v>
      </c>
      <c r="I169" s="25">
        <f t="shared" si="53"/>
        <v>0</v>
      </c>
      <c r="J169" s="111">
        <f t="shared" si="53"/>
        <v>0</v>
      </c>
      <c r="K169" s="102">
        <f t="shared" si="53"/>
        <v>0</v>
      </c>
      <c r="L169" s="25">
        <f t="shared" si="53"/>
        <v>0</v>
      </c>
      <c r="M169" s="25">
        <f t="shared" si="53"/>
        <v>0</v>
      </c>
      <c r="N169" s="25">
        <f t="shared" si="53"/>
        <v>18</v>
      </c>
      <c r="O169" s="25">
        <f t="shared" si="53"/>
        <v>0</v>
      </c>
      <c r="P169" s="25">
        <f t="shared" si="53"/>
        <v>0</v>
      </c>
      <c r="Q169" s="25">
        <f t="shared" si="53"/>
        <v>0</v>
      </c>
      <c r="R169" s="111">
        <f t="shared" si="53"/>
        <v>0</v>
      </c>
      <c r="S169" s="102">
        <f t="shared" si="53"/>
        <v>0</v>
      </c>
      <c r="T169" s="25">
        <f t="shared" si="53"/>
        <v>0</v>
      </c>
      <c r="U169" s="25">
        <f t="shared" si="53"/>
        <v>0</v>
      </c>
      <c r="V169" s="25">
        <f t="shared" si="53"/>
        <v>18</v>
      </c>
      <c r="W169" s="25">
        <f t="shared" si="53"/>
        <v>0</v>
      </c>
      <c r="X169" s="25">
        <f t="shared" si="53"/>
        <v>0</v>
      </c>
      <c r="Y169" s="25">
        <f t="shared" si="53"/>
        <v>0</v>
      </c>
      <c r="Z169" s="111">
        <f t="shared" si="53"/>
        <v>0</v>
      </c>
    </row>
    <row r="170" spans="1:26" ht="15" customHeight="1" x14ac:dyDescent="0.25">
      <c r="A170" s="8" t="s">
        <v>71</v>
      </c>
      <c r="B170" s="40">
        <v>1</v>
      </c>
      <c r="C170" s="33"/>
      <c r="D170" s="14"/>
      <c r="E170" s="14"/>
      <c r="F170" s="14"/>
      <c r="G170" s="14"/>
      <c r="H170" s="14"/>
      <c r="I170" s="14"/>
      <c r="J170" s="29"/>
      <c r="K170" s="33"/>
      <c r="L170" s="14"/>
      <c r="M170" s="14"/>
      <c r="N170" s="14"/>
      <c r="O170" s="14"/>
      <c r="P170" s="14"/>
      <c r="Q170" s="14"/>
      <c r="R170" s="29"/>
      <c r="S170" s="33"/>
      <c r="T170" s="14"/>
      <c r="U170" s="14"/>
      <c r="V170" s="14"/>
      <c r="W170" s="14"/>
      <c r="X170" s="14"/>
      <c r="Y170" s="14"/>
      <c r="Z170" s="29"/>
    </row>
    <row r="171" spans="1:26" ht="15" customHeight="1" x14ac:dyDescent="0.25">
      <c r="A171" s="8" t="s">
        <v>72</v>
      </c>
      <c r="B171" s="40">
        <v>1</v>
      </c>
      <c r="C171" s="33"/>
      <c r="D171" s="14"/>
      <c r="E171" s="14"/>
      <c r="F171" s="14"/>
      <c r="G171" s="14"/>
      <c r="H171" s="14"/>
      <c r="I171" s="14"/>
      <c r="J171" s="29"/>
      <c r="K171" s="33"/>
      <c r="L171" s="14"/>
      <c r="M171" s="14"/>
      <c r="N171" s="14"/>
      <c r="O171" s="14"/>
      <c r="P171" s="14"/>
      <c r="Q171" s="14"/>
      <c r="R171" s="29"/>
      <c r="S171" s="33"/>
      <c r="T171" s="14"/>
      <c r="U171" s="14"/>
      <c r="V171" s="14"/>
      <c r="W171" s="14"/>
      <c r="X171" s="14"/>
      <c r="Y171" s="14"/>
      <c r="Z171" s="29"/>
    </row>
    <row r="172" spans="1:26" ht="15" customHeight="1" x14ac:dyDescent="0.25">
      <c r="A172" s="8" t="s">
        <v>73</v>
      </c>
      <c r="B172" s="40">
        <v>1</v>
      </c>
      <c r="C172" s="33"/>
      <c r="D172" s="14"/>
      <c r="E172" s="14"/>
      <c r="F172" s="14"/>
      <c r="G172" s="14"/>
      <c r="H172" s="14"/>
      <c r="I172" s="14"/>
      <c r="J172" s="29"/>
      <c r="K172" s="33"/>
      <c r="L172" s="14"/>
      <c r="M172" s="14"/>
      <c r="N172" s="14"/>
      <c r="O172" s="14"/>
      <c r="P172" s="14"/>
      <c r="Q172" s="14"/>
      <c r="R172" s="29"/>
      <c r="S172" s="33"/>
      <c r="T172" s="14"/>
      <c r="U172" s="14"/>
      <c r="V172" s="14"/>
      <c r="W172" s="14"/>
      <c r="X172" s="14"/>
      <c r="Y172" s="14"/>
      <c r="Z172" s="29"/>
    </row>
    <row r="173" spans="1:26" ht="15" customHeight="1" x14ac:dyDescent="0.25">
      <c r="A173" s="8" t="s">
        <v>74</v>
      </c>
      <c r="B173" s="40">
        <v>1</v>
      </c>
      <c r="C173" s="33"/>
      <c r="D173" s="14"/>
      <c r="E173" s="14"/>
      <c r="F173" s="14">
        <v>18</v>
      </c>
      <c r="G173" s="14"/>
      <c r="H173" s="14"/>
      <c r="I173" s="14"/>
      <c r="J173" s="29"/>
      <c r="K173" s="33"/>
      <c r="L173" s="14"/>
      <c r="M173" s="14"/>
      <c r="N173" s="14">
        <v>18</v>
      </c>
      <c r="O173" s="14"/>
      <c r="P173" s="14"/>
      <c r="Q173" s="14"/>
      <c r="R173" s="29"/>
      <c r="S173" s="33"/>
      <c r="T173" s="14"/>
      <c r="U173" s="14"/>
      <c r="V173" s="14">
        <v>18</v>
      </c>
      <c r="W173" s="14"/>
      <c r="X173" s="14"/>
      <c r="Y173" s="14"/>
      <c r="Z173" s="29"/>
    </row>
    <row r="174" spans="1:26" ht="15" customHeight="1" x14ac:dyDescent="0.25">
      <c r="A174" s="8" t="s">
        <v>75</v>
      </c>
      <c r="B174" s="40">
        <v>1</v>
      </c>
      <c r="C174" s="33"/>
      <c r="D174" s="14"/>
      <c r="E174" s="14"/>
      <c r="F174" s="14"/>
      <c r="G174" s="14"/>
      <c r="H174" s="14"/>
      <c r="I174" s="14"/>
      <c r="J174" s="29"/>
      <c r="K174" s="33"/>
      <c r="L174" s="14"/>
      <c r="M174" s="14"/>
      <c r="N174" s="14"/>
      <c r="O174" s="14"/>
      <c r="P174" s="14"/>
      <c r="Q174" s="14"/>
      <c r="R174" s="29"/>
      <c r="S174" s="33"/>
      <c r="T174" s="14"/>
      <c r="U174" s="14"/>
      <c r="V174" s="14"/>
      <c r="W174" s="14"/>
      <c r="X174" s="14"/>
      <c r="Y174" s="14"/>
      <c r="Z174" s="29"/>
    </row>
    <row r="175" spans="1:26" ht="15" customHeight="1" x14ac:dyDescent="0.25">
      <c r="A175" s="9" t="s">
        <v>76</v>
      </c>
      <c r="B175" s="115"/>
      <c r="C175" s="103">
        <f>SUM(C169)</f>
        <v>0</v>
      </c>
      <c r="D175" s="27">
        <f t="shared" ref="D175:Z175" si="54">SUM(D169)</f>
        <v>0</v>
      </c>
      <c r="E175" s="27">
        <f t="shared" si="54"/>
        <v>0</v>
      </c>
      <c r="F175" s="27">
        <f t="shared" si="54"/>
        <v>18</v>
      </c>
      <c r="G175" s="27">
        <f t="shared" si="54"/>
        <v>0</v>
      </c>
      <c r="H175" s="27">
        <f t="shared" si="54"/>
        <v>0</v>
      </c>
      <c r="I175" s="27">
        <f t="shared" si="54"/>
        <v>0</v>
      </c>
      <c r="J175" s="112">
        <f t="shared" si="54"/>
        <v>0</v>
      </c>
      <c r="K175" s="103">
        <f t="shared" si="54"/>
        <v>0</v>
      </c>
      <c r="L175" s="27">
        <f t="shared" si="54"/>
        <v>0</v>
      </c>
      <c r="M175" s="27">
        <f t="shared" si="54"/>
        <v>0</v>
      </c>
      <c r="N175" s="27">
        <f t="shared" si="54"/>
        <v>18</v>
      </c>
      <c r="O175" s="27">
        <f t="shared" si="54"/>
        <v>0</v>
      </c>
      <c r="P175" s="27">
        <f t="shared" si="54"/>
        <v>0</v>
      </c>
      <c r="Q175" s="27">
        <f t="shared" si="54"/>
        <v>0</v>
      </c>
      <c r="R175" s="112">
        <f t="shared" si="54"/>
        <v>0</v>
      </c>
      <c r="S175" s="103">
        <f t="shared" si="54"/>
        <v>0</v>
      </c>
      <c r="T175" s="27">
        <f t="shared" si="54"/>
        <v>0</v>
      </c>
      <c r="U175" s="27">
        <f t="shared" si="54"/>
        <v>0</v>
      </c>
      <c r="V175" s="27">
        <f t="shared" si="54"/>
        <v>18</v>
      </c>
      <c r="W175" s="27">
        <f t="shared" si="54"/>
        <v>0</v>
      </c>
      <c r="X175" s="27">
        <f t="shared" si="54"/>
        <v>0</v>
      </c>
      <c r="Y175" s="27">
        <f t="shared" si="54"/>
        <v>0</v>
      </c>
      <c r="Z175" s="112">
        <f t="shared" si="54"/>
        <v>0</v>
      </c>
    </row>
    <row r="176" spans="1:26" x14ac:dyDescent="0.25">
      <c r="A176" s="7" t="s">
        <v>77</v>
      </c>
      <c r="B176" s="45"/>
      <c r="C176" s="102">
        <f>SUM(C177:C178)</f>
        <v>140</v>
      </c>
      <c r="D176" s="25">
        <f t="shared" ref="D176:Z176" si="55">SUM(D177:D178)</f>
        <v>0</v>
      </c>
      <c r="E176" s="25">
        <f t="shared" si="55"/>
        <v>0</v>
      </c>
      <c r="F176" s="25">
        <f t="shared" si="55"/>
        <v>0</v>
      </c>
      <c r="G176" s="25">
        <f t="shared" si="55"/>
        <v>0</v>
      </c>
      <c r="H176" s="25">
        <f t="shared" si="55"/>
        <v>0</v>
      </c>
      <c r="I176" s="25">
        <f t="shared" si="55"/>
        <v>0</v>
      </c>
      <c r="J176" s="111">
        <f t="shared" si="55"/>
        <v>0</v>
      </c>
      <c r="K176" s="102">
        <f t="shared" si="55"/>
        <v>147</v>
      </c>
      <c r="L176" s="25">
        <f t="shared" si="55"/>
        <v>0</v>
      </c>
      <c r="M176" s="25">
        <f t="shared" si="55"/>
        <v>0</v>
      </c>
      <c r="N176" s="25">
        <f t="shared" si="55"/>
        <v>0</v>
      </c>
      <c r="O176" s="25">
        <f t="shared" si="55"/>
        <v>0</v>
      </c>
      <c r="P176" s="25">
        <f t="shared" si="55"/>
        <v>0</v>
      </c>
      <c r="Q176" s="25">
        <f t="shared" si="55"/>
        <v>0</v>
      </c>
      <c r="R176" s="111">
        <f t="shared" si="55"/>
        <v>0</v>
      </c>
      <c r="S176" s="102">
        <f t="shared" si="55"/>
        <v>155</v>
      </c>
      <c r="T176" s="25">
        <f t="shared" si="55"/>
        <v>0</v>
      </c>
      <c r="U176" s="25">
        <f t="shared" si="55"/>
        <v>0</v>
      </c>
      <c r="V176" s="25">
        <f t="shared" si="55"/>
        <v>0</v>
      </c>
      <c r="W176" s="25">
        <f t="shared" si="55"/>
        <v>0</v>
      </c>
      <c r="X176" s="25">
        <f t="shared" si="55"/>
        <v>0</v>
      </c>
      <c r="Y176" s="25">
        <f t="shared" si="55"/>
        <v>0</v>
      </c>
      <c r="Z176" s="111">
        <f t="shared" si="55"/>
        <v>0</v>
      </c>
    </row>
    <row r="177" spans="1:26" ht="15" customHeight="1" x14ac:dyDescent="0.25">
      <c r="A177" s="8" t="s">
        <v>99</v>
      </c>
      <c r="B177" s="40">
        <v>1</v>
      </c>
      <c r="C177" s="50">
        <v>130</v>
      </c>
      <c r="D177" s="15"/>
      <c r="E177" s="15"/>
      <c r="F177" s="15"/>
      <c r="G177" s="15"/>
      <c r="H177" s="15"/>
      <c r="I177" s="15"/>
      <c r="J177" s="30"/>
      <c r="K177" s="50">
        <v>135</v>
      </c>
      <c r="L177" s="15"/>
      <c r="M177" s="15"/>
      <c r="N177" s="15"/>
      <c r="O177" s="15"/>
      <c r="P177" s="15"/>
      <c r="Q177" s="15"/>
      <c r="R177" s="30"/>
      <c r="S177" s="50">
        <v>140</v>
      </c>
      <c r="T177" s="15"/>
      <c r="U177" s="15"/>
      <c r="V177" s="14"/>
      <c r="W177" s="14"/>
      <c r="X177" s="14"/>
      <c r="Y177" s="14"/>
      <c r="Z177" s="29"/>
    </row>
    <row r="178" spans="1:26" ht="15" customHeight="1" x14ac:dyDescent="0.25">
      <c r="A178" s="8" t="s">
        <v>100</v>
      </c>
      <c r="B178" s="40">
        <v>1</v>
      </c>
      <c r="C178" s="50">
        <v>10</v>
      </c>
      <c r="D178" s="15"/>
      <c r="E178" s="15"/>
      <c r="F178" s="15"/>
      <c r="G178" s="15"/>
      <c r="H178" s="15"/>
      <c r="I178" s="15"/>
      <c r="J178" s="30"/>
      <c r="K178" s="50">
        <v>12</v>
      </c>
      <c r="L178" s="15"/>
      <c r="M178" s="15"/>
      <c r="N178" s="15"/>
      <c r="O178" s="15"/>
      <c r="P178" s="15"/>
      <c r="Q178" s="15"/>
      <c r="R178" s="30"/>
      <c r="S178" s="50">
        <v>15</v>
      </c>
      <c r="T178" s="15"/>
      <c r="U178" s="15"/>
      <c r="V178" s="14"/>
      <c r="W178" s="14"/>
      <c r="X178" s="14"/>
      <c r="Y178" s="14"/>
      <c r="Z178" s="29"/>
    </row>
    <row r="179" spans="1:26" x14ac:dyDescent="0.25">
      <c r="A179" s="10" t="s">
        <v>80</v>
      </c>
      <c r="B179" s="41"/>
      <c r="C179" s="53">
        <f>SUM(C180:C181)</f>
        <v>0</v>
      </c>
      <c r="D179" s="51">
        <f t="shared" ref="D179:Z179" si="56">SUM(D180:D181)</f>
        <v>65</v>
      </c>
      <c r="E179" s="51">
        <f t="shared" si="56"/>
        <v>0</v>
      </c>
      <c r="F179" s="51">
        <f t="shared" si="56"/>
        <v>75</v>
      </c>
      <c r="G179" s="51">
        <f t="shared" si="56"/>
        <v>0</v>
      </c>
      <c r="H179" s="51">
        <f t="shared" si="56"/>
        <v>70</v>
      </c>
      <c r="I179" s="51">
        <f t="shared" si="56"/>
        <v>0</v>
      </c>
      <c r="J179" s="52">
        <f t="shared" si="56"/>
        <v>0</v>
      </c>
      <c r="K179" s="53">
        <f t="shared" si="56"/>
        <v>0</v>
      </c>
      <c r="L179" s="51">
        <f t="shared" si="56"/>
        <v>20</v>
      </c>
      <c r="M179" s="51">
        <f t="shared" si="56"/>
        <v>0</v>
      </c>
      <c r="N179" s="51">
        <f t="shared" si="56"/>
        <v>75</v>
      </c>
      <c r="O179" s="51">
        <f t="shared" si="56"/>
        <v>0</v>
      </c>
      <c r="P179" s="51">
        <f t="shared" si="56"/>
        <v>50</v>
      </c>
      <c r="Q179" s="51">
        <f t="shared" si="56"/>
        <v>0</v>
      </c>
      <c r="R179" s="52">
        <f t="shared" si="56"/>
        <v>0</v>
      </c>
      <c r="S179" s="53">
        <f t="shared" si="56"/>
        <v>0</v>
      </c>
      <c r="T179" s="51">
        <f t="shared" si="56"/>
        <v>20</v>
      </c>
      <c r="U179" s="51">
        <f t="shared" si="56"/>
        <v>0</v>
      </c>
      <c r="V179" s="51">
        <f t="shared" si="56"/>
        <v>75</v>
      </c>
      <c r="W179" s="51">
        <f t="shared" si="56"/>
        <v>0</v>
      </c>
      <c r="X179" s="51">
        <f t="shared" si="56"/>
        <v>50</v>
      </c>
      <c r="Y179" s="51">
        <f t="shared" si="56"/>
        <v>0</v>
      </c>
      <c r="Z179" s="52">
        <f t="shared" si="56"/>
        <v>0</v>
      </c>
    </row>
    <row r="180" spans="1:26" ht="15" customHeight="1" x14ac:dyDescent="0.25">
      <c r="A180" s="8" t="s">
        <v>101</v>
      </c>
      <c r="B180" s="40">
        <v>1</v>
      </c>
      <c r="C180" s="33"/>
      <c r="D180" s="15">
        <v>45</v>
      </c>
      <c r="E180" s="15"/>
      <c r="F180" s="15">
        <v>45</v>
      </c>
      <c r="G180" s="15"/>
      <c r="H180" s="15">
        <v>30</v>
      </c>
      <c r="I180" s="15"/>
      <c r="J180" s="30"/>
      <c r="K180" s="50"/>
      <c r="L180" s="15"/>
      <c r="M180" s="15"/>
      <c r="N180" s="15">
        <v>45</v>
      </c>
      <c r="O180" s="15"/>
      <c r="P180" s="15">
        <v>30</v>
      </c>
      <c r="Q180" s="15"/>
      <c r="R180" s="30"/>
      <c r="S180" s="50"/>
      <c r="T180" s="15"/>
      <c r="U180" s="15"/>
      <c r="V180" s="15">
        <v>45</v>
      </c>
      <c r="W180" s="15"/>
      <c r="X180" s="15">
        <v>30</v>
      </c>
      <c r="Y180" s="15"/>
      <c r="Z180" s="29"/>
    </row>
    <row r="181" spans="1:26" ht="15" customHeight="1" x14ac:dyDescent="0.25">
      <c r="A181" s="8" t="s">
        <v>102</v>
      </c>
      <c r="B181" s="40">
        <v>1</v>
      </c>
      <c r="C181" s="33"/>
      <c r="D181" s="15">
        <v>20</v>
      </c>
      <c r="E181" s="15"/>
      <c r="F181" s="15">
        <v>30</v>
      </c>
      <c r="G181" s="15"/>
      <c r="H181" s="15">
        <v>40</v>
      </c>
      <c r="I181" s="15"/>
      <c r="J181" s="30"/>
      <c r="K181" s="50"/>
      <c r="L181" s="15">
        <v>20</v>
      </c>
      <c r="M181" s="15"/>
      <c r="N181" s="15">
        <v>30</v>
      </c>
      <c r="O181" s="15"/>
      <c r="P181" s="15">
        <v>20</v>
      </c>
      <c r="Q181" s="15"/>
      <c r="R181" s="30"/>
      <c r="S181" s="50"/>
      <c r="T181" s="15">
        <v>20</v>
      </c>
      <c r="U181" s="15"/>
      <c r="V181" s="15">
        <v>30</v>
      </c>
      <c r="W181" s="15"/>
      <c r="X181" s="15">
        <v>20</v>
      </c>
      <c r="Y181" s="15"/>
      <c r="Z181" s="29"/>
    </row>
    <row r="182" spans="1:26" x14ac:dyDescent="0.25">
      <c r="A182" s="10" t="s">
        <v>81</v>
      </c>
      <c r="B182" s="41"/>
      <c r="C182" s="53">
        <f>SUM(C183:C184)</f>
        <v>0</v>
      </c>
      <c r="D182" s="51">
        <f t="shared" ref="D182:Z182" si="57">SUM(D183:D184)</f>
        <v>18</v>
      </c>
      <c r="E182" s="51">
        <f t="shared" si="57"/>
        <v>0</v>
      </c>
      <c r="F182" s="51">
        <f t="shared" si="57"/>
        <v>60</v>
      </c>
      <c r="G182" s="51">
        <f t="shared" si="57"/>
        <v>0</v>
      </c>
      <c r="H182" s="51">
        <f t="shared" si="57"/>
        <v>50</v>
      </c>
      <c r="I182" s="51">
        <f t="shared" si="57"/>
        <v>0</v>
      </c>
      <c r="J182" s="52">
        <f t="shared" si="57"/>
        <v>0</v>
      </c>
      <c r="K182" s="53">
        <f t="shared" si="57"/>
        <v>0</v>
      </c>
      <c r="L182" s="51">
        <f t="shared" si="57"/>
        <v>13</v>
      </c>
      <c r="M182" s="51">
        <f t="shared" si="57"/>
        <v>0</v>
      </c>
      <c r="N182" s="51">
        <f t="shared" si="57"/>
        <v>30</v>
      </c>
      <c r="O182" s="51">
        <f t="shared" si="57"/>
        <v>0</v>
      </c>
      <c r="P182" s="51">
        <f t="shared" si="57"/>
        <v>43</v>
      </c>
      <c r="Q182" s="51">
        <f t="shared" si="57"/>
        <v>0</v>
      </c>
      <c r="R182" s="52">
        <f t="shared" si="57"/>
        <v>0</v>
      </c>
      <c r="S182" s="53">
        <f t="shared" si="57"/>
        <v>0</v>
      </c>
      <c r="T182" s="51">
        <f t="shared" si="57"/>
        <v>13</v>
      </c>
      <c r="U182" s="51">
        <f t="shared" si="57"/>
        <v>0</v>
      </c>
      <c r="V182" s="51">
        <f t="shared" si="57"/>
        <v>35</v>
      </c>
      <c r="W182" s="51">
        <f t="shared" si="57"/>
        <v>0</v>
      </c>
      <c r="X182" s="51">
        <f t="shared" si="57"/>
        <v>43</v>
      </c>
      <c r="Y182" s="51">
        <f t="shared" si="57"/>
        <v>0</v>
      </c>
      <c r="Z182" s="52">
        <f t="shared" si="57"/>
        <v>0</v>
      </c>
    </row>
    <row r="183" spans="1:26" ht="15" customHeight="1" x14ac:dyDescent="0.25">
      <c r="A183" s="8" t="s">
        <v>101</v>
      </c>
      <c r="B183" s="40">
        <v>1</v>
      </c>
      <c r="C183" s="33"/>
      <c r="D183" s="14"/>
      <c r="E183" s="15"/>
      <c r="F183" s="15">
        <v>30</v>
      </c>
      <c r="G183" s="15"/>
      <c r="H183" s="15">
        <v>30</v>
      </c>
      <c r="I183" s="15"/>
      <c r="J183" s="30"/>
      <c r="K183" s="50"/>
      <c r="L183" s="15"/>
      <c r="M183" s="15"/>
      <c r="N183" s="15">
        <v>30</v>
      </c>
      <c r="O183" s="15"/>
      <c r="P183" s="15">
        <v>30</v>
      </c>
      <c r="Q183" s="15"/>
      <c r="R183" s="30"/>
      <c r="S183" s="50"/>
      <c r="T183" s="15"/>
      <c r="U183" s="15"/>
      <c r="V183" s="15">
        <v>35</v>
      </c>
      <c r="W183" s="15"/>
      <c r="X183" s="15">
        <v>30</v>
      </c>
      <c r="Y183" s="15"/>
      <c r="Z183" s="29"/>
    </row>
    <row r="184" spans="1:26" ht="15" customHeight="1" x14ac:dyDescent="0.25">
      <c r="A184" s="8" t="s">
        <v>103</v>
      </c>
      <c r="B184" s="40">
        <v>1</v>
      </c>
      <c r="C184" s="33"/>
      <c r="D184" s="15">
        <v>18</v>
      </c>
      <c r="E184" s="15"/>
      <c r="F184" s="15">
        <v>30</v>
      </c>
      <c r="G184" s="15"/>
      <c r="H184" s="15">
        <v>20</v>
      </c>
      <c r="I184" s="15"/>
      <c r="J184" s="30"/>
      <c r="K184" s="50"/>
      <c r="L184" s="15">
        <v>13</v>
      </c>
      <c r="M184" s="15"/>
      <c r="N184" s="15"/>
      <c r="O184" s="15"/>
      <c r="P184" s="15">
        <v>13</v>
      </c>
      <c r="Q184" s="15"/>
      <c r="R184" s="30"/>
      <c r="S184" s="50"/>
      <c r="T184" s="15">
        <v>13</v>
      </c>
      <c r="U184" s="15"/>
      <c r="V184" s="15"/>
      <c r="W184" s="15"/>
      <c r="X184" s="15">
        <v>13</v>
      </c>
      <c r="Y184" s="15"/>
      <c r="Z184" s="29"/>
    </row>
    <row r="185" spans="1:26" x14ac:dyDescent="0.25">
      <c r="A185" s="10" t="s">
        <v>106</v>
      </c>
      <c r="B185" s="41"/>
      <c r="C185" s="53">
        <f>SUM(C186:C187)</f>
        <v>0</v>
      </c>
      <c r="D185" s="51">
        <f t="shared" ref="D185:Z185" si="58">SUM(D186:D187)</f>
        <v>0</v>
      </c>
      <c r="E185" s="51">
        <f t="shared" si="58"/>
        <v>0</v>
      </c>
      <c r="F185" s="51">
        <f t="shared" si="58"/>
        <v>20</v>
      </c>
      <c r="G185" s="51">
        <f t="shared" si="58"/>
        <v>0</v>
      </c>
      <c r="H185" s="51">
        <f t="shared" si="58"/>
        <v>20</v>
      </c>
      <c r="I185" s="51">
        <f t="shared" si="58"/>
        <v>0</v>
      </c>
      <c r="J185" s="52">
        <f t="shared" si="58"/>
        <v>0</v>
      </c>
      <c r="K185" s="53">
        <f t="shared" si="58"/>
        <v>0</v>
      </c>
      <c r="L185" s="51">
        <f t="shared" si="58"/>
        <v>0</v>
      </c>
      <c r="M185" s="51">
        <f t="shared" si="58"/>
        <v>0</v>
      </c>
      <c r="N185" s="51">
        <f t="shared" si="58"/>
        <v>38</v>
      </c>
      <c r="O185" s="51">
        <f t="shared" si="58"/>
        <v>0</v>
      </c>
      <c r="P185" s="51">
        <f t="shared" si="58"/>
        <v>38</v>
      </c>
      <c r="Q185" s="51">
        <f t="shared" si="58"/>
        <v>0</v>
      </c>
      <c r="R185" s="52">
        <f t="shared" si="58"/>
        <v>0</v>
      </c>
      <c r="S185" s="53">
        <f t="shared" si="58"/>
        <v>0</v>
      </c>
      <c r="T185" s="51">
        <f t="shared" si="58"/>
        <v>0</v>
      </c>
      <c r="U185" s="51">
        <f t="shared" si="58"/>
        <v>0</v>
      </c>
      <c r="V185" s="51">
        <f t="shared" si="58"/>
        <v>38</v>
      </c>
      <c r="W185" s="51">
        <f t="shared" si="58"/>
        <v>0</v>
      </c>
      <c r="X185" s="51">
        <f t="shared" si="58"/>
        <v>38</v>
      </c>
      <c r="Y185" s="51">
        <f t="shared" si="58"/>
        <v>0</v>
      </c>
      <c r="Z185" s="52">
        <f t="shared" si="58"/>
        <v>0</v>
      </c>
    </row>
    <row r="186" spans="1:26" ht="15" customHeight="1" x14ac:dyDescent="0.25">
      <c r="A186" s="116" t="s">
        <v>106</v>
      </c>
      <c r="B186" s="117">
        <v>1</v>
      </c>
      <c r="C186" s="50"/>
      <c r="D186" s="15"/>
      <c r="E186" s="15"/>
      <c r="F186" s="118">
        <v>20</v>
      </c>
      <c r="G186" s="15"/>
      <c r="H186" s="15">
        <v>20</v>
      </c>
      <c r="I186" s="15"/>
      <c r="J186" s="30"/>
      <c r="K186" s="50"/>
      <c r="L186" s="15"/>
      <c r="M186" s="15"/>
      <c r="N186" s="15">
        <v>20</v>
      </c>
      <c r="O186" s="15"/>
      <c r="P186" s="15">
        <v>20</v>
      </c>
      <c r="Q186" s="15"/>
      <c r="R186" s="30"/>
      <c r="S186" s="50"/>
      <c r="T186" s="15"/>
      <c r="U186" s="15"/>
      <c r="V186" s="15">
        <v>20</v>
      </c>
      <c r="W186" s="15"/>
      <c r="X186" s="15">
        <v>20</v>
      </c>
      <c r="Y186" s="15"/>
      <c r="Z186" s="30"/>
    </row>
    <row r="187" spans="1:26" ht="15" customHeight="1" x14ac:dyDescent="0.25">
      <c r="A187" s="116"/>
      <c r="B187" s="117">
        <v>2</v>
      </c>
      <c r="C187" s="50"/>
      <c r="D187" s="15"/>
      <c r="E187" s="15"/>
      <c r="F187" s="118"/>
      <c r="G187" s="15"/>
      <c r="H187" s="15"/>
      <c r="I187" s="15"/>
      <c r="J187" s="30"/>
      <c r="K187" s="50"/>
      <c r="L187" s="15"/>
      <c r="M187" s="15"/>
      <c r="N187" s="15">
        <v>18</v>
      </c>
      <c r="O187" s="15"/>
      <c r="P187" s="15">
        <v>18</v>
      </c>
      <c r="Q187" s="15"/>
      <c r="R187" s="30"/>
      <c r="S187" s="50"/>
      <c r="T187" s="15"/>
      <c r="U187" s="15"/>
      <c r="V187" s="15">
        <v>18</v>
      </c>
      <c r="W187" s="15"/>
      <c r="X187" s="15">
        <v>18</v>
      </c>
      <c r="Y187" s="15"/>
      <c r="Z187" s="30"/>
    </row>
    <row r="188" spans="1:26" x14ac:dyDescent="0.25">
      <c r="A188" s="10" t="s">
        <v>135</v>
      </c>
      <c r="B188" s="41"/>
      <c r="C188" s="92">
        <f>SUM(C189:C190)</f>
        <v>0</v>
      </c>
      <c r="D188" s="35">
        <f t="shared" ref="D188:Z188" si="59">SUM(D189:D190)</f>
        <v>0</v>
      </c>
      <c r="E188" s="35">
        <f t="shared" si="59"/>
        <v>0</v>
      </c>
      <c r="F188" s="35">
        <f t="shared" si="59"/>
        <v>0</v>
      </c>
      <c r="G188" s="35">
        <f t="shared" si="59"/>
        <v>0</v>
      </c>
      <c r="H188" s="35">
        <f t="shared" si="59"/>
        <v>0</v>
      </c>
      <c r="I188" s="35">
        <f t="shared" si="59"/>
        <v>0</v>
      </c>
      <c r="J188" s="93">
        <f t="shared" si="59"/>
        <v>0</v>
      </c>
      <c r="K188" s="92">
        <f t="shared" si="59"/>
        <v>0</v>
      </c>
      <c r="L188" s="35">
        <f t="shared" si="59"/>
        <v>0</v>
      </c>
      <c r="M188" s="35">
        <f t="shared" si="59"/>
        <v>0</v>
      </c>
      <c r="N188" s="35">
        <f t="shared" si="59"/>
        <v>0</v>
      </c>
      <c r="O188" s="35">
        <f t="shared" si="59"/>
        <v>0</v>
      </c>
      <c r="P188" s="35">
        <f t="shared" si="59"/>
        <v>0</v>
      </c>
      <c r="Q188" s="35">
        <f t="shared" si="59"/>
        <v>0</v>
      </c>
      <c r="R188" s="93">
        <f t="shared" si="59"/>
        <v>0</v>
      </c>
      <c r="S188" s="92">
        <f t="shared" si="59"/>
        <v>0</v>
      </c>
      <c r="T188" s="35">
        <f t="shared" si="59"/>
        <v>0</v>
      </c>
      <c r="U188" s="35">
        <f t="shared" si="59"/>
        <v>0</v>
      </c>
      <c r="V188" s="35">
        <f t="shared" si="59"/>
        <v>16</v>
      </c>
      <c r="W188" s="35">
        <f t="shared" si="59"/>
        <v>0</v>
      </c>
      <c r="X188" s="35">
        <f t="shared" si="59"/>
        <v>16</v>
      </c>
      <c r="Y188" s="35">
        <f t="shared" si="59"/>
        <v>0</v>
      </c>
      <c r="Z188" s="93">
        <f t="shared" si="59"/>
        <v>0</v>
      </c>
    </row>
    <row r="189" spans="1:26" ht="15" customHeight="1" x14ac:dyDescent="0.25">
      <c r="A189" s="116" t="s">
        <v>135</v>
      </c>
      <c r="B189" s="40">
        <v>1</v>
      </c>
      <c r="C189" s="33"/>
      <c r="D189" s="14"/>
      <c r="E189" s="14"/>
      <c r="F189" s="55"/>
      <c r="G189" s="14"/>
      <c r="H189" s="14"/>
      <c r="I189" s="14"/>
      <c r="J189" s="29"/>
      <c r="K189" s="33"/>
      <c r="L189" s="14"/>
      <c r="M189" s="14"/>
      <c r="N189" s="14"/>
      <c r="O189" s="14"/>
      <c r="P189" s="14"/>
      <c r="Q189" s="14"/>
      <c r="R189" s="29"/>
      <c r="S189" s="33"/>
      <c r="T189" s="14"/>
      <c r="U189" s="14"/>
      <c r="V189" s="14">
        <v>8</v>
      </c>
      <c r="W189" s="14"/>
      <c r="X189" s="14">
        <v>8</v>
      </c>
      <c r="Y189" s="14"/>
      <c r="Z189" s="29"/>
    </row>
    <row r="190" spans="1:26" ht="15" customHeight="1" x14ac:dyDescent="0.25">
      <c r="A190" s="8"/>
      <c r="B190" s="40">
        <v>2</v>
      </c>
      <c r="C190" s="33"/>
      <c r="D190" s="14"/>
      <c r="E190" s="14"/>
      <c r="F190" s="55"/>
      <c r="G190" s="14"/>
      <c r="H190" s="14"/>
      <c r="I190" s="14"/>
      <c r="J190" s="29"/>
      <c r="K190" s="33"/>
      <c r="L190" s="14"/>
      <c r="M190" s="14"/>
      <c r="N190" s="14"/>
      <c r="O190" s="14"/>
      <c r="P190" s="14"/>
      <c r="Q190" s="14"/>
      <c r="R190" s="29"/>
      <c r="S190" s="33"/>
      <c r="T190" s="14"/>
      <c r="U190" s="14"/>
      <c r="V190" s="14">
        <v>8</v>
      </c>
      <c r="W190" s="14"/>
      <c r="X190" s="14">
        <v>8</v>
      </c>
      <c r="Y190" s="14"/>
      <c r="Z190" s="29"/>
    </row>
    <row r="191" spans="1:26" x14ac:dyDescent="0.25">
      <c r="A191" s="10" t="s">
        <v>137</v>
      </c>
      <c r="B191" s="41"/>
      <c r="C191" s="92">
        <f>SUM(C192:C194)</f>
        <v>0</v>
      </c>
      <c r="D191" s="35">
        <f t="shared" ref="D191:Z191" si="60">SUM(D192:D194)</f>
        <v>0</v>
      </c>
      <c r="E191" s="35">
        <f t="shared" si="60"/>
        <v>0</v>
      </c>
      <c r="F191" s="35">
        <f t="shared" si="60"/>
        <v>0</v>
      </c>
      <c r="G191" s="35">
        <f t="shared" si="60"/>
        <v>0</v>
      </c>
      <c r="H191" s="35">
        <f t="shared" si="60"/>
        <v>0</v>
      </c>
      <c r="I191" s="35">
        <f t="shared" si="60"/>
        <v>0</v>
      </c>
      <c r="J191" s="93">
        <f t="shared" si="60"/>
        <v>0</v>
      </c>
      <c r="K191" s="92">
        <f t="shared" si="60"/>
        <v>0</v>
      </c>
      <c r="L191" s="35">
        <f t="shared" si="60"/>
        <v>0</v>
      </c>
      <c r="M191" s="35">
        <f t="shared" si="60"/>
        <v>0</v>
      </c>
      <c r="N191" s="35">
        <f t="shared" si="60"/>
        <v>12</v>
      </c>
      <c r="O191" s="35">
        <f t="shared" si="60"/>
        <v>0</v>
      </c>
      <c r="P191" s="35">
        <f t="shared" si="60"/>
        <v>12</v>
      </c>
      <c r="Q191" s="35">
        <f t="shared" si="60"/>
        <v>0</v>
      </c>
      <c r="R191" s="93">
        <f t="shared" si="60"/>
        <v>0</v>
      </c>
      <c r="S191" s="92">
        <f t="shared" si="60"/>
        <v>0</v>
      </c>
      <c r="T191" s="35">
        <f t="shared" si="60"/>
        <v>0</v>
      </c>
      <c r="U191" s="35">
        <f t="shared" si="60"/>
        <v>0</v>
      </c>
      <c r="V191" s="35">
        <f t="shared" si="60"/>
        <v>24</v>
      </c>
      <c r="W191" s="35">
        <f t="shared" si="60"/>
        <v>0</v>
      </c>
      <c r="X191" s="35">
        <f t="shared" si="60"/>
        <v>12</v>
      </c>
      <c r="Y191" s="35">
        <f t="shared" si="60"/>
        <v>0</v>
      </c>
      <c r="Z191" s="93">
        <f t="shared" si="60"/>
        <v>0</v>
      </c>
    </row>
    <row r="192" spans="1:26" ht="15" customHeight="1" x14ac:dyDescent="0.25">
      <c r="A192" s="8" t="s">
        <v>137</v>
      </c>
      <c r="B192" s="40">
        <v>1</v>
      </c>
      <c r="C192" s="33"/>
      <c r="D192" s="14"/>
      <c r="E192" s="14"/>
      <c r="F192" s="55"/>
      <c r="G192" s="14"/>
      <c r="H192" s="14"/>
      <c r="I192" s="14"/>
      <c r="J192" s="29"/>
      <c r="K192" s="33"/>
      <c r="L192" s="14"/>
      <c r="M192" s="14"/>
      <c r="N192" s="15">
        <v>12</v>
      </c>
      <c r="O192" s="14"/>
      <c r="P192" s="14"/>
      <c r="Q192" s="14"/>
      <c r="R192" s="29"/>
      <c r="S192" s="33"/>
      <c r="T192" s="14"/>
      <c r="U192" s="14"/>
      <c r="V192" s="14">
        <v>12</v>
      </c>
      <c r="W192" s="14"/>
      <c r="X192" s="14"/>
      <c r="Y192" s="14"/>
      <c r="Z192" s="29"/>
    </row>
    <row r="193" spans="1:30" ht="15" customHeight="1" x14ac:dyDescent="0.25">
      <c r="A193" s="8"/>
      <c r="B193" s="40">
        <v>2</v>
      </c>
      <c r="C193" s="33"/>
      <c r="D193" s="14"/>
      <c r="E193" s="14"/>
      <c r="F193" s="55"/>
      <c r="G193" s="14"/>
      <c r="H193" s="14"/>
      <c r="I193" s="14"/>
      <c r="J193" s="29"/>
      <c r="K193" s="33"/>
      <c r="L193" s="14"/>
      <c r="M193" s="14"/>
      <c r="N193" s="14"/>
      <c r="O193" s="14"/>
      <c r="P193" s="14">
        <v>12</v>
      </c>
      <c r="Q193" s="14"/>
      <c r="R193" s="29"/>
      <c r="S193" s="33"/>
      <c r="T193" s="14"/>
      <c r="U193" s="14"/>
      <c r="V193" s="14"/>
      <c r="W193" s="14"/>
      <c r="X193" s="14">
        <v>12</v>
      </c>
      <c r="Y193" s="14"/>
      <c r="Z193" s="29"/>
    </row>
    <row r="194" spans="1:30" ht="15" customHeight="1" x14ac:dyDescent="0.25">
      <c r="A194" s="8"/>
      <c r="B194" s="40">
        <v>3</v>
      </c>
      <c r="C194" s="33"/>
      <c r="D194" s="14"/>
      <c r="E194" s="14"/>
      <c r="F194" s="55"/>
      <c r="G194" s="14"/>
      <c r="H194" s="14"/>
      <c r="I194" s="14"/>
      <c r="J194" s="29"/>
      <c r="K194" s="33"/>
      <c r="L194" s="14"/>
      <c r="M194" s="14"/>
      <c r="N194" s="14"/>
      <c r="O194" s="14"/>
      <c r="P194" s="14"/>
      <c r="Q194" s="14"/>
      <c r="R194" s="29"/>
      <c r="S194" s="33"/>
      <c r="T194" s="14"/>
      <c r="U194" s="14"/>
      <c r="V194" s="14">
        <v>12</v>
      </c>
      <c r="W194" s="14"/>
      <c r="X194" s="14"/>
      <c r="Y194" s="14"/>
      <c r="Z194" s="29"/>
    </row>
    <row r="195" spans="1:30" x14ac:dyDescent="0.25">
      <c r="A195" s="10" t="s">
        <v>138</v>
      </c>
      <c r="B195" s="41"/>
      <c r="C195" s="92">
        <f>SUM(C196:C197)</f>
        <v>0</v>
      </c>
      <c r="D195" s="35">
        <f t="shared" ref="D195:Z195" si="61">SUM(D196:D197)</f>
        <v>0</v>
      </c>
      <c r="E195" s="35">
        <f t="shared" si="61"/>
        <v>0</v>
      </c>
      <c r="F195" s="35">
        <f t="shared" si="61"/>
        <v>0</v>
      </c>
      <c r="G195" s="35">
        <f t="shared" si="61"/>
        <v>0</v>
      </c>
      <c r="H195" s="35">
        <f t="shared" si="61"/>
        <v>0</v>
      </c>
      <c r="I195" s="35">
        <f t="shared" si="61"/>
        <v>0</v>
      </c>
      <c r="J195" s="93">
        <f t="shared" si="61"/>
        <v>0</v>
      </c>
      <c r="K195" s="92">
        <f t="shared" si="61"/>
        <v>0</v>
      </c>
      <c r="L195" s="35">
        <f t="shared" si="61"/>
        <v>0</v>
      </c>
      <c r="M195" s="35">
        <f t="shared" si="61"/>
        <v>0</v>
      </c>
      <c r="N195" s="35">
        <f t="shared" si="61"/>
        <v>4</v>
      </c>
      <c r="O195" s="35">
        <f t="shared" si="61"/>
        <v>0</v>
      </c>
      <c r="P195" s="35">
        <f t="shared" si="61"/>
        <v>4</v>
      </c>
      <c r="Q195" s="35">
        <f t="shared" si="61"/>
        <v>0</v>
      </c>
      <c r="R195" s="93">
        <f t="shared" si="61"/>
        <v>0</v>
      </c>
      <c r="S195" s="92">
        <f t="shared" si="61"/>
        <v>0</v>
      </c>
      <c r="T195" s="35">
        <f t="shared" si="61"/>
        <v>0</v>
      </c>
      <c r="U195" s="35">
        <f t="shared" si="61"/>
        <v>0</v>
      </c>
      <c r="V195" s="35">
        <f t="shared" si="61"/>
        <v>9</v>
      </c>
      <c r="W195" s="35">
        <f t="shared" si="61"/>
        <v>0</v>
      </c>
      <c r="X195" s="35">
        <f t="shared" si="61"/>
        <v>9</v>
      </c>
      <c r="Y195" s="35">
        <f t="shared" si="61"/>
        <v>0</v>
      </c>
      <c r="Z195" s="93">
        <f t="shared" si="61"/>
        <v>0</v>
      </c>
    </row>
    <row r="196" spans="1:30" x14ac:dyDescent="0.25">
      <c r="A196" s="116" t="s">
        <v>136</v>
      </c>
      <c r="B196" s="40">
        <v>1</v>
      </c>
      <c r="C196" s="33"/>
      <c r="D196" s="14"/>
      <c r="E196" s="14"/>
      <c r="F196" s="55"/>
      <c r="G196" s="14"/>
      <c r="H196" s="14"/>
      <c r="I196" s="14"/>
      <c r="J196" s="29"/>
      <c r="K196" s="33"/>
      <c r="L196" s="14"/>
      <c r="M196" s="14"/>
      <c r="N196" s="14">
        <v>4</v>
      </c>
      <c r="O196" s="14"/>
      <c r="P196" s="14">
        <v>4</v>
      </c>
      <c r="Q196" s="14"/>
      <c r="R196" s="29"/>
      <c r="S196" s="33"/>
      <c r="T196" s="14"/>
      <c r="U196" s="14"/>
      <c r="V196" s="14">
        <v>5</v>
      </c>
      <c r="W196" s="14"/>
      <c r="X196" s="14">
        <v>5</v>
      </c>
      <c r="Y196" s="14"/>
      <c r="Z196" s="29"/>
    </row>
    <row r="197" spans="1:30" x14ac:dyDescent="0.25">
      <c r="A197" s="8"/>
      <c r="B197" s="46">
        <v>2</v>
      </c>
      <c r="C197" s="33"/>
      <c r="D197" s="14"/>
      <c r="E197" s="14"/>
      <c r="F197" s="55"/>
      <c r="G197" s="14"/>
      <c r="H197" s="14"/>
      <c r="I197" s="14"/>
      <c r="J197" s="29"/>
      <c r="K197" s="33"/>
      <c r="L197" s="14"/>
      <c r="M197" s="14"/>
      <c r="N197" s="14"/>
      <c r="O197" s="14"/>
      <c r="P197" s="14"/>
      <c r="Q197" s="14"/>
      <c r="R197" s="29"/>
      <c r="S197" s="33"/>
      <c r="T197" s="14"/>
      <c r="U197" s="14"/>
      <c r="V197" s="14">
        <v>4</v>
      </c>
      <c r="W197" s="14"/>
      <c r="X197" s="14">
        <v>4</v>
      </c>
      <c r="Y197" s="14"/>
      <c r="Z197" s="29"/>
    </row>
    <row r="198" spans="1:30" x14ac:dyDescent="0.25">
      <c r="A198" s="58" t="s">
        <v>82</v>
      </c>
      <c r="B198" s="47"/>
      <c r="C198" s="101">
        <f>SUM(C176,C179,C182,C185,C188,C191,C195)</f>
        <v>140</v>
      </c>
      <c r="D198" s="26">
        <f t="shared" ref="D198:Z198" si="62">SUM(D176,D179,D182,D185,D188,D191,D195)</f>
        <v>83</v>
      </c>
      <c r="E198" s="26">
        <f t="shared" si="62"/>
        <v>0</v>
      </c>
      <c r="F198" s="26">
        <f t="shared" si="62"/>
        <v>155</v>
      </c>
      <c r="G198" s="26">
        <f t="shared" si="62"/>
        <v>0</v>
      </c>
      <c r="H198" s="26">
        <f t="shared" si="62"/>
        <v>140</v>
      </c>
      <c r="I198" s="26">
        <f t="shared" si="62"/>
        <v>0</v>
      </c>
      <c r="J198" s="110">
        <f t="shared" si="62"/>
        <v>0</v>
      </c>
      <c r="K198" s="101">
        <f t="shared" si="62"/>
        <v>147</v>
      </c>
      <c r="L198" s="26">
        <f t="shared" si="62"/>
        <v>33</v>
      </c>
      <c r="M198" s="26">
        <f t="shared" si="62"/>
        <v>0</v>
      </c>
      <c r="N198" s="26">
        <f t="shared" si="62"/>
        <v>159</v>
      </c>
      <c r="O198" s="26">
        <f t="shared" si="62"/>
        <v>0</v>
      </c>
      <c r="P198" s="26">
        <f t="shared" si="62"/>
        <v>147</v>
      </c>
      <c r="Q198" s="26">
        <f t="shared" si="62"/>
        <v>0</v>
      </c>
      <c r="R198" s="110">
        <f t="shared" si="62"/>
        <v>0</v>
      </c>
      <c r="S198" s="101">
        <f t="shared" si="62"/>
        <v>155</v>
      </c>
      <c r="T198" s="26">
        <f t="shared" si="62"/>
        <v>33</v>
      </c>
      <c r="U198" s="26">
        <f t="shared" si="62"/>
        <v>0</v>
      </c>
      <c r="V198" s="26">
        <f t="shared" si="62"/>
        <v>197</v>
      </c>
      <c r="W198" s="26">
        <f t="shared" si="62"/>
        <v>0</v>
      </c>
      <c r="X198" s="26">
        <f t="shared" si="62"/>
        <v>168</v>
      </c>
      <c r="Y198" s="26">
        <f t="shared" si="62"/>
        <v>0</v>
      </c>
      <c r="Z198" s="110">
        <f t="shared" si="62"/>
        <v>0</v>
      </c>
    </row>
    <row r="199" spans="1:30" x14ac:dyDescent="0.25">
      <c r="A199" s="168" t="s">
        <v>83</v>
      </c>
      <c r="B199" s="201"/>
      <c r="C199" s="99">
        <f>SUM(C168,C175,C198)</f>
        <v>140</v>
      </c>
      <c r="D199" s="34">
        <f t="shared" ref="D199:Z199" si="63">SUM(D168,D175,D198)</f>
        <v>83</v>
      </c>
      <c r="E199" s="34">
        <f t="shared" si="63"/>
        <v>0</v>
      </c>
      <c r="F199" s="34">
        <f t="shared" si="63"/>
        <v>425</v>
      </c>
      <c r="G199" s="34">
        <f t="shared" si="63"/>
        <v>0</v>
      </c>
      <c r="H199" s="34">
        <f t="shared" si="63"/>
        <v>414</v>
      </c>
      <c r="I199" s="34">
        <f t="shared" si="63"/>
        <v>0</v>
      </c>
      <c r="J199" s="109">
        <f t="shared" si="63"/>
        <v>164</v>
      </c>
      <c r="K199" s="99">
        <f t="shared" si="63"/>
        <v>147</v>
      </c>
      <c r="L199" s="34">
        <f t="shared" si="63"/>
        <v>33</v>
      </c>
      <c r="M199" s="34">
        <f t="shared" si="63"/>
        <v>0</v>
      </c>
      <c r="N199" s="34">
        <f t="shared" si="63"/>
        <v>429</v>
      </c>
      <c r="O199" s="34">
        <f t="shared" si="63"/>
        <v>0</v>
      </c>
      <c r="P199" s="34">
        <f t="shared" si="63"/>
        <v>421</v>
      </c>
      <c r="Q199" s="34">
        <f t="shared" si="63"/>
        <v>0</v>
      </c>
      <c r="R199" s="109">
        <f t="shared" si="63"/>
        <v>152</v>
      </c>
      <c r="S199" s="99">
        <f t="shared" si="63"/>
        <v>155</v>
      </c>
      <c r="T199" s="34">
        <f t="shared" si="63"/>
        <v>33</v>
      </c>
      <c r="U199" s="34">
        <f t="shared" si="63"/>
        <v>0</v>
      </c>
      <c r="V199" s="34">
        <f t="shared" si="63"/>
        <v>467</v>
      </c>
      <c r="W199" s="34">
        <f t="shared" si="63"/>
        <v>0</v>
      </c>
      <c r="X199" s="34">
        <f t="shared" si="63"/>
        <v>442</v>
      </c>
      <c r="Y199" s="34">
        <f t="shared" si="63"/>
        <v>0</v>
      </c>
      <c r="Z199" s="109">
        <f t="shared" si="63"/>
        <v>152</v>
      </c>
    </row>
    <row r="200" spans="1:30" x14ac:dyDescent="0.25">
      <c r="A200" s="194" t="s">
        <v>84</v>
      </c>
      <c r="B200" s="195"/>
      <c r="C200" s="104">
        <f t="shared" ref="C200:Y200" si="64">SUM(C106,C147,C199)</f>
        <v>320</v>
      </c>
      <c r="D200" s="16">
        <f t="shared" si="64"/>
        <v>101</v>
      </c>
      <c r="E200" s="16">
        <f t="shared" si="64"/>
        <v>79</v>
      </c>
      <c r="F200" s="16">
        <f t="shared" si="64"/>
        <v>1161</v>
      </c>
      <c r="G200" s="16">
        <f t="shared" si="64"/>
        <v>52</v>
      </c>
      <c r="H200" s="16">
        <f t="shared" si="64"/>
        <v>1091</v>
      </c>
      <c r="I200" s="16">
        <f t="shared" si="64"/>
        <v>199</v>
      </c>
      <c r="J200" s="113">
        <f t="shared" si="64"/>
        <v>172</v>
      </c>
      <c r="K200" s="104">
        <f t="shared" si="64"/>
        <v>242</v>
      </c>
      <c r="L200" s="16">
        <f t="shared" si="64"/>
        <v>42</v>
      </c>
      <c r="M200" s="16">
        <f t="shared" si="64"/>
        <v>96</v>
      </c>
      <c r="N200" s="16">
        <f t="shared" si="64"/>
        <v>1264</v>
      </c>
      <c r="O200" s="16">
        <f t="shared" si="64"/>
        <v>65</v>
      </c>
      <c r="P200" s="16">
        <f t="shared" si="64"/>
        <v>1182</v>
      </c>
      <c r="Q200" s="16">
        <f t="shared" si="64"/>
        <v>199</v>
      </c>
      <c r="R200" s="113">
        <f t="shared" si="64"/>
        <v>152</v>
      </c>
      <c r="S200" s="104">
        <f t="shared" si="64"/>
        <v>250</v>
      </c>
      <c r="T200" s="16">
        <f t="shared" si="64"/>
        <v>44</v>
      </c>
      <c r="U200" s="16">
        <f t="shared" si="64"/>
        <v>101</v>
      </c>
      <c r="V200" s="16">
        <f t="shared" si="64"/>
        <v>1348</v>
      </c>
      <c r="W200" s="16">
        <f t="shared" si="64"/>
        <v>68</v>
      </c>
      <c r="X200" s="16">
        <f t="shared" si="64"/>
        <v>1277</v>
      </c>
      <c r="Y200" s="16">
        <f t="shared" si="64"/>
        <v>208</v>
      </c>
      <c r="Z200" s="113">
        <f>SUM(Z106,Z147,Z199)</f>
        <v>152</v>
      </c>
    </row>
    <row r="201" spans="1:30" x14ac:dyDescent="0.25">
      <c r="A201" s="11" t="s">
        <v>104</v>
      </c>
    </row>
    <row r="202" spans="1:30" x14ac:dyDescent="0.25">
      <c r="C202" s="18">
        <f>C200-C182</f>
        <v>320</v>
      </c>
      <c r="D202" s="18">
        <f t="shared" ref="D202:Z202" si="65">D200-D182</f>
        <v>83</v>
      </c>
      <c r="E202" s="18">
        <f t="shared" si="65"/>
        <v>79</v>
      </c>
      <c r="F202" s="18">
        <f t="shared" si="65"/>
        <v>1101</v>
      </c>
      <c r="G202" s="18">
        <f t="shared" si="65"/>
        <v>52</v>
      </c>
      <c r="H202" s="18">
        <f t="shared" si="65"/>
        <v>1041</v>
      </c>
      <c r="I202" s="18">
        <f t="shared" si="65"/>
        <v>199</v>
      </c>
      <c r="J202" s="18">
        <f t="shared" si="65"/>
        <v>172</v>
      </c>
      <c r="K202" s="18">
        <f t="shared" si="65"/>
        <v>242</v>
      </c>
      <c r="L202" s="18">
        <f t="shared" si="65"/>
        <v>29</v>
      </c>
      <c r="M202" s="18">
        <f t="shared" si="65"/>
        <v>96</v>
      </c>
      <c r="N202" s="18">
        <f t="shared" si="65"/>
        <v>1234</v>
      </c>
      <c r="O202" s="18">
        <f t="shared" si="65"/>
        <v>65</v>
      </c>
      <c r="P202" s="18">
        <f t="shared" si="65"/>
        <v>1139</v>
      </c>
      <c r="Q202" s="18">
        <f t="shared" si="65"/>
        <v>199</v>
      </c>
      <c r="R202" s="18">
        <f t="shared" si="65"/>
        <v>152</v>
      </c>
      <c r="S202" s="18">
        <f t="shared" si="65"/>
        <v>250</v>
      </c>
      <c r="T202" s="18">
        <f t="shared" si="65"/>
        <v>31</v>
      </c>
      <c r="U202" s="18">
        <f t="shared" si="65"/>
        <v>101</v>
      </c>
      <c r="V202" s="18">
        <f t="shared" si="65"/>
        <v>1313</v>
      </c>
      <c r="W202" s="18">
        <f t="shared" si="65"/>
        <v>68</v>
      </c>
      <c r="X202" s="18">
        <f t="shared" si="65"/>
        <v>1234</v>
      </c>
      <c r="Y202" s="18">
        <f t="shared" si="65"/>
        <v>208</v>
      </c>
      <c r="Z202" s="18">
        <f t="shared" si="65"/>
        <v>152</v>
      </c>
    </row>
    <row r="203" spans="1:30" x14ac:dyDescent="0.25">
      <c r="H203" s="18"/>
    </row>
    <row r="206" spans="1:30" x14ac:dyDescent="0.25">
      <c r="AD206">
        <v>0</v>
      </c>
    </row>
  </sheetData>
  <mergeCells count="23">
    <mergeCell ref="A200:B200"/>
    <mergeCell ref="Y2:Z2"/>
    <mergeCell ref="A56:B56"/>
    <mergeCell ref="A87:A88"/>
    <mergeCell ref="A106:B106"/>
    <mergeCell ref="A147:B147"/>
    <mergeCell ref="A199:B199"/>
    <mergeCell ref="M2:N2"/>
    <mergeCell ref="O2:P2"/>
    <mergeCell ref="Q2:R2"/>
    <mergeCell ref="S2:T2"/>
    <mergeCell ref="U2:V2"/>
    <mergeCell ref="W2:X2"/>
    <mergeCell ref="A1:A3"/>
    <mergeCell ref="B1:B3"/>
    <mergeCell ref="C1:J1"/>
    <mergeCell ref="K1:R1"/>
    <mergeCell ref="S1:Z1"/>
    <mergeCell ref="C2:D2"/>
    <mergeCell ref="E2:F2"/>
    <mergeCell ref="G2:H2"/>
    <mergeCell ref="I2:J2"/>
    <mergeCell ref="K2:L2"/>
  </mergeCell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082B0-7FC6-48DA-8E7C-15CDE5E00767}">
  <dimension ref="A1:Z203"/>
  <sheetViews>
    <sheetView showZeros="0" zoomScaleNormal="100" workbookViewId="0">
      <pane ySplit="3" topLeftCell="A4" activePane="bottomLeft" state="frozen"/>
      <selection pane="bottomLeft" sqref="A1:A3"/>
    </sheetView>
  </sheetViews>
  <sheetFormatPr defaultRowHeight="15" x14ac:dyDescent="0.25"/>
  <cols>
    <col min="1" max="1" width="54" bestFit="1" customWidth="1"/>
    <col min="2" max="2" width="19.140625" customWidth="1"/>
  </cols>
  <sheetData>
    <row r="1" spans="1:26" ht="15" customHeight="1" x14ac:dyDescent="0.25">
      <c r="A1" s="174" t="s">
        <v>0</v>
      </c>
      <c r="B1" s="183" t="s">
        <v>1</v>
      </c>
      <c r="C1" s="181" t="s">
        <v>2</v>
      </c>
      <c r="D1" s="181"/>
      <c r="E1" s="181"/>
      <c r="F1" s="181"/>
      <c r="G1" s="181"/>
      <c r="H1" s="181"/>
      <c r="I1" s="181"/>
      <c r="J1" s="182"/>
      <c r="K1" s="187" t="s">
        <v>3</v>
      </c>
      <c r="L1" s="188"/>
      <c r="M1" s="188"/>
      <c r="N1" s="188"/>
      <c r="O1" s="188"/>
      <c r="P1" s="188"/>
      <c r="Q1" s="188"/>
      <c r="R1" s="188"/>
      <c r="S1" s="187" t="s">
        <v>105</v>
      </c>
      <c r="T1" s="188"/>
      <c r="U1" s="188"/>
      <c r="V1" s="188"/>
      <c r="W1" s="188"/>
      <c r="X1" s="188"/>
      <c r="Y1" s="188"/>
      <c r="Z1" s="189"/>
    </row>
    <row r="2" spans="1:26" x14ac:dyDescent="0.25">
      <c r="A2" s="175"/>
      <c r="B2" s="196"/>
      <c r="C2" s="190" t="s">
        <v>89</v>
      </c>
      <c r="D2" s="191"/>
      <c r="E2" s="191" t="s">
        <v>90</v>
      </c>
      <c r="F2" s="191"/>
      <c r="G2" s="191" t="s">
        <v>91</v>
      </c>
      <c r="H2" s="191"/>
      <c r="I2" s="191" t="s">
        <v>92</v>
      </c>
      <c r="J2" s="192"/>
      <c r="K2" s="193" t="s">
        <v>89</v>
      </c>
      <c r="L2" s="191"/>
      <c r="M2" s="191" t="s">
        <v>90</v>
      </c>
      <c r="N2" s="191"/>
      <c r="O2" s="191" t="s">
        <v>91</v>
      </c>
      <c r="P2" s="191"/>
      <c r="Q2" s="191" t="s">
        <v>92</v>
      </c>
      <c r="R2" s="192"/>
      <c r="S2" s="193" t="s">
        <v>89</v>
      </c>
      <c r="T2" s="191"/>
      <c r="U2" s="191" t="s">
        <v>90</v>
      </c>
      <c r="V2" s="191"/>
      <c r="W2" s="191" t="s">
        <v>91</v>
      </c>
      <c r="X2" s="191"/>
      <c r="Y2" s="191" t="s">
        <v>92</v>
      </c>
      <c r="Z2" s="192"/>
    </row>
    <row r="3" spans="1:26" ht="30" x14ac:dyDescent="0.25">
      <c r="A3" s="176"/>
      <c r="B3" s="184"/>
      <c r="C3" s="154" t="s">
        <v>93</v>
      </c>
      <c r="D3" s="155" t="s">
        <v>94</v>
      </c>
      <c r="E3" s="155" t="s">
        <v>93</v>
      </c>
      <c r="F3" s="155" t="s">
        <v>94</v>
      </c>
      <c r="G3" s="155" t="s">
        <v>93</v>
      </c>
      <c r="H3" s="155" t="s">
        <v>94</v>
      </c>
      <c r="I3" s="155" t="s">
        <v>93</v>
      </c>
      <c r="J3" s="156" t="s">
        <v>94</v>
      </c>
      <c r="K3" s="157" t="s">
        <v>93</v>
      </c>
      <c r="L3" s="155" t="s">
        <v>94</v>
      </c>
      <c r="M3" s="155" t="s">
        <v>93</v>
      </c>
      <c r="N3" s="155" t="s">
        <v>94</v>
      </c>
      <c r="O3" s="155" t="s">
        <v>93</v>
      </c>
      <c r="P3" s="155" t="s">
        <v>94</v>
      </c>
      <c r="Q3" s="155" t="s">
        <v>93</v>
      </c>
      <c r="R3" s="156" t="s">
        <v>94</v>
      </c>
      <c r="S3" s="157" t="s">
        <v>93</v>
      </c>
      <c r="T3" s="155" t="s">
        <v>94</v>
      </c>
      <c r="U3" s="155" t="s">
        <v>93</v>
      </c>
      <c r="V3" s="155" t="s">
        <v>94</v>
      </c>
      <c r="W3" s="155" t="s">
        <v>93</v>
      </c>
      <c r="X3" s="155" t="s">
        <v>94</v>
      </c>
      <c r="Y3" s="155" t="s">
        <v>93</v>
      </c>
      <c r="Z3" s="156" t="s">
        <v>94</v>
      </c>
    </row>
    <row r="4" spans="1:26" x14ac:dyDescent="0.25">
      <c r="A4" s="31" t="s">
        <v>4</v>
      </c>
      <c r="B4" s="39"/>
      <c r="C4" s="90">
        <f>SUM(C5:C6)</f>
        <v>0</v>
      </c>
      <c r="D4" s="60">
        <f t="shared" ref="D4:Z4" si="0">SUM(D5:D6)</f>
        <v>0</v>
      </c>
      <c r="E4" s="60">
        <f t="shared" si="0"/>
        <v>1</v>
      </c>
      <c r="F4" s="60">
        <f t="shared" si="0"/>
        <v>7</v>
      </c>
      <c r="G4" s="60">
        <f t="shared" si="0"/>
        <v>1</v>
      </c>
      <c r="H4" s="60">
        <f t="shared" si="0"/>
        <v>1</v>
      </c>
      <c r="I4" s="60">
        <f t="shared" si="0"/>
        <v>0</v>
      </c>
      <c r="J4" s="91">
        <f t="shared" si="0"/>
        <v>0</v>
      </c>
      <c r="K4" s="90">
        <f t="shared" si="0"/>
        <v>0</v>
      </c>
      <c r="L4" s="60">
        <f t="shared" si="0"/>
        <v>0</v>
      </c>
      <c r="M4" s="60">
        <f t="shared" si="0"/>
        <v>1</v>
      </c>
      <c r="N4" s="60">
        <f t="shared" si="0"/>
        <v>1</v>
      </c>
      <c r="O4" s="60">
        <f t="shared" si="0"/>
        <v>0</v>
      </c>
      <c r="P4" s="60">
        <f t="shared" si="0"/>
        <v>1</v>
      </c>
      <c r="Q4" s="60">
        <f t="shared" si="0"/>
        <v>0</v>
      </c>
      <c r="R4" s="91">
        <f t="shared" si="0"/>
        <v>0</v>
      </c>
      <c r="S4" s="90">
        <f t="shared" si="0"/>
        <v>0</v>
      </c>
      <c r="T4" s="60">
        <f t="shared" si="0"/>
        <v>0</v>
      </c>
      <c r="U4" s="60">
        <f t="shared" si="0"/>
        <v>1</v>
      </c>
      <c r="V4" s="60">
        <f t="shared" si="0"/>
        <v>1</v>
      </c>
      <c r="W4" s="60">
        <f t="shared" si="0"/>
        <v>1</v>
      </c>
      <c r="X4" s="60">
        <f t="shared" si="0"/>
        <v>1</v>
      </c>
      <c r="Y4" s="60">
        <f t="shared" si="0"/>
        <v>0</v>
      </c>
      <c r="Z4" s="91">
        <f t="shared" si="0"/>
        <v>0</v>
      </c>
    </row>
    <row r="5" spans="1:26" x14ac:dyDescent="0.25">
      <c r="A5" s="8" t="s">
        <v>6</v>
      </c>
      <c r="B5" s="40">
        <v>1</v>
      </c>
      <c r="C5" s="94"/>
      <c r="D5" s="61"/>
      <c r="E5" s="61"/>
      <c r="F5" s="61"/>
      <c r="G5" s="61"/>
      <c r="H5" s="61"/>
      <c r="I5" s="61"/>
      <c r="J5" s="62"/>
      <c r="K5" s="94"/>
      <c r="L5" s="61"/>
      <c r="M5" s="61"/>
      <c r="N5" s="61"/>
      <c r="O5" s="61"/>
      <c r="P5" s="61"/>
      <c r="Q5" s="61"/>
      <c r="R5" s="62"/>
      <c r="S5" s="94"/>
      <c r="T5" s="61"/>
      <c r="U5" s="61"/>
      <c r="V5" s="61"/>
      <c r="W5" s="61"/>
      <c r="X5" s="61"/>
      <c r="Y5" s="61"/>
      <c r="Z5" s="62"/>
    </row>
    <row r="6" spans="1:26" x14ac:dyDescent="0.25">
      <c r="A6" s="8" t="s">
        <v>7</v>
      </c>
      <c r="B6" s="40">
        <v>1</v>
      </c>
      <c r="C6" s="54"/>
      <c r="D6" s="15"/>
      <c r="E6" s="15">
        <v>1</v>
      </c>
      <c r="F6" s="15">
        <v>7</v>
      </c>
      <c r="G6" s="15">
        <v>1</v>
      </c>
      <c r="H6" s="15">
        <v>1</v>
      </c>
      <c r="I6" s="15"/>
      <c r="J6" s="30"/>
      <c r="K6" s="54"/>
      <c r="L6" s="15"/>
      <c r="M6" s="15">
        <v>1</v>
      </c>
      <c r="N6" s="15">
        <v>1</v>
      </c>
      <c r="O6" s="15"/>
      <c r="P6" s="15">
        <v>1</v>
      </c>
      <c r="Q6" s="15"/>
      <c r="R6" s="30"/>
      <c r="S6" s="54"/>
      <c r="T6" s="15"/>
      <c r="U6" s="15">
        <v>1</v>
      </c>
      <c r="V6" s="15">
        <v>1</v>
      </c>
      <c r="W6" s="15">
        <v>1</v>
      </c>
      <c r="X6" s="15">
        <v>1</v>
      </c>
      <c r="Y6" s="15"/>
      <c r="Z6" s="30"/>
    </row>
    <row r="7" spans="1:26" x14ac:dyDescent="0.25">
      <c r="A7" s="10" t="s">
        <v>5</v>
      </c>
      <c r="B7" s="41"/>
      <c r="C7" s="92">
        <f>SUM(C8:C19)</f>
        <v>0</v>
      </c>
      <c r="D7" s="35">
        <f t="shared" ref="D7:Z7" si="1">SUM(D8:D19)</f>
        <v>134</v>
      </c>
      <c r="E7" s="35">
        <f t="shared" si="1"/>
        <v>39</v>
      </c>
      <c r="F7" s="35">
        <f t="shared" si="1"/>
        <v>396</v>
      </c>
      <c r="G7" s="35">
        <f t="shared" si="1"/>
        <v>22</v>
      </c>
      <c r="H7" s="35">
        <f t="shared" si="1"/>
        <v>146</v>
      </c>
      <c r="I7" s="35">
        <f t="shared" si="1"/>
        <v>0</v>
      </c>
      <c r="J7" s="93">
        <f t="shared" si="1"/>
        <v>0</v>
      </c>
      <c r="K7" s="92">
        <f t="shared" si="1"/>
        <v>0</v>
      </c>
      <c r="L7" s="35">
        <f t="shared" si="1"/>
        <v>0</v>
      </c>
      <c r="M7" s="35">
        <f t="shared" si="1"/>
        <v>19</v>
      </c>
      <c r="N7" s="35">
        <f t="shared" si="1"/>
        <v>152</v>
      </c>
      <c r="O7" s="35">
        <f t="shared" si="1"/>
        <v>12</v>
      </c>
      <c r="P7" s="35">
        <f t="shared" si="1"/>
        <v>149</v>
      </c>
      <c r="Q7" s="35">
        <f t="shared" si="1"/>
        <v>1</v>
      </c>
      <c r="R7" s="93">
        <f t="shared" si="1"/>
        <v>0</v>
      </c>
      <c r="S7" s="92">
        <f t="shared" si="1"/>
        <v>0</v>
      </c>
      <c r="T7" s="35">
        <f t="shared" si="1"/>
        <v>0</v>
      </c>
      <c r="U7" s="35">
        <f t="shared" si="1"/>
        <v>17</v>
      </c>
      <c r="V7" s="35">
        <f t="shared" si="1"/>
        <v>125</v>
      </c>
      <c r="W7" s="35">
        <f t="shared" si="1"/>
        <v>13</v>
      </c>
      <c r="X7" s="35">
        <f t="shared" si="1"/>
        <v>115</v>
      </c>
      <c r="Y7" s="35">
        <f t="shared" si="1"/>
        <v>2</v>
      </c>
      <c r="Z7" s="93">
        <f t="shared" si="1"/>
        <v>0</v>
      </c>
    </row>
    <row r="8" spans="1:26" x14ac:dyDescent="0.25">
      <c r="A8" s="8" t="s">
        <v>6</v>
      </c>
      <c r="B8" s="40">
        <v>1</v>
      </c>
      <c r="C8" s="54"/>
      <c r="D8" s="15"/>
      <c r="E8" s="15">
        <v>1</v>
      </c>
      <c r="F8" s="15">
        <v>14</v>
      </c>
      <c r="G8" s="15">
        <v>1</v>
      </c>
      <c r="H8" s="15">
        <v>1</v>
      </c>
      <c r="I8" s="15"/>
      <c r="J8" s="30"/>
      <c r="K8" s="54"/>
      <c r="L8" s="15"/>
      <c r="M8" s="15">
        <v>1</v>
      </c>
      <c r="N8" s="15">
        <v>11</v>
      </c>
      <c r="O8" s="15"/>
      <c r="P8" s="15">
        <v>10</v>
      </c>
      <c r="Q8" s="15"/>
      <c r="R8" s="30"/>
      <c r="S8" s="54"/>
      <c r="T8" s="15"/>
      <c r="U8" s="15">
        <v>2</v>
      </c>
      <c r="V8" s="15">
        <v>12</v>
      </c>
      <c r="W8" s="15">
        <v>1</v>
      </c>
      <c r="X8" s="15">
        <v>11</v>
      </c>
      <c r="Y8" s="15"/>
      <c r="Z8" s="30"/>
    </row>
    <row r="9" spans="1:26" x14ac:dyDescent="0.25">
      <c r="A9" s="8"/>
      <c r="B9" s="40">
        <v>2</v>
      </c>
      <c r="C9" s="54"/>
      <c r="D9" s="15">
        <v>10</v>
      </c>
      <c r="E9" s="15">
        <v>6</v>
      </c>
      <c r="F9" s="15">
        <v>23</v>
      </c>
      <c r="G9" s="15">
        <v>2</v>
      </c>
      <c r="H9" s="15">
        <v>17</v>
      </c>
      <c r="I9" s="15"/>
      <c r="J9" s="30"/>
      <c r="K9" s="54"/>
      <c r="L9" s="15"/>
      <c r="M9" s="15">
        <v>1</v>
      </c>
      <c r="N9" s="15">
        <v>11</v>
      </c>
      <c r="O9" s="15">
        <v>1</v>
      </c>
      <c r="P9" s="15">
        <v>1</v>
      </c>
      <c r="Q9" s="15"/>
      <c r="R9" s="30"/>
      <c r="S9" s="54"/>
      <c r="T9" s="15"/>
      <c r="U9" s="15">
        <v>1</v>
      </c>
      <c r="V9" s="15">
        <v>10</v>
      </c>
      <c r="W9" s="15"/>
      <c r="X9" s="15">
        <v>9</v>
      </c>
      <c r="Y9" s="15"/>
      <c r="Z9" s="30"/>
    </row>
    <row r="10" spans="1:26" x14ac:dyDescent="0.25">
      <c r="A10" s="8" t="s">
        <v>7</v>
      </c>
      <c r="B10" s="40">
        <v>1</v>
      </c>
      <c r="C10" s="54"/>
      <c r="D10" s="15"/>
      <c r="E10" s="15">
        <v>2</v>
      </c>
      <c r="F10" s="15">
        <v>78</v>
      </c>
      <c r="G10" s="15">
        <v>1</v>
      </c>
      <c r="H10" s="15">
        <v>2</v>
      </c>
      <c r="I10" s="15"/>
      <c r="J10" s="30"/>
      <c r="K10" s="54"/>
      <c r="L10" s="15"/>
      <c r="M10" s="15">
        <v>2</v>
      </c>
      <c r="N10" s="15">
        <v>1</v>
      </c>
      <c r="O10" s="15">
        <v>2</v>
      </c>
      <c r="P10" s="15">
        <v>1</v>
      </c>
      <c r="Q10" s="15">
        <v>1</v>
      </c>
      <c r="R10" s="30"/>
      <c r="S10" s="54"/>
      <c r="T10" s="15"/>
      <c r="U10" s="15">
        <v>2</v>
      </c>
      <c r="V10" s="15">
        <v>21</v>
      </c>
      <c r="W10" s="15">
        <v>2</v>
      </c>
      <c r="X10" s="15">
        <v>18</v>
      </c>
      <c r="Y10" s="15">
        <v>1</v>
      </c>
      <c r="Z10" s="30"/>
    </row>
    <row r="11" spans="1:26" x14ac:dyDescent="0.25">
      <c r="A11" s="8"/>
      <c r="B11" s="40">
        <v>2</v>
      </c>
      <c r="C11" s="54"/>
      <c r="D11" s="15">
        <v>65</v>
      </c>
      <c r="E11" s="15">
        <v>15</v>
      </c>
      <c r="F11" s="15">
        <v>130</v>
      </c>
      <c r="G11" s="15">
        <v>9</v>
      </c>
      <c r="H11" s="15">
        <v>65</v>
      </c>
      <c r="I11" s="15"/>
      <c r="J11" s="30"/>
      <c r="K11" s="54"/>
      <c r="L11" s="15"/>
      <c r="M11" s="15">
        <v>5</v>
      </c>
      <c r="N11" s="15">
        <v>59</v>
      </c>
      <c r="O11" s="15">
        <v>2</v>
      </c>
      <c r="P11" s="15">
        <v>57</v>
      </c>
      <c r="Q11" s="15"/>
      <c r="R11" s="30"/>
      <c r="S11" s="54"/>
      <c r="T11" s="15"/>
      <c r="U11" s="15">
        <v>5</v>
      </c>
      <c r="V11" s="15">
        <v>1</v>
      </c>
      <c r="W11" s="15">
        <v>5</v>
      </c>
      <c r="X11" s="15">
        <v>1</v>
      </c>
      <c r="Y11" s="15">
        <v>1</v>
      </c>
      <c r="Z11" s="30"/>
    </row>
    <row r="12" spans="1:26" x14ac:dyDescent="0.25">
      <c r="A12" s="8" t="s">
        <v>8</v>
      </c>
      <c r="B12" s="40">
        <v>1</v>
      </c>
      <c r="C12" s="54"/>
      <c r="D12" s="15"/>
      <c r="E12" s="15"/>
      <c r="F12" s="15"/>
      <c r="G12" s="15"/>
      <c r="H12" s="15"/>
      <c r="I12" s="15"/>
      <c r="J12" s="30"/>
      <c r="K12" s="54"/>
      <c r="L12" s="15"/>
      <c r="M12" s="15">
        <v>1</v>
      </c>
      <c r="N12" s="15">
        <v>1</v>
      </c>
      <c r="O12" s="15"/>
      <c r="P12" s="15">
        <v>1</v>
      </c>
      <c r="Q12" s="15"/>
      <c r="R12" s="30"/>
      <c r="S12" s="54"/>
      <c r="T12" s="15"/>
      <c r="U12" s="15">
        <v>1</v>
      </c>
      <c r="V12" s="15">
        <v>2</v>
      </c>
      <c r="W12" s="15"/>
      <c r="X12" s="15">
        <v>2</v>
      </c>
      <c r="Y12" s="15"/>
      <c r="Z12" s="30"/>
    </row>
    <row r="13" spans="1:26" x14ac:dyDescent="0.25">
      <c r="A13" s="8"/>
      <c r="B13" s="40">
        <v>2</v>
      </c>
      <c r="C13" s="54"/>
      <c r="D13" s="15"/>
      <c r="E13" s="15">
        <v>1</v>
      </c>
      <c r="F13" s="15">
        <v>3</v>
      </c>
      <c r="G13" s="15">
        <v>1</v>
      </c>
      <c r="H13" s="15">
        <v>3</v>
      </c>
      <c r="I13" s="15"/>
      <c r="J13" s="30"/>
      <c r="K13" s="54"/>
      <c r="L13" s="15"/>
      <c r="M13" s="15">
        <v>1</v>
      </c>
      <c r="N13" s="15">
        <v>2</v>
      </c>
      <c r="O13" s="15"/>
      <c r="P13" s="15">
        <v>2</v>
      </c>
      <c r="Q13" s="15"/>
      <c r="R13" s="30"/>
      <c r="S13" s="54"/>
      <c r="T13" s="15"/>
      <c r="U13" s="15"/>
      <c r="V13" s="15">
        <v>2</v>
      </c>
      <c r="W13" s="15"/>
      <c r="X13" s="15">
        <v>1</v>
      </c>
      <c r="Y13" s="15"/>
      <c r="Z13" s="30"/>
    </row>
    <row r="14" spans="1:26" x14ac:dyDescent="0.25">
      <c r="A14" s="8" t="s">
        <v>9</v>
      </c>
      <c r="B14" s="40">
        <v>1</v>
      </c>
      <c r="C14" s="54"/>
      <c r="D14" s="15"/>
      <c r="E14" s="15">
        <v>1</v>
      </c>
      <c r="F14" s="15">
        <v>30</v>
      </c>
      <c r="G14" s="15">
        <v>1</v>
      </c>
      <c r="H14" s="15">
        <v>2</v>
      </c>
      <c r="I14" s="15"/>
      <c r="J14" s="30"/>
      <c r="K14" s="54"/>
      <c r="L14" s="15"/>
      <c r="M14" s="15">
        <v>1</v>
      </c>
      <c r="N14" s="15">
        <v>5</v>
      </c>
      <c r="O14" s="15"/>
      <c r="P14" s="15">
        <v>4</v>
      </c>
      <c r="Q14" s="15"/>
      <c r="R14" s="30"/>
      <c r="S14" s="54"/>
      <c r="T14" s="15"/>
      <c r="U14" s="15">
        <v>1</v>
      </c>
      <c r="V14" s="15">
        <v>6</v>
      </c>
      <c r="W14" s="15">
        <v>1</v>
      </c>
      <c r="X14" s="15">
        <v>6</v>
      </c>
      <c r="Y14" s="15"/>
      <c r="Z14" s="30"/>
    </row>
    <row r="15" spans="1:26" x14ac:dyDescent="0.25">
      <c r="A15" s="8"/>
      <c r="B15" s="40">
        <v>2</v>
      </c>
      <c r="C15" s="54"/>
      <c r="D15" s="15">
        <v>59</v>
      </c>
      <c r="E15" s="15">
        <v>10</v>
      </c>
      <c r="F15" s="15">
        <v>80</v>
      </c>
      <c r="G15" s="15">
        <v>4</v>
      </c>
      <c r="H15" s="15">
        <v>21</v>
      </c>
      <c r="I15" s="15"/>
      <c r="J15" s="30"/>
      <c r="K15" s="54"/>
      <c r="L15" s="15"/>
      <c r="M15" s="15">
        <v>2</v>
      </c>
      <c r="N15" s="15">
        <v>2</v>
      </c>
      <c r="O15" s="15">
        <v>2</v>
      </c>
      <c r="P15" s="15">
        <v>18</v>
      </c>
      <c r="Q15" s="15"/>
      <c r="R15" s="30"/>
      <c r="S15" s="54"/>
      <c r="T15" s="15"/>
      <c r="U15" s="15">
        <v>1</v>
      </c>
      <c r="V15" s="15">
        <v>5</v>
      </c>
      <c r="W15" s="15"/>
      <c r="X15" s="15">
        <v>5</v>
      </c>
      <c r="Y15" s="15"/>
      <c r="Z15" s="30"/>
    </row>
    <row r="16" spans="1:26" x14ac:dyDescent="0.25">
      <c r="A16" s="13" t="s">
        <v>107</v>
      </c>
      <c r="B16" s="40">
        <v>1</v>
      </c>
      <c r="C16" s="54"/>
      <c r="D16" s="15"/>
      <c r="E16" s="15">
        <v>3</v>
      </c>
      <c r="F16" s="15">
        <v>38</v>
      </c>
      <c r="G16" s="15">
        <v>3</v>
      </c>
      <c r="H16" s="15">
        <v>35</v>
      </c>
      <c r="I16" s="15"/>
      <c r="J16" s="30"/>
      <c r="K16" s="54"/>
      <c r="L16" s="15"/>
      <c r="M16" s="15">
        <v>2</v>
      </c>
      <c r="N16" s="15">
        <v>33</v>
      </c>
      <c r="O16" s="15">
        <v>2</v>
      </c>
      <c r="P16" s="15">
        <v>30</v>
      </c>
      <c r="Q16" s="15"/>
      <c r="R16" s="30"/>
      <c r="S16" s="54"/>
      <c r="T16" s="15"/>
      <c r="U16" s="15">
        <v>2</v>
      </c>
      <c r="V16" s="15">
        <v>35</v>
      </c>
      <c r="W16" s="15">
        <v>2</v>
      </c>
      <c r="X16" s="15">
        <v>33</v>
      </c>
      <c r="Y16" s="15"/>
      <c r="Z16" s="30"/>
    </row>
    <row r="17" spans="1:26" x14ac:dyDescent="0.25">
      <c r="A17" s="13"/>
      <c r="B17" s="40">
        <v>2</v>
      </c>
      <c r="C17" s="54"/>
      <c r="D17" s="15"/>
      <c r="E17" s="15"/>
      <c r="F17" s="15"/>
      <c r="G17" s="15"/>
      <c r="H17" s="15"/>
      <c r="I17" s="15"/>
      <c r="J17" s="30"/>
      <c r="K17" s="54"/>
      <c r="L17" s="15"/>
      <c r="M17" s="15">
        <v>3</v>
      </c>
      <c r="N17" s="15">
        <v>27</v>
      </c>
      <c r="O17" s="15">
        <v>3</v>
      </c>
      <c r="P17" s="15">
        <v>25</v>
      </c>
      <c r="Q17" s="15"/>
      <c r="R17" s="30"/>
      <c r="S17" s="54"/>
      <c r="T17" s="15"/>
      <c r="U17" s="15">
        <v>2</v>
      </c>
      <c r="V17" s="15">
        <v>31</v>
      </c>
      <c r="W17" s="15">
        <v>2</v>
      </c>
      <c r="X17" s="15">
        <v>29</v>
      </c>
      <c r="Y17" s="15"/>
      <c r="Z17" s="30"/>
    </row>
    <row r="18" spans="1:26" x14ac:dyDescent="0.25">
      <c r="A18" s="13" t="s">
        <v>108</v>
      </c>
      <c r="B18" s="40">
        <v>1</v>
      </c>
      <c r="C18" s="54"/>
      <c r="D18" s="15"/>
      <c r="E18" s="15"/>
      <c r="F18" s="15"/>
      <c r="G18" s="15"/>
      <c r="H18" s="15"/>
      <c r="I18" s="15"/>
      <c r="J18" s="30"/>
      <c r="K18" s="54"/>
      <c r="L18" s="15"/>
      <c r="M18" s="15"/>
      <c r="N18" s="15"/>
      <c r="O18" s="15"/>
      <c r="P18" s="15"/>
      <c r="Q18" s="15"/>
      <c r="R18" s="30"/>
      <c r="S18" s="54"/>
      <c r="T18" s="15"/>
      <c r="U18" s="15"/>
      <c r="V18" s="15"/>
      <c r="W18" s="15"/>
      <c r="X18" s="15"/>
      <c r="Y18" s="15"/>
      <c r="Z18" s="30"/>
    </row>
    <row r="19" spans="1:26" x14ac:dyDescent="0.25">
      <c r="A19" s="13"/>
      <c r="B19" s="40">
        <v>2</v>
      </c>
      <c r="C19" s="54"/>
      <c r="D19" s="15"/>
      <c r="E19" s="15"/>
      <c r="F19" s="15"/>
      <c r="G19" s="15"/>
      <c r="H19" s="15"/>
      <c r="I19" s="15"/>
      <c r="J19" s="30"/>
      <c r="K19" s="54"/>
      <c r="L19" s="15"/>
      <c r="M19" s="15"/>
      <c r="N19" s="15"/>
      <c r="O19" s="15"/>
      <c r="P19" s="15"/>
      <c r="Q19" s="15"/>
      <c r="R19" s="30"/>
      <c r="S19" s="54"/>
      <c r="T19" s="15"/>
      <c r="U19" s="15"/>
      <c r="V19" s="15"/>
      <c r="W19" s="15"/>
      <c r="X19" s="15"/>
      <c r="Y19" s="15"/>
      <c r="Z19" s="30"/>
    </row>
    <row r="20" spans="1:26" x14ac:dyDescent="0.25">
      <c r="A20" s="10" t="s">
        <v>10</v>
      </c>
      <c r="B20" s="41"/>
      <c r="C20" s="92">
        <f>SUM(C21:C24)</f>
        <v>0</v>
      </c>
      <c r="D20" s="35">
        <f t="shared" ref="D20:Z20" si="2">SUM(D21:D24)</f>
        <v>74</v>
      </c>
      <c r="E20" s="35">
        <f t="shared" si="2"/>
        <v>25</v>
      </c>
      <c r="F20" s="35">
        <f t="shared" si="2"/>
        <v>153</v>
      </c>
      <c r="G20" s="35">
        <f t="shared" si="2"/>
        <v>6</v>
      </c>
      <c r="H20" s="35">
        <f t="shared" si="2"/>
        <v>47</v>
      </c>
      <c r="I20" s="35">
        <f t="shared" si="2"/>
        <v>0</v>
      </c>
      <c r="J20" s="93">
        <f t="shared" si="2"/>
        <v>0</v>
      </c>
      <c r="K20" s="92">
        <f t="shared" si="2"/>
        <v>0</v>
      </c>
      <c r="L20" s="35">
        <f t="shared" si="2"/>
        <v>0</v>
      </c>
      <c r="M20" s="35">
        <f t="shared" si="2"/>
        <v>4</v>
      </c>
      <c r="N20" s="35">
        <f t="shared" si="2"/>
        <v>26</v>
      </c>
      <c r="O20" s="35">
        <f t="shared" si="2"/>
        <v>2</v>
      </c>
      <c r="P20" s="35">
        <f t="shared" si="2"/>
        <v>56</v>
      </c>
      <c r="Q20" s="35">
        <f t="shared" si="2"/>
        <v>0</v>
      </c>
      <c r="R20" s="93">
        <f t="shared" si="2"/>
        <v>0</v>
      </c>
      <c r="S20" s="92">
        <f t="shared" si="2"/>
        <v>0</v>
      </c>
      <c r="T20" s="35">
        <f t="shared" si="2"/>
        <v>0</v>
      </c>
      <c r="U20" s="35">
        <f t="shared" si="2"/>
        <v>11</v>
      </c>
      <c r="V20" s="35">
        <f t="shared" si="2"/>
        <v>6</v>
      </c>
      <c r="W20" s="35">
        <f t="shared" si="2"/>
        <v>8</v>
      </c>
      <c r="X20" s="35">
        <f t="shared" si="2"/>
        <v>5</v>
      </c>
      <c r="Y20" s="35">
        <f t="shared" si="2"/>
        <v>2</v>
      </c>
      <c r="Z20" s="93">
        <f t="shared" si="2"/>
        <v>0</v>
      </c>
    </row>
    <row r="21" spans="1:26" ht="15" customHeight="1" x14ac:dyDescent="0.25">
      <c r="A21" s="8" t="s">
        <v>6</v>
      </c>
      <c r="B21" s="40">
        <v>1</v>
      </c>
      <c r="C21" s="54"/>
      <c r="D21" s="15"/>
      <c r="E21" s="15">
        <v>1</v>
      </c>
      <c r="F21" s="15">
        <v>2</v>
      </c>
      <c r="G21" s="15">
        <v>1</v>
      </c>
      <c r="H21" s="15">
        <v>1</v>
      </c>
      <c r="I21" s="15"/>
      <c r="J21" s="30"/>
      <c r="K21" s="54"/>
      <c r="L21" s="15"/>
      <c r="M21" s="15">
        <v>1</v>
      </c>
      <c r="N21" s="15">
        <v>2</v>
      </c>
      <c r="O21" s="15"/>
      <c r="P21" s="15">
        <v>2</v>
      </c>
      <c r="Q21" s="15"/>
      <c r="R21" s="30"/>
      <c r="S21" s="54"/>
      <c r="T21" s="15"/>
      <c r="U21" s="15">
        <v>2</v>
      </c>
      <c r="V21" s="15">
        <v>2</v>
      </c>
      <c r="W21" s="15">
        <v>1</v>
      </c>
      <c r="X21" s="15">
        <v>1</v>
      </c>
      <c r="Y21" s="15">
        <v>1</v>
      </c>
      <c r="Z21" s="30"/>
    </row>
    <row r="22" spans="1:26" ht="15" customHeight="1" x14ac:dyDescent="0.25">
      <c r="A22" s="8"/>
      <c r="B22" s="40">
        <v>2</v>
      </c>
      <c r="C22" s="54"/>
      <c r="D22" s="15"/>
      <c r="E22" s="15">
        <v>3</v>
      </c>
      <c r="F22" s="15">
        <v>23</v>
      </c>
      <c r="G22" s="15">
        <v>1</v>
      </c>
      <c r="H22" s="15">
        <v>5</v>
      </c>
      <c r="I22" s="15"/>
      <c r="J22" s="30"/>
      <c r="K22" s="54"/>
      <c r="L22" s="15"/>
      <c r="M22" s="15">
        <v>1</v>
      </c>
      <c r="N22" s="15">
        <v>4</v>
      </c>
      <c r="O22" s="15"/>
      <c r="P22" s="15">
        <v>19</v>
      </c>
      <c r="Q22" s="15"/>
      <c r="R22" s="30"/>
      <c r="S22" s="54"/>
      <c r="T22" s="15"/>
      <c r="U22" s="15">
        <v>4</v>
      </c>
      <c r="V22" s="15">
        <v>1</v>
      </c>
      <c r="W22" s="15">
        <v>3</v>
      </c>
      <c r="X22" s="15">
        <v>1</v>
      </c>
      <c r="Y22" s="15"/>
      <c r="Z22" s="30"/>
    </row>
    <row r="23" spans="1:26" ht="15" customHeight="1" x14ac:dyDescent="0.25">
      <c r="A23" s="8" t="s">
        <v>7</v>
      </c>
      <c r="B23" s="40">
        <v>1</v>
      </c>
      <c r="C23" s="54"/>
      <c r="D23" s="15"/>
      <c r="E23" s="15">
        <v>1</v>
      </c>
      <c r="F23" s="15">
        <v>20</v>
      </c>
      <c r="G23" s="15">
        <v>1</v>
      </c>
      <c r="H23" s="15">
        <v>1</v>
      </c>
      <c r="I23" s="15"/>
      <c r="J23" s="30"/>
      <c r="K23" s="54"/>
      <c r="L23" s="15"/>
      <c r="M23" s="15">
        <v>1</v>
      </c>
      <c r="N23" s="15">
        <v>2</v>
      </c>
      <c r="O23" s="15">
        <v>1</v>
      </c>
      <c r="P23" s="15">
        <v>1</v>
      </c>
      <c r="Q23" s="15"/>
      <c r="R23" s="30"/>
      <c r="S23" s="54"/>
      <c r="T23" s="15"/>
      <c r="U23" s="15">
        <v>3</v>
      </c>
      <c r="V23" s="15">
        <v>2</v>
      </c>
      <c r="W23" s="15">
        <v>3</v>
      </c>
      <c r="X23" s="15">
        <v>2</v>
      </c>
      <c r="Y23" s="15">
        <v>1</v>
      </c>
      <c r="Z23" s="30"/>
    </row>
    <row r="24" spans="1:26" ht="15" customHeight="1" x14ac:dyDescent="0.25">
      <c r="A24" s="8"/>
      <c r="B24" s="40">
        <v>2</v>
      </c>
      <c r="C24" s="54"/>
      <c r="D24" s="15">
        <v>74</v>
      </c>
      <c r="E24" s="15">
        <v>20</v>
      </c>
      <c r="F24" s="15">
        <v>108</v>
      </c>
      <c r="G24" s="15">
        <v>3</v>
      </c>
      <c r="H24" s="15">
        <v>40</v>
      </c>
      <c r="I24" s="15"/>
      <c r="J24" s="30"/>
      <c r="K24" s="54"/>
      <c r="L24" s="15"/>
      <c r="M24" s="15">
        <v>1</v>
      </c>
      <c r="N24" s="15">
        <v>18</v>
      </c>
      <c r="O24" s="15">
        <v>1</v>
      </c>
      <c r="P24" s="15">
        <v>34</v>
      </c>
      <c r="Q24" s="15"/>
      <c r="R24" s="30"/>
      <c r="S24" s="54"/>
      <c r="T24" s="15"/>
      <c r="U24" s="15">
        <v>2</v>
      </c>
      <c r="V24" s="15">
        <v>1</v>
      </c>
      <c r="W24" s="15">
        <v>1</v>
      </c>
      <c r="X24" s="15">
        <v>1</v>
      </c>
      <c r="Y24" s="15"/>
      <c r="Z24" s="30"/>
    </row>
    <row r="25" spans="1:26" x14ac:dyDescent="0.25">
      <c r="A25" s="10" t="s">
        <v>11</v>
      </c>
      <c r="B25" s="41"/>
      <c r="C25" s="92">
        <f>SUM(C26:C29)</f>
        <v>0</v>
      </c>
      <c r="D25" s="35">
        <f t="shared" ref="D25:Z25" si="3">SUM(D26:D29)</f>
        <v>0</v>
      </c>
      <c r="E25" s="35">
        <f t="shared" si="3"/>
        <v>0</v>
      </c>
      <c r="F25" s="35">
        <f t="shared" si="3"/>
        <v>0</v>
      </c>
      <c r="G25" s="35">
        <f t="shared" si="3"/>
        <v>0</v>
      </c>
      <c r="H25" s="35">
        <f t="shared" si="3"/>
        <v>0</v>
      </c>
      <c r="I25" s="35">
        <f t="shared" si="3"/>
        <v>0</v>
      </c>
      <c r="J25" s="93">
        <f t="shared" si="3"/>
        <v>0</v>
      </c>
      <c r="K25" s="92">
        <f t="shared" si="3"/>
        <v>0</v>
      </c>
      <c r="L25" s="35">
        <f t="shared" si="3"/>
        <v>0</v>
      </c>
      <c r="M25" s="35">
        <f t="shared" si="3"/>
        <v>0</v>
      </c>
      <c r="N25" s="35">
        <f t="shared" si="3"/>
        <v>0</v>
      </c>
      <c r="O25" s="35">
        <f t="shared" si="3"/>
        <v>0</v>
      </c>
      <c r="P25" s="35">
        <f t="shared" si="3"/>
        <v>0</v>
      </c>
      <c r="Q25" s="35">
        <f t="shared" si="3"/>
        <v>0</v>
      </c>
      <c r="R25" s="93">
        <f t="shared" si="3"/>
        <v>0</v>
      </c>
      <c r="S25" s="92">
        <f t="shared" si="3"/>
        <v>0</v>
      </c>
      <c r="T25" s="35">
        <f t="shared" si="3"/>
        <v>0</v>
      </c>
      <c r="U25" s="35">
        <f t="shared" si="3"/>
        <v>0</v>
      </c>
      <c r="V25" s="35">
        <f t="shared" si="3"/>
        <v>0</v>
      </c>
      <c r="W25" s="35">
        <f t="shared" si="3"/>
        <v>0</v>
      </c>
      <c r="X25" s="35">
        <f t="shared" si="3"/>
        <v>0</v>
      </c>
      <c r="Y25" s="35">
        <f t="shared" si="3"/>
        <v>0</v>
      </c>
      <c r="Z25" s="93">
        <f t="shared" si="3"/>
        <v>0</v>
      </c>
    </row>
    <row r="26" spans="1:26" ht="15" customHeight="1" x14ac:dyDescent="0.25">
      <c r="A26" s="8" t="s">
        <v>12</v>
      </c>
      <c r="B26" s="40">
        <v>1</v>
      </c>
      <c r="C26" s="54"/>
      <c r="D26" s="15"/>
      <c r="E26" s="15"/>
      <c r="F26" s="15"/>
      <c r="G26" s="15"/>
      <c r="H26" s="15"/>
      <c r="I26" s="15"/>
      <c r="J26" s="30"/>
      <c r="K26" s="54"/>
      <c r="L26" s="15"/>
      <c r="M26" s="15"/>
      <c r="N26" s="15"/>
      <c r="O26" s="15"/>
      <c r="P26" s="15"/>
      <c r="Q26" s="15"/>
      <c r="R26" s="30"/>
      <c r="S26" s="54"/>
      <c r="T26" s="15"/>
      <c r="U26" s="15"/>
      <c r="V26" s="15"/>
      <c r="W26" s="15"/>
      <c r="X26" s="15"/>
      <c r="Y26" s="15"/>
      <c r="Z26" s="30"/>
    </row>
    <row r="27" spans="1:26" ht="15" customHeight="1" x14ac:dyDescent="0.25">
      <c r="A27" s="8"/>
      <c r="B27" s="40">
        <v>2</v>
      </c>
      <c r="C27" s="54"/>
      <c r="D27" s="15"/>
      <c r="E27" s="15"/>
      <c r="F27" s="15"/>
      <c r="G27" s="15"/>
      <c r="H27" s="15"/>
      <c r="I27" s="15"/>
      <c r="J27" s="30"/>
      <c r="K27" s="54"/>
      <c r="L27" s="15"/>
      <c r="M27" s="15"/>
      <c r="N27" s="15"/>
      <c r="O27" s="15"/>
      <c r="P27" s="15"/>
      <c r="Q27" s="15"/>
      <c r="R27" s="30"/>
      <c r="S27" s="54"/>
      <c r="T27" s="15"/>
      <c r="U27" s="15"/>
      <c r="V27" s="15"/>
      <c r="W27" s="15"/>
      <c r="X27" s="15"/>
      <c r="Y27" s="15"/>
      <c r="Z27" s="30"/>
    </row>
    <row r="28" spans="1:26" ht="15" customHeight="1" x14ac:dyDescent="0.25">
      <c r="A28" s="8" t="s">
        <v>13</v>
      </c>
      <c r="B28" s="40">
        <v>1</v>
      </c>
      <c r="C28" s="54"/>
      <c r="D28" s="15"/>
      <c r="E28" s="15"/>
      <c r="F28" s="15"/>
      <c r="G28" s="15"/>
      <c r="H28" s="15"/>
      <c r="I28" s="15"/>
      <c r="J28" s="30"/>
      <c r="K28" s="54"/>
      <c r="L28" s="15"/>
      <c r="M28" s="15"/>
      <c r="N28" s="15"/>
      <c r="O28" s="15"/>
      <c r="P28" s="15"/>
      <c r="Q28" s="15"/>
      <c r="R28" s="30"/>
      <c r="S28" s="54"/>
      <c r="T28" s="15"/>
      <c r="U28" s="15"/>
      <c r="V28" s="15"/>
      <c r="W28" s="15"/>
      <c r="X28" s="15"/>
      <c r="Y28" s="15"/>
      <c r="Z28" s="30"/>
    </row>
    <row r="29" spans="1:26" ht="15" customHeight="1" x14ac:dyDescent="0.25">
      <c r="A29" s="8"/>
      <c r="B29" s="40">
        <v>2</v>
      </c>
      <c r="C29" s="54"/>
      <c r="D29" s="15"/>
      <c r="E29" s="15"/>
      <c r="F29" s="15"/>
      <c r="G29" s="15"/>
      <c r="H29" s="15"/>
      <c r="I29" s="15"/>
      <c r="J29" s="30"/>
      <c r="K29" s="54"/>
      <c r="L29" s="15"/>
      <c r="M29" s="15"/>
      <c r="N29" s="15"/>
      <c r="O29" s="15"/>
      <c r="P29" s="15"/>
      <c r="Q29" s="15"/>
      <c r="R29" s="30"/>
      <c r="S29" s="54"/>
      <c r="T29" s="15"/>
      <c r="U29" s="15"/>
      <c r="V29" s="15"/>
      <c r="W29" s="15"/>
      <c r="X29" s="15"/>
      <c r="Y29" s="15"/>
      <c r="Z29" s="30"/>
    </row>
    <row r="30" spans="1:26" x14ac:dyDescent="0.25">
      <c r="A30" s="10" t="s">
        <v>14</v>
      </c>
      <c r="B30" s="41"/>
      <c r="C30" s="92">
        <f>SUM(C31:C34)</f>
        <v>0</v>
      </c>
      <c r="D30" s="35">
        <f t="shared" ref="D30:Z30" si="4">SUM(D31:D34)</f>
        <v>0</v>
      </c>
      <c r="E30" s="35">
        <f t="shared" si="4"/>
        <v>0</v>
      </c>
      <c r="F30" s="35">
        <f t="shared" si="4"/>
        <v>5</v>
      </c>
      <c r="G30" s="35">
        <f>SUM(G31:G34)</f>
        <v>0</v>
      </c>
      <c r="H30" s="35">
        <f t="shared" si="4"/>
        <v>4</v>
      </c>
      <c r="I30" s="35">
        <f t="shared" si="4"/>
        <v>0</v>
      </c>
      <c r="J30" s="93">
        <f t="shared" si="4"/>
        <v>0</v>
      </c>
      <c r="K30" s="92">
        <f t="shared" si="4"/>
        <v>0</v>
      </c>
      <c r="L30" s="35">
        <f t="shared" si="4"/>
        <v>0</v>
      </c>
      <c r="M30" s="35">
        <f t="shared" si="4"/>
        <v>1</v>
      </c>
      <c r="N30" s="35">
        <f t="shared" si="4"/>
        <v>6</v>
      </c>
      <c r="O30" s="35">
        <f t="shared" si="4"/>
        <v>0</v>
      </c>
      <c r="P30" s="35">
        <f t="shared" si="4"/>
        <v>5</v>
      </c>
      <c r="Q30" s="35">
        <f t="shared" si="4"/>
        <v>0</v>
      </c>
      <c r="R30" s="93">
        <f t="shared" si="4"/>
        <v>0</v>
      </c>
      <c r="S30" s="92">
        <f t="shared" si="4"/>
        <v>0</v>
      </c>
      <c r="T30" s="35">
        <f t="shared" si="4"/>
        <v>0</v>
      </c>
      <c r="U30" s="35">
        <f t="shared" si="4"/>
        <v>1</v>
      </c>
      <c r="V30" s="35">
        <f t="shared" si="4"/>
        <v>5</v>
      </c>
      <c r="W30" s="35">
        <f t="shared" si="4"/>
        <v>0</v>
      </c>
      <c r="X30" s="35">
        <f t="shared" si="4"/>
        <v>4</v>
      </c>
      <c r="Y30" s="35">
        <f t="shared" si="4"/>
        <v>0</v>
      </c>
      <c r="Z30" s="93">
        <f t="shared" si="4"/>
        <v>0</v>
      </c>
    </row>
    <row r="31" spans="1:26" ht="15" customHeight="1" x14ac:dyDescent="0.25">
      <c r="A31" s="8" t="s">
        <v>114</v>
      </c>
      <c r="B31" s="40">
        <v>1</v>
      </c>
      <c r="C31" s="54"/>
      <c r="D31" s="15"/>
      <c r="E31" s="15"/>
      <c r="F31" s="15"/>
      <c r="G31" s="15"/>
      <c r="H31" s="15"/>
      <c r="I31" s="15"/>
      <c r="J31" s="30"/>
      <c r="K31" s="54"/>
      <c r="L31" s="15"/>
      <c r="M31" s="15"/>
      <c r="N31" s="15"/>
      <c r="O31" s="15"/>
      <c r="P31" s="15"/>
      <c r="Q31" s="15"/>
      <c r="R31" s="30"/>
      <c r="S31" s="54"/>
      <c r="T31" s="15"/>
      <c r="U31" s="15"/>
      <c r="V31" s="15"/>
      <c r="W31" s="15"/>
      <c r="X31" s="15"/>
      <c r="Y31" s="15"/>
      <c r="Z31" s="30"/>
    </row>
    <row r="32" spans="1:26" ht="15" customHeight="1" x14ac:dyDescent="0.25">
      <c r="A32" s="8"/>
      <c r="B32" s="40">
        <v>2</v>
      </c>
      <c r="C32" s="54"/>
      <c r="D32" s="15"/>
      <c r="E32" s="15"/>
      <c r="F32" s="15"/>
      <c r="G32" s="15"/>
      <c r="H32" s="15"/>
      <c r="I32" s="15"/>
      <c r="J32" s="30"/>
      <c r="K32" s="54"/>
      <c r="L32" s="15"/>
      <c r="M32" s="15"/>
      <c r="N32" s="15"/>
      <c r="O32" s="15"/>
      <c r="P32" s="15"/>
      <c r="Q32" s="15"/>
      <c r="R32" s="30"/>
      <c r="S32" s="54"/>
      <c r="T32" s="15"/>
      <c r="U32" s="15"/>
      <c r="V32" s="15"/>
      <c r="W32" s="15"/>
      <c r="X32" s="15"/>
      <c r="Y32" s="15"/>
      <c r="Z32" s="30"/>
    </row>
    <row r="33" spans="1:26" ht="15" customHeight="1" x14ac:dyDescent="0.25">
      <c r="A33" s="8" t="s">
        <v>14</v>
      </c>
      <c r="B33" s="40">
        <v>1</v>
      </c>
      <c r="C33" s="54"/>
      <c r="D33" s="15"/>
      <c r="E33" s="15"/>
      <c r="F33" s="15"/>
      <c r="G33" s="15"/>
      <c r="H33" s="15"/>
      <c r="I33" s="15"/>
      <c r="J33" s="30"/>
      <c r="K33" s="54"/>
      <c r="L33" s="15"/>
      <c r="M33" s="15">
        <v>1</v>
      </c>
      <c r="N33" s="15">
        <v>6</v>
      </c>
      <c r="O33" s="15"/>
      <c r="P33" s="15">
        <v>5</v>
      </c>
      <c r="Q33" s="15"/>
      <c r="R33" s="30"/>
      <c r="S33" s="54"/>
      <c r="T33" s="15"/>
      <c r="U33" s="15"/>
      <c r="V33" s="15"/>
      <c r="W33" s="15"/>
      <c r="X33" s="15"/>
      <c r="Y33" s="15"/>
      <c r="Z33" s="30"/>
    </row>
    <row r="34" spans="1:26" ht="15" customHeight="1" x14ac:dyDescent="0.25">
      <c r="A34" s="8"/>
      <c r="B34" s="40">
        <v>2</v>
      </c>
      <c r="C34" s="54"/>
      <c r="D34" s="15"/>
      <c r="E34" s="15"/>
      <c r="F34" s="15">
        <v>5</v>
      </c>
      <c r="G34" s="15"/>
      <c r="H34" s="15">
        <v>4</v>
      </c>
      <c r="I34" s="15"/>
      <c r="J34" s="30"/>
      <c r="K34" s="54"/>
      <c r="L34" s="15"/>
      <c r="M34" s="15"/>
      <c r="N34" s="15"/>
      <c r="O34" s="15"/>
      <c r="P34" s="15"/>
      <c r="Q34" s="15"/>
      <c r="R34" s="30"/>
      <c r="S34" s="54"/>
      <c r="T34" s="15"/>
      <c r="U34" s="15">
        <v>1</v>
      </c>
      <c r="V34" s="15">
        <v>5</v>
      </c>
      <c r="W34" s="15"/>
      <c r="X34" s="15">
        <v>4</v>
      </c>
      <c r="Y34" s="15"/>
      <c r="Z34" s="30"/>
    </row>
    <row r="35" spans="1:26" x14ac:dyDescent="0.25">
      <c r="A35" s="10" t="s">
        <v>15</v>
      </c>
      <c r="B35" s="41"/>
      <c r="C35" s="92">
        <f>SUM(C36)</f>
        <v>0</v>
      </c>
      <c r="D35" s="35">
        <f t="shared" ref="D35:Z35" si="5">SUM(D36)</f>
        <v>0</v>
      </c>
      <c r="E35" s="35">
        <f t="shared" si="5"/>
        <v>0</v>
      </c>
      <c r="F35" s="35">
        <f t="shared" si="5"/>
        <v>0</v>
      </c>
      <c r="G35" s="35">
        <f t="shared" si="5"/>
        <v>0</v>
      </c>
      <c r="H35" s="35">
        <f t="shared" si="5"/>
        <v>0</v>
      </c>
      <c r="I35" s="35">
        <f t="shared" si="5"/>
        <v>0</v>
      </c>
      <c r="J35" s="93">
        <f t="shared" si="5"/>
        <v>0</v>
      </c>
      <c r="K35" s="92">
        <f t="shared" si="5"/>
        <v>0</v>
      </c>
      <c r="L35" s="35">
        <f t="shared" si="5"/>
        <v>0</v>
      </c>
      <c r="M35" s="35">
        <f t="shared" si="5"/>
        <v>0</v>
      </c>
      <c r="N35" s="35">
        <f t="shared" si="5"/>
        <v>0</v>
      </c>
      <c r="O35" s="35">
        <f t="shared" si="5"/>
        <v>0</v>
      </c>
      <c r="P35" s="35">
        <f t="shared" si="5"/>
        <v>0</v>
      </c>
      <c r="Q35" s="35">
        <f t="shared" si="5"/>
        <v>0</v>
      </c>
      <c r="R35" s="93">
        <f t="shared" si="5"/>
        <v>0</v>
      </c>
      <c r="S35" s="92">
        <f t="shared" si="5"/>
        <v>0</v>
      </c>
      <c r="T35" s="35">
        <f t="shared" si="5"/>
        <v>0</v>
      </c>
      <c r="U35" s="35">
        <f t="shared" si="5"/>
        <v>0</v>
      </c>
      <c r="V35" s="35">
        <f t="shared" si="5"/>
        <v>0</v>
      </c>
      <c r="W35" s="35">
        <f t="shared" si="5"/>
        <v>0</v>
      </c>
      <c r="X35" s="35">
        <f t="shared" si="5"/>
        <v>0</v>
      </c>
      <c r="Y35" s="35">
        <f t="shared" si="5"/>
        <v>0</v>
      </c>
      <c r="Z35" s="93">
        <f t="shared" si="5"/>
        <v>0</v>
      </c>
    </row>
    <row r="36" spans="1:26" ht="15" customHeight="1" x14ac:dyDescent="0.25">
      <c r="A36" s="8" t="s">
        <v>15</v>
      </c>
      <c r="B36" s="42">
        <v>0.75</v>
      </c>
      <c r="C36" s="54"/>
      <c r="D36" s="15"/>
      <c r="E36" s="15"/>
      <c r="F36" s="15"/>
      <c r="G36" s="15"/>
      <c r="H36" s="15"/>
      <c r="I36" s="15"/>
      <c r="J36" s="30"/>
      <c r="K36" s="54"/>
      <c r="L36" s="15"/>
      <c r="M36" s="15"/>
      <c r="N36" s="15"/>
      <c r="O36" s="15"/>
      <c r="P36" s="15"/>
      <c r="Q36" s="15"/>
      <c r="R36" s="30"/>
      <c r="S36" s="54"/>
      <c r="T36" s="15"/>
      <c r="U36" s="15"/>
      <c r="V36" s="15"/>
      <c r="W36" s="15"/>
      <c r="X36" s="15"/>
      <c r="Y36" s="15"/>
      <c r="Z36" s="30"/>
    </row>
    <row r="37" spans="1:26" x14ac:dyDescent="0.25">
      <c r="A37" s="10" t="s">
        <v>16</v>
      </c>
      <c r="B37" s="41"/>
      <c r="C37" s="92">
        <f>SUM(C38)</f>
        <v>0</v>
      </c>
      <c r="D37" s="35">
        <f t="shared" ref="D37:Z37" si="6">SUM(D38)</f>
        <v>0</v>
      </c>
      <c r="E37" s="35">
        <f t="shared" si="6"/>
        <v>0</v>
      </c>
      <c r="F37" s="35">
        <f t="shared" si="6"/>
        <v>1</v>
      </c>
      <c r="G37" s="35">
        <f t="shared" si="6"/>
        <v>0</v>
      </c>
      <c r="H37" s="35">
        <f t="shared" si="6"/>
        <v>1</v>
      </c>
      <c r="I37" s="35">
        <f t="shared" si="6"/>
        <v>0</v>
      </c>
      <c r="J37" s="93">
        <f t="shared" si="6"/>
        <v>0</v>
      </c>
      <c r="K37" s="92">
        <f t="shared" si="6"/>
        <v>0</v>
      </c>
      <c r="L37" s="35">
        <f t="shared" si="6"/>
        <v>0</v>
      </c>
      <c r="M37" s="35">
        <f t="shared" si="6"/>
        <v>1</v>
      </c>
      <c r="N37" s="35">
        <f t="shared" si="6"/>
        <v>3</v>
      </c>
      <c r="O37" s="35">
        <f t="shared" si="6"/>
        <v>1</v>
      </c>
      <c r="P37" s="35">
        <f t="shared" si="6"/>
        <v>2</v>
      </c>
      <c r="Q37" s="35">
        <f t="shared" si="6"/>
        <v>0</v>
      </c>
      <c r="R37" s="93">
        <f t="shared" si="6"/>
        <v>0</v>
      </c>
      <c r="S37" s="92">
        <f t="shared" si="6"/>
        <v>0</v>
      </c>
      <c r="T37" s="35">
        <f t="shared" si="6"/>
        <v>0</v>
      </c>
      <c r="U37" s="35">
        <f t="shared" si="6"/>
        <v>1</v>
      </c>
      <c r="V37" s="35">
        <f t="shared" si="6"/>
        <v>3</v>
      </c>
      <c r="W37" s="35">
        <f t="shared" si="6"/>
        <v>0</v>
      </c>
      <c r="X37" s="35">
        <f t="shared" si="6"/>
        <v>2</v>
      </c>
      <c r="Y37" s="35">
        <f t="shared" si="6"/>
        <v>0</v>
      </c>
      <c r="Z37" s="93">
        <f t="shared" si="6"/>
        <v>0</v>
      </c>
    </row>
    <row r="38" spans="1:26" ht="15" customHeight="1" x14ac:dyDescent="0.25">
      <c r="A38" s="8" t="s">
        <v>16</v>
      </c>
      <c r="B38" s="40">
        <v>1</v>
      </c>
      <c r="C38" s="54"/>
      <c r="D38" s="15"/>
      <c r="E38" s="15"/>
      <c r="F38" s="15">
        <v>1</v>
      </c>
      <c r="G38" s="15"/>
      <c r="H38" s="15">
        <v>1</v>
      </c>
      <c r="I38" s="15"/>
      <c r="J38" s="30"/>
      <c r="K38" s="54"/>
      <c r="L38" s="15"/>
      <c r="M38" s="15">
        <v>1</v>
      </c>
      <c r="N38" s="15">
        <v>3</v>
      </c>
      <c r="O38" s="15">
        <v>1</v>
      </c>
      <c r="P38" s="15">
        <v>2</v>
      </c>
      <c r="Q38" s="15"/>
      <c r="R38" s="30"/>
      <c r="S38" s="54"/>
      <c r="T38" s="15"/>
      <c r="U38" s="15">
        <v>1</v>
      </c>
      <c r="V38" s="15">
        <v>3</v>
      </c>
      <c r="W38" s="15"/>
      <c r="X38" s="15">
        <v>2</v>
      </c>
      <c r="Y38" s="15"/>
      <c r="Z38" s="30"/>
    </row>
    <row r="39" spans="1:26" x14ac:dyDescent="0.25">
      <c r="A39" s="10" t="s">
        <v>17</v>
      </c>
      <c r="B39" s="41"/>
      <c r="C39" s="92">
        <f>SUM(C40)</f>
        <v>0</v>
      </c>
      <c r="D39" s="35">
        <f t="shared" ref="D39:Z39" si="7">SUM(D40)</f>
        <v>0</v>
      </c>
      <c r="E39" s="35">
        <f t="shared" si="7"/>
        <v>0</v>
      </c>
      <c r="F39" s="35">
        <f t="shared" si="7"/>
        <v>2</v>
      </c>
      <c r="G39" s="35">
        <f t="shared" si="7"/>
        <v>0</v>
      </c>
      <c r="H39" s="35">
        <f t="shared" si="7"/>
        <v>1</v>
      </c>
      <c r="I39" s="35">
        <f t="shared" si="7"/>
        <v>2</v>
      </c>
      <c r="J39" s="93">
        <f t="shared" si="7"/>
        <v>0</v>
      </c>
      <c r="K39" s="92">
        <f t="shared" si="7"/>
        <v>0</v>
      </c>
      <c r="L39" s="35">
        <f t="shared" si="7"/>
        <v>0</v>
      </c>
      <c r="M39" s="35">
        <f t="shared" si="7"/>
        <v>0</v>
      </c>
      <c r="N39" s="35">
        <f t="shared" si="7"/>
        <v>2</v>
      </c>
      <c r="O39" s="35">
        <f t="shared" si="7"/>
        <v>0</v>
      </c>
      <c r="P39" s="35">
        <f t="shared" si="7"/>
        <v>1</v>
      </c>
      <c r="Q39" s="35">
        <f t="shared" si="7"/>
        <v>1</v>
      </c>
      <c r="R39" s="93">
        <f t="shared" si="7"/>
        <v>0</v>
      </c>
      <c r="S39" s="92">
        <f t="shared" si="7"/>
        <v>0</v>
      </c>
      <c r="T39" s="35">
        <f t="shared" si="7"/>
        <v>0</v>
      </c>
      <c r="U39" s="35">
        <f t="shared" si="7"/>
        <v>0</v>
      </c>
      <c r="V39" s="35">
        <f t="shared" si="7"/>
        <v>2</v>
      </c>
      <c r="W39" s="35">
        <f t="shared" si="7"/>
        <v>0</v>
      </c>
      <c r="X39" s="35">
        <f t="shared" si="7"/>
        <v>1</v>
      </c>
      <c r="Y39" s="35">
        <f t="shared" si="7"/>
        <v>1</v>
      </c>
      <c r="Z39" s="93">
        <f t="shared" si="7"/>
        <v>0</v>
      </c>
    </row>
    <row r="40" spans="1:26" ht="15" customHeight="1" x14ac:dyDescent="0.25">
      <c r="A40" s="8" t="s">
        <v>18</v>
      </c>
      <c r="B40" s="40">
        <v>1</v>
      </c>
      <c r="C40" s="54"/>
      <c r="D40" s="14"/>
      <c r="E40" s="14"/>
      <c r="F40" s="14">
        <v>2</v>
      </c>
      <c r="G40" s="14"/>
      <c r="H40" s="14">
        <v>1</v>
      </c>
      <c r="I40" s="14">
        <v>2</v>
      </c>
      <c r="J40" s="29"/>
      <c r="K40" s="54"/>
      <c r="L40" s="14"/>
      <c r="M40" s="14"/>
      <c r="N40" s="14">
        <v>2</v>
      </c>
      <c r="O40" s="14"/>
      <c r="P40" s="14">
        <v>1</v>
      </c>
      <c r="Q40" s="14">
        <v>1</v>
      </c>
      <c r="R40" s="29"/>
      <c r="S40" s="54"/>
      <c r="T40" s="14"/>
      <c r="U40" s="14"/>
      <c r="V40" s="14">
        <v>2</v>
      </c>
      <c r="W40" s="14"/>
      <c r="X40" s="14">
        <v>1</v>
      </c>
      <c r="Y40" s="14">
        <v>1</v>
      </c>
      <c r="Z40" s="29"/>
    </row>
    <row r="41" spans="1:26" ht="15" customHeight="1" x14ac:dyDescent="0.25">
      <c r="A41" s="2" t="s">
        <v>19</v>
      </c>
      <c r="B41" s="43"/>
      <c r="C41" s="95">
        <f>SUM(C4,C7,C20,C25,C30,C35,C37,C39)</f>
        <v>0</v>
      </c>
      <c r="D41" s="23">
        <f t="shared" ref="D41:Z41" si="8">SUM(D4,D7,D20,D25,D30,D35,D37,D39)</f>
        <v>208</v>
      </c>
      <c r="E41" s="23">
        <f t="shared" si="8"/>
        <v>65</v>
      </c>
      <c r="F41" s="23">
        <f t="shared" si="8"/>
        <v>564</v>
      </c>
      <c r="G41" s="23">
        <f t="shared" si="8"/>
        <v>29</v>
      </c>
      <c r="H41" s="23">
        <f t="shared" si="8"/>
        <v>200</v>
      </c>
      <c r="I41" s="23">
        <f t="shared" si="8"/>
        <v>2</v>
      </c>
      <c r="J41" s="105">
        <f t="shared" si="8"/>
        <v>0</v>
      </c>
      <c r="K41" s="95">
        <f t="shared" si="8"/>
        <v>0</v>
      </c>
      <c r="L41" s="23">
        <f t="shared" si="8"/>
        <v>0</v>
      </c>
      <c r="M41" s="23">
        <f t="shared" si="8"/>
        <v>26</v>
      </c>
      <c r="N41" s="23">
        <f t="shared" si="8"/>
        <v>190</v>
      </c>
      <c r="O41" s="23">
        <f t="shared" si="8"/>
        <v>15</v>
      </c>
      <c r="P41" s="23">
        <f t="shared" si="8"/>
        <v>214</v>
      </c>
      <c r="Q41" s="23">
        <f t="shared" si="8"/>
        <v>2</v>
      </c>
      <c r="R41" s="105">
        <f t="shared" si="8"/>
        <v>0</v>
      </c>
      <c r="S41" s="95">
        <f t="shared" si="8"/>
        <v>0</v>
      </c>
      <c r="T41" s="23">
        <f t="shared" si="8"/>
        <v>0</v>
      </c>
      <c r="U41" s="23">
        <f t="shared" si="8"/>
        <v>31</v>
      </c>
      <c r="V41" s="23">
        <f t="shared" si="8"/>
        <v>142</v>
      </c>
      <c r="W41" s="23">
        <f t="shared" si="8"/>
        <v>22</v>
      </c>
      <c r="X41" s="23">
        <f t="shared" si="8"/>
        <v>128</v>
      </c>
      <c r="Y41" s="23">
        <f t="shared" si="8"/>
        <v>5</v>
      </c>
      <c r="Z41" s="105">
        <f t="shared" si="8"/>
        <v>0</v>
      </c>
    </row>
    <row r="42" spans="1:26" x14ac:dyDescent="0.25">
      <c r="A42" s="10" t="s">
        <v>20</v>
      </c>
      <c r="B42" s="41"/>
      <c r="C42" s="92">
        <f>SUM(C43)</f>
        <v>0</v>
      </c>
      <c r="D42" s="35">
        <f t="shared" ref="D42:Z42" si="9">SUM(D43)</f>
        <v>0</v>
      </c>
      <c r="E42" s="35">
        <f t="shared" si="9"/>
        <v>0</v>
      </c>
      <c r="F42" s="35">
        <f t="shared" si="9"/>
        <v>0</v>
      </c>
      <c r="G42" s="35">
        <f t="shared" si="9"/>
        <v>0</v>
      </c>
      <c r="H42" s="35">
        <f t="shared" si="9"/>
        <v>0</v>
      </c>
      <c r="I42" s="35">
        <f t="shared" si="9"/>
        <v>0</v>
      </c>
      <c r="J42" s="93">
        <f t="shared" si="9"/>
        <v>0</v>
      </c>
      <c r="K42" s="92">
        <f t="shared" si="9"/>
        <v>0</v>
      </c>
      <c r="L42" s="35">
        <f t="shared" si="9"/>
        <v>0</v>
      </c>
      <c r="M42" s="35">
        <f t="shared" si="9"/>
        <v>0</v>
      </c>
      <c r="N42" s="35">
        <f t="shared" si="9"/>
        <v>0</v>
      </c>
      <c r="O42" s="35">
        <f t="shared" si="9"/>
        <v>0</v>
      </c>
      <c r="P42" s="35">
        <f t="shared" si="9"/>
        <v>0</v>
      </c>
      <c r="Q42" s="35">
        <f t="shared" si="9"/>
        <v>0</v>
      </c>
      <c r="R42" s="93">
        <f t="shared" si="9"/>
        <v>0</v>
      </c>
      <c r="S42" s="92">
        <f t="shared" si="9"/>
        <v>0</v>
      </c>
      <c r="T42" s="35">
        <f t="shared" si="9"/>
        <v>0</v>
      </c>
      <c r="U42" s="35">
        <f t="shared" si="9"/>
        <v>0</v>
      </c>
      <c r="V42" s="35">
        <f t="shared" si="9"/>
        <v>0</v>
      </c>
      <c r="W42" s="35">
        <f t="shared" si="9"/>
        <v>0</v>
      </c>
      <c r="X42" s="35">
        <f t="shared" si="9"/>
        <v>0</v>
      </c>
      <c r="Y42" s="35">
        <f t="shared" si="9"/>
        <v>0</v>
      </c>
      <c r="Z42" s="93">
        <f t="shared" si="9"/>
        <v>0</v>
      </c>
    </row>
    <row r="43" spans="1:26" ht="15" customHeight="1" x14ac:dyDescent="0.25">
      <c r="A43" s="8" t="s">
        <v>20</v>
      </c>
      <c r="B43" s="40">
        <v>1</v>
      </c>
      <c r="C43" s="54"/>
      <c r="D43" s="3"/>
      <c r="E43" s="3"/>
      <c r="F43" s="3"/>
      <c r="G43" s="3"/>
      <c r="H43" s="3"/>
      <c r="I43" s="3"/>
      <c r="J43" s="4"/>
      <c r="K43" s="54"/>
      <c r="L43" s="3"/>
      <c r="M43" s="3"/>
      <c r="N43" s="3"/>
      <c r="O43" s="3"/>
      <c r="P43" s="3"/>
      <c r="Q43" s="3"/>
      <c r="R43" s="4"/>
      <c r="S43" s="54"/>
      <c r="T43" s="3"/>
      <c r="U43" s="3"/>
      <c r="V43" s="3"/>
      <c r="W43" s="3"/>
      <c r="X43" s="3"/>
      <c r="Y43" s="3"/>
      <c r="Z43" s="4"/>
    </row>
    <row r="44" spans="1:26" x14ac:dyDescent="0.25">
      <c r="A44" s="10" t="s">
        <v>21</v>
      </c>
      <c r="B44" s="41"/>
      <c r="C44" s="92">
        <f>SUM(C45:C48)</f>
        <v>0</v>
      </c>
      <c r="D44" s="35">
        <f t="shared" ref="D44:Z44" si="10">SUM(D45:D48)</f>
        <v>0</v>
      </c>
      <c r="E44" s="35">
        <f t="shared" si="10"/>
        <v>2</v>
      </c>
      <c r="F44" s="35">
        <f t="shared" si="10"/>
        <v>4</v>
      </c>
      <c r="G44" s="35">
        <f t="shared" si="10"/>
        <v>1</v>
      </c>
      <c r="H44" s="35">
        <f t="shared" si="10"/>
        <v>1</v>
      </c>
      <c r="I44" s="35">
        <f t="shared" si="10"/>
        <v>1</v>
      </c>
      <c r="J44" s="93">
        <f t="shared" si="10"/>
        <v>0</v>
      </c>
      <c r="K44" s="92">
        <f t="shared" si="10"/>
        <v>0</v>
      </c>
      <c r="L44" s="35">
        <f t="shared" si="10"/>
        <v>0</v>
      </c>
      <c r="M44" s="35">
        <f t="shared" si="10"/>
        <v>3</v>
      </c>
      <c r="N44" s="35">
        <f t="shared" si="10"/>
        <v>4</v>
      </c>
      <c r="O44" s="35">
        <f t="shared" si="10"/>
        <v>2</v>
      </c>
      <c r="P44" s="35">
        <f t="shared" si="10"/>
        <v>1</v>
      </c>
      <c r="Q44" s="35">
        <f t="shared" si="10"/>
        <v>1</v>
      </c>
      <c r="R44" s="93">
        <f t="shared" si="10"/>
        <v>1</v>
      </c>
      <c r="S44" s="92">
        <f t="shared" si="10"/>
        <v>0</v>
      </c>
      <c r="T44" s="35">
        <f t="shared" si="10"/>
        <v>0</v>
      </c>
      <c r="U44" s="35">
        <f t="shared" si="10"/>
        <v>3</v>
      </c>
      <c r="V44" s="35">
        <f t="shared" si="10"/>
        <v>4</v>
      </c>
      <c r="W44" s="35">
        <f t="shared" si="10"/>
        <v>2</v>
      </c>
      <c r="X44" s="35">
        <f t="shared" si="10"/>
        <v>2</v>
      </c>
      <c r="Y44" s="35">
        <f t="shared" si="10"/>
        <v>1</v>
      </c>
      <c r="Z44" s="93">
        <f t="shared" si="10"/>
        <v>1</v>
      </c>
    </row>
    <row r="45" spans="1:26" ht="15" customHeight="1" x14ac:dyDescent="0.25">
      <c r="A45" s="8" t="s">
        <v>22</v>
      </c>
      <c r="B45" s="40">
        <v>1</v>
      </c>
      <c r="C45" s="54"/>
      <c r="D45" s="3"/>
      <c r="E45" s="3"/>
      <c r="F45" s="3"/>
      <c r="G45" s="3"/>
      <c r="H45" s="3"/>
      <c r="I45" s="3"/>
      <c r="J45" s="4"/>
      <c r="K45" s="54"/>
      <c r="L45" s="3"/>
      <c r="M45" s="3"/>
      <c r="N45" s="3"/>
      <c r="O45" s="3"/>
      <c r="P45" s="3"/>
      <c r="Q45" s="3"/>
      <c r="R45" s="4"/>
      <c r="S45" s="54"/>
      <c r="T45" s="3"/>
      <c r="U45" s="3"/>
      <c r="V45" s="3"/>
      <c r="W45" s="3"/>
      <c r="X45" s="3"/>
      <c r="Y45" s="3"/>
      <c r="Z45" s="4"/>
    </row>
    <row r="46" spans="1:26" ht="15" customHeight="1" x14ac:dyDescent="0.25">
      <c r="A46" s="8" t="s">
        <v>23</v>
      </c>
      <c r="B46" s="40">
        <v>1</v>
      </c>
      <c r="C46" s="54"/>
      <c r="D46" s="3"/>
      <c r="E46" s="3"/>
      <c r="F46" s="3"/>
      <c r="G46" s="3"/>
      <c r="H46" s="3"/>
      <c r="I46" s="3"/>
      <c r="J46" s="4"/>
      <c r="K46" s="54"/>
      <c r="L46" s="3"/>
      <c r="M46" s="3"/>
      <c r="N46" s="3"/>
      <c r="O46" s="3"/>
      <c r="P46" s="3"/>
      <c r="Q46" s="3"/>
      <c r="R46" s="4"/>
      <c r="S46" s="54"/>
      <c r="T46" s="3"/>
      <c r="U46" s="3"/>
      <c r="V46" s="3"/>
      <c r="W46" s="3"/>
      <c r="X46" s="3"/>
      <c r="Y46" s="3"/>
      <c r="Z46" s="4"/>
    </row>
    <row r="47" spans="1:26" ht="15" customHeight="1" x14ac:dyDescent="0.25">
      <c r="A47" s="8" t="s">
        <v>24</v>
      </c>
      <c r="B47" s="40">
        <v>1</v>
      </c>
      <c r="C47" s="54"/>
      <c r="D47" s="3"/>
      <c r="E47" s="3"/>
      <c r="F47" s="3"/>
      <c r="G47" s="3"/>
      <c r="H47" s="3"/>
      <c r="I47" s="3"/>
      <c r="J47" s="4"/>
      <c r="K47" s="54"/>
      <c r="L47" s="3"/>
      <c r="M47" s="3"/>
      <c r="N47" s="3"/>
      <c r="O47" s="3"/>
      <c r="P47" s="3"/>
      <c r="Q47" s="3"/>
      <c r="R47" s="4"/>
      <c r="S47" s="54"/>
      <c r="T47" s="3"/>
      <c r="U47" s="3"/>
      <c r="V47" s="3"/>
      <c r="W47" s="3"/>
      <c r="X47" s="3"/>
      <c r="Y47" s="3"/>
      <c r="Z47" s="4"/>
    </row>
    <row r="48" spans="1:26" ht="15" customHeight="1" x14ac:dyDescent="0.25">
      <c r="A48" s="8" t="s">
        <v>25</v>
      </c>
      <c r="B48" s="40">
        <v>1</v>
      </c>
      <c r="C48" s="54"/>
      <c r="D48" s="3"/>
      <c r="E48" s="3">
        <v>2</v>
      </c>
      <c r="F48" s="3">
        <v>4</v>
      </c>
      <c r="G48" s="3">
        <v>1</v>
      </c>
      <c r="H48" s="3">
        <v>1</v>
      </c>
      <c r="I48" s="3">
        <v>1</v>
      </c>
      <c r="J48" s="4"/>
      <c r="K48" s="54"/>
      <c r="L48" s="3"/>
      <c r="M48" s="3">
        <v>3</v>
      </c>
      <c r="N48" s="3">
        <v>4</v>
      </c>
      <c r="O48" s="3">
        <v>2</v>
      </c>
      <c r="P48" s="3">
        <v>1</v>
      </c>
      <c r="Q48" s="3">
        <v>1</v>
      </c>
      <c r="R48" s="4">
        <v>1</v>
      </c>
      <c r="S48" s="54"/>
      <c r="T48" s="3"/>
      <c r="U48" s="3">
        <v>3</v>
      </c>
      <c r="V48" s="3">
        <v>4</v>
      </c>
      <c r="W48" s="3">
        <v>2</v>
      </c>
      <c r="X48" s="3">
        <v>2</v>
      </c>
      <c r="Y48" s="3">
        <v>1</v>
      </c>
      <c r="Z48" s="4">
        <v>1</v>
      </c>
    </row>
    <row r="49" spans="1:26" ht="15" customHeight="1" x14ac:dyDescent="0.25">
      <c r="A49" s="2" t="s">
        <v>26</v>
      </c>
      <c r="B49" s="44">
        <f>SUM(B42,B44)</f>
        <v>0</v>
      </c>
      <c r="C49" s="95">
        <f>SUM(C42,C44)</f>
        <v>0</v>
      </c>
      <c r="D49" s="23">
        <f t="shared" ref="D49:Z49" si="11">SUM(D42,D44)</f>
        <v>0</v>
      </c>
      <c r="E49" s="23">
        <f t="shared" si="11"/>
        <v>2</v>
      </c>
      <c r="F49" s="23">
        <f t="shared" si="11"/>
        <v>4</v>
      </c>
      <c r="G49" s="23">
        <f t="shared" si="11"/>
        <v>1</v>
      </c>
      <c r="H49" s="23">
        <f t="shared" si="11"/>
        <v>1</v>
      </c>
      <c r="I49" s="23">
        <f t="shared" si="11"/>
        <v>1</v>
      </c>
      <c r="J49" s="105">
        <f t="shared" si="11"/>
        <v>0</v>
      </c>
      <c r="K49" s="95">
        <f t="shared" si="11"/>
        <v>0</v>
      </c>
      <c r="L49" s="23">
        <f t="shared" si="11"/>
        <v>0</v>
      </c>
      <c r="M49" s="23">
        <f t="shared" si="11"/>
        <v>3</v>
      </c>
      <c r="N49" s="23">
        <f t="shared" si="11"/>
        <v>4</v>
      </c>
      <c r="O49" s="23">
        <f t="shared" si="11"/>
        <v>2</v>
      </c>
      <c r="P49" s="23">
        <f t="shared" si="11"/>
        <v>1</v>
      </c>
      <c r="Q49" s="23">
        <f t="shared" si="11"/>
        <v>1</v>
      </c>
      <c r="R49" s="105">
        <f t="shared" si="11"/>
        <v>1</v>
      </c>
      <c r="S49" s="95">
        <f t="shared" si="11"/>
        <v>0</v>
      </c>
      <c r="T49" s="23">
        <f t="shared" si="11"/>
        <v>0</v>
      </c>
      <c r="U49" s="23">
        <f t="shared" si="11"/>
        <v>3</v>
      </c>
      <c r="V49" s="23">
        <f t="shared" si="11"/>
        <v>4</v>
      </c>
      <c r="W49" s="23">
        <f t="shared" si="11"/>
        <v>2</v>
      </c>
      <c r="X49" s="23">
        <f t="shared" si="11"/>
        <v>2</v>
      </c>
      <c r="Y49" s="23">
        <f t="shared" si="11"/>
        <v>1</v>
      </c>
      <c r="Z49" s="105">
        <f t="shared" si="11"/>
        <v>1</v>
      </c>
    </row>
    <row r="50" spans="1:26" x14ac:dyDescent="0.25">
      <c r="A50" s="10" t="s">
        <v>27</v>
      </c>
      <c r="B50" s="41"/>
      <c r="C50" s="92">
        <f>SUM(C51:C54)</f>
        <v>0</v>
      </c>
      <c r="D50" s="35">
        <f t="shared" ref="D50:Z50" si="12">SUM(D51:D54)</f>
        <v>0</v>
      </c>
      <c r="E50" s="35">
        <f t="shared" si="12"/>
        <v>0</v>
      </c>
      <c r="F50" s="35">
        <f t="shared" si="12"/>
        <v>5</v>
      </c>
      <c r="G50" s="35">
        <f t="shared" si="12"/>
        <v>0</v>
      </c>
      <c r="H50" s="35">
        <f t="shared" si="12"/>
        <v>4</v>
      </c>
      <c r="I50" s="35">
        <f t="shared" si="12"/>
        <v>0</v>
      </c>
      <c r="J50" s="93">
        <f t="shared" si="12"/>
        <v>0</v>
      </c>
      <c r="K50" s="92">
        <f t="shared" si="12"/>
        <v>0</v>
      </c>
      <c r="L50" s="35">
        <f t="shared" si="12"/>
        <v>0</v>
      </c>
      <c r="M50" s="35">
        <f t="shared" si="12"/>
        <v>0</v>
      </c>
      <c r="N50" s="35">
        <f t="shared" si="12"/>
        <v>13</v>
      </c>
      <c r="O50" s="35">
        <f t="shared" si="12"/>
        <v>0</v>
      </c>
      <c r="P50" s="35">
        <f t="shared" si="12"/>
        <v>9</v>
      </c>
      <c r="Q50" s="35">
        <f t="shared" si="12"/>
        <v>0</v>
      </c>
      <c r="R50" s="93">
        <f t="shared" si="12"/>
        <v>0</v>
      </c>
      <c r="S50" s="92">
        <f t="shared" si="12"/>
        <v>0</v>
      </c>
      <c r="T50" s="35">
        <f t="shared" si="12"/>
        <v>0</v>
      </c>
      <c r="U50" s="35">
        <f t="shared" si="12"/>
        <v>0</v>
      </c>
      <c r="V50" s="35">
        <f t="shared" si="12"/>
        <v>18</v>
      </c>
      <c r="W50" s="35">
        <f t="shared" si="12"/>
        <v>0</v>
      </c>
      <c r="X50" s="35">
        <f t="shared" si="12"/>
        <v>14</v>
      </c>
      <c r="Y50" s="35">
        <f t="shared" si="12"/>
        <v>0</v>
      </c>
      <c r="Z50" s="93">
        <f t="shared" si="12"/>
        <v>0</v>
      </c>
    </row>
    <row r="51" spans="1:26" ht="15" customHeight="1" x14ac:dyDescent="0.25">
      <c r="A51" s="8" t="s">
        <v>28</v>
      </c>
      <c r="B51" s="40">
        <v>1</v>
      </c>
      <c r="C51" s="54"/>
      <c r="D51" s="3"/>
      <c r="E51" s="3"/>
      <c r="F51" s="3">
        <v>4</v>
      </c>
      <c r="G51" s="3"/>
      <c r="H51" s="3">
        <v>3</v>
      </c>
      <c r="I51" s="3"/>
      <c r="J51" s="4"/>
      <c r="K51" s="54"/>
      <c r="L51" s="3"/>
      <c r="M51" s="3"/>
      <c r="N51" s="3">
        <v>6</v>
      </c>
      <c r="O51" s="3"/>
      <c r="P51" s="3">
        <v>4</v>
      </c>
      <c r="Q51" s="3"/>
      <c r="R51" s="4"/>
      <c r="S51" s="54"/>
      <c r="T51" s="3"/>
      <c r="U51" s="3"/>
      <c r="V51" s="3">
        <v>8</v>
      </c>
      <c r="W51" s="3"/>
      <c r="X51" s="3">
        <v>6</v>
      </c>
      <c r="Y51" s="3"/>
      <c r="Z51" s="4"/>
    </row>
    <row r="52" spans="1:26" ht="15" customHeight="1" x14ac:dyDescent="0.25">
      <c r="A52" s="8"/>
      <c r="B52" s="40">
        <v>2</v>
      </c>
      <c r="C52" s="54"/>
      <c r="D52" s="3"/>
      <c r="E52" s="3"/>
      <c r="F52" s="3"/>
      <c r="G52" s="3"/>
      <c r="H52" s="3"/>
      <c r="I52" s="3"/>
      <c r="J52" s="4"/>
      <c r="K52" s="54"/>
      <c r="L52" s="3"/>
      <c r="M52" s="3"/>
      <c r="N52" s="3">
        <v>3</v>
      </c>
      <c r="O52" s="3"/>
      <c r="P52" s="3">
        <v>3</v>
      </c>
      <c r="Q52" s="3"/>
      <c r="R52" s="4"/>
      <c r="S52" s="54"/>
      <c r="T52" s="3"/>
      <c r="U52" s="3"/>
      <c r="V52" s="3">
        <v>4</v>
      </c>
      <c r="W52" s="3"/>
      <c r="X52" s="3">
        <v>3</v>
      </c>
      <c r="Y52" s="3"/>
      <c r="Z52" s="4"/>
    </row>
    <row r="53" spans="1:26" ht="15" customHeight="1" x14ac:dyDescent="0.25">
      <c r="A53" s="8" t="s">
        <v>29</v>
      </c>
      <c r="B53" s="40">
        <v>1</v>
      </c>
      <c r="C53" s="54"/>
      <c r="D53" s="3"/>
      <c r="E53" s="3"/>
      <c r="F53" s="3">
        <v>1</v>
      </c>
      <c r="G53" s="3"/>
      <c r="H53" s="3">
        <v>1</v>
      </c>
      <c r="I53" s="3"/>
      <c r="J53" s="4"/>
      <c r="K53" s="54"/>
      <c r="L53" s="3"/>
      <c r="M53" s="3"/>
      <c r="N53" s="3">
        <v>3</v>
      </c>
      <c r="O53" s="3"/>
      <c r="P53" s="3">
        <v>2</v>
      </c>
      <c r="Q53" s="3"/>
      <c r="R53" s="4"/>
      <c r="S53" s="54"/>
      <c r="T53" s="3"/>
      <c r="U53" s="3"/>
      <c r="V53" s="3">
        <v>4</v>
      </c>
      <c r="W53" s="3"/>
      <c r="X53" s="3">
        <v>3</v>
      </c>
      <c r="Y53" s="3"/>
      <c r="Z53" s="4"/>
    </row>
    <row r="54" spans="1:26" ht="15" customHeight="1" x14ac:dyDescent="0.25">
      <c r="A54" s="8"/>
      <c r="B54" s="40">
        <v>2</v>
      </c>
      <c r="C54" s="54"/>
      <c r="D54" s="3"/>
      <c r="E54" s="3"/>
      <c r="F54" s="3"/>
      <c r="G54" s="3"/>
      <c r="H54" s="3"/>
      <c r="I54" s="3"/>
      <c r="J54" s="4"/>
      <c r="K54" s="54"/>
      <c r="L54" s="3"/>
      <c r="M54" s="3"/>
      <c r="N54" s="3">
        <v>1</v>
      </c>
      <c r="O54" s="3"/>
      <c r="P54" s="3"/>
      <c r="Q54" s="3"/>
      <c r="R54" s="4"/>
      <c r="S54" s="54"/>
      <c r="T54" s="3"/>
      <c r="U54" s="3"/>
      <c r="V54" s="3">
        <v>2</v>
      </c>
      <c r="W54" s="3"/>
      <c r="X54" s="3">
        <v>2</v>
      </c>
      <c r="Y54" s="3"/>
      <c r="Z54" s="4"/>
    </row>
    <row r="55" spans="1:26" ht="15" customHeight="1" x14ac:dyDescent="0.25">
      <c r="A55" s="2" t="s">
        <v>30</v>
      </c>
      <c r="B55" s="44"/>
      <c r="C55" s="95">
        <f>SUM(C50)</f>
        <v>0</v>
      </c>
      <c r="D55" s="23">
        <f t="shared" ref="D55:Z55" si="13">SUM(D50)</f>
        <v>0</v>
      </c>
      <c r="E55" s="23">
        <f t="shared" si="13"/>
        <v>0</v>
      </c>
      <c r="F55" s="23">
        <f t="shared" si="13"/>
        <v>5</v>
      </c>
      <c r="G55" s="23">
        <f t="shared" si="13"/>
        <v>0</v>
      </c>
      <c r="H55" s="23">
        <f t="shared" si="13"/>
        <v>4</v>
      </c>
      <c r="I55" s="23">
        <f t="shared" si="13"/>
        <v>0</v>
      </c>
      <c r="J55" s="105">
        <f t="shared" si="13"/>
        <v>0</v>
      </c>
      <c r="K55" s="95">
        <f t="shared" si="13"/>
        <v>0</v>
      </c>
      <c r="L55" s="23">
        <f t="shared" si="13"/>
        <v>0</v>
      </c>
      <c r="M55" s="23">
        <f t="shared" si="13"/>
        <v>0</v>
      </c>
      <c r="N55" s="23">
        <f t="shared" si="13"/>
        <v>13</v>
      </c>
      <c r="O55" s="23">
        <f t="shared" si="13"/>
        <v>0</v>
      </c>
      <c r="P55" s="23">
        <f t="shared" si="13"/>
        <v>9</v>
      </c>
      <c r="Q55" s="23">
        <f t="shared" si="13"/>
        <v>0</v>
      </c>
      <c r="R55" s="105">
        <f t="shared" si="13"/>
        <v>0</v>
      </c>
      <c r="S55" s="95">
        <f t="shared" si="13"/>
        <v>0</v>
      </c>
      <c r="T55" s="23">
        <f t="shared" si="13"/>
        <v>0</v>
      </c>
      <c r="U55" s="23">
        <f t="shared" si="13"/>
        <v>0</v>
      </c>
      <c r="V55" s="23">
        <f t="shared" si="13"/>
        <v>18</v>
      </c>
      <c r="W55" s="23">
        <f t="shared" si="13"/>
        <v>0</v>
      </c>
      <c r="X55" s="23">
        <f t="shared" si="13"/>
        <v>14</v>
      </c>
      <c r="Y55" s="23">
        <f t="shared" si="13"/>
        <v>0</v>
      </c>
      <c r="Z55" s="105">
        <f t="shared" si="13"/>
        <v>0</v>
      </c>
    </row>
    <row r="56" spans="1:26" ht="15" customHeight="1" x14ac:dyDescent="0.25">
      <c r="A56" s="197" t="s">
        <v>31</v>
      </c>
      <c r="B56" s="198"/>
      <c r="C56" s="96">
        <f>SUM(C49,C55)</f>
        <v>0</v>
      </c>
      <c r="D56" s="63">
        <f t="shared" ref="D56:Z56" si="14">SUM(D49,D55)</f>
        <v>0</v>
      </c>
      <c r="E56" s="63">
        <f t="shared" si="14"/>
        <v>2</v>
      </c>
      <c r="F56" s="63">
        <f t="shared" si="14"/>
        <v>9</v>
      </c>
      <c r="G56" s="63">
        <f t="shared" si="14"/>
        <v>1</v>
      </c>
      <c r="H56" s="63">
        <f t="shared" si="14"/>
        <v>5</v>
      </c>
      <c r="I56" s="63">
        <f t="shared" si="14"/>
        <v>1</v>
      </c>
      <c r="J56" s="106">
        <f t="shared" si="14"/>
        <v>0</v>
      </c>
      <c r="K56" s="96">
        <f t="shared" si="14"/>
        <v>0</v>
      </c>
      <c r="L56" s="63">
        <f t="shared" si="14"/>
        <v>0</v>
      </c>
      <c r="M56" s="63">
        <f t="shared" si="14"/>
        <v>3</v>
      </c>
      <c r="N56" s="63">
        <f t="shared" si="14"/>
        <v>17</v>
      </c>
      <c r="O56" s="63">
        <f t="shared" si="14"/>
        <v>2</v>
      </c>
      <c r="P56" s="63">
        <f t="shared" si="14"/>
        <v>10</v>
      </c>
      <c r="Q56" s="63">
        <f t="shared" si="14"/>
        <v>1</v>
      </c>
      <c r="R56" s="106">
        <f t="shared" si="14"/>
        <v>1</v>
      </c>
      <c r="S56" s="96">
        <f t="shared" si="14"/>
        <v>0</v>
      </c>
      <c r="T56" s="63">
        <f t="shared" si="14"/>
        <v>0</v>
      </c>
      <c r="U56" s="63">
        <f t="shared" si="14"/>
        <v>3</v>
      </c>
      <c r="V56" s="63">
        <f t="shared" si="14"/>
        <v>22</v>
      </c>
      <c r="W56" s="63">
        <f t="shared" si="14"/>
        <v>2</v>
      </c>
      <c r="X56" s="63">
        <f t="shared" si="14"/>
        <v>16</v>
      </c>
      <c r="Y56" s="63">
        <f t="shared" si="14"/>
        <v>1</v>
      </c>
      <c r="Z56" s="106">
        <f t="shared" si="14"/>
        <v>1</v>
      </c>
    </row>
    <row r="57" spans="1:26" x14ac:dyDescent="0.25">
      <c r="A57" s="10" t="s">
        <v>32</v>
      </c>
      <c r="B57" s="41"/>
      <c r="C57" s="92">
        <f>SUM(C58:C61)</f>
        <v>0</v>
      </c>
      <c r="D57" s="35">
        <f t="shared" ref="D57:Z57" si="15">SUM(D58:D61)</f>
        <v>5</v>
      </c>
      <c r="E57" s="35">
        <f t="shared" si="15"/>
        <v>0</v>
      </c>
      <c r="F57" s="35">
        <f t="shared" si="15"/>
        <v>45</v>
      </c>
      <c r="G57" s="35">
        <f t="shared" si="15"/>
        <v>2</v>
      </c>
      <c r="H57" s="35">
        <f t="shared" si="15"/>
        <v>14</v>
      </c>
      <c r="I57" s="35">
        <f t="shared" si="15"/>
        <v>0</v>
      </c>
      <c r="J57" s="93">
        <f t="shared" si="15"/>
        <v>0</v>
      </c>
      <c r="K57" s="92">
        <f t="shared" si="15"/>
        <v>0</v>
      </c>
      <c r="L57" s="35">
        <f t="shared" si="15"/>
        <v>0</v>
      </c>
      <c r="M57" s="35">
        <f t="shared" si="15"/>
        <v>2</v>
      </c>
      <c r="N57" s="35">
        <f t="shared" si="15"/>
        <v>2</v>
      </c>
      <c r="O57" s="35">
        <f t="shared" si="15"/>
        <v>0</v>
      </c>
      <c r="P57" s="35">
        <f t="shared" si="15"/>
        <v>40</v>
      </c>
      <c r="Q57" s="35">
        <f t="shared" si="15"/>
        <v>0</v>
      </c>
      <c r="R57" s="93">
        <f t="shared" si="15"/>
        <v>0</v>
      </c>
      <c r="S57" s="92">
        <f t="shared" si="15"/>
        <v>0</v>
      </c>
      <c r="T57" s="35">
        <f t="shared" si="15"/>
        <v>0</v>
      </c>
      <c r="U57" s="35">
        <f t="shared" si="15"/>
        <v>0</v>
      </c>
      <c r="V57" s="35">
        <f t="shared" si="15"/>
        <v>0</v>
      </c>
      <c r="W57" s="35">
        <f t="shared" si="15"/>
        <v>0</v>
      </c>
      <c r="X57" s="35">
        <f t="shared" si="15"/>
        <v>0</v>
      </c>
      <c r="Y57" s="35">
        <f t="shared" si="15"/>
        <v>0</v>
      </c>
      <c r="Z57" s="93">
        <f t="shared" si="15"/>
        <v>0</v>
      </c>
    </row>
    <row r="58" spans="1:26" s="120" customFormat="1" ht="15" customHeight="1" x14ac:dyDescent="0.25">
      <c r="A58" s="116" t="s">
        <v>95</v>
      </c>
      <c r="B58" s="117">
        <v>1</v>
      </c>
      <c r="C58" s="119"/>
      <c r="D58" s="3"/>
      <c r="E58" s="3"/>
      <c r="F58" s="3">
        <v>1</v>
      </c>
      <c r="G58" s="3"/>
      <c r="H58" s="3">
        <v>1</v>
      </c>
      <c r="I58" s="3"/>
      <c r="J58" s="4"/>
      <c r="K58" s="119"/>
      <c r="L58" s="3"/>
      <c r="M58" s="3"/>
      <c r="N58" s="3"/>
      <c r="O58" s="3"/>
      <c r="P58" s="3"/>
      <c r="Q58" s="3"/>
      <c r="R58" s="4"/>
      <c r="S58" s="119"/>
      <c r="T58" s="3"/>
      <c r="U58" s="3"/>
      <c r="V58" s="3"/>
      <c r="W58" s="3"/>
      <c r="X58" s="3"/>
      <c r="Y58" s="3"/>
      <c r="Z58" s="4"/>
    </row>
    <row r="59" spans="1:26" ht="15" customHeight="1" x14ac:dyDescent="0.25">
      <c r="A59" s="8"/>
      <c r="B59" s="40">
        <v>2</v>
      </c>
      <c r="C59" s="54"/>
      <c r="D59" s="3">
        <v>5</v>
      </c>
      <c r="E59" s="3"/>
      <c r="F59" s="3">
        <v>22</v>
      </c>
      <c r="G59" s="3"/>
      <c r="H59" s="3">
        <v>7</v>
      </c>
      <c r="I59" s="3"/>
      <c r="J59" s="4"/>
      <c r="K59" s="54"/>
      <c r="L59" s="3"/>
      <c r="M59" s="3"/>
      <c r="N59" s="3">
        <v>1</v>
      </c>
      <c r="O59" s="3"/>
      <c r="P59" s="3">
        <v>20</v>
      </c>
      <c r="Q59" s="3"/>
      <c r="R59" s="4"/>
      <c r="S59" s="54"/>
      <c r="T59" s="3"/>
      <c r="U59" s="3"/>
      <c r="V59" s="3"/>
      <c r="W59" s="3"/>
      <c r="X59" s="3"/>
      <c r="Y59" s="3"/>
      <c r="Z59" s="4"/>
    </row>
    <row r="60" spans="1:26" s="120" customFormat="1" ht="15" customHeight="1" x14ac:dyDescent="0.25">
      <c r="A60" s="116" t="s">
        <v>32</v>
      </c>
      <c r="B60" s="117">
        <v>1</v>
      </c>
      <c r="C60" s="119"/>
      <c r="D60" s="3"/>
      <c r="E60" s="3"/>
      <c r="F60" s="3"/>
      <c r="G60" s="3">
        <v>1</v>
      </c>
      <c r="H60" s="3"/>
      <c r="I60" s="3"/>
      <c r="J60" s="4"/>
      <c r="K60" s="119"/>
      <c r="L60" s="3"/>
      <c r="M60" s="3">
        <v>1</v>
      </c>
      <c r="N60" s="3"/>
      <c r="O60" s="3"/>
      <c r="P60" s="3"/>
      <c r="Q60" s="3"/>
      <c r="R60" s="4"/>
      <c r="S60" s="119"/>
      <c r="T60" s="3"/>
      <c r="U60" s="3"/>
      <c r="V60" s="3"/>
      <c r="W60" s="3"/>
      <c r="X60" s="3"/>
      <c r="Y60" s="3"/>
      <c r="Z60" s="4"/>
    </row>
    <row r="61" spans="1:26" ht="15" customHeight="1" x14ac:dyDescent="0.25">
      <c r="A61" s="8"/>
      <c r="B61" s="40">
        <v>2</v>
      </c>
      <c r="C61" s="54"/>
      <c r="D61" s="3"/>
      <c r="E61" s="3"/>
      <c r="F61" s="3">
        <v>22</v>
      </c>
      <c r="G61" s="3">
        <v>1</v>
      </c>
      <c r="H61" s="3">
        <v>6</v>
      </c>
      <c r="I61" s="3"/>
      <c r="J61" s="4"/>
      <c r="K61" s="54"/>
      <c r="L61" s="3"/>
      <c r="M61" s="3">
        <v>1</v>
      </c>
      <c r="N61" s="3">
        <v>1</v>
      </c>
      <c r="O61" s="3"/>
      <c r="P61" s="3">
        <v>20</v>
      </c>
      <c r="Q61" s="3"/>
      <c r="R61" s="4"/>
      <c r="S61" s="54"/>
      <c r="T61" s="3"/>
      <c r="U61" s="3"/>
      <c r="V61" s="3"/>
      <c r="W61" s="3"/>
      <c r="X61" s="3"/>
      <c r="Y61" s="3"/>
      <c r="Z61" s="4"/>
    </row>
    <row r="62" spans="1:26" x14ac:dyDescent="0.25">
      <c r="A62" s="10" t="s">
        <v>33</v>
      </c>
      <c r="B62" s="41"/>
      <c r="C62" s="92">
        <f>SUM(C63:C64)</f>
        <v>0</v>
      </c>
      <c r="D62" s="35">
        <f t="shared" ref="D62:Z62" si="16">SUM(D63:D64)</f>
        <v>0</v>
      </c>
      <c r="E62" s="35">
        <f t="shared" si="16"/>
        <v>0</v>
      </c>
      <c r="F62" s="35">
        <f t="shared" si="16"/>
        <v>0</v>
      </c>
      <c r="G62" s="35">
        <f t="shared" si="16"/>
        <v>0</v>
      </c>
      <c r="H62" s="35">
        <f t="shared" si="16"/>
        <v>0</v>
      </c>
      <c r="I62" s="35">
        <f t="shared" si="16"/>
        <v>0</v>
      </c>
      <c r="J62" s="93">
        <f t="shared" si="16"/>
        <v>0</v>
      </c>
      <c r="K62" s="92">
        <f t="shared" si="16"/>
        <v>0</v>
      </c>
      <c r="L62" s="35">
        <f t="shared" si="16"/>
        <v>0</v>
      </c>
      <c r="M62" s="35">
        <f t="shared" si="16"/>
        <v>0</v>
      </c>
      <c r="N62" s="35">
        <f t="shared" si="16"/>
        <v>0</v>
      </c>
      <c r="O62" s="35">
        <f t="shared" si="16"/>
        <v>0</v>
      </c>
      <c r="P62" s="35">
        <f t="shared" si="16"/>
        <v>0</v>
      </c>
      <c r="Q62" s="35">
        <f t="shared" si="16"/>
        <v>0</v>
      </c>
      <c r="R62" s="93">
        <f t="shared" si="16"/>
        <v>0</v>
      </c>
      <c r="S62" s="92">
        <f t="shared" si="16"/>
        <v>0</v>
      </c>
      <c r="T62" s="35">
        <f t="shared" si="16"/>
        <v>0</v>
      </c>
      <c r="U62" s="35">
        <f t="shared" si="16"/>
        <v>2</v>
      </c>
      <c r="V62" s="35">
        <f t="shared" si="16"/>
        <v>0</v>
      </c>
      <c r="W62" s="35">
        <f t="shared" si="16"/>
        <v>2</v>
      </c>
      <c r="X62" s="35">
        <f t="shared" si="16"/>
        <v>0</v>
      </c>
      <c r="Y62" s="35">
        <f t="shared" si="16"/>
        <v>0</v>
      </c>
      <c r="Z62" s="93">
        <f t="shared" si="16"/>
        <v>0</v>
      </c>
    </row>
    <row r="63" spans="1:26" ht="15" customHeight="1" x14ac:dyDescent="0.25">
      <c r="A63" s="8" t="s">
        <v>33</v>
      </c>
      <c r="B63" s="40">
        <v>1</v>
      </c>
      <c r="C63" s="54"/>
      <c r="D63" s="3"/>
      <c r="E63" s="3"/>
      <c r="F63" s="3"/>
      <c r="G63" s="3"/>
      <c r="H63" s="3"/>
      <c r="I63" s="3"/>
      <c r="J63" s="4"/>
      <c r="K63" s="54"/>
      <c r="L63" s="3"/>
      <c r="M63" s="3"/>
      <c r="N63" s="3"/>
      <c r="O63" s="3"/>
      <c r="P63" s="3"/>
      <c r="Q63" s="3"/>
      <c r="R63" s="4"/>
      <c r="S63" s="54"/>
      <c r="T63" s="3"/>
      <c r="U63" s="3">
        <v>1</v>
      </c>
      <c r="V63" s="3"/>
      <c r="W63" s="3">
        <v>1</v>
      </c>
      <c r="X63" s="3"/>
      <c r="Y63" s="3"/>
      <c r="Z63" s="4"/>
    </row>
    <row r="64" spans="1:26" ht="15" customHeight="1" x14ac:dyDescent="0.25">
      <c r="A64" s="8"/>
      <c r="B64" s="40">
        <v>2</v>
      </c>
      <c r="C64" s="54"/>
      <c r="D64" s="3"/>
      <c r="E64" s="3"/>
      <c r="F64" s="3"/>
      <c r="G64" s="3"/>
      <c r="H64" s="3"/>
      <c r="I64" s="3"/>
      <c r="J64" s="4"/>
      <c r="K64" s="54"/>
      <c r="L64" s="3"/>
      <c r="M64" s="3"/>
      <c r="N64" s="3"/>
      <c r="O64" s="3"/>
      <c r="P64" s="3"/>
      <c r="Q64" s="3"/>
      <c r="R64" s="4"/>
      <c r="S64" s="54"/>
      <c r="T64" s="3"/>
      <c r="U64" s="3">
        <v>1</v>
      </c>
      <c r="V64" s="3"/>
      <c r="W64" s="3">
        <v>1</v>
      </c>
      <c r="X64" s="3"/>
      <c r="Y64" s="3"/>
      <c r="Z64" s="4"/>
    </row>
    <row r="65" spans="1:26" x14ac:dyDescent="0.25">
      <c r="A65" s="10" t="s">
        <v>34</v>
      </c>
      <c r="B65" s="41"/>
      <c r="C65" s="92">
        <f>SUM(C66:C67)</f>
        <v>0</v>
      </c>
      <c r="D65" s="35">
        <f t="shared" ref="D65:Z65" si="17">SUM(D66:D67)</f>
        <v>0</v>
      </c>
      <c r="E65" s="35">
        <f t="shared" si="17"/>
        <v>0</v>
      </c>
      <c r="F65" s="35">
        <f t="shared" si="17"/>
        <v>0</v>
      </c>
      <c r="G65" s="35">
        <f t="shared" si="17"/>
        <v>0</v>
      </c>
      <c r="H65" s="35">
        <f t="shared" si="17"/>
        <v>0</v>
      </c>
      <c r="I65" s="35">
        <f t="shared" si="17"/>
        <v>0</v>
      </c>
      <c r="J65" s="93">
        <f t="shared" si="17"/>
        <v>0</v>
      </c>
      <c r="K65" s="92">
        <f t="shared" si="17"/>
        <v>0</v>
      </c>
      <c r="L65" s="35">
        <f t="shared" si="17"/>
        <v>0</v>
      </c>
      <c r="M65" s="35">
        <f t="shared" si="17"/>
        <v>0</v>
      </c>
      <c r="N65" s="35">
        <f t="shared" si="17"/>
        <v>0</v>
      </c>
      <c r="O65" s="35">
        <f t="shared" si="17"/>
        <v>0</v>
      </c>
      <c r="P65" s="35">
        <f t="shared" si="17"/>
        <v>0</v>
      </c>
      <c r="Q65" s="35">
        <f t="shared" si="17"/>
        <v>0</v>
      </c>
      <c r="R65" s="93">
        <f t="shared" si="17"/>
        <v>0</v>
      </c>
      <c r="S65" s="92">
        <f t="shared" si="17"/>
        <v>0</v>
      </c>
      <c r="T65" s="35">
        <f t="shared" si="17"/>
        <v>0</v>
      </c>
      <c r="U65" s="35">
        <f t="shared" si="17"/>
        <v>0</v>
      </c>
      <c r="V65" s="35">
        <f t="shared" si="17"/>
        <v>0</v>
      </c>
      <c r="W65" s="35">
        <f t="shared" si="17"/>
        <v>0</v>
      </c>
      <c r="X65" s="35">
        <f t="shared" si="17"/>
        <v>0</v>
      </c>
      <c r="Y65" s="35">
        <f t="shared" si="17"/>
        <v>0</v>
      </c>
      <c r="Z65" s="93">
        <f t="shared" si="17"/>
        <v>0</v>
      </c>
    </row>
    <row r="66" spans="1:26" ht="15" customHeight="1" x14ac:dyDescent="0.25">
      <c r="A66" s="8" t="s">
        <v>34</v>
      </c>
      <c r="B66" s="40">
        <v>1</v>
      </c>
      <c r="C66" s="54"/>
      <c r="D66" s="3"/>
      <c r="E66" s="3"/>
      <c r="F66" s="3"/>
      <c r="G66" s="3"/>
      <c r="H66" s="3"/>
      <c r="I66" s="3"/>
      <c r="J66" s="4"/>
      <c r="K66" s="54"/>
      <c r="L66" s="3"/>
      <c r="M66" s="3"/>
      <c r="N66" s="3"/>
      <c r="O66" s="3"/>
      <c r="P66" s="3"/>
      <c r="Q66" s="3"/>
      <c r="R66" s="4"/>
      <c r="S66" s="54"/>
      <c r="T66" s="3"/>
      <c r="U66" s="3"/>
      <c r="V66" s="3"/>
      <c r="W66" s="3"/>
      <c r="X66" s="3"/>
      <c r="Y66" s="3"/>
      <c r="Z66" s="4"/>
    </row>
    <row r="67" spans="1:26" ht="15" customHeight="1" x14ac:dyDescent="0.25">
      <c r="A67" s="8"/>
      <c r="B67" s="40">
        <v>2</v>
      </c>
      <c r="C67" s="54"/>
      <c r="D67" s="3"/>
      <c r="E67" s="3"/>
      <c r="F67" s="3"/>
      <c r="G67" s="3"/>
      <c r="H67" s="3"/>
      <c r="I67" s="3"/>
      <c r="J67" s="4"/>
      <c r="K67" s="54"/>
      <c r="L67" s="3"/>
      <c r="M67" s="3"/>
      <c r="N67" s="3"/>
      <c r="O67" s="3"/>
      <c r="P67" s="3"/>
      <c r="Q67" s="3"/>
      <c r="R67" s="4"/>
      <c r="S67" s="54"/>
      <c r="T67" s="3"/>
      <c r="U67" s="3"/>
      <c r="V67" s="3"/>
      <c r="W67" s="3"/>
      <c r="X67" s="3"/>
      <c r="Y67" s="3"/>
      <c r="Z67" s="4"/>
    </row>
    <row r="68" spans="1:26" x14ac:dyDescent="0.25">
      <c r="A68" s="10" t="s">
        <v>35</v>
      </c>
      <c r="B68" s="41"/>
      <c r="C68" s="92">
        <f>SUM(C69)</f>
        <v>0</v>
      </c>
      <c r="D68" s="35">
        <f t="shared" ref="D68:Z68" si="18">SUM(D69)</f>
        <v>0</v>
      </c>
      <c r="E68" s="35">
        <f t="shared" si="18"/>
        <v>0</v>
      </c>
      <c r="F68" s="35">
        <f t="shared" si="18"/>
        <v>0</v>
      </c>
      <c r="G68" s="35">
        <f t="shared" si="18"/>
        <v>0</v>
      </c>
      <c r="H68" s="35">
        <f t="shared" si="18"/>
        <v>0</v>
      </c>
      <c r="I68" s="35">
        <f t="shared" si="18"/>
        <v>0</v>
      </c>
      <c r="J68" s="93">
        <f t="shared" si="18"/>
        <v>0</v>
      </c>
      <c r="K68" s="92">
        <f t="shared" si="18"/>
        <v>0</v>
      </c>
      <c r="L68" s="35">
        <f t="shared" si="18"/>
        <v>0</v>
      </c>
      <c r="M68" s="35">
        <f t="shared" si="18"/>
        <v>0</v>
      </c>
      <c r="N68" s="35">
        <f t="shared" si="18"/>
        <v>0</v>
      </c>
      <c r="O68" s="35">
        <f t="shared" si="18"/>
        <v>0</v>
      </c>
      <c r="P68" s="35">
        <f t="shared" si="18"/>
        <v>0</v>
      </c>
      <c r="Q68" s="35">
        <f t="shared" si="18"/>
        <v>0</v>
      </c>
      <c r="R68" s="93">
        <f t="shared" si="18"/>
        <v>0</v>
      </c>
      <c r="S68" s="92">
        <f t="shared" si="18"/>
        <v>0</v>
      </c>
      <c r="T68" s="35">
        <f t="shared" si="18"/>
        <v>0</v>
      </c>
      <c r="U68" s="35">
        <f t="shared" si="18"/>
        <v>0</v>
      </c>
      <c r="V68" s="35">
        <f t="shared" si="18"/>
        <v>0</v>
      </c>
      <c r="W68" s="35">
        <f t="shared" si="18"/>
        <v>0</v>
      </c>
      <c r="X68" s="35">
        <f t="shared" si="18"/>
        <v>0</v>
      </c>
      <c r="Y68" s="35">
        <f t="shared" si="18"/>
        <v>0</v>
      </c>
      <c r="Z68" s="93">
        <f t="shared" si="18"/>
        <v>0</v>
      </c>
    </row>
    <row r="69" spans="1:26" ht="15" customHeight="1" x14ac:dyDescent="0.25">
      <c r="A69" s="8" t="s">
        <v>35</v>
      </c>
      <c r="B69" s="40">
        <v>1</v>
      </c>
      <c r="C69" s="54"/>
      <c r="D69" s="3"/>
      <c r="E69" s="3"/>
      <c r="F69" s="3"/>
      <c r="G69" s="3"/>
      <c r="H69" s="3"/>
      <c r="I69" s="3"/>
      <c r="J69" s="4"/>
      <c r="K69" s="54"/>
      <c r="L69" s="3"/>
      <c r="M69" s="3"/>
      <c r="N69" s="3"/>
      <c r="O69" s="3"/>
      <c r="P69" s="3"/>
      <c r="Q69" s="3"/>
      <c r="R69" s="4"/>
      <c r="S69" s="54"/>
      <c r="T69" s="3"/>
      <c r="U69" s="3"/>
      <c r="V69" s="3"/>
      <c r="W69" s="3"/>
      <c r="X69" s="3"/>
      <c r="Y69" s="3"/>
      <c r="Z69" s="4"/>
    </row>
    <row r="70" spans="1:26" x14ac:dyDescent="0.25">
      <c r="A70" s="10" t="s">
        <v>36</v>
      </c>
      <c r="B70" s="41"/>
      <c r="C70" s="92">
        <f>SUM(C71:C72)</f>
        <v>0</v>
      </c>
      <c r="D70" s="35">
        <f t="shared" ref="D70:Z70" si="19">SUM(D71:D72)</f>
        <v>0</v>
      </c>
      <c r="E70" s="35">
        <f t="shared" si="19"/>
        <v>0</v>
      </c>
      <c r="F70" s="35">
        <f t="shared" si="19"/>
        <v>0</v>
      </c>
      <c r="G70" s="35">
        <f t="shared" si="19"/>
        <v>0</v>
      </c>
      <c r="H70" s="35">
        <f t="shared" si="19"/>
        <v>0</v>
      </c>
      <c r="I70" s="35">
        <f t="shared" si="19"/>
        <v>0</v>
      </c>
      <c r="J70" s="93">
        <f t="shared" si="19"/>
        <v>0</v>
      </c>
      <c r="K70" s="92">
        <f t="shared" si="19"/>
        <v>0</v>
      </c>
      <c r="L70" s="35">
        <f t="shared" si="19"/>
        <v>0</v>
      </c>
      <c r="M70" s="35">
        <f t="shared" si="19"/>
        <v>0</v>
      </c>
      <c r="N70" s="35">
        <f t="shared" si="19"/>
        <v>0</v>
      </c>
      <c r="O70" s="35">
        <f t="shared" si="19"/>
        <v>0</v>
      </c>
      <c r="P70" s="35">
        <f t="shared" si="19"/>
        <v>0</v>
      </c>
      <c r="Q70" s="35">
        <f t="shared" si="19"/>
        <v>0</v>
      </c>
      <c r="R70" s="93">
        <f t="shared" si="19"/>
        <v>0</v>
      </c>
      <c r="S70" s="92">
        <f t="shared" si="19"/>
        <v>0</v>
      </c>
      <c r="T70" s="35">
        <f t="shared" si="19"/>
        <v>0</v>
      </c>
      <c r="U70" s="35">
        <f t="shared" si="19"/>
        <v>0</v>
      </c>
      <c r="V70" s="35">
        <f t="shared" si="19"/>
        <v>0</v>
      </c>
      <c r="W70" s="35">
        <f t="shared" si="19"/>
        <v>0</v>
      </c>
      <c r="X70" s="35">
        <f t="shared" si="19"/>
        <v>0</v>
      </c>
      <c r="Y70" s="35">
        <f t="shared" si="19"/>
        <v>0</v>
      </c>
      <c r="Z70" s="93">
        <f t="shared" si="19"/>
        <v>0</v>
      </c>
    </row>
    <row r="71" spans="1:26" ht="15" customHeight="1" x14ac:dyDescent="0.25">
      <c r="A71" s="8" t="s">
        <v>36</v>
      </c>
      <c r="B71" s="40">
        <v>1</v>
      </c>
      <c r="C71" s="54"/>
      <c r="D71" s="3"/>
      <c r="E71" s="3"/>
      <c r="F71" s="3"/>
      <c r="G71" s="3"/>
      <c r="H71" s="3"/>
      <c r="I71" s="3"/>
      <c r="J71" s="4"/>
      <c r="K71" s="54"/>
      <c r="L71" s="3"/>
      <c r="M71" s="3"/>
      <c r="N71" s="3"/>
      <c r="O71" s="3"/>
      <c r="P71" s="3"/>
      <c r="Q71" s="3"/>
      <c r="R71" s="4"/>
      <c r="S71" s="54"/>
      <c r="T71" s="3"/>
      <c r="U71" s="3"/>
      <c r="V71" s="3"/>
      <c r="W71" s="3"/>
      <c r="X71" s="3"/>
      <c r="Y71" s="3"/>
      <c r="Z71" s="4"/>
    </row>
    <row r="72" spans="1:26" ht="15" customHeight="1" x14ac:dyDescent="0.25">
      <c r="A72" s="8"/>
      <c r="B72" s="40">
        <v>2</v>
      </c>
      <c r="C72" s="54"/>
      <c r="D72" s="3"/>
      <c r="E72" s="3"/>
      <c r="F72" s="3"/>
      <c r="G72" s="3"/>
      <c r="H72" s="3"/>
      <c r="I72" s="3"/>
      <c r="J72" s="4"/>
      <c r="K72" s="54"/>
      <c r="L72" s="3"/>
      <c r="M72" s="3"/>
      <c r="N72" s="3"/>
      <c r="O72" s="3"/>
      <c r="P72" s="3"/>
      <c r="Q72" s="3"/>
      <c r="R72" s="4"/>
      <c r="S72" s="54"/>
      <c r="T72" s="3"/>
      <c r="U72" s="3"/>
      <c r="V72" s="3"/>
      <c r="W72" s="3"/>
      <c r="X72" s="3"/>
      <c r="Y72" s="3"/>
      <c r="Z72" s="4"/>
    </row>
    <row r="73" spans="1:26" x14ac:dyDescent="0.25">
      <c r="A73" s="10" t="s">
        <v>37</v>
      </c>
      <c r="B73" s="41"/>
      <c r="C73" s="92">
        <f>SUM(C74:C75)</f>
        <v>0</v>
      </c>
      <c r="D73" s="35">
        <f t="shared" ref="D73:Z73" si="20">SUM(D74:D75)</f>
        <v>0</v>
      </c>
      <c r="E73" s="35">
        <f t="shared" si="20"/>
        <v>0</v>
      </c>
      <c r="F73" s="35">
        <f t="shared" si="20"/>
        <v>1</v>
      </c>
      <c r="G73" s="35">
        <f t="shared" si="20"/>
        <v>0</v>
      </c>
      <c r="H73" s="35">
        <f t="shared" si="20"/>
        <v>1</v>
      </c>
      <c r="I73" s="35">
        <f t="shared" si="20"/>
        <v>0</v>
      </c>
      <c r="J73" s="93">
        <f t="shared" si="20"/>
        <v>0</v>
      </c>
      <c r="K73" s="92">
        <f t="shared" si="20"/>
        <v>0</v>
      </c>
      <c r="L73" s="35">
        <f t="shared" si="20"/>
        <v>0</v>
      </c>
      <c r="M73" s="35">
        <f t="shared" si="20"/>
        <v>0</v>
      </c>
      <c r="N73" s="35">
        <f t="shared" si="20"/>
        <v>1</v>
      </c>
      <c r="O73" s="35">
        <f t="shared" si="20"/>
        <v>0</v>
      </c>
      <c r="P73" s="35">
        <f t="shared" si="20"/>
        <v>1</v>
      </c>
      <c r="Q73" s="35">
        <f t="shared" si="20"/>
        <v>0</v>
      </c>
      <c r="R73" s="93">
        <f t="shared" si="20"/>
        <v>0</v>
      </c>
      <c r="S73" s="92">
        <f t="shared" si="20"/>
        <v>0</v>
      </c>
      <c r="T73" s="35">
        <f t="shared" si="20"/>
        <v>0</v>
      </c>
      <c r="U73" s="35">
        <f t="shared" si="20"/>
        <v>0</v>
      </c>
      <c r="V73" s="35">
        <f t="shared" si="20"/>
        <v>1</v>
      </c>
      <c r="W73" s="35">
        <f t="shared" si="20"/>
        <v>0</v>
      </c>
      <c r="X73" s="35">
        <f t="shared" si="20"/>
        <v>1</v>
      </c>
      <c r="Y73" s="35">
        <f t="shared" si="20"/>
        <v>0</v>
      </c>
      <c r="Z73" s="93">
        <f t="shared" si="20"/>
        <v>0</v>
      </c>
    </row>
    <row r="74" spans="1:26" s="120" customFormat="1" ht="15" customHeight="1" x14ac:dyDescent="0.25">
      <c r="A74" s="116" t="s">
        <v>37</v>
      </c>
      <c r="B74" s="117">
        <v>1</v>
      </c>
      <c r="C74" s="119"/>
      <c r="D74" s="3"/>
      <c r="E74" s="3"/>
      <c r="F74" s="3">
        <v>1</v>
      </c>
      <c r="G74" s="3"/>
      <c r="H74" s="3">
        <v>1</v>
      </c>
      <c r="I74" s="3"/>
      <c r="J74" s="4"/>
      <c r="K74" s="119"/>
      <c r="L74" s="3"/>
      <c r="M74" s="3"/>
      <c r="N74" s="3">
        <v>1</v>
      </c>
      <c r="O74" s="3"/>
      <c r="P74" s="3">
        <v>1</v>
      </c>
      <c r="Q74" s="3"/>
      <c r="R74" s="4"/>
      <c r="S74" s="119"/>
      <c r="T74" s="3"/>
      <c r="U74" s="3"/>
      <c r="V74" s="3">
        <v>1</v>
      </c>
      <c r="W74" s="3"/>
      <c r="X74" s="3">
        <v>1</v>
      </c>
      <c r="Y74" s="3"/>
      <c r="Z74" s="4"/>
    </row>
    <row r="75" spans="1:26" s="120" customFormat="1" ht="15" customHeight="1" x14ac:dyDescent="0.25">
      <c r="A75" s="116"/>
      <c r="B75" s="117">
        <v>2</v>
      </c>
      <c r="C75" s="119"/>
      <c r="D75" s="3"/>
      <c r="E75" s="3"/>
      <c r="F75" s="3"/>
      <c r="G75" s="3"/>
      <c r="H75" s="3"/>
      <c r="I75" s="3"/>
      <c r="J75" s="4"/>
      <c r="K75" s="119"/>
      <c r="L75" s="3"/>
      <c r="M75" s="3"/>
      <c r="N75" s="3"/>
      <c r="O75" s="3"/>
      <c r="P75" s="3"/>
      <c r="Q75" s="3"/>
      <c r="R75" s="4"/>
      <c r="S75" s="119"/>
      <c r="T75" s="3"/>
      <c r="U75" s="3"/>
      <c r="V75" s="3"/>
      <c r="W75" s="3"/>
      <c r="X75" s="3"/>
      <c r="Y75" s="3"/>
      <c r="Z75" s="4"/>
    </row>
    <row r="76" spans="1:26" x14ac:dyDescent="0.25">
      <c r="A76" s="10" t="s">
        <v>38</v>
      </c>
      <c r="B76" s="41"/>
      <c r="C76" s="92">
        <f>SUM(C77)</f>
        <v>0</v>
      </c>
      <c r="D76" s="35">
        <f t="shared" ref="D76:Z76" si="21">SUM(D77)</f>
        <v>0</v>
      </c>
      <c r="E76" s="35">
        <f t="shared" si="21"/>
        <v>0</v>
      </c>
      <c r="F76" s="35">
        <f t="shared" si="21"/>
        <v>1</v>
      </c>
      <c r="G76" s="35">
        <f t="shared" si="21"/>
        <v>0</v>
      </c>
      <c r="H76" s="35">
        <f t="shared" si="21"/>
        <v>1</v>
      </c>
      <c r="I76" s="35">
        <f t="shared" si="21"/>
        <v>0</v>
      </c>
      <c r="J76" s="93">
        <f t="shared" si="21"/>
        <v>0</v>
      </c>
      <c r="K76" s="92">
        <f t="shared" si="21"/>
        <v>0</v>
      </c>
      <c r="L76" s="35">
        <f t="shared" si="21"/>
        <v>0</v>
      </c>
      <c r="M76" s="35">
        <f t="shared" si="21"/>
        <v>0</v>
      </c>
      <c r="N76" s="35">
        <f t="shared" si="21"/>
        <v>2</v>
      </c>
      <c r="O76" s="35">
        <f t="shared" si="21"/>
        <v>0</v>
      </c>
      <c r="P76" s="35">
        <f t="shared" si="21"/>
        <v>2</v>
      </c>
      <c r="Q76" s="35">
        <f t="shared" si="21"/>
        <v>0</v>
      </c>
      <c r="R76" s="93">
        <f t="shared" si="21"/>
        <v>0</v>
      </c>
      <c r="S76" s="92">
        <f t="shared" si="21"/>
        <v>0</v>
      </c>
      <c r="T76" s="35">
        <f t="shared" si="21"/>
        <v>0</v>
      </c>
      <c r="U76" s="35">
        <f t="shared" si="21"/>
        <v>0</v>
      </c>
      <c r="V76" s="35">
        <f t="shared" si="21"/>
        <v>2</v>
      </c>
      <c r="W76" s="35">
        <f t="shared" si="21"/>
        <v>0</v>
      </c>
      <c r="X76" s="35">
        <f t="shared" si="21"/>
        <v>2</v>
      </c>
      <c r="Y76" s="35">
        <f t="shared" si="21"/>
        <v>0</v>
      </c>
      <c r="Z76" s="93">
        <f t="shared" si="21"/>
        <v>0</v>
      </c>
    </row>
    <row r="77" spans="1:26" ht="15" customHeight="1" x14ac:dyDescent="0.25">
      <c r="A77" s="8" t="s">
        <v>38</v>
      </c>
      <c r="B77" s="40">
        <v>1</v>
      </c>
      <c r="C77" s="54"/>
      <c r="D77" s="3"/>
      <c r="E77" s="3"/>
      <c r="F77" s="3">
        <v>1</v>
      </c>
      <c r="G77" s="3"/>
      <c r="H77" s="3">
        <v>1</v>
      </c>
      <c r="I77" s="3"/>
      <c r="J77" s="4"/>
      <c r="K77" s="54"/>
      <c r="L77" s="3"/>
      <c r="M77" s="3"/>
      <c r="N77" s="3">
        <v>2</v>
      </c>
      <c r="O77" s="3"/>
      <c r="P77" s="3">
        <v>2</v>
      </c>
      <c r="Q77" s="3"/>
      <c r="R77" s="4"/>
      <c r="S77" s="54"/>
      <c r="T77" s="3"/>
      <c r="U77" s="3"/>
      <c r="V77" s="3">
        <v>2</v>
      </c>
      <c r="W77" s="3"/>
      <c r="X77" s="3">
        <v>2</v>
      </c>
      <c r="Y77" s="3"/>
      <c r="Z77" s="4"/>
    </row>
    <row r="78" spans="1:26" x14ac:dyDescent="0.25">
      <c r="A78" s="10" t="s">
        <v>40</v>
      </c>
      <c r="B78" s="41"/>
      <c r="C78" s="92">
        <f>SUM(C79:C80)</f>
        <v>0</v>
      </c>
      <c r="D78" s="35">
        <f t="shared" ref="D78:Z78" si="22">SUM(D79:D80)</f>
        <v>0</v>
      </c>
      <c r="E78" s="35">
        <f t="shared" si="22"/>
        <v>0</v>
      </c>
      <c r="F78" s="35">
        <f t="shared" si="22"/>
        <v>14</v>
      </c>
      <c r="G78" s="35">
        <f t="shared" si="22"/>
        <v>0</v>
      </c>
      <c r="H78" s="35">
        <f t="shared" si="22"/>
        <v>2</v>
      </c>
      <c r="I78" s="35">
        <f t="shared" si="22"/>
        <v>0</v>
      </c>
      <c r="J78" s="93">
        <f t="shared" si="22"/>
        <v>0</v>
      </c>
      <c r="K78" s="92">
        <f t="shared" si="22"/>
        <v>0</v>
      </c>
      <c r="L78" s="35">
        <f t="shared" si="22"/>
        <v>0</v>
      </c>
      <c r="M78" s="35">
        <f t="shared" si="22"/>
        <v>0</v>
      </c>
      <c r="N78" s="35">
        <f t="shared" si="22"/>
        <v>5</v>
      </c>
      <c r="O78" s="35">
        <f t="shared" si="22"/>
        <v>0</v>
      </c>
      <c r="P78" s="35">
        <f t="shared" si="22"/>
        <v>3</v>
      </c>
      <c r="Q78" s="35">
        <f t="shared" si="22"/>
        <v>0</v>
      </c>
      <c r="R78" s="93">
        <f t="shared" si="22"/>
        <v>0</v>
      </c>
      <c r="S78" s="92">
        <f t="shared" si="22"/>
        <v>0</v>
      </c>
      <c r="T78" s="35">
        <f t="shared" si="22"/>
        <v>0</v>
      </c>
      <c r="U78" s="35">
        <f t="shared" si="22"/>
        <v>0</v>
      </c>
      <c r="V78" s="35">
        <f t="shared" si="22"/>
        <v>5</v>
      </c>
      <c r="W78" s="35">
        <f t="shared" si="22"/>
        <v>0</v>
      </c>
      <c r="X78" s="35">
        <f t="shared" si="22"/>
        <v>5</v>
      </c>
      <c r="Y78" s="35">
        <f t="shared" si="22"/>
        <v>0</v>
      </c>
      <c r="Z78" s="93">
        <f t="shared" si="22"/>
        <v>0</v>
      </c>
    </row>
    <row r="79" spans="1:26" s="120" customFormat="1" ht="15" customHeight="1" x14ac:dyDescent="0.25">
      <c r="A79" s="88" t="s">
        <v>40</v>
      </c>
      <c r="B79" s="117">
        <v>1</v>
      </c>
      <c r="C79" s="119"/>
      <c r="D79" s="3"/>
      <c r="E79" s="3"/>
      <c r="F79" s="3">
        <v>3</v>
      </c>
      <c r="G79" s="3"/>
      <c r="H79" s="3">
        <v>1</v>
      </c>
      <c r="I79" s="3"/>
      <c r="J79" s="4"/>
      <c r="K79" s="119"/>
      <c r="L79" s="3"/>
      <c r="M79" s="3"/>
      <c r="N79" s="3">
        <v>3</v>
      </c>
      <c r="O79" s="3"/>
      <c r="P79" s="3">
        <v>2</v>
      </c>
      <c r="Q79" s="3"/>
      <c r="R79" s="4"/>
      <c r="S79" s="119"/>
      <c r="T79" s="3"/>
      <c r="U79" s="3"/>
      <c r="V79" s="3">
        <v>3</v>
      </c>
      <c r="W79" s="3"/>
      <c r="X79" s="3">
        <v>3</v>
      </c>
      <c r="Y79" s="3"/>
      <c r="Z79" s="4"/>
    </row>
    <row r="80" spans="1:26" s="120" customFormat="1" ht="15" customHeight="1" x14ac:dyDescent="0.25">
      <c r="A80" s="88"/>
      <c r="B80" s="117">
        <v>2</v>
      </c>
      <c r="C80" s="119"/>
      <c r="D80" s="3"/>
      <c r="E80" s="3"/>
      <c r="F80" s="3">
        <v>11</v>
      </c>
      <c r="G80" s="3"/>
      <c r="H80" s="3">
        <v>1</v>
      </c>
      <c r="I80" s="3"/>
      <c r="J80" s="4"/>
      <c r="K80" s="119"/>
      <c r="L80" s="3"/>
      <c r="M80" s="3"/>
      <c r="N80" s="3">
        <v>2</v>
      </c>
      <c r="O80" s="3"/>
      <c r="P80" s="3">
        <v>1</v>
      </c>
      <c r="Q80" s="3"/>
      <c r="R80" s="4"/>
      <c r="S80" s="119"/>
      <c r="T80" s="3"/>
      <c r="U80" s="3"/>
      <c r="V80" s="3">
        <v>2</v>
      </c>
      <c r="W80" s="3"/>
      <c r="X80" s="3">
        <v>2</v>
      </c>
      <c r="Y80" s="3"/>
      <c r="Z80" s="4"/>
    </row>
    <row r="81" spans="1:26" x14ac:dyDescent="0.25">
      <c r="A81" s="10" t="s">
        <v>132</v>
      </c>
      <c r="B81" s="41"/>
      <c r="C81" s="92">
        <f>SUM(C82:C83)</f>
        <v>0</v>
      </c>
      <c r="D81" s="35">
        <f t="shared" ref="D81:Z81" si="23">SUM(D82:D83)</f>
        <v>0</v>
      </c>
      <c r="E81" s="35">
        <f t="shared" si="23"/>
        <v>0</v>
      </c>
      <c r="F81" s="35">
        <f t="shared" si="23"/>
        <v>0</v>
      </c>
      <c r="G81" s="35">
        <f t="shared" si="23"/>
        <v>0</v>
      </c>
      <c r="H81" s="35">
        <f t="shared" si="23"/>
        <v>0</v>
      </c>
      <c r="I81" s="35">
        <f t="shared" si="23"/>
        <v>0</v>
      </c>
      <c r="J81" s="93">
        <f t="shared" si="23"/>
        <v>0</v>
      </c>
      <c r="K81" s="92">
        <f t="shared" si="23"/>
        <v>0</v>
      </c>
      <c r="L81" s="35">
        <f t="shared" si="23"/>
        <v>0</v>
      </c>
      <c r="M81" s="35">
        <f t="shared" si="23"/>
        <v>0</v>
      </c>
      <c r="N81" s="35">
        <f t="shared" si="23"/>
        <v>0</v>
      </c>
      <c r="O81" s="35">
        <f t="shared" si="23"/>
        <v>0</v>
      </c>
      <c r="P81" s="35">
        <f t="shared" si="23"/>
        <v>0</v>
      </c>
      <c r="Q81" s="35">
        <f t="shared" si="23"/>
        <v>0</v>
      </c>
      <c r="R81" s="93">
        <f t="shared" si="23"/>
        <v>0</v>
      </c>
      <c r="S81" s="92">
        <f t="shared" si="23"/>
        <v>0</v>
      </c>
      <c r="T81" s="35">
        <f t="shared" si="23"/>
        <v>0</v>
      </c>
      <c r="U81" s="35">
        <f t="shared" si="23"/>
        <v>0</v>
      </c>
      <c r="V81" s="35">
        <f t="shared" si="23"/>
        <v>0</v>
      </c>
      <c r="W81" s="35">
        <f t="shared" si="23"/>
        <v>0</v>
      </c>
      <c r="X81" s="35">
        <f t="shared" si="23"/>
        <v>0</v>
      </c>
      <c r="Y81" s="35">
        <f t="shared" si="23"/>
        <v>0</v>
      </c>
      <c r="Z81" s="93">
        <f t="shared" si="23"/>
        <v>0</v>
      </c>
    </row>
    <row r="82" spans="1:26" ht="15" customHeight="1" x14ac:dyDescent="0.25">
      <c r="A82" s="88" t="s">
        <v>132</v>
      </c>
      <c r="B82" s="40">
        <v>1</v>
      </c>
      <c r="C82" s="54"/>
      <c r="D82" s="3"/>
      <c r="E82" s="3"/>
      <c r="F82" s="3"/>
      <c r="G82" s="3"/>
      <c r="H82" s="3"/>
      <c r="I82" s="3"/>
      <c r="J82" s="4"/>
      <c r="K82" s="54"/>
      <c r="L82" s="3"/>
      <c r="M82" s="3"/>
      <c r="N82" s="3"/>
      <c r="O82" s="3"/>
      <c r="P82" s="3"/>
      <c r="Q82" s="3"/>
      <c r="R82" s="4"/>
      <c r="S82" s="54"/>
      <c r="T82" s="3"/>
      <c r="U82" s="3"/>
      <c r="V82" s="3"/>
      <c r="W82" s="3"/>
      <c r="X82" s="3"/>
      <c r="Y82" s="3"/>
      <c r="Z82" s="4"/>
    </row>
    <row r="83" spans="1:26" ht="15" customHeight="1" x14ac:dyDescent="0.25">
      <c r="A83" s="13"/>
      <c r="B83" s="40">
        <v>2</v>
      </c>
      <c r="C83" s="54"/>
      <c r="D83" s="3"/>
      <c r="E83" s="3"/>
      <c r="F83" s="3"/>
      <c r="G83" s="3"/>
      <c r="H83" s="3"/>
      <c r="I83" s="3"/>
      <c r="J83" s="4"/>
      <c r="K83" s="54"/>
      <c r="L83" s="3"/>
      <c r="M83" s="3"/>
      <c r="N83" s="3"/>
      <c r="O83" s="3"/>
      <c r="P83" s="3"/>
      <c r="Q83" s="3"/>
      <c r="R83" s="4"/>
      <c r="S83" s="54"/>
      <c r="T83" s="3"/>
      <c r="U83" s="3"/>
      <c r="V83" s="3"/>
      <c r="W83" s="3"/>
      <c r="X83" s="3"/>
      <c r="Y83" s="3"/>
      <c r="Z83" s="4"/>
    </row>
    <row r="84" spans="1:26" x14ac:dyDescent="0.25">
      <c r="A84" s="10" t="s">
        <v>41</v>
      </c>
      <c r="B84" s="41"/>
      <c r="C84" s="92">
        <f>SUM(C85)</f>
        <v>0</v>
      </c>
      <c r="D84" s="35">
        <f t="shared" ref="D84:Z84" si="24">SUM(D85)</f>
        <v>0</v>
      </c>
      <c r="E84" s="35">
        <f t="shared" si="24"/>
        <v>0</v>
      </c>
      <c r="F84" s="35">
        <f t="shared" si="24"/>
        <v>1</v>
      </c>
      <c r="G84" s="35">
        <f t="shared" si="24"/>
        <v>0</v>
      </c>
      <c r="H84" s="35">
        <f t="shared" si="24"/>
        <v>1</v>
      </c>
      <c r="I84" s="35">
        <f t="shared" si="24"/>
        <v>0</v>
      </c>
      <c r="J84" s="93">
        <f t="shared" si="24"/>
        <v>0</v>
      </c>
      <c r="K84" s="92">
        <f t="shared" si="24"/>
        <v>0</v>
      </c>
      <c r="L84" s="35">
        <f t="shared" si="24"/>
        <v>0</v>
      </c>
      <c r="M84" s="35">
        <f t="shared" si="24"/>
        <v>2</v>
      </c>
      <c r="N84" s="35">
        <f t="shared" si="24"/>
        <v>2</v>
      </c>
      <c r="O84" s="35">
        <f t="shared" si="24"/>
        <v>1</v>
      </c>
      <c r="P84" s="35">
        <f t="shared" si="24"/>
        <v>1</v>
      </c>
      <c r="Q84" s="35">
        <f t="shared" si="24"/>
        <v>0</v>
      </c>
      <c r="R84" s="93">
        <f t="shared" si="24"/>
        <v>0</v>
      </c>
      <c r="S84" s="92">
        <f t="shared" si="24"/>
        <v>0</v>
      </c>
      <c r="T84" s="35">
        <f t="shared" si="24"/>
        <v>0</v>
      </c>
      <c r="U84" s="35">
        <f t="shared" si="24"/>
        <v>0</v>
      </c>
      <c r="V84" s="35">
        <f t="shared" si="24"/>
        <v>2</v>
      </c>
      <c r="W84" s="35">
        <f t="shared" si="24"/>
        <v>0</v>
      </c>
      <c r="X84" s="35">
        <f t="shared" si="24"/>
        <v>2</v>
      </c>
      <c r="Y84" s="35">
        <f t="shared" si="24"/>
        <v>0</v>
      </c>
      <c r="Z84" s="93">
        <f t="shared" si="24"/>
        <v>0</v>
      </c>
    </row>
    <row r="85" spans="1:26" ht="15" customHeight="1" x14ac:dyDescent="0.25">
      <c r="A85" s="13" t="s">
        <v>41</v>
      </c>
      <c r="B85" s="40">
        <v>1</v>
      </c>
      <c r="C85" s="54"/>
      <c r="D85" s="3"/>
      <c r="E85" s="3"/>
      <c r="F85" s="3">
        <v>1</v>
      </c>
      <c r="G85" s="3"/>
      <c r="H85" s="3">
        <v>1</v>
      </c>
      <c r="I85" s="3"/>
      <c r="J85" s="4"/>
      <c r="K85" s="54"/>
      <c r="L85" s="3"/>
      <c r="M85" s="3">
        <v>2</v>
      </c>
      <c r="N85" s="3">
        <v>2</v>
      </c>
      <c r="O85" s="3">
        <v>1</v>
      </c>
      <c r="P85" s="3">
        <v>1</v>
      </c>
      <c r="Q85" s="3"/>
      <c r="R85" s="4"/>
      <c r="S85" s="54"/>
      <c r="T85" s="3"/>
      <c r="U85" s="3"/>
      <c r="V85" s="3">
        <v>2</v>
      </c>
      <c r="W85" s="3"/>
      <c r="X85" s="3">
        <v>2</v>
      </c>
      <c r="Y85" s="3"/>
      <c r="Z85" s="4"/>
    </row>
    <row r="86" spans="1:26" x14ac:dyDescent="0.25">
      <c r="A86" s="10" t="s">
        <v>42</v>
      </c>
      <c r="B86" s="41"/>
      <c r="C86" s="92">
        <f>SUM(C87:C88)</f>
        <v>0</v>
      </c>
      <c r="D86" s="35">
        <f t="shared" ref="D86:Z86" si="25">SUM(D87:D88)</f>
        <v>0</v>
      </c>
      <c r="E86" s="35">
        <f t="shared" si="25"/>
        <v>3</v>
      </c>
      <c r="F86" s="35">
        <f t="shared" si="25"/>
        <v>55</v>
      </c>
      <c r="G86" s="35">
        <f t="shared" si="25"/>
        <v>3</v>
      </c>
      <c r="H86" s="35">
        <f t="shared" si="25"/>
        <v>51</v>
      </c>
      <c r="I86" s="35">
        <f t="shared" si="25"/>
        <v>0</v>
      </c>
      <c r="J86" s="93">
        <f t="shared" si="25"/>
        <v>0</v>
      </c>
      <c r="K86" s="92">
        <f t="shared" si="25"/>
        <v>0</v>
      </c>
      <c r="L86" s="35">
        <f t="shared" si="25"/>
        <v>0</v>
      </c>
      <c r="M86" s="35">
        <f t="shared" si="25"/>
        <v>5</v>
      </c>
      <c r="N86" s="35">
        <f t="shared" si="25"/>
        <v>57</v>
      </c>
      <c r="O86" s="35">
        <f t="shared" si="25"/>
        <v>4</v>
      </c>
      <c r="P86" s="35">
        <f t="shared" si="25"/>
        <v>52</v>
      </c>
      <c r="Q86" s="35">
        <f t="shared" si="25"/>
        <v>0</v>
      </c>
      <c r="R86" s="93">
        <f t="shared" si="25"/>
        <v>0</v>
      </c>
      <c r="S86" s="92">
        <f t="shared" si="25"/>
        <v>0</v>
      </c>
      <c r="T86" s="35">
        <f t="shared" si="25"/>
        <v>0</v>
      </c>
      <c r="U86" s="35">
        <f t="shared" si="25"/>
        <v>2</v>
      </c>
      <c r="V86" s="35">
        <f t="shared" si="25"/>
        <v>61</v>
      </c>
      <c r="W86" s="35">
        <f t="shared" si="25"/>
        <v>2</v>
      </c>
      <c r="X86" s="35">
        <f t="shared" si="25"/>
        <v>54</v>
      </c>
      <c r="Y86" s="35">
        <f t="shared" si="25"/>
        <v>0</v>
      </c>
      <c r="Z86" s="93">
        <f t="shared" si="25"/>
        <v>0</v>
      </c>
    </row>
    <row r="87" spans="1:26" ht="15" customHeight="1" x14ac:dyDescent="0.25">
      <c r="A87" s="166" t="s">
        <v>42</v>
      </c>
      <c r="B87" s="40">
        <v>1</v>
      </c>
      <c r="C87" s="54"/>
      <c r="D87" s="3"/>
      <c r="E87" s="3"/>
      <c r="F87" s="3">
        <v>40</v>
      </c>
      <c r="G87" s="3">
        <v>2</v>
      </c>
      <c r="H87" s="3">
        <v>38</v>
      </c>
      <c r="I87" s="3"/>
      <c r="J87" s="4"/>
      <c r="K87" s="54"/>
      <c r="L87" s="3"/>
      <c r="M87" s="3">
        <v>3</v>
      </c>
      <c r="N87" s="3">
        <v>32</v>
      </c>
      <c r="O87" s="3">
        <v>3</v>
      </c>
      <c r="P87" s="3">
        <v>29</v>
      </c>
      <c r="Q87" s="3"/>
      <c r="R87" s="4"/>
      <c r="S87" s="54"/>
      <c r="T87" s="3"/>
      <c r="U87" s="3"/>
      <c r="V87" s="3">
        <v>34</v>
      </c>
      <c r="W87" s="3"/>
      <c r="X87" s="3">
        <v>31</v>
      </c>
      <c r="Y87" s="3"/>
      <c r="Z87" s="4"/>
    </row>
    <row r="88" spans="1:26" ht="15" customHeight="1" x14ac:dyDescent="0.25">
      <c r="A88" s="166"/>
      <c r="B88" s="40">
        <v>2</v>
      </c>
      <c r="C88" s="54"/>
      <c r="D88" s="3"/>
      <c r="E88" s="3">
        <v>3</v>
      </c>
      <c r="F88" s="3">
        <v>15</v>
      </c>
      <c r="G88" s="3">
        <v>1</v>
      </c>
      <c r="H88" s="3">
        <v>13</v>
      </c>
      <c r="I88" s="3"/>
      <c r="J88" s="4"/>
      <c r="K88" s="54"/>
      <c r="L88" s="3"/>
      <c r="M88" s="3">
        <v>2</v>
      </c>
      <c r="N88" s="3">
        <v>25</v>
      </c>
      <c r="O88" s="3">
        <v>1</v>
      </c>
      <c r="P88" s="3">
        <v>23</v>
      </c>
      <c r="Q88" s="3"/>
      <c r="R88" s="4"/>
      <c r="S88" s="54"/>
      <c r="T88" s="3"/>
      <c r="U88" s="3">
        <v>2</v>
      </c>
      <c r="V88" s="3">
        <v>27</v>
      </c>
      <c r="W88" s="3">
        <v>2</v>
      </c>
      <c r="X88" s="3">
        <v>23</v>
      </c>
      <c r="Y88" s="3"/>
      <c r="Z88" s="4"/>
    </row>
    <row r="89" spans="1:26" x14ac:dyDescent="0.25">
      <c r="A89" s="10" t="s">
        <v>43</v>
      </c>
      <c r="B89" s="41"/>
      <c r="C89" s="92">
        <f>SUM(C90)</f>
        <v>0</v>
      </c>
      <c r="D89" s="35">
        <f t="shared" ref="D89:Z89" si="26">SUM(D90)</f>
        <v>0</v>
      </c>
      <c r="E89" s="35">
        <f t="shared" si="26"/>
        <v>0</v>
      </c>
      <c r="F89" s="35">
        <f t="shared" si="26"/>
        <v>2</v>
      </c>
      <c r="G89" s="35">
        <f t="shared" si="26"/>
        <v>0</v>
      </c>
      <c r="H89" s="35">
        <f t="shared" si="26"/>
        <v>1</v>
      </c>
      <c r="I89" s="35">
        <f t="shared" si="26"/>
        <v>0</v>
      </c>
      <c r="J89" s="93">
        <f t="shared" si="26"/>
        <v>0</v>
      </c>
      <c r="K89" s="92">
        <f t="shared" si="26"/>
        <v>0</v>
      </c>
      <c r="L89" s="35">
        <f t="shared" si="26"/>
        <v>0</v>
      </c>
      <c r="M89" s="35">
        <f t="shared" si="26"/>
        <v>1</v>
      </c>
      <c r="N89" s="35">
        <f t="shared" si="26"/>
        <v>3</v>
      </c>
      <c r="O89" s="35">
        <f t="shared" si="26"/>
        <v>0</v>
      </c>
      <c r="P89" s="35">
        <f t="shared" si="26"/>
        <v>1</v>
      </c>
      <c r="Q89" s="35">
        <f t="shared" si="26"/>
        <v>0</v>
      </c>
      <c r="R89" s="93">
        <f t="shared" si="26"/>
        <v>0</v>
      </c>
      <c r="S89" s="92">
        <f t="shared" si="26"/>
        <v>0</v>
      </c>
      <c r="T89" s="35">
        <f t="shared" si="26"/>
        <v>0</v>
      </c>
      <c r="U89" s="35">
        <f t="shared" si="26"/>
        <v>4</v>
      </c>
      <c r="V89" s="35">
        <f t="shared" si="26"/>
        <v>3</v>
      </c>
      <c r="W89" s="35">
        <f t="shared" si="26"/>
        <v>3</v>
      </c>
      <c r="X89" s="35">
        <f t="shared" si="26"/>
        <v>2</v>
      </c>
      <c r="Y89" s="35">
        <f t="shared" si="26"/>
        <v>0</v>
      </c>
      <c r="Z89" s="93">
        <f t="shared" si="26"/>
        <v>0</v>
      </c>
    </row>
    <row r="90" spans="1:26" ht="15" customHeight="1" x14ac:dyDescent="0.25">
      <c r="A90" s="13" t="s">
        <v>43</v>
      </c>
      <c r="B90" s="40">
        <v>1</v>
      </c>
      <c r="C90" s="54"/>
      <c r="D90" s="3"/>
      <c r="E90" s="3"/>
      <c r="F90" s="3">
        <v>2</v>
      </c>
      <c r="G90" s="3"/>
      <c r="H90" s="3">
        <v>1</v>
      </c>
      <c r="I90" s="3"/>
      <c r="J90" s="4"/>
      <c r="K90" s="54"/>
      <c r="L90" s="3"/>
      <c r="M90" s="3">
        <v>1</v>
      </c>
      <c r="N90" s="3">
        <v>3</v>
      </c>
      <c r="O90" s="3"/>
      <c r="P90" s="3">
        <v>1</v>
      </c>
      <c r="Q90" s="3"/>
      <c r="R90" s="4"/>
      <c r="S90" s="54"/>
      <c r="T90" s="3"/>
      <c r="U90" s="3">
        <v>4</v>
      </c>
      <c r="V90" s="3">
        <v>3</v>
      </c>
      <c r="W90" s="3">
        <v>3</v>
      </c>
      <c r="X90" s="3">
        <v>2</v>
      </c>
      <c r="Y90" s="3"/>
      <c r="Z90" s="4"/>
    </row>
    <row r="91" spans="1:26" x14ac:dyDescent="0.25">
      <c r="A91" s="10" t="s">
        <v>44</v>
      </c>
      <c r="B91" s="41"/>
      <c r="C91" s="92">
        <f>SUM(C92)</f>
        <v>0</v>
      </c>
      <c r="D91" s="35">
        <f t="shared" ref="D91:Z91" si="27">SUM(D92)</f>
        <v>0</v>
      </c>
      <c r="E91" s="35">
        <f t="shared" si="27"/>
        <v>0</v>
      </c>
      <c r="F91" s="35">
        <f t="shared" si="27"/>
        <v>5</v>
      </c>
      <c r="G91" s="35">
        <f t="shared" si="27"/>
        <v>0</v>
      </c>
      <c r="H91" s="35">
        <f t="shared" si="27"/>
        <v>4</v>
      </c>
      <c r="I91" s="35">
        <f t="shared" si="27"/>
        <v>0</v>
      </c>
      <c r="J91" s="93">
        <f t="shared" si="27"/>
        <v>0</v>
      </c>
      <c r="K91" s="92">
        <f t="shared" si="27"/>
        <v>0</v>
      </c>
      <c r="L91" s="35">
        <f t="shared" si="27"/>
        <v>0</v>
      </c>
      <c r="M91" s="35">
        <f t="shared" si="27"/>
        <v>0</v>
      </c>
      <c r="N91" s="35">
        <f t="shared" si="27"/>
        <v>1</v>
      </c>
      <c r="O91" s="35">
        <f t="shared" si="27"/>
        <v>0</v>
      </c>
      <c r="P91" s="35">
        <f t="shared" si="27"/>
        <v>1</v>
      </c>
      <c r="Q91" s="35">
        <f t="shared" si="27"/>
        <v>0</v>
      </c>
      <c r="R91" s="93">
        <f t="shared" si="27"/>
        <v>0</v>
      </c>
      <c r="S91" s="92">
        <f t="shared" si="27"/>
        <v>0</v>
      </c>
      <c r="T91" s="35">
        <f t="shared" si="27"/>
        <v>0</v>
      </c>
      <c r="U91" s="35">
        <f t="shared" si="27"/>
        <v>0</v>
      </c>
      <c r="V91" s="35">
        <f t="shared" si="27"/>
        <v>2</v>
      </c>
      <c r="W91" s="35">
        <f t="shared" si="27"/>
        <v>0</v>
      </c>
      <c r="X91" s="35">
        <f t="shared" si="27"/>
        <v>1</v>
      </c>
      <c r="Y91" s="35">
        <f t="shared" si="27"/>
        <v>0</v>
      </c>
      <c r="Z91" s="93">
        <f t="shared" si="27"/>
        <v>0</v>
      </c>
    </row>
    <row r="92" spans="1:26" ht="15" customHeight="1" x14ac:dyDescent="0.25">
      <c r="A92" s="13" t="s">
        <v>44</v>
      </c>
      <c r="B92" s="40">
        <v>1</v>
      </c>
      <c r="C92" s="54"/>
      <c r="D92" s="3"/>
      <c r="E92" s="3"/>
      <c r="F92" s="3">
        <v>5</v>
      </c>
      <c r="G92" s="3"/>
      <c r="H92" s="3">
        <v>4</v>
      </c>
      <c r="I92" s="3"/>
      <c r="J92" s="4"/>
      <c r="K92" s="54"/>
      <c r="L92" s="3"/>
      <c r="M92" s="3"/>
      <c r="N92" s="3">
        <v>1</v>
      </c>
      <c r="O92" s="3"/>
      <c r="P92" s="3">
        <v>1</v>
      </c>
      <c r="Q92" s="3"/>
      <c r="R92" s="4"/>
      <c r="S92" s="54"/>
      <c r="T92" s="3"/>
      <c r="U92" s="3"/>
      <c r="V92" s="3">
        <v>2</v>
      </c>
      <c r="W92" s="3"/>
      <c r="X92" s="3">
        <v>1</v>
      </c>
      <c r="Y92" s="3"/>
      <c r="Z92" s="4"/>
    </row>
    <row r="93" spans="1:26" x14ac:dyDescent="0.25">
      <c r="A93" s="10" t="s">
        <v>96</v>
      </c>
      <c r="B93" s="41"/>
      <c r="C93" s="92">
        <f>SUM(C94)</f>
        <v>0</v>
      </c>
      <c r="D93" s="35">
        <f t="shared" ref="D93:Z93" si="28">SUM(D94)</f>
        <v>0</v>
      </c>
      <c r="E93" s="35">
        <f t="shared" si="28"/>
        <v>0</v>
      </c>
      <c r="F93" s="35">
        <f t="shared" si="28"/>
        <v>0</v>
      </c>
      <c r="G93" s="35">
        <f t="shared" si="28"/>
        <v>0</v>
      </c>
      <c r="H93" s="35">
        <f t="shared" si="28"/>
        <v>0</v>
      </c>
      <c r="I93" s="35">
        <f t="shared" si="28"/>
        <v>0</v>
      </c>
      <c r="J93" s="93">
        <f t="shared" si="28"/>
        <v>0</v>
      </c>
      <c r="K93" s="92">
        <f t="shared" si="28"/>
        <v>0</v>
      </c>
      <c r="L93" s="35">
        <f t="shared" si="28"/>
        <v>0</v>
      </c>
      <c r="M93" s="35">
        <f t="shared" si="28"/>
        <v>0</v>
      </c>
      <c r="N93" s="35">
        <f t="shared" si="28"/>
        <v>0</v>
      </c>
      <c r="O93" s="35">
        <f t="shared" si="28"/>
        <v>0</v>
      </c>
      <c r="P93" s="35">
        <f t="shared" si="28"/>
        <v>0</v>
      </c>
      <c r="Q93" s="35">
        <f t="shared" si="28"/>
        <v>0</v>
      </c>
      <c r="R93" s="93">
        <f t="shared" si="28"/>
        <v>0</v>
      </c>
      <c r="S93" s="92">
        <f t="shared" si="28"/>
        <v>0</v>
      </c>
      <c r="T93" s="35">
        <f t="shared" si="28"/>
        <v>0</v>
      </c>
      <c r="U93" s="35">
        <f t="shared" si="28"/>
        <v>0</v>
      </c>
      <c r="V93" s="35">
        <f t="shared" si="28"/>
        <v>0</v>
      </c>
      <c r="W93" s="35">
        <f t="shared" si="28"/>
        <v>0</v>
      </c>
      <c r="X93" s="35">
        <f t="shared" si="28"/>
        <v>0</v>
      </c>
      <c r="Y93" s="35">
        <f t="shared" si="28"/>
        <v>0</v>
      </c>
      <c r="Z93" s="93">
        <f t="shared" si="28"/>
        <v>0</v>
      </c>
    </row>
    <row r="94" spans="1:26" ht="15" customHeight="1" x14ac:dyDescent="0.25">
      <c r="A94" s="13" t="s">
        <v>97</v>
      </c>
      <c r="B94" s="40">
        <v>1</v>
      </c>
      <c r="C94" s="54"/>
      <c r="D94" s="3"/>
      <c r="E94" s="3"/>
      <c r="F94" s="3"/>
      <c r="G94" s="3"/>
      <c r="H94" s="3"/>
      <c r="I94" s="3"/>
      <c r="J94" s="4"/>
      <c r="K94" s="54"/>
      <c r="L94" s="3"/>
      <c r="M94" s="3"/>
      <c r="N94" s="3"/>
      <c r="O94" s="3"/>
      <c r="P94" s="3"/>
      <c r="Q94" s="3"/>
      <c r="R94" s="4"/>
      <c r="S94" s="54"/>
      <c r="T94" s="3"/>
      <c r="U94" s="3"/>
      <c r="V94" s="3"/>
      <c r="W94" s="3"/>
      <c r="X94" s="3"/>
      <c r="Y94" s="3"/>
      <c r="Z94" s="4"/>
    </row>
    <row r="95" spans="1:26" x14ac:dyDescent="0.25">
      <c r="A95" s="10" t="s">
        <v>117</v>
      </c>
      <c r="B95" s="41"/>
      <c r="C95" s="92">
        <f>SUM(C96:C99)</f>
        <v>0</v>
      </c>
      <c r="D95" s="35">
        <f t="shared" ref="D95:Z95" si="29">SUM(D96:D99)</f>
        <v>0</v>
      </c>
      <c r="E95" s="35">
        <f t="shared" si="29"/>
        <v>0</v>
      </c>
      <c r="F95" s="35">
        <f t="shared" si="29"/>
        <v>0</v>
      </c>
      <c r="G95" s="35">
        <f t="shared" si="29"/>
        <v>0</v>
      </c>
      <c r="H95" s="35">
        <f t="shared" si="29"/>
        <v>0</v>
      </c>
      <c r="I95" s="35">
        <f t="shared" si="29"/>
        <v>0</v>
      </c>
      <c r="J95" s="93">
        <f t="shared" si="29"/>
        <v>0</v>
      </c>
      <c r="K95" s="92">
        <f t="shared" si="29"/>
        <v>0</v>
      </c>
      <c r="L95" s="35">
        <f t="shared" si="29"/>
        <v>0</v>
      </c>
      <c r="M95" s="35">
        <f t="shared" si="29"/>
        <v>0</v>
      </c>
      <c r="N95" s="35">
        <f t="shared" si="29"/>
        <v>1</v>
      </c>
      <c r="O95" s="35">
        <f t="shared" si="29"/>
        <v>0</v>
      </c>
      <c r="P95" s="35">
        <f t="shared" si="29"/>
        <v>1</v>
      </c>
      <c r="Q95" s="35">
        <f t="shared" si="29"/>
        <v>0</v>
      </c>
      <c r="R95" s="93">
        <f t="shared" si="29"/>
        <v>0</v>
      </c>
      <c r="S95" s="92">
        <f t="shared" si="29"/>
        <v>0</v>
      </c>
      <c r="T95" s="35">
        <f t="shared" si="29"/>
        <v>0</v>
      </c>
      <c r="U95" s="35">
        <f t="shared" si="29"/>
        <v>0</v>
      </c>
      <c r="V95" s="35">
        <f t="shared" si="29"/>
        <v>3</v>
      </c>
      <c r="W95" s="35">
        <f t="shared" si="29"/>
        <v>0</v>
      </c>
      <c r="X95" s="35">
        <f t="shared" si="29"/>
        <v>3</v>
      </c>
      <c r="Y95" s="35">
        <f t="shared" si="29"/>
        <v>0</v>
      </c>
      <c r="Z95" s="93">
        <f t="shared" si="29"/>
        <v>0</v>
      </c>
    </row>
    <row r="96" spans="1:26" ht="15" customHeight="1" x14ac:dyDescent="0.25">
      <c r="A96" t="s">
        <v>118</v>
      </c>
      <c r="B96" s="40">
        <v>1</v>
      </c>
      <c r="C96" s="54"/>
      <c r="D96" s="3"/>
      <c r="E96" s="3"/>
      <c r="F96" s="3"/>
      <c r="G96" s="3"/>
      <c r="H96" s="3"/>
      <c r="I96" s="3"/>
      <c r="J96" s="4"/>
      <c r="K96" s="54"/>
      <c r="L96" s="3"/>
      <c r="M96" s="3"/>
      <c r="N96" s="3">
        <v>1</v>
      </c>
      <c r="O96" s="3"/>
      <c r="P96" s="3">
        <v>1</v>
      </c>
      <c r="Q96" s="3"/>
      <c r="R96" s="4"/>
      <c r="S96" s="54"/>
      <c r="T96" s="3"/>
      <c r="U96" s="3"/>
      <c r="V96" s="3">
        <v>2</v>
      </c>
      <c r="W96" s="3"/>
      <c r="X96" s="3">
        <v>2</v>
      </c>
      <c r="Y96" s="3"/>
      <c r="Z96" s="4"/>
    </row>
    <row r="97" spans="1:26" ht="15" customHeight="1" x14ac:dyDescent="0.25">
      <c r="B97" s="40">
        <v>2</v>
      </c>
      <c r="C97" s="54"/>
      <c r="D97" s="3"/>
      <c r="E97" s="3"/>
      <c r="F97" s="3"/>
      <c r="G97" s="3"/>
      <c r="H97" s="3"/>
      <c r="I97" s="3"/>
      <c r="J97" s="4"/>
      <c r="K97" s="54"/>
      <c r="L97" s="3"/>
      <c r="M97" s="3"/>
      <c r="N97" s="3"/>
      <c r="O97" s="3"/>
      <c r="P97" s="3"/>
      <c r="Q97" s="3"/>
      <c r="R97" s="4"/>
      <c r="S97" s="54"/>
      <c r="T97" s="3"/>
      <c r="U97" s="3"/>
      <c r="V97" s="3">
        <v>1</v>
      </c>
      <c r="W97" s="3"/>
      <c r="X97" s="3">
        <v>1</v>
      </c>
      <c r="Y97" s="3"/>
      <c r="Z97" s="4"/>
    </row>
    <row r="98" spans="1:26" ht="15" customHeight="1" x14ac:dyDescent="0.25">
      <c r="B98" s="40">
        <v>3</v>
      </c>
      <c r="C98" s="54"/>
      <c r="D98" s="3"/>
      <c r="E98" s="3"/>
      <c r="F98" s="3"/>
      <c r="G98" s="3"/>
      <c r="H98" s="3"/>
      <c r="I98" s="3"/>
      <c r="J98" s="4"/>
      <c r="K98" s="54"/>
      <c r="L98" s="3"/>
      <c r="M98" s="3"/>
      <c r="N98" s="3"/>
      <c r="O98" s="3"/>
      <c r="P98" s="3"/>
      <c r="Q98" s="3"/>
      <c r="R98" s="4"/>
      <c r="S98" s="54"/>
      <c r="T98" s="3"/>
      <c r="U98" s="3"/>
      <c r="V98" s="3"/>
      <c r="W98" s="3"/>
      <c r="X98" s="3"/>
      <c r="Y98" s="3"/>
      <c r="Z98" s="4"/>
    </row>
    <row r="99" spans="1:26" ht="15" customHeight="1" x14ac:dyDescent="0.25">
      <c r="B99" s="40">
        <v>4</v>
      </c>
      <c r="C99" s="54"/>
      <c r="D99" s="3"/>
      <c r="E99" s="3"/>
      <c r="F99" s="3"/>
      <c r="G99" s="3"/>
      <c r="H99" s="3"/>
      <c r="I99" s="3"/>
      <c r="J99" s="4"/>
      <c r="K99" s="54"/>
      <c r="L99" s="3"/>
      <c r="M99" s="3"/>
      <c r="N99" s="3"/>
      <c r="O99" s="3"/>
      <c r="P99" s="3"/>
      <c r="Q99" s="3"/>
      <c r="R99" s="4"/>
      <c r="S99" s="54"/>
      <c r="T99" s="3"/>
      <c r="U99" s="3"/>
      <c r="V99" s="3"/>
      <c r="W99" s="3"/>
      <c r="X99" s="3"/>
      <c r="Y99" s="3"/>
      <c r="Z99" s="4"/>
    </row>
    <row r="100" spans="1:26" x14ac:dyDescent="0.25">
      <c r="A100" s="10" t="s">
        <v>119</v>
      </c>
      <c r="B100" s="41"/>
      <c r="C100" s="92">
        <f>SUM(C101)</f>
        <v>0</v>
      </c>
      <c r="D100" s="35">
        <f t="shared" ref="D100:Z100" si="30">SUM(D101)</f>
        <v>0</v>
      </c>
      <c r="E100" s="35">
        <f t="shared" si="30"/>
        <v>0</v>
      </c>
      <c r="F100" s="35">
        <f t="shared" si="30"/>
        <v>0</v>
      </c>
      <c r="G100" s="35">
        <f t="shared" si="30"/>
        <v>0</v>
      </c>
      <c r="H100" s="35">
        <f t="shared" si="30"/>
        <v>0</v>
      </c>
      <c r="I100" s="35">
        <f t="shared" si="30"/>
        <v>0</v>
      </c>
      <c r="J100" s="93">
        <f t="shared" si="30"/>
        <v>0</v>
      </c>
      <c r="K100" s="92">
        <f t="shared" si="30"/>
        <v>0</v>
      </c>
      <c r="L100" s="35">
        <f t="shared" si="30"/>
        <v>0</v>
      </c>
      <c r="M100" s="35">
        <f t="shared" si="30"/>
        <v>0</v>
      </c>
      <c r="N100" s="35">
        <f t="shared" si="30"/>
        <v>10</v>
      </c>
      <c r="O100" s="35">
        <f t="shared" si="30"/>
        <v>0</v>
      </c>
      <c r="P100" s="35">
        <f t="shared" si="30"/>
        <v>9</v>
      </c>
      <c r="Q100" s="35">
        <f t="shared" si="30"/>
        <v>0</v>
      </c>
      <c r="R100" s="93">
        <f t="shared" si="30"/>
        <v>0</v>
      </c>
      <c r="S100" s="92">
        <f t="shared" si="30"/>
        <v>0</v>
      </c>
      <c r="T100" s="35">
        <f t="shared" si="30"/>
        <v>0</v>
      </c>
      <c r="U100" s="35">
        <f t="shared" si="30"/>
        <v>0</v>
      </c>
      <c r="V100" s="35">
        <f t="shared" si="30"/>
        <v>11</v>
      </c>
      <c r="W100" s="35">
        <f t="shared" si="30"/>
        <v>0</v>
      </c>
      <c r="X100" s="35">
        <f t="shared" si="30"/>
        <v>10</v>
      </c>
      <c r="Y100" s="35">
        <f t="shared" si="30"/>
        <v>0</v>
      </c>
      <c r="Z100" s="93">
        <f t="shared" si="30"/>
        <v>0</v>
      </c>
    </row>
    <row r="101" spans="1:26" ht="15" customHeight="1" x14ac:dyDescent="0.25">
      <c r="A101" t="s">
        <v>120</v>
      </c>
      <c r="B101" s="40">
        <v>1</v>
      </c>
      <c r="C101" s="54"/>
      <c r="D101" s="3"/>
      <c r="E101" s="3"/>
      <c r="F101" s="3"/>
      <c r="G101" s="3"/>
      <c r="H101" s="3"/>
      <c r="I101" s="3"/>
      <c r="J101" s="4"/>
      <c r="K101" s="54"/>
      <c r="L101" s="3"/>
      <c r="M101" s="3"/>
      <c r="N101" s="3">
        <v>10</v>
      </c>
      <c r="O101" s="3"/>
      <c r="P101" s="3">
        <v>9</v>
      </c>
      <c r="Q101" s="3"/>
      <c r="R101" s="4"/>
      <c r="S101" s="54"/>
      <c r="T101" s="3"/>
      <c r="U101" s="3"/>
      <c r="V101" s="3">
        <v>11</v>
      </c>
      <c r="W101" s="3"/>
      <c r="X101" s="3">
        <v>10</v>
      </c>
      <c r="Y101" s="3"/>
      <c r="Z101" s="4"/>
    </row>
    <row r="102" spans="1:26" x14ac:dyDescent="0.25">
      <c r="A102" s="10" t="s">
        <v>41</v>
      </c>
      <c r="B102" s="41"/>
      <c r="C102" s="92">
        <f>SUM(C103)</f>
        <v>0</v>
      </c>
      <c r="D102" s="35">
        <f t="shared" ref="D102:Z102" si="31">SUM(D103)</f>
        <v>0</v>
      </c>
      <c r="E102" s="35">
        <f t="shared" si="31"/>
        <v>0</v>
      </c>
      <c r="F102" s="35">
        <f t="shared" si="31"/>
        <v>0</v>
      </c>
      <c r="G102" s="35">
        <f t="shared" si="31"/>
        <v>0</v>
      </c>
      <c r="H102" s="35">
        <f t="shared" si="31"/>
        <v>0</v>
      </c>
      <c r="I102" s="35">
        <f t="shared" si="31"/>
        <v>0</v>
      </c>
      <c r="J102" s="93">
        <f t="shared" si="31"/>
        <v>0</v>
      </c>
      <c r="K102" s="92">
        <f t="shared" si="31"/>
        <v>0</v>
      </c>
      <c r="L102" s="35">
        <f t="shared" si="31"/>
        <v>0</v>
      </c>
      <c r="M102" s="35">
        <f t="shared" si="31"/>
        <v>0</v>
      </c>
      <c r="N102" s="35">
        <f t="shared" si="31"/>
        <v>0</v>
      </c>
      <c r="O102" s="35">
        <f t="shared" si="31"/>
        <v>0</v>
      </c>
      <c r="P102" s="35">
        <f t="shared" si="31"/>
        <v>0</v>
      </c>
      <c r="Q102" s="35">
        <f t="shared" si="31"/>
        <v>0</v>
      </c>
      <c r="R102" s="93">
        <f t="shared" si="31"/>
        <v>0</v>
      </c>
      <c r="S102" s="92">
        <f t="shared" si="31"/>
        <v>0</v>
      </c>
      <c r="T102" s="35">
        <f t="shared" si="31"/>
        <v>0</v>
      </c>
      <c r="U102" s="35">
        <f t="shared" si="31"/>
        <v>0</v>
      </c>
      <c r="V102" s="35">
        <f t="shared" si="31"/>
        <v>0</v>
      </c>
      <c r="W102" s="35">
        <f t="shared" si="31"/>
        <v>0</v>
      </c>
      <c r="X102" s="35">
        <f t="shared" si="31"/>
        <v>0</v>
      </c>
      <c r="Y102" s="35">
        <f t="shared" si="31"/>
        <v>0</v>
      </c>
      <c r="Z102" s="93">
        <f t="shared" si="31"/>
        <v>0</v>
      </c>
    </row>
    <row r="103" spans="1:26" ht="15" customHeight="1" x14ac:dyDescent="0.25">
      <c r="A103" t="s">
        <v>121</v>
      </c>
      <c r="B103" s="40">
        <v>1</v>
      </c>
      <c r="C103" s="54"/>
      <c r="D103" s="3"/>
      <c r="E103" s="3"/>
      <c r="F103" s="3"/>
      <c r="G103" s="3"/>
      <c r="H103" s="3"/>
      <c r="I103" s="3"/>
      <c r="J103" s="4"/>
      <c r="K103" s="54"/>
      <c r="L103" s="3"/>
      <c r="M103" s="3"/>
      <c r="N103" s="3"/>
      <c r="O103" s="3"/>
      <c r="P103" s="3"/>
      <c r="Q103" s="3"/>
      <c r="R103" s="4"/>
      <c r="S103" s="54"/>
      <c r="T103" s="3"/>
      <c r="U103" s="3"/>
      <c r="V103" s="3"/>
      <c r="W103" s="3"/>
      <c r="X103" s="3"/>
      <c r="Y103" s="3"/>
      <c r="Z103" s="4"/>
    </row>
    <row r="104" spans="1:26" ht="15" customHeight="1" x14ac:dyDescent="0.25">
      <c r="A104" s="2" t="s">
        <v>47</v>
      </c>
      <c r="B104" s="44"/>
      <c r="C104" s="97">
        <f>SUM(C57,C62,C65,C68,C70,C73,C76,C78,C81,C84,C86,C89,C91,C93,C95,C100,C102)</f>
        <v>0</v>
      </c>
      <c r="D104" s="64">
        <f t="shared" ref="D104:Z104" si="32">SUM(D57,D62,D65,D68,D70,D73,D76,D78,D81,D84,D86,D89,D91,D93,D95,D100,D102)</f>
        <v>5</v>
      </c>
      <c r="E104" s="64">
        <f t="shared" si="32"/>
        <v>3</v>
      </c>
      <c r="F104" s="64">
        <f t="shared" si="32"/>
        <v>124</v>
      </c>
      <c r="G104" s="64">
        <f t="shared" si="32"/>
        <v>5</v>
      </c>
      <c r="H104" s="64">
        <f t="shared" si="32"/>
        <v>75</v>
      </c>
      <c r="I104" s="64">
        <f t="shared" si="32"/>
        <v>0</v>
      </c>
      <c r="J104" s="107">
        <f t="shared" si="32"/>
        <v>0</v>
      </c>
      <c r="K104" s="97">
        <f t="shared" si="32"/>
        <v>0</v>
      </c>
      <c r="L104" s="64">
        <f t="shared" si="32"/>
        <v>0</v>
      </c>
      <c r="M104" s="64">
        <f t="shared" si="32"/>
        <v>10</v>
      </c>
      <c r="N104" s="64">
        <f t="shared" si="32"/>
        <v>84</v>
      </c>
      <c r="O104" s="64">
        <f t="shared" si="32"/>
        <v>5</v>
      </c>
      <c r="P104" s="64">
        <f t="shared" si="32"/>
        <v>111</v>
      </c>
      <c r="Q104" s="64">
        <f t="shared" si="32"/>
        <v>0</v>
      </c>
      <c r="R104" s="107">
        <f t="shared" si="32"/>
        <v>0</v>
      </c>
      <c r="S104" s="97">
        <f t="shared" si="32"/>
        <v>0</v>
      </c>
      <c r="T104" s="64">
        <f t="shared" si="32"/>
        <v>0</v>
      </c>
      <c r="U104" s="64">
        <f t="shared" si="32"/>
        <v>8</v>
      </c>
      <c r="V104" s="64">
        <f t="shared" si="32"/>
        <v>90</v>
      </c>
      <c r="W104" s="64">
        <f t="shared" si="32"/>
        <v>7</v>
      </c>
      <c r="X104" s="64">
        <f t="shared" si="32"/>
        <v>80</v>
      </c>
      <c r="Y104" s="64">
        <f t="shared" si="32"/>
        <v>0</v>
      </c>
      <c r="Z104" s="107">
        <f t="shared" si="32"/>
        <v>0</v>
      </c>
    </row>
    <row r="105" spans="1:26" ht="15" customHeight="1" x14ac:dyDescent="0.25">
      <c r="A105" s="8" t="s">
        <v>98</v>
      </c>
      <c r="B105" s="40">
        <v>1</v>
      </c>
      <c r="C105" s="65"/>
      <c r="D105" s="3"/>
      <c r="E105" s="3"/>
      <c r="F105" s="3"/>
      <c r="G105" s="3"/>
      <c r="H105" s="3"/>
      <c r="I105" s="3"/>
      <c r="J105" s="4"/>
      <c r="K105" s="54"/>
      <c r="L105" s="3"/>
      <c r="M105" s="3"/>
      <c r="N105" s="3"/>
      <c r="O105" s="3"/>
      <c r="P105" s="3"/>
      <c r="Q105" s="3"/>
      <c r="R105" s="4"/>
      <c r="S105" s="54"/>
      <c r="T105" s="3"/>
      <c r="U105" s="3"/>
      <c r="V105" s="3"/>
      <c r="W105" s="3"/>
      <c r="X105" s="3"/>
      <c r="Y105" s="3"/>
      <c r="Z105" s="4"/>
    </row>
    <row r="106" spans="1:26" ht="15" customHeight="1" x14ac:dyDescent="0.25">
      <c r="A106" s="199" t="s">
        <v>48</v>
      </c>
      <c r="B106" s="200"/>
      <c r="C106" s="98">
        <f>SUM(C41,C56,C104,C105)</f>
        <v>0</v>
      </c>
      <c r="D106" s="24">
        <f t="shared" ref="D106:Z106" si="33">SUM(D41,D56,D104,D105)</f>
        <v>213</v>
      </c>
      <c r="E106" s="24">
        <f t="shared" si="33"/>
        <v>70</v>
      </c>
      <c r="F106" s="24">
        <f t="shared" si="33"/>
        <v>697</v>
      </c>
      <c r="G106" s="24">
        <f t="shared" si="33"/>
        <v>35</v>
      </c>
      <c r="H106" s="24">
        <f t="shared" si="33"/>
        <v>280</v>
      </c>
      <c r="I106" s="24">
        <f t="shared" si="33"/>
        <v>3</v>
      </c>
      <c r="J106" s="108">
        <f t="shared" si="33"/>
        <v>0</v>
      </c>
      <c r="K106" s="98">
        <f t="shared" si="33"/>
        <v>0</v>
      </c>
      <c r="L106" s="24">
        <f t="shared" si="33"/>
        <v>0</v>
      </c>
      <c r="M106" s="24">
        <f t="shared" si="33"/>
        <v>39</v>
      </c>
      <c r="N106" s="24">
        <f t="shared" si="33"/>
        <v>291</v>
      </c>
      <c r="O106" s="24">
        <f t="shared" si="33"/>
        <v>22</v>
      </c>
      <c r="P106" s="24">
        <f t="shared" si="33"/>
        <v>335</v>
      </c>
      <c r="Q106" s="24">
        <f t="shared" si="33"/>
        <v>3</v>
      </c>
      <c r="R106" s="108">
        <f t="shared" si="33"/>
        <v>1</v>
      </c>
      <c r="S106" s="98">
        <f t="shared" si="33"/>
        <v>0</v>
      </c>
      <c r="T106" s="24">
        <f t="shared" si="33"/>
        <v>0</v>
      </c>
      <c r="U106" s="24">
        <f t="shared" si="33"/>
        <v>42</v>
      </c>
      <c r="V106" s="24">
        <f t="shared" si="33"/>
        <v>254</v>
      </c>
      <c r="W106" s="24">
        <f t="shared" si="33"/>
        <v>31</v>
      </c>
      <c r="X106" s="24">
        <f t="shared" si="33"/>
        <v>224</v>
      </c>
      <c r="Y106" s="24">
        <f t="shared" si="33"/>
        <v>6</v>
      </c>
      <c r="Z106" s="108">
        <f t="shared" si="33"/>
        <v>1</v>
      </c>
    </row>
    <row r="107" spans="1:26" x14ac:dyDescent="0.25">
      <c r="A107" s="10" t="s">
        <v>49</v>
      </c>
      <c r="B107" s="41"/>
      <c r="C107" s="92">
        <f>SUM(C108)</f>
        <v>0</v>
      </c>
      <c r="D107" s="35">
        <f t="shared" ref="D107:Z107" si="34">SUM(D108)</f>
        <v>0</v>
      </c>
      <c r="E107" s="35">
        <f t="shared" si="34"/>
        <v>0</v>
      </c>
      <c r="F107" s="35">
        <f t="shared" si="34"/>
        <v>0</v>
      </c>
      <c r="G107" s="35">
        <f t="shared" si="34"/>
        <v>0</v>
      </c>
      <c r="H107" s="35">
        <f t="shared" si="34"/>
        <v>0</v>
      </c>
      <c r="I107" s="35">
        <f t="shared" si="34"/>
        <v>0</v>
      </c>
      <c r="J107" s="93">
        <f t="shared" si="34"/>
        <v>0</v>
      </c>
      <c r="K107" s="92">
        <f t="shared" si="34"/>
        <v>0</v>
      </c>
      <c r="L107" s="35">
        <f t="shared" si="34"/>
        <v>0</v>
      </c>
      <c r="M107" s="35">
        <f t="shared" si="34"/>
        <v>0</v>
      </c>
      <c r="N107" s="35">
        <f t="shared" si="34"/>
        <v>0</v>
      </c>
      <c r="O107" s="35">
        <f t="shared" si="34"/>
        <v>0</v>
      </c>
      <c r="P107" s="35">
        <f t="shared" si="34"/>
        <v>0</v>
      </c>
      <c r="Q107" s="35">
        <f t="shared" si="34"/>
        <v>0</v>
      </c>
      <c r="R107" s="93">
        <f t="shared" si="34"/>
        <v>0</v>
      </c>
      <c r="S107" s="92">
        <f t="shared" si="34"/>
        <v>0</v>
      </c>
      <c r="T107" s="35">
        <f t="shared" si="34"/>
        <v>0</v>
      </c>
      <c r="U107" s="35">
        <f t="shared" si="34"/>
        <v>0</v>
      </c>
      <c r="V107" s="35">
        <f t="shared" si="34"/>
        <v>0</v>
      </c>
      <c r="W107" s="35">
        <f t="shared" si="34"/>
        <v>0</v>
      </c>
      <c r="X107" s="35">
        <f t="shared" si="34"/>
        <v>0</v>
      </c>
      <c r="Y107" s="35">
        <f t="shared" si="34"/>
        <v>0</v>
      </c>
      <c r="Z107" s="93">
        <f t="shared" si="34"/>
        <v>0</v>
      </c>
    </row>
    <row r="108" spans="1:26" ht="15" customHeight="1" x14ac:dyDescent="0.25">
      <c r="A108" s="8" t="s">
        <v>49</v>
      </c>
      <c r="B108" s="40">
        <v>1</v>
      </c>
      <c r="C108" s="54"/>
      <c r="D108" s="3"/>
      <c r="E108" s="3"/>
      <c r="F108" s="3"/>
      <c r="G108" s="3"/>
      <c r="H108" s="3"/>
      <c r="I108" s="3"/>
      <c r="J108" s="4"/>
      <c r="K108" s="54"/>
      <c r="L108" s="3"/>
      <c r="M108" s="3"/>
      <c r="N108" s="3"/>
      <c r="O108" s="3"/>
      <c r="P108" s="3"/>
      <c r="Q108" s="3"/>
      <c r="R108" s="4"/>
      <c r="S108" s="54"/>
      <c r="T108" s="3"/>
      <c r="U108" s="3"/>
      <c r="V108" s="3"/>
      <c r="W108" s="3"/>
      <c r="X108" s="3"/>
      <c r="Y108" s="3"/>
      <c r="Z108" s="4"/>
    </row>
    <row r="109" spans="1:26" x14ac:dyDescent="0.25">
      <c r="A109" s="10"/>
      <c r="B109" s="41"/>
      <c r="C109" s="92">
        <f>SUM(C110:C111)</f>
        <v>0</v>
      </c>
      <c r="D109" s="35">
        <f t="shared" ref="D109:Z109" si="35">SUM(D110:D111)</f>
        <v>0</v>
      </c>
      <c r="E109" s="35">
        <f t="shared" si="35"/>
        <v>0</v>
      </c>
      <c r="F109" s="35">
        <f t="shared" si="35"/>
        <v>23</v>
      </c>
      <c r="G109" s="35">
        <f t="shared" si="35"/>
        <v>0</v>
      </c>
      <c r="H109" s="35">
        <f t="shared" si="35"/>
        <v>21</v>
      </c>
      <c r="I109" s="35">
        <f t="shared" si="35"/>
        <v>0</v>
      </c>
      <c r="J109" s="93">
        <f t="shared" si="35"/>
        <v>0</v>
      </c>
      <c r="K109" s="92">
        <f t="shared" si="35"/>
        <v>0</v>
      </c>
      <c r="L109" s="35">
        <f t="shared" si="35"/>
        <v>0</v>
      </c>
      <c r="M109" s="35">
        <f t="shared" si="35"/>
        <v>0</v>
      </c>
      <c r="N109" s="35">
        <f t="shared" si="35"/>
        <v>25</v>
      </c>
      <c r="O109" s="35">
        <f t="shared" si="35"/>
        <v>0</v>
      </c>
      <c r="P109" s="35">
        <f t="shared" si="35"/>
        <v>7</v>
      </c>
      <c r="Q109" s="35">
        <f t="shared" si="35"/>
        <v>0</v>
      </c>
      <c r="R109" s="93">
        <f t="shared" si="35"/>
        <v>0</v>
      </c>
      <c r="S109" s="92">
        <f t="shared" si="35"/>
        <v>0</v>
      </c>
      <c r="T109" s="35">
        <f t="shared" si="35"/>
        <v>0</v>
      </c>
      <c r="U109" s="35">
        <f t="shared" si="35"/>
        <v>0</v>
      </c>
      <c r="V109" s="35">
        <f t="shared" si="35"/>
        <v>8</v>
      </c>
      <c r="W109" s="35">
        <f t="shared" si="35"/>
        <v>0</v>
      </c>
      <c r="X109" s="35">
        <f t="shared" si="35"/>
        <v>8</v>
      </c>
      <c r="Y109" s="35">
        <f t="shared" si="35"/>
        <v>0</v>
      </c>
      <c r="Z109" s="93">
        <f t="shared" si="35"/>
        <v>0</v>
      </c>
    </row>
    <row r="110" spans="1:26" ht="15" customHeight="1" x14ac:dyDescent="0.25">
      <c r="A110" s="116" t="s">
        <v>115</v>
      </c>
      <c r="B110" s="40">
        <v>1</v>
      </c>
      <c r="C110" s="54"/>
      <c r="D110" s="3"/>
      <c r="E110" s="3"/>
      <c r="F110" s="3">
        <v>23</v>
      </c>
      <c r="G110" s="3"/>
      <c r="H110" s="3">
        <v>3</v>
      </c>
      <c r="I110" s="3"/>
      <c r="J110" s="4"/>
      <c r="K110" s="54"/>
      <c r="L110" s="3"/>
      <c r="M110" s="3"/>
      <c r="N110" s="3">
        <v>4</v>
      </c>
      <c r="O110" s="3"/>
      <c r="P110" s="3">
        <v>4</v>
      </c>
      <c r="Q110" s="3"/>
      <c r="R110" s="4"/>
      <c r="S110" s="54"/>
      <c r="T110" s="3"/>
      <c r="U110" s="3"/>
      <c r="V110" s="3">
        <v>5</v>
      </c>
      <c r="W110" s="3"/>
      <c r="X110" s="3">
        <v>5</v>
      </c>
      <c r="Y110" s="3"/>
      <c r="Z110" s="4"/>
    </row>
    <row r="111" spans="1:26" ht="15" customHeight="1" x14ac:dyDescent="0.25">
      <c r="A111" s="8"/>
      <c r="B111" s="40">
        <v>2</v>
      </c>
      <c r="C111" s="54"/>
      <c r="D111" s="3"/>
      <c r="E111" s="3"/>
      <c r="F111" s="3"/>
      <c r="G111" s="3"/>
      <c r="H111" s="3">
        <v>18</v>
      </c>
      <c r="I111" s="3"/>
      <c r="J111" s="4"/>
      <c r="K111" s="54"/>
      <c r="L111" s="3"/>
      <c r="M111" s="3"/>
      <c r="N111" s="3">
        <v>21</v>
      </c>
      <c r="O111" s="3"/>
      <c r="P111" s="3">
        <v>3</v>
      </c>
      <c r="Q111" s="3"/>
      <c r="R111" s="4"/>
      <c r="S111" s="54"/>
      <c r="T111" s="3"/>
      <c r="U111" s="3"/>
      <c r="V111" s="3">
        <v>3</v>
      </c>
      <c r="W111" s="3"/>
      <c r="X111" s="3">
        <v>3</v>
      </c>
      <c r="Y111" s="3"/>
      <c r="Z111" s="4"/>
    </row>
    <row r="112" spans="1:26" x14ac:dyDescent="0.25">
      <c r="A112" s="10" t="s">
        <v>50</v>
      </c>
      <c r="B112" s="41"/>
      <c r="C112" s="92">
        <f>SUM(C113)</f>
        <v>0</v>
      </c>
      <c r="D112" s="35">
        <f t="shared" ref="D112:Z112" si="36">SUM(D113)</f>
        <v>0</v>
      </c>
      <c r="E112" s="35">
        <f t="shared" si="36"/>
        <v>0</v>
      </c>
      <c r="F112" s="35">
        <f t="shared" si="36"/>
        <v>0</v>
      </c>
      <c r="G112" s="35">
        <f t="shared" si="36"/>
        <v>0</v>
      </c>
      <c r="H112" s="35">
        <f t="shared" si="36"/>
        <v>0</v>
      </c>
      <c r="I112" s="35">
        <f t="shared" si="36"/>
        <v>0</v>
      </c>
      <c r="J112" s="93">
        <f t="shared" si="36"/>
        <v>0</v>
      </c>
      <c r="K112" s="92">
        <f t="shared" si="36"/>
        <v>0</v>
      </c>
      <c r="L112" s="35">
        <f t="shared" si="36"/>
        <v>0</v>
      </c>
      <c r="M112" s="35">
        <f t="shared" si="36"/>
        <v>0</v>
      </c>
      <c r="N112" s="35">
        <f t="shared" si="36"/>
        <v>0</v>
      </c>
      <c r="O112" s="35">
        <f t="shared" si="36"/>
        <v>0</v>
      </c>
      <c r="P112" s="35">
        <f t="shared" si="36"/>
        <v>0</v>
      </c>
      <c r="Q112" s="35">
        <f t="shared" si="36"/>
        <v>0</v>
      </c>
      <c r="R112" s="93">
        <f t="shared" si="36"/>
        <v>0</v>
      </c>
      <c r="S112" s="92">
        <f t="shared" si="36"/>
        <v>0</v>
      </c>
      <c r="T112" s="35">
        <f t="shared" si="36"/>
        <v>0</v>
      </c>
      <c r="U112" s="35">
        <f t="shared" si="36"/>
        <v>0</v>
      </c>
      <c r="V112" s="35">
        <f t="shared" si="36"/>
        <v>0</v>
      </c>
      <c r="W112" s="35">
        <f t="shared" si="36"/>
        <v>0</v>
      </c>
      <c r="X112" s="35">
        <f t="shared" si="36"/>
        <v>0</v>
      </c>
      <c r="Y112" s="35">
        <f t="shared" si="36"/>
        <v>0</v>
      </c>
      <c r="Z112" s="93">
        <f t="shared" si="36"/>
        <v>0</v>
      </c>
    </row>
    <row r="113" spans="1:26" ht="15" customHeight="1" x14ac:dyDescent="0.25">
      <c r="A113" s="8" t="s">
        <v>50</v>
      </c>
      <c r="B113" s="40">
        <v>1</v>
      </c>
      <c r="C113" s="54"/>
      <c r="D113" s="3"/>
      <c r="E113" s="3"/>
      <c r="F113" s="3"/>
      <c r="G113" s="3"/>
      <c r="H113" s="3"/>
      <c r="I113" s="3"/>
      <c r="J113" s="4"/>
      <c r="K113" s="54"/>
      <c r="L113" s="3"/>
      <c r="M113" s="3"/>
      <c r="N113" s="3"/>
      <c r="O113" s="3"/>
      <c r="P113" s="3"/>
      <c r="Q113" s="3"/>
      <c r="R113" s="4"/>
      <c r="S113" s="54"/>
      <c r="T113" s="3"/>
      <c r="U113" s="3"/>
      <c r="V113" s="3"/>
      <c r="W113" s="3"/>
      <c r="X113" s="3"/>
      <c r="Y113" s="3"/>
      <c r="Z113" s="4"/>
    </row>
    <row r="114" spans="1:26" x14ac:dyDescent="0.25">
      <c r="A114" s="10" t="s">
        <v>51</v>
      </c>
      <c r="B114" s="41"/>
      <c r="C114" s="92">
        <f>SUM(C115:C116)</f>
        <v>0</v>
      </c>
      <c r="D114" s="35">
        <f t="shared" ref="D114:Z114" si="37">SUM(D115:D116)</f>
        <v>0</v>
      </c>
      <c r="E114" s="35">
        <f t="shared" si="37"/>
        <v>0</v>
      </c>
      <c r="F114" s="35">
        <f t="shared" si="37"/>
        <v>80</v>
      </c>
      <c r="G114" s="35">
        <f t="shared" si="37"/>
        <v>0</v>
      </c>
      <c r="H114" s="35">
        <f t="shared" si="37"/>
        <v>90</v>
      </c>
      <c r="I114" s="35">
        <f t="shared" si="37"/>
        <v>0</v>
      </c>
      <c r="J114" s="93">
        <f t="shared" si="37"/>
        <v>0</v>
      </c>
      <c r="K114" s="92">
        <f t="shared" si="37"/>
        <v>0</v>
      </c>
      <c r="L114" s="35">
        <f t="shared" si="37"/>
        <v>0</v>
      </c>
      <c r="M114" s="35">
        <f t="shared" si="37"/>
        <v>0</v>
      </c>
      <c r="N114" s="35">
        <f t="shared" si="37"/>
        <v>38</v>
      </c>
      <c r="O114" s="35">
        <f t="shared" si="37"/>
        <v>0</v>
      </c>
      <c r="P114" s="35">
        <f t="shared" si="37"/>
        <v>56</v>
      </c>
      <c r="Q114" s="35">
        <f t="shared" si="37"/>
        <v>0</v>
      </c>
      <c r="R114" s="93">
        <f t="shared" si="37"/>
        <v>0</v>
      </c>
      <c r="S114" s="92">
        <f t="shared" si="37"/>
        <v>0</v>
      </c>
      <c r="T114" s="35">
        <f t="shared" si="37"/>
        <v>0</v>
      </c>
      <c r="U114" s="35">
        <f t="shared" si="37"/>
        <v>0</v>
      </c>
      <c r="V114" s="35">
        <f t="shared" si="37"/>
        <v>74</v>
      </c>
      <c r="W114" s="35">
        <f t="shared" si="37"/>
        <v>0</v>
      </c>
      <c r="X114" s="35">
        <f t="shared" si="37"/>
        <v>74</v>
      </c>
      <c r="Y114" s="35">
        <f t="shared" si="37"/>
        <v>0</v>
      </c>
      <c r="Z114" s="93">
        <f t="shared" si="37"/>
        <v>0</v>
      </c>
    </row>
    <row r="115" spans="1:26" ht="15" customHeight="1" x14ac:dyDescent="0.25">
      <c r="A115" s="8" t="s">
        <v>51</v>
      </c>
      <c r="B115" s="40">
        <v>1</v>
      </c>
      <c r="C115" s="54"/>
      <c r="D115" s="3"/>
      <c r="E115" s="3"/>
      <c r="F115" s="3">
        <v>15</v>
      </c>
      <c r="G115" s="3"/>
      <c r="H115" s="3">
        <v>30</v>
      </c>
      <c r="I115" s="3"/>
      <c r="J115" s="4"/>
      <c r="K115" s="54"/>
      <c r="L115" s="3"/>
      <c r="M115" s="3"/>
      <c r="N115" s="3">
        <v>38</v>
      </c>
      <c r="O115" s="3"/>
      <c r="P115" s="3">
        <v>38</v>
      </c>
      <c r="Q115" s="3"/>
      <c r="R115" s="4"/>
      <c r="S115" s="54"/>
      <c r="T115" s="3"/>
      <c r="U115" s="3"/>
      <c r="V115" s="3">
        <v>38</v>
      </c>
      <c r="W115" s="3"/>
      <c r="X115" s="3">
        <v>38</v>
      </c>
      <c r="Y115" s="3"/>
      <c r="Z115" s="4"/>
    </row>
    <row r="116" spans="1:26" ht="15" customHeight="1" x14ac:dyDescent="0.25">
      <c r="A116" s="8"/>
      <c r="B116" s="40">
        <v>2</v>
      </c>
      <c r="C116" s="54"/>
      <c r="D116" s="3"/>
      <c r="E116" s="3"/>
      <c r="F116" s="3">
        <v>65</v>
      </c>
      <c r="G116" s="3"/>
      <c r="H116" s="3">
        <v>60</v>
      </c>
      <c r="I116" s="3"/>
      <c r="J116" s="4"/>
      <c r="K116" s="54"/>
      <c r="L116" s="3"/>
      <c r="M116" s="3"/>
      <c r="N116" s="3"/>
      <c r="O116" s="3"/>
      <c r="P116" s="3">
        <v>18</v>
      </c>
      <c r="Q116" s="3"/>
      <c r="R116" s="4"/>
      <c r="S116" s="54"/>
      <c r="T116" s="3"/>
      <c r="U116" s="3"/>
      <c r="V116" s="3">
        <v>36</v>
      </c>
      <c r="W116" s="3"/>
      <c r="X116" s="3">
        <v>36</v>
      </c>
      <c r="Y116" s="3"/>
      <c r="Z116" s="4"/>
    </row>
    <row r="117" spans="1:26" x14ac:dyDescent="0.25">
      <c r="A117" s="10" t="s">
        <v>52</v>
      </c>
      <c r="B117" s="41"/>
      <c r="C117" s="92">
        <f>SUM(C118)</f>
        <v>0</v>
      </c>
      <c r="D117" s="35">
        <f t="shared" ref="D117:Z117" si="38">SUM(D118)</f>
        <v>0</v>
      </c>
      <c r="E117" s="35">
        <f t="shared" si="38"/>
        <v>0</v>
      </c>
      <c r="F117" s="35">
        <f t="shared" si="38"/>
        <v>0</v>
      </c>
      <c r="G117" s="35">
        <f t="shared" si="38"/>
        <v>0</v>
      </c>
      <c r="H117" s="35">
        <f t="shared" si="38"/>
        <v>0</v>
      </c>
      <c r="I117" s="35">
        <f t="shared" si="38"/>
        <v>0</v>
      </c>
      <c r="J117" s="93">
        <f t="shared" si="38"/>
        <v>0</v>
      </c>
      <c r="K117" s="92">
        <f t="shared" si="38"/>
        <v>0</v>
      </c>
      <c r="L117" s="35">
        <f t="shared" si="38"/>
        <v>0</v>
      </c>
      <c r="M117" s="35">
        <f t="shared" si="38"/>
        <v>0</v>
      </c>
      <c r="N117" s="35">
        <f t="shared" si="38"/>
        <v>0</v>
      </c>
      <c r="O117" s="35">
        <f t="shared" si="38"/>
        <v>0</v>
      </c>
      <c r="P117" s="35">
        <f t="shared" si="38"/>
        <v>0</v>
      </c>
      <c r="Q117" s="35">
        <f t="shared" si="38"/>
        <v>0</v>
      </c>
      <c r="R117" s="93">
        <f t="shared" si="38"/>
        <v>0</v>
      </c>
      <c r="S117" s="92">
        <f t="shared" si="38"/>
        <v>0</v>
      </c>
      <c r="T117" s="35">
        <f t="shared" si="38"/>
        <v>0</v>
      </c>
      <c r="U117" s="35">
        <f t="shared" si="38"/>
        <v>0</v>
      </c>
      <c r="V117" s="35">
        <f t="shared" si="38"/>
        <v>0</v>
      </c>
      <c r="W117" s="35">
        <f t="shared" si="38"/>
        <v>0</v>
      </c>
      <c r="X117" s="35">
        <f t="shared" si="38"/>
        <v>0</v>
      </c>
      <c r="Y117" s="35">
        <f t="shared" si="38"/>
        <v>0</v>
      </c>
      <c r="Z117" s="93">
        <f t="shared" si="38"/>
        <v>0</v>
      </c>
    </row>
    <row r="118" spans="1:26" ht="15" customHeight="1" x14ac:dyDescent="0.25">
      <c r="A118" s="8" t="s">
        <v>52</v>
      </c>
      <c r="B118" s="40">
        <v>1</v>
      </c>
      <c r="C118" s="54"/>
      <c r="D118" s="3"/>
      <c r="E118" s="3"/>
      <c r="F118" s="3"/>
      <c r="G118" s="3"/>
      <c r="H118" s="3"/>
      <c r="I118" s="3"/>
      <c r="J118" s="4"/>
      <c r="K118" s="54"/>
      <c r="L118" s="3"/>
      <c r="M118" s="3"/>
      <c r="N118" s="3"/>
      <c r="O118" s="3"/>
      <c r="P118" s="3"/>
      <c r="Q118" s="3"/>
      <c r="R118" s="4"/>
      <c r="S118" s="54"/>
      <c r="T118" s="3"/>
      <c r="U118" s="3"/>
      <c r="V118" s="3"/>
      <c r="W118" s="3"/>
      <c r="X118" s="3"/>
      <c r="Y118" s="3"/>
      <c r="Z118" s="4"/>
    </row>
    <row r="119" spans="1:26" x14ac:dyDescent="0.25">
      <c r="A119" s="10" t="s">
        <v>53</v>
      </c>
      <c r="B119" s="41"/>
      <c r="C119" s="92">
        <f>SUM(C120:C121)</f>
        <v>0</v>
      </c>
      <c r="D119" s="35">
        <f t="shared" ref="D119:Z119" si="39">SUM(D120:D121)</f>
        <v>0</v>
      </c>
      <c r="E119" s="35">
        <f t="shared" si="39"/>
        <v>0</v>
      </c>
      <c r="F119" s="35">
        <f t="shared" si="39"/>
        <v>12</v>
      </c>
      <c r="G119" s="35">
        <f t="shared" si="39"/>
        <v>0</v>
      </c>
      <c r="H119" s="35">
        <f t="shared" si="39"/>
        <v>11</v>
      </c>
      <c r="I119" s="35">
        <f t="shared" si="39"/>
        <v>0</v>
      </c>
      <c r="J119" s="93">
        <f t="shared" si="39"/>
        <v>0</v>
      </c>
      <c r="K119" s="92">
        <f t="shared" si="39"/>
        <v>0</v>
      </c>
      <c r="L119" s="35">
        <f t="shared" si="39"/>
        <v>0</v>
      </c>
      <c r="M119" s="35">
        <f t="shared" si="39"/>
        <v>0</v>
      </c>
      <c r="N119" s="35">
        <f t="shared" si="39"/>
        <v>3</v>
      </c>
      <c r="O119" s="35">
        <f t="shared" si="39"/>
        <v>0</v>
      </c>
      <c r="P119" s="35">
        <f t="shared" si="39"/>
        <v>3</v>
      </c>
      <c r="Q119" s="35">
        <f t="shared" si="39"/>
        <v>0</v>
      </c>
      <c r="R119" s="93">
        <f t="shared" si="39"/>
        <v>0</v>
      </c>
      <c r="S119" s="92">
        <f t="shared" si="39"/>
        <v>0</v>
      </c>
      <c r="T119" s="35">
        <f t="shared" si="39"/>
        <v>0</v>
      </c>
      <c r="U119" s="35">
        <f t="shared" si="39"/>
        <v>0</v>
      </c>
      <c r="V119" s="35">
        <f t="shared" si="39"/>
        <v>3</v>
      </c>
      <c r="W119" s="35">
        <f t="shared" si="39"/>
        <v>0</v>
      </c>
      <c r="X119" s="35">
        <f t="shared" si="39"/>
        <v>3</v>
      </c>
      <c r="Y119" s="35">
        <f t="shared" si="39"/>
        <v>0</v>
      </c>
      <c r="Z119" s="93">
        <f t="shared" si="39"/>
        <v>0</v>
      </c>
    </row>
    <row r="120" spans="1:26" ht="15" customHeight="1" x14ac:dyDescent="0.25">
      <c r="A120" s="116" t="s">
        <v>53</v>
      </c>
      <c r="B120" s="117">
        <v>1</v>
      </c>
      <c r="C120" s="119"/>
      <c r="D120" s="3"/>
      <c r="E120" s="3"/>
      <c r="F120" s="3">
        <v>5</v>
      </c>
      <c r="G120" s="3"/>
      <c r="H120" s="3">
        <v>5</v>
      </c>
      <c r="I120" s="3"/>
      <c r="J120" s="4"/>
      <c r="K120" s="119"/>
      <c r="L120" s="3"/>
      <c r="M120" s="3"/>
      <c r="N120" s="3">
        <v>2</v>
      </c>
      <c r="O120" s="3"/>
      <c r="P120" s="3">
        <v>2</v>
      </c>
      <c r="Q120" s="3"/>
      <c r="R120" s="4"/>
      <c r="S120" s="119"/>
      <c r="T120" s="3"/>
      <c r="U120" s="3"/>
      <c r="V120" s="3">
        <v>2</v>
      </c>
      <c r="W120" s="3"/>
      <c r="X120" s="3">
        <v>2</v>
      </c>
      <c r="Y120" s="3"/>
      <c r="Z120" s="4"/>
    </row>
    <row r="121" spans="1:26" ht="15" customHeight="1" x14ac:dyDescent="0.25">
      <c r="A121" s="116"/>
      <c r="B121" s="117">
        <v>2</v>
      </c>
      <c r="C121" s="119"/>
      <c r="D121" s="3"/>
      <c r="E121" s="3"/>
      <c r="F121" s="3">
        <v>7</v>
      </c>
      <c r="G121" s="3"/>
      <c r="H121" s="3">
        <v>6</v>
      </c>
      <c r="I121" s="3"/>
      <c r="J121" s="4"/>
      <c r="K121" s="119"/>
      <c r="L121" s="3"/>
      <c r="M121" s="3"/>
      <c r="N121" s="3">
        <v>1</v>
      </c>
      <c r="O121" s="3"/>
      <c r="P121" s="3">
        <v>1</v>
      </c>
      <c r="Q121" s="3"/>
      <c r="R121" s="4"/>
      <c r="S121" s="119"/>
      <c r="T121" s="3"/>
      <c r="U121" s="3"/>
      <c r="V121" s="3">
        <v>1</v>
      </c>
      <c r="W121" s="3"/>
      <c r="X121" s="3">
        <v>1</v>
      </c>
      <c r="Y121" s="3"/>
      <c r="Z121" s="4"/>
    </row>
    <row r="122" spans="1:26" hidden="1" x14ac:dyDescent="0.25">
      <c r="A122" s="10" t="s">
        <v>122</v>
      </c>
      <c r="B122" s="41"/>
      <c r="C122" s="92">
        <f>SUM(C123:C126)</f>
        <v>0</v>
      </c>
      <c r="D122" s="35">
        <f t="shared" ref="D122:Z122" si="40">SUM(D123:D126)</f>
        <v>0</v>
      </c>
      <c r="E122" s="35">
        <f t="shared" si="40"/>
        <v>0</v>
      </c>
      <c r="F122" s="35">
        <f t="shared" si="40"/>
        <v>0</v>
      </c>
      <c r="G122" s="35">
        <f t="shared" si="40"/>
        <v>0</v>
      </c>
      <c r="H122" s="35">
        <f t="shared" si="40"/>
        <v>0</v>
      </c>
      <c r="I122" s="35">
        <f t="shared" si="40"/>
        <v>0</v>
      </c>
      <c r="J122" s="93">
        <f t="shared" si="40"/>
        <v>0</v>
      </c>
      <c r="K122" s="92">
        <f t="shared" si="40"/>
        <v>0</v>
      </c>
      <c r="L122" s="35">
        <f t="shared" si="40"/>
        <v>0</v>
      </c>
      <c r="M122" s="35">
        <f t="shared" si="40"/>
        <v>0</v>
      </c>
      <c r="N122" s="35">
        <f t="shared" si="40"/>
        <v>0</v>
      </c>
      <c r="O122" s="35">
        <f t="shared" si="40"/>
        <v>0</v>
      </c>
      <c r="P122" s="35">
        <f t="shared" si="40"/>
        <v>0</v>
      </c>
      <c r="Q122" s="35">
        <f t="shared" si="40"/>
        <v>0</v>
      </c>
      <c r="R122" s="93">
        <f t="shared" si="40"/>
        <v>0</v>
      </c>
      <c r="S122" s="92">
        <f t="shared" si="40"/>
        <v>0</v>
      </c>
      <c r="T122" s="35">
        <f t="shared" si="40"/>
        <v>0</v>
      </c>
      <c r="U122" s="35">
        <f t="shared" si="40"/>
        <v>0</v>
      </c>
      <c r="V122" s="35">
        <f t="shared" si="40"/>
        <v>0</v>
      </c>
      <c r="W122" s="35">
        <f t="shared" si="40"/>
        <v>0</v>
      </c>
      <c r="X122" s="35">
        <f t="shared" si="40"/>
        <v>0</v>
      </c>
      <c r="Y122" s="35">
        <f t="shared" si="40"/>
        <v>0</v>
      </c>
      <c r="Z122" s="93">
        <f t="shared" si="40"/>
        <v>0</v>
      </c>
    </row>
    <row r="123" spans="1:26" ht="15" hidden="1" customHeight="1" x14ac:dyDescent="0.25">
      <c r="A123" s="8" t="s">
        <v>122</v>
      </c>
      <c r="B123" s="40">
        <v>1</v>
      </c>
      <c r="C123" s="54"/>
      <c r="D123" s="3"/>
      <c r="E123" s="3"/>
      <c r="F123" s="3"/>
      <c r="G123" s="3"/>
      <c r="H123" s="3"/>
      <c r="I123" s="3"/>
      <c r="J123" s="4"/>
      <c r="K123" s="54"/>
      <c r="L123" s="3"/>
      <c r="M123" s="3"/>
      <c r="N123" s="3"/>
      <c r="O123" s="3"/>
      <c r="P123" s="3"/>
      <c r="Q123" s="3"/>
      <c r="R123" s="4"/>
      <c r="S123" s="54"/>
      <c r="T123" s="3"/>
      <c r="U123" s="3"/>
      <c r="V123" s="3"/>
      <c r="W123" s="3"/>
      <c r="X123" s="3"/>
      <c r="Y123" s="3"/>
      <c r="Z123" s="4"/>
    </row>
    <row r="124" spans="1:26" ht="15" hidden="1" customHeight="1" x14ac:dyDescent="0.25">
      <c r="A124" s="8"/>
      <c r="B124" s="40">
        <v>2</v>
      </c>
      <c r="C124" s="54"/>
      <c r="D124" s="3"/>
      <c r="E124" s="3"/>
      <c r="F124" s="3"/>
      <c r="G124" s="3"/>
      <c r="H124" s="3"/>
      <c r="I124" s="3"/>
      <c r="J124" s="4"/>
      <c r="K124" s="54"/>
      <c r="L124" s="3"/>
      <c r="M124" s="3"/>
      <c r="N124" s="3"/>
      <c r="O124" s="3"/>
      <c r="P124" s="3"/>
      <c r="Q124" s="3"/>
      <c r="R124" s="4"/>
      <c r="S124" s="54"/>
      <c r="T124" s="3"/>
      <c r="U124" s="3"/>
      <c r="V124" s="3"/>
      <c r="W124" s="3"/>
      <c r="X124" s="3"/>
      <c r="Y124" s="3"/>
      <c r="Z124" s="4"/>
    </row>
    <row r="125" spans="1:26" ht="15" hidden="1" customHeight="1" x14ac:dyDescent="0.25">
      <c r="A125" s="8"/>
      <c r="B125" s="40">
        <v>3</v>
      </c>
      <c r="C125" s="54"/>
      <c r="D125" s="3"/>
      <c r="E125" s="3"/>
      <c r="F125" s="3"/>
      <c r="G125" s="3"/>
      <c r="H125" s="3"/>
      <c r="I125" s="3"/>
      <c r="J125" s="4"/>
      <c r="K125" s="54"/>
      <c r="L125" s="3"/>
      <c r="M125" s="3"/>
      <c r="N125" s="3"/>
      <c r="O125" s="3"/>
      <c r="P125" s="3"/>
      <c r="Q125" s="3"/>
      <c r="R125" s="4"/>
      <c r="S125" s="54"/>
      <c r="T125" s="3"/>
      <c r="U125" s="3"/>
      <c r="V125" s="3"/>
      <c r="W125" s="3"/>
      <c r="X125" s="3"/>
      <c r="Y125" s="3"/>
      <c r="Z125" s="4"/>
    </row>
    <row r="126" spans="1:26" ht="15" hidden="1" customHeight="1" x14ac:dyDescent="0.25">
      <c r="A126" s="8"/>
      <c r="B126" s="40">
        <v>4</v>
      </c>
      <c r="C126" s="54"/>
      <c r="D126" s="3"/>
      <c r="E126" s="3"/>
      <c r="F126" s="3"/>
      <c r="G126" s="3"/>
      <c r="H126" s="3"/>
      <c r="I126" s="3"/>
      <c r="J126" s="4"/>
      <c r="K126" s="54"/>
      <c r="L126" s="3"/>
      <c r="M126" s="3"/>
      <c r="N126" s="3"/>
      <c r="O126" s="3"/>
      <c r="P126" s="3"/>
      <c r="Q126" s="3"/>
      <c r="R126" s="4"/>
      <c r="S126" s="54"/>
      <c r="T126" s="3"/>
      <c r="U126" s="3"/>
      <c r="V126" s="3"/>
      <c r="W126" s="3"/>
      <c r="X126" s="3"/>
      <c r="Y126" s="3"/>
      <c r="Z126" s="4"/>
    </row>
    <row r="127" spans="1:26" ht="15" customHeight="1" x14ac:dyDescent="0.25">
      <c r="A127" s="2" t="s">
        <v>54</v>
      </c>
      <c r="B127" s="43"/>
      <c r="C127" s="95">
        <f t="shared" ref="C127:Z127" si="41">SUM(C107,C109,C112,C114,C117,C119,C122)</f>
        <v>0</v>
      </c>
      <c r="D127" s="23">
        <f t="shared" si="41"/>
        <v>0</v>
      </c>
      <c r="E127" s="23">
        <f t="shared" si="41"/>
        <v>0</v>
      </c>
      <c r="F127" s="23">
        <f t="shared" si="41"/>
        <v>115</v>
      </c>
      <c r="G127" s="23">
        <f t="shared" si="41"/>
        <v>0</v>
      </c>
      <c r="H127" s="23">
        <f t="shared" si="41"/>
        <v>122</v>
      </c>
      <c r="I127" s="23">
        <f t="shared" si="41"/>
        <v>0</v>
      </c>
      <c r="J127" s="105">
        <f t="shared" si="41"/>
        <v>0</v>
      </c>
      <c r="K127" s="95">
        <f t="shared" si="41"/>
        <v>0</v>
      </c>
      <c r="L127" s="23">
        <f t="shared" si="41"/>
        <v>0</v>
      </c>
      <c r="M127" s="23">
        <f t="shared" si="41"/>
        <v>0</v>
      </c>
      <c r="N127" s="23">
        <f>SUM(N107,N109,N112,N114,N117,N119,N122)</f>
        <v>66</v>
      </c>
      <c r="O127" s="23">
        <f t="shared" si="41"/>
        <v>0</v>
      </c>
      <c r="P127" s="23">
        <f t="shared" si="41"/>
        <v>66</v>
      </c>
      <c r="Q127" s="23">
        <f t="shared" si="41"/>
        <v>0</v>
      </c>
      <c r="R127" s="105">
        <f t="shared" si="41"/>
        <v>0</v>
      </c>
      <c r="S127" s="95">
        <f t="shared" si="41"/>
        <v>0</v>
      </c>
      <c r="T127" s="23">
        <f t="shared" si="41"/>
        <v>0</v>
      </c>
      <c r="U127" s="23">
        <f t="shared" si="41"/>
        <v>0</v>
      </c>
      <c r="V127" s="23">
        <f t="shared" si="41"/>
        <v>85</v>
      </c>
      <c r="W127" s="23">
        <f t="shared" si="41"/>
        <v>0</v>
      </c>
      <c r="X127" s="23">
        <f t="shared" si="41"/>
        <v>85</v>
      </c>
      <c r="Y127" s="23">
        <f t="shared" si="41"/>
        <v>0</v>
      </c>
      <c r="Z127" s="105">
        <f t="shared" si="41"/>
        <v>0</v>
      </c>
    </row>
    <row r="128" spans="1:26" x14ac:dyDescent="0.25">
      <c r="A128" s="10" t="s">
        <v>55</v>
      </c>
      <c r="B128" s="41"/>
      <c r="C128" s="92">
        <f>SUM(C129)</f>
        <v>0</v>
      </c>
      <c r="D128" s="35">
        <f t="shared" ref="D128:Z128" si="42">SUM(D129)</f>
        <v>17</v>
      </c>
      <c r="E128" s="35">
        <f t="shared" si="42"/>
        <v>0</v>
      </c>
      <c r="F128" s="35">
        <f t="shared" si="42"/>
        <v>12</v>
      </c>
      <c r="G128" s="35">
        <f t="shared" si="42"/>
        <v>0</v>
      </c>
      <c r="H128" s="35">
        <f t="shared" si="42"/>
        <v>18</v>
      </c>
      <c r="I128" s="35">
        <f t="shared" si="42"/>
        <v>0</v>
      </c>
      <c r="J128" s="93">
        <f t="shared" si="42"/>
        <v>0</v>
      </c>
      <c r="K128" s="92">
        <f t="shared" si="42"/>
        <v>0</v>
      </c>
      <c r="L128" s="35">
        <f t="shared" si="42"/>
        <v>18</v>
      </c>
      <c r="M128" s="35">
        <f t="shared" si="42"/>
        <v>0</v>
      </c>
      <c r="N128" s="35">
        <f t="shared" si="42"/>
        <v>7</v>
      </c>
      <c r="O128" s="35">
        <f t="shared" si="42"/>
        <v>0</v>
      </c>
      <c r="P128" s="35">
        <f t="shared" si="42"/>
        <v>14</v>
      </c>
      <c r="Q128" s="35">
        <f t="shared" si="42"/>
        <v>0</v>
      </c>
      <c r="R128" s="93">
        <f t="shared" si="42"/>
        <v>0</v>
      </c>
      <c r="S128" s="92">
        <f t="shared" si="42"/>
        <v>0</v>
      </c>
      <c r="T128" s="35">
        <f t="shared" si="42"/>
        <v>7</v>
      </c>
      <c r="U128" s="35">
        <f t="shared" si="42"/>
        <v>0</v>
      </c>
      <c r="V128" s="35">
        <f t="shared" si="42"/>
        <v>7</v>
      </c>
      <c r="W128" s="35">
        <f t="shared" si="42"/>
        <v>0</v>
      </c>
      <c r="X128" s="35">
        <f t="shared" si="42"/>
        <v>14</v>
      </c>
      <c r="Y128" s="35">
        <f t="shared" si="42"/>
        <v>0</v>
      </c>
      <c r="Z128" s="93">
        <f t="shared" si="42"/>
        <v>0</v>
      </c>
    </row>
    <row r="129" spans="1:26" ht="15" customHeight="1" x14ac:dyDescent="0.25">
      <c r="A129" s="8" t="s">
        <v>55</v>
      </c>
      <c r="B129" s="40">
        <v>1</v>
      </c>
      <c r="C129" s="54"/>
      <c r="D129" s="50">
        <v>17</v>
      </c>
      <c r="E129" s="50"/>
      <c r="F129" s="50">
        <v>12</v>
      </c>
      <c r="G129" s="50"/>
      <c r="H129" s="66">
        <v>18</v>
      </c>
      <c r="I129" s="3"/>
      <c r="J129" s="4"/>
      <c r="K129" s="54"/>
      <c r="L129" s="50">
        <v>18</v>
      </c>
      <c r="M129" s="50"/>
      <c r="N129" s="50">
        <v>7</v>
      </c>
      <c r="O129" s="50"/>
      <c r="P129" s="66">
        <v>14</v>
      </c>
      <c r="Q129" s="3"/>
      <c r="R129" s="30"/>
      <c r="S129" s="54"/>
      <c r="T129" s="50">
        <v>7</v>
      </c>
      <c r="U129" s="50"/>
      <c r="V129" s="50">
        <v>7</v>
      </c>
      <c r="W129" s="50"/>
      <c r="X129" s="66">
        <v>14</v>
      </c>
      <c r="Y129" s="3"/>
      <c r="Z129" s="30"/>
    </row>
    <row r="130" spans="1:26" x14ac:dyDescent="0.25">
      <c r="A130" s="10" t="s">
        <v>56</v>
      </c>
      <c r="B130" s="41"/>
      <c r="C130" s="92">
        <f>SUM(C131)</f>
        <v>0</v>
      </c>
      <c r="D130" s="35">
        <f t="shared" ref="D130:Z130" si="43">SUM(D131)</f>
        <v>0</v>
      </c>
      <c r="E130" s="35">
        <f t="shared" si="43"/>
        <v>0</v>
      </c>
      <c r="F130" s="35">
        <f t="shared" si="43"/>
        <v>0</v>
      </c>
      <c r="G130" s="35">
        <f t="shared" si="43"/>
        <v>0</v>
      </c>
      <c r="H130" s="35">
        <f t="shared" si="43"/>
        <v>0</v>
      </c>
      <c r="I130" s="35">
        <f t="shared" si="43"/>
        <v>0</v>
      </c>
      <c r="J130" s="93">
        <f t="shared" si="43"/>
        <v>0</v>
      </c>
      <c r="K130" s="92">
        <f t="shared" si="43"/>
        <v>0</v>
      </c>
      <c r="L130" s="35">
        <f t="shared" si="43"/>
        <v>0</v>
      </c>
      <c r="M130" s="35">
        <f t="shared" si="43"/>
        <v>0</v>
      </c>
      <c r="N130" s="35">
        <f t="shared" si="43"/>
        <v>0</v>
      </c>
      <c r="O130" s="35">
        <f t="shared" si="43"/>
        <v>0</v>
      </c>
      <c r="P130" s="35">
        <f t="shared" si="43"/>
        <v>0</v>
      </c>
      <c r="Q130" s="35">
        <f t="shared" si="43"/>
        <v>0</v>
      </c>
      <c r="R130" s="93">
        <f t="shared" si="43"/>
        <v>0</v>
      </c>
      <c r="S130" s="92">
        <f t="shared" si="43"/>
        <v>0</v>
      </c>
      <c r="T130" s="35">
        <f t="shared" si="43"/>
        <v>0</v>
      </c>
      <c r="U130" s="35">
        <f t="shared" si="43"/>
        <v>0</v>
      </c>
      <c r="V130" s="35">
        <f t="shared" si="43"/>
        <v>0</v>
      </c>
      <c r="W130" s="35">
        <f t="shared" si="43"/>
        <v>0</v>
      </c>
      <c r="X130" s="35">
        <f t="shared" si="43"/>
        <v>0</v>
      </c>
      <c r="Y130" s="35">
        <f t="shared" si="43"/>
        <v>0</v>
      </c>
      <c r="Z130" s="93">
        <f t="shared" si="43"/>
        <v>0</v>
      </c>
    </row>
    <row r="131" spans="1:26" ht="15" customHeight="1" x14ac:dyDescent="0.25">
      <c r="A131" s="8" t="s">
        <v>56</v>
      </c>
      <c r="B131" s="40">
        <v>1</v>
      </c>
      <c r="C131" s="54"/>
      <c r="D131" s="50"/>
      <c r="E131" s="50"/>
      <c r="F131" s="50"/>
      <c r="G131" s="50"/>
      <c r="H131" s="66"/>
      <c r="I131" s="3"/>
      <c r="J131" s="4"/>
      <c r="K131" s="54"/>
      <c r="L131" s="50"/>
      <c r="M131" s="50"/>
      <c r="N131" s="50"/>
      <c r="O131" s="50"/>
      <c r="P131" s="66"/>
      <c r="Q131" s="3"/>
      <c r="R131" s="30"/>
      <c r="S131" s="54"/>
      <c r="T131" s="50"/>
      <c r="U131" s="50"/>
      <c r="V131" s="50"/>
      <c r="W131" s="50"/>
      <c r="X131" s="66"/>
      <c r="Y131" s="3"/>
      <c r="Z131" s="30"/>
    </row>
    <row r="132" spans="1:26" x14ac:dyDescent="0.25">
      <c r="A132" s="10" t="s">
        <v>57</v>
      </c>
      <c r="B132" s="41"/>
      <c r="C132" s="92">
        <f>SUM(C133:C134)</f>
        <v>0</v>
      </c>
      <c r="D132" s="35">
        <f t="shared" ref="D132:Z132" si="44">SUM(D133:D134)</f>
        <v>0</v>
      </c>
      <c r="E132" s="35">
        <f t="shared" si="44"/>
        <v>0</v>
      </c>
      <c r="F132" s="35">
        <f t="shared" si="44"/>
        <v>0</v>
      </c>
      <c r="G132" s="35">
        <f t="shared" si="44"/>
        <v>0</v>
      </c>
      <c r="H132" s="35">
        <f t="shared" si="44"/>
        <v>0</v>
      </c>
      <c r="I132" s="35">
        <f t="shared" si="44"/>
        <v>0</v>
      </c>
      <c r="J132" s="93">
        <f t="shared" si="44"/>
        <v>0</v>
      </c>
      <c r="K132" s="92">
        <f t="shared" si="44"/>
        <v>0</v>
      </c>
      <c r="L132" s="35">
        <f t="shared" si="44"/>
        <v>0</v>
      </c>
      <c r="M132" s="35">
        <f t="shared" si="44"/>
        <v>0</v>
      </c>
      <c r="N132" s="35">
        <f t="shared" si="44"/>
        <v>0</v>
      </c>
      <c r="O132" s="35">
        <f t="shared" si="44"/>
        <v>0</v>
      </c>
      <c r="P132" s="35">
        <f t="shared" si="44"/>
        <v>0</v>
      </c>
      <c r="Q132" s="35">
        <f t="shared" si="44"/>
        <v>0</v>
      </c>
      <c r="R132" s="93">
        <f t="shared" si="44"/>
        <v>0</v>
      </c>
      <c r="S132" s="92">
        <f t="shared" si="44"/>
        <v>0</v>
      </c>
      <c r="T132" s="35">
        <f>SUM(T133:T134)</f>
        <v>0</v>
      </c>
      <c r="U132" s="35">
        <f t="shared" si="44"/>
        <v>0</v>
      </c>
      <c r="V132" s="35">
        <f t="shared" si="44"/>
        <v>0</v>
      </c>
      <c r="W132" s="35">
        <f t="shared" si="44"/>
        <v>0</v>
      </c>
      <c r="X132" s="35">
        <f t="shared" si="44"/>
        <v>0</v>
      </c>
      <c r="Y132" s="35">
        <f t="shared" si="44"/>
        <v>0</v>
      </c>
      <c r="Z132" s="93">
        <f t="shared" si="44"/>
        <v>0</v>
      </c>
    </row>
    <row r="133" spans="1:26" ht="15" customHeight="1" x14ac:dyDescent="0.25">
      <c r="A133" s="8" t="s">
        <v>57</v>
      </c>
      <c r="B133" s="40">
        <v>1</v>
      </c>
      <c r="C133" s="54"/>
      <c r="D133" s="50"/>
      <c r="E133" s="50"/>
      <c r="F133" s="50"/>
      <c r="G133" s="50"/>
      <c r="H133" s="66"/>
      <c r="I133" s="3"/>
      <c r="J133" s="4"/>
      <c r="K133" s="54"/>
      <c r="L133" s="50"/>
      <c r="M133" s="50"/>
      <c r="N133" s="50"/>
      <c r="O133" s="50"/>
      <c r="P133" s="66"/>
      <c r="Q133" s="15"/>
      <c r="R133" s="30"/>
      <c r="S133" s="54"/>
      <c r="T133" s="50"/>
      <c r="U133" s="50"/>
      <c r="V133" s="50"/>
      <c r="W133" s="50"/>
      <c r="X133" s="66"/>
      <c r="Y133" s="3"/>
      <c r="Z133" s="30"/>
    </row>
    <row r="134" spans="1:26" ht="15" customHeight="1" x14ac:dyDescent="0.25">
      <c r="A134" s="8"/>
      <c r="B134" s="40">
        <v>2</v>
      </c>
      <c r="C134" s="54"/>
      <c r="D134" s="50"/>
      <c r="E134" s="50"/>
      <c r="F134" s="50"/>
      <c r="G134" s="50"/>
      <c r="H134" s="66"/>
      <c r="I134" s="3"/>
      <c r="J134" s="4"/>
      <c r="K134" s="54"/>
      <c r="L134" s="50"/>
      <c r="M134" s="50"/>
      <c r="N134" s="50"/>
      <c r="O134" s="50"/>
      <c r="P134" s="66"/>
      <c r="Q134" s="15"/>
      <c r="R134" s="30"/>
      <c r="S134" s="54"/>
      <c r="T134" s="50"/>
      <c r="U134" s="50"/>
      <c r="V134" s="50"/>
      <c r="W134" s="50"/>
      <c r="X134" s="66"/>
      <c r="Y134" s="3"/>
      <c r="Z134" s="30"/>
    </row>
    <row r="135" spans="1:26" x14ac:dyDescent="0.25">
      <c r="A135" s="10" t="s">
        <v>58</v>
      </c>
      <c r="B135" s="41"/>
      <c r="C135" s="92">
        <f>SUM(C136:C137)</f>
        <v>0</v>
      </c>
      <c r="D135" s="35">
        <f t="shared" ref="D135:Z135" si="45">SUM(D136:D137)</f>
        <v>0</v>
      </c>
      <c r="E135" s="35">
        <f t="shared" si="45"/>
        <v>0</v>
      </c>
      <c r="F135" s="35">
        <f t="shared" si="45"/>
        <v>35</v>
      </c>
      <c r="G135" s="35">
        <f t="shared" si="45"/>
        <v>0</v>
      </c>
      <c r="H135" s="35">
        <f t="shared" si="45"/>
        <v>35</v>
      </c>
      <c r="I135" s="35">
        <f t="shared" si="45"/>
        <v>12</v>
      </c>
      <c r="J135" s="93">
        <f t="shared" si="45"/>
        <v>0</v>
      </c>
      <c r="K135" s="92">
        <f t="shared" si="45"/>
        <v>0</v>
      </c>
      <c r="L135" s="35">
        <f t="shared" si="45"/>
        <v>0</v>
      </c>
      <c r="M135" s="35">
        <f t="shared" si="45"/>
        <v>0</v>
      </c>
      <c r="N135" s="35">
        <f t="shared" si="45"/>
        <v>27</v>
      </c>
      <c r="O135" s="35">
        <f t="shared" si="45"/>
        <v>0</v>
      </c>
      <c r="P135" s="35">
        <f t="shared" si="45"/>
        <v>27</v>
      </c>
      <c r="Q135" s="35">
        <f t="shared" si="45"/>
        <v>10</v>
      </c>
      <c r="R135" s="93">
        <f t="shared" si="45"/>
        <v>0</v>
      </c>
      <c r="S135" s="92">
        <f t="shared" si="45"/>
        <v>0</v>
      </c>
      <c r="T135" s="35">
        <f t="shared" si="45"/>
        <v>0</v>
      </c>
      <c r="U135" s="35">
        <f t="shared" si="45"/>
        <v>0</v>
      </c>
      <c r="V135" s="35">
        <f t="shared" si="45"/>
        <v>22</v>
      </c>
      <c r="W135" s="35">
        <f t="shared" si="45"/>
        <v>0</v>
      </c>
      <c r="X135" s="35">
        <f t="shared" si="45"/>
        <v>22</v>
      </c>
      <c r="Y135" s="35">
        <f t="shared" si="45"/>
        <v>8</v>
      </c>
      <c r="Z135" s="93">
        <f t="shared" si="45"/>
        <v>0</v>
      </c>
    </row>
    <row r="136" spans="1:26" ht="15" customHeight="1" x14ac:dyDescent="0.25">
      <c r="A136" s="8" t="s">
        <v>58</v>
      </c>
      <c r="B136" s="40">
        <v>1</v>
      </c>
      <c r="C136" s="54"/>
      <c r="D136" s="50"/>
      <c r="E136" s="50"/>
      <c r="F136" s="50">
        <v>15</v>
      </c>
      <c r="G136" s="50"/>
      <c r="H136" s="66">
        <v>15</v>
      </c>
      <c r="I136" s="3">
        <v>12</v>
      </c>
      <c r="J136" s="4"/>
      <c r="K136" s="54"/>
      <c r="L136" s="50"/>
      <c r="M136" s="50"/>
      <c r="N136" s="50">
        <v>12</v>
      </c>
      <c r="O136" s="50"/>
      <c r="P136" s="66">
        <v>12</v>
      </c>
      <c r="Q136" s="3">
        <v>10</v>
      </c>
      <c r="R136" s="30"/>
      <c r="S136" s="54"/>
      <c r="T136" s="50"/>
      <c r="U136" s="50"/>
      <c r="V136" s="50">
        <v>10</v>
      </c>
      <c r="W136" s="50"/>
      <c r="X136" s="66">
        <v>10</v>
      </c>
      <c r="Y136" s="3">
        <v>8</v>
      </c>
      <c r="Z136" s="30"/>
    </row>
    <row r="137" spans="1:26" ht="15" customHeight="1" x14ac:dyDescent="0.25">
      <c r="A137" s="8"/>
      <c r="B137" s="40">
        <v>2</v>
      </c>
      <c r="C137" s="54"/>
      <c r="D137" s="50"/>
      <c r="E137" s="50"/>
      <c r="F137" s="50">
        <v>20</v>
      </c>
      <c r="G137" s="50"/>
      <c r="H137" s="66">
        <v>20</v>
      </c>
      <c r="I137" s="3"/>
      <c r="J137" s="4"/>
      <c r="K137" s="54"/>
      <c r="L137" s="50"/>
      <c r="M137" s="50"/>
      <c r="N137" s="50">
        <v>15</v>
      </c>
      <c r="O137" s="50"/>
      <c r="P137" s="66">
        <v>15</v>
      </c>
      <c r="Q137" s="3"/>
      <c r="R137" s="30"/>
      <c r="S137" s="54"/>
      <c r="T137" s="50"/>
      <c r="U137" s="50"/>
      <c r="V137" s="50">
        <v>12</v>
      </c>
      <c r="W137" s="50"/>
      <c r="X137" s="66">
        <v>12</v>
      </c>
      <c r="Y137" s="3"/>
      <c r="Z137" s="30"/>
    </row>
    <row r="138" spans="1:26" x14ac:dyDescent="0.25">
      <c r="A138" s="10" t="s">
        <v>59</v>
      </c>
      <c r="B138" s="41"/>
      <c r="C138" s="92">
        <f>SUM(C139:C141)</f>
        <v>0</v>
      </c>
      <c r="D138" s="35">
        <f t="shared" ref="D138:Z138" si="46">SUM(D139:D141)</f>
        <v>0</v>
      </c>
      <c r="E138" s="35">
        <f t="shared" si="46"/>
        <v>0</v>
      </c>
      <c r="F138" s="35">
        <f t="shared" si="46"/>
        <v>21</v>
      </c>
      <c r="G138" s="35">
        <f t="shared" si="46"/>
        <v>0</v>
      </c>
      <c r="H138" s="35">
        <f t="shared" si="46"/>
        <v>20</v>
      </c>
      <c r="I138" s="35">
        <f t="shared" si="46"/>
        <v>14</v>
      </c>
      <c r="J138" s="93">
        <f t="shared" si="46"/>
        <v>0</v>
      </c>
      <c r="K138" s="92">
        <f t="shared" si="46"/>
        <v>0</v>
      </c>
      <c r="L138" s="35">
        <f t="shared" si="46"/>
        <v>0</v>
      </c>
      <c r="M138" s="35">
        <f t="shared" si="46"/>
        <v>0</v>
      </c>
      <c r="N138" s="35">
        <f t="shared" si="46"/>
        <v>22</v>
      </c>
      <c r="O138" s="35">
        <f t="shared" si="46"/>
        <v>0</v>
      </c>
      <c r="P138" s="35">
        <f t="shared" si="46"/>
        <v>22</v>
      </c>
      <c r="Q138" s="35">
        <f t="shared" si="46"/>
        <v>17</v>
      </c>
      <c r="R138" s="93">
        <f t="shared" si="46"/>
        <v>0</v>
      </c>
      <c r="S138" s="92">
        <f t="shared" si="46"/>
        <v>0</v>
      </c>
      <c r="T138" s="35">
        <f t="shared" si="46"/>
        <v>0</v>
      </c>
      <c r="U138" s="35">
        <f t="shared" si="46"/>
        <v>0</v>
      </c>
      <c r="V138" s="35">
        <f t="shared" si="46"/>
        <v>28</v>
      </c>
      <c r="W138" s="35">
        <f t="shared" si="46"/>
        <v>0</v>
      </c>
      <c r="X138" s="35">
        <f t="shared" si="46"/>
        <v>28</v>
      </c>
      <c r="Y138" s="35">
        <f t="shared" si="46"/>
        <v>17</v>
      </c>
      <c r="Z138" s="93">
        <f t="shared" si="46"/>
        <v>0</v>
      </c>
    </row>
    <row r="139" spans="1:26" ht="15" customHeight="1" x14ac:dyDescent="0.25">
      <c r="A139" s="116" t="s">
        <v>60</v>
      </c>
      <c r="B139" s="117">
        <v>1</v>
      </c>
      <c r="C139" s="119"/>
      <c r="D139" s="50"/>
      <c r="E139" s="50"/>
      <c r="F139" s="50">
        <v>12</v>
      </c>
      <c r="G139" s="50"/>
      <c r="H139" s="66">
        <v>11</v>
      </c>
      <c r="I139" s="3">
        <v>10</v>
      </c>
      <c r="J139" s="4"/>
      <c r="K139" s="119"/>
      <c r="L139" s="50"/>
      <c r="M139" s="50"/>
      <c r="N139" s="50">
        <v>10</v>
      </c>
      <c r="O139" s="50"/>
      <c r="P139" s="66">
        <v>10</v>
      </c>
      <c r="Q139" s="3">
        <v>9</v>
      </c>
      <c r="R139" s="30"/>
      <c r="S139" s="119"/>
      <c r="T139" s="50"/>
      <c r="U139" s="50"/>
      <c r="V139" s="50">
        <v>10</v>
      </c>
      <c r="W139" s="50"/>
      <c r="X139" s="66">
        <v>10</v>
      </c>
      <c r="Y139" s="3">
        <v>9</v>
      </c>
      <c r="Z139" s="30"/>
    </row>
    <row r="140" spans="1:26" ht="15" customHeight="1" x14ac:dyDescent="0.25">
      <c r="A140" s="116"/>
      <c r="B140" s="117">
        <v>2</v>
      </c>
      <c r="C140" s="119"/>
      <c r="D140" s="50"/>
      <c r="E140" s="50"/>
      <c r="F140" s="50">
        <v>3</v>
      </c>
      <c r="G140" s="50"/>
      <c r="H140" s="66">
        <v>3</v>
      </c>
      <c r="I140" s="3">
        <v>4</v>
      </c>
      <c r="J140" s="4"/>
      <c r="K140" s="119"/>
      <c r="L140" s="50"/>
      <c r="M140" s="50"/>
      <c r="N140" s="50">
        <v>9</v>
      </c>
      <c r="O140" s="50"/>
      <c r="P140" s="66">
        <v>9</v>
      </c>
      <c r="Q140" s="3">
        <v>8</v>
      </c>
      <c r="R140" s="30"/>
      <c r="S140" s="119"/>
      <c r="T140" s="50"/>
      <c r="U140" s="50"/>
      <c r="V140" s="50">
        <v>9</v>
      </c>
      <c r="W140" s="50"/>
      <c r="X140" s="66">
        <v>9</v>
      </c>
      <c r="Y140" s="3">
        <v>8</v>
      </c>
      <c r="Z140" s="30"/>
    </row>
    <row r="141" spans="1:26" ht="15" customHeight="1" x14ac:dyDescent="0.25">
      <c r="A141" s="116"/>
      <c r="B141" s="117">
        <v>3</v>
      </c>
      <c r="C141" s="119"/>
      <c r="D141" s="50"/>
      <c r="E141" s="50"/>
      <c r="F141" s="50">
        <v>6</v>
      </c>
      <c r="G141" s="50"/>
      <c r="H141" s="66">
        <v>6</v>
      </c>
      <c r="I141" s="3"/>
      <c r="J141" s="4"/>
      <c r="K141" s="119"/>
      <c r="L141" s="50"/>
      <c r="M141" s="50"/>
      <c r="N141" s="50">
        <v>3</v>
      </c>
      <c r="O141" s="50"/>
      <c r="P141" s="66">
        <v>3</v>
      </c>
      <c r="Q141" s="3"/>
      <c r="R141" s="30"/>
      <c r="S141" s="119"/>
      <c r="T141" s="50"/>
      <c r="U141" s="50"/>
      <c r="V141" s="50">
        <v>9</v>
      </c>
      <c r="W141" s="50"/>
      <c r="X141" s="66">
        <v>9</v>
      </c>
      <c r="Y141" s="3"/>
      <c r="Z141" s="30"/>
    </row>
    <row r="142" spans="1:26" x14ac:dyDescent="0.25">
      <c r="A142" s="10" t="s">
        <v>123</v>
      </c>
      <c r="B142" s="41"/>
      <c r="C142" s="92">
        <f>SUM(C143)</f>
        <v>0</v>
      </c>
      <c r="D142" s="35">
        <f t="shared" ref="D142:Z142" si="47">SUM(D143)</f>
        <v>0</v>
      </c>
      <c r="E142" s="35">
        <f t="shared" si="47"/>
        <v>0</v>
      </c>
      <c r="F142" s="35">
        <f t="shared" si="47"/>
        <v>4</v>
      </c>
      <c r="G142" s="35">
        <f t="shared" si="47"/>
        <v>0</v>
      </c>
      <c r="H142" s="35">
        <f t="shared" si="47"/>
        <v>4</v>
      </c>
      <c r="I142" s="35">
        <f t="shared" si="47"/>
        <v>0</v>
      </c>
      <c r="J142" s="93">
        <f t="shared" si="47"/>
        <v>0</v>
      </c>
      <c r="K142" s="92">
        <f t="shared" si="47"/>
        <v>0</v>
      </c>
      <c r="L142" s="35">
        <f t="shared" si="47"/>
        <v>0</v>
      </c>
      <c r="M142" s="35">
        <f t="shared" si="47"/>
        <v>0</v>
      </c>
      <c r="N142" s="35">
        <f t="shared" si="47"/>
        <v>4</v>
      </c>
      <c r="O142" s="35">
        <f t="shared" si="47"/>
        <v>0</v>
      </c>
      <c r="P142" s="35">
        <f t="shared" si="47"/>
        <v>4</v>
      </c>
      <c r="Q142" s="35">
        <f t="shared" si="47"/>
        <v>0</v>
      </c>
      <c r="R142" s="93">
        <f t="shared" si="47"/>
        <v>0</v>
      </c>
      <c r="S142" s="92">
        <f t="shared" si="47"/>
        <v>0</v>
      </c>
      <c r="T142" s="35">
        <f t="shared" si="47"/>
        <v>0</v>
      </c>
      <c r="U142" s="35">
        <f t="shared" si="47"/>
        <v>0</v>
      </c>
      <c r="V142" s="35">
        <f t="shared" si="47"/>
        <v>4</v>
      </c>
      <c r="W142" s="35">
        <f t="shared" si="47"/>
        <v>0</v>
      </c>
      <c r="X142" s="35">
        <f t="shared" si="47"/>
        <v>4</v>
      </c>
      <c r="Y142" s="35">
        <f t="shared" si="47"/>
        <v>0</v>
      </c>
      <c r="Z142" s="93">
        <f t="shared" si="47"/>
        <v>0</v>
      </c>
    </row>
    <row r="143" spans="1:26" ht="15" customHeight="1" x14ac:dyDescent="0.25">
      <c r="A143" t="s">
        <v>123</v>
      </c>
      <c r="B143" s="40">
        <v>1</v>
      </c>
      <c r="C143" s="54"/>
      <c r="D143" s="50"/>
      <c r="E143" s="50"/>
      <c r="F143" s="50">
        <v>4</v>
      </c>
      <c r="G143" s="50"/>
      <c r="H143" s="66">
        <v>4</v>
      </c>
      <c r="I143" s="3"/>
      <c r="J143" s="4"/>
      <c r="K143" s="54"/>
      <c r="L143" s="50"/>
      <c r="M143" s="50"/>
      <c r="N143" s="50">
        <v>4</v>
      </c>
      <c r="O143" s="50"/>
      <c r="P143" s="66">
        <v>4</v>
      </c>
      <c r="Q143" s="3"/>
      <c r="R143" s="30"/>
      <c r="S143" s="54"/>
      <c r="T143" s="50"/>
      <c r="U143" s="50"/>
      <c r="V143" s="50">
        <v>4</v>
      </c>
      <c r="W143" s="50"/>
      <c r="X143" s="66">
        <v>4</v>
      </c>
      <c r="Y143" s="3"/>
      <c r="Z143" s="30"/>
    </row>
    <row r="144" spans="1:26" x14ac:dyDescent="0.25">
      <c r="A144" s="10" t="s">
        <v>112</v>
      </c>
      <c r="B144" s="41"/>
      <c r="C144" s="92">
        <f>SUM(C145)</f>
        <v>0</v>
      </c>
      <c r="D144" s="35">
        <f t="shared" ref="D144:Z144" si="48">SUM(D145)</f>
        <v>0</v>
      </c>
      <c r="E144" s="35">
        <f t="shared" si="48"/>
        <v>0</v>
      </c>
      <c r="F144" s="35">
        <f t="shared" si="48"/>
        <v>0</v>
      </c>
      <c r="G144" s="35">
        <f t="shared" si="48"/>
        <v>0</v>
      </c>
      <c r="H144" s="35">
        <f t="shared" si="48"/>
        <v>0</v>
      </c>
      <c r="I144" s="35">
        <f t="shared" si="48"/>
        <v>0</v>
      </c>
      <c r="J144" s="93">
        <f t="shared" si="48"/>
        <v>0</v>
      </c>
      <c r="K144" s="92">
        <f t="shared" si="48"/>
        <v>0</v>
      </c>
      <c r="L144" s="35">
        <f t="shared" si="48"/>
        <v>0</v>
      </c>
      <c r="M144" s="35">
        <f t="shared" si="48"/>
        <v>0</v>
      </c>
      <c r="N144" s="35">
        <f t="shared" si="48"/>
        <v>0</v>
      </c>
      <c r="O144" s="35">
        <f t="shared" si="48"/>
        <v>0</v>
      </c>
      <c r="P144" s="35">
        <f t="shared" si="48"/>
        <v>0</v>
      </c>
      <c r="Q144" s="35">
        <f t="shared" si="48"/>
        <v>0</v>
      </c>
      <c r="R144" s="93">
        <f t="shared" si="48"/>
        <v>0</v>
      </c>
      <c r="S144" s="92">
        <f t="shared" si="48"/>
        <v>0</v>
      </c>
      <c r="T144" s="35">
        <f t="shared" si="48"/>
        <v>0</v>
      </c>
      <c r="U144" s="35">
        <f t="shared" si="48"/>
        <v>0</v>
      </c>
      <c r="V144" s="35">
        <f t="shared" si="48"/>
        <v>0</v>
      </c>
      <c r="W144" s="35">
        <f t="shared" si="48"/>
        <v>0</v>
      </c>
      <c r="X144" s="35">
        <f t="shared" si="48"/>
        <v>0</v>
      </c>
      <c r="Y144" s="35">
        <f t="shared" si="48"/>
        <v>0</v>
      </c>
      <c r="Z144" s="93">
        <f t="shared" si="48"/>
        <v>0</v>
      </c>
    </row>
    <row r="145" spans="1:26" ht="15" customHeight="1" x14ac:dyDescent="0.25">
      <c r="A145" t="s">
        <v>112</v>
      </c>
      <c r="B145" s="40">
        <v>1</v>
      </c>
      <c r="C145" s="54"/>
      <c r="D145" s="50"/>
      <c r="E145" s="50"/>
      <c r="F145" s="50"/>
      <c r="G145" s="50"/>
      <c r="H145" s="66"/>
      <c r="I145" s="3"/>
      <c r="J145" s="4"/>
      <c r="K145" s="54"/>
      <c r="L145" s="50"/>
      <c r="M145" s="50"/>
      <c r="N145" s="50"/>
      <c r="O145" s="50"/>
      <c r="P145" s="66"/>
      <c r="Q145" s="3"/>
      <c r="R145" s="30"/>
      <c r="S145" s="54"/>
      <c r="T145" s="50"/>
      <c r="U145" s="50"/>
      <c r="V145" s="50"/>
      <c r="W145" s="50"/>
      <c r="X145" s="66"/>
      <c r="Y145" s="3"/>
      <c r="Z145" s="30"/>
    </row>
    <row r="146" spans="1:26" x14ac:dyDescent="0.25">
      <c r="A146" s="2" t="s">
        <v>61</v>
      </c>
      <c r="B146" s="43"/>
      <c r="C146" s="95">
        <f>SUM(C128,C130,C132,C135,C138,C142,C144)</f>
        <v>0</v>
      </c>
      <c r="D146" s="23">
        <f t="shared" ref="D146:Z146" si="49">SUM(D128,D130,D132,D135,D138,D142,D144)</f>
        <v>17</v>
      </c>
      <c r="E146" s="23">
        <f t="shared" si="49"/>
        <v>0</v>
      </c>
      <c r="F146" s="23">
        <f t="shared" si="49"/>
        <v>72</v>
      </c>
      <c r="G146" s="23">
        <f t="shared" si="49"/>
        <v>0</v>
      </c>
      <c r="H146" s="23">
        <f t="shared" si="49"/>
        <v>77</v>
      </c>
      <c r="I146" s="23">
        <f t="shared" si="49"/>
        <v>26</v>
      </c>
      <c r="J146" s="105">
        <f t="shared" si="49"/>
        <v>0</v>
      </c>
      <c r="K146" s="95">
        <f t="shared" si="49"/>
        <v>0</v>
      </c>
      <c r="L146" s="23">
        <f t="shared" si="49"/>
        <v>18</v>
      </c>
      <c r="M146" s="23">
        <f t="shared" si="49"/>
        <v>0</v>
      </c>
      <c r="N146" s="23">
        <f t="shared" si="49"/>
        <v>60</v>
      </c>
      <c r="O146" s="23">
        <f t="shared" si="49"/>
        <v>0</v>
      </c>
      <c r="P146" s="23">
        <f t="shared" si="49"/>
        <v>67</v>
      </c>
      <c r="Q146" s="23">
        <f t="shared" si="49"/>
        <v>27</v>
      </c>
      <c r="R146" s="105">
        <f t="shared" si="49"/>
        <v>0</v>
      </c>
      <c r="S146" s="95">
        <f t="shared" si="49"/>
        <v>0</v>
      </c>
      <c r="T146" s="23">
        <f t="shared" si="49"/>
        <v>7</v>
      </c>
      <c r="U146" s="23">
        <f t="shared" si="49"/>
        <v>0</v>
      </c>
      <c r="V146" s="23">
        <f t="shared" si="49"/>
        <v>61</v>
      </c>
      <c r="W146" s="23">
        <f t="shared" si="49"/>
        <v>0</v>
      </c>
      <c r="X146" s="23">
        <f t="shared" si="49"/>
        <v>68</v>
      </c>
      <c r="Y146" s="23">
        <f t="shared" si="49"/>
        <v>25</v>
      </c>
      <c r="Z146" s="105">
        <f t="shared" si="49"/>
        <v>0</v>
      </c>
    </row>
    <row r="147" spans="1:26" ht="15" customHeight="1" x14ac:dyDescent="0.25">
      <c r="A147" s="168" t="s">
        <v>62</v>
      </c>
      <c r="B147" s="201"/>
      <c r="C147" s="99">
        <f>SUM(C127,C146)</f>
        <v>0</v>
      </c>
      <c r="D147" s="34">
        <f t="shared" ref="D147:Z147" si="50">SUM(D127,D146)</f>
        <v>17</v>
      </c>
      <c r="E147" s="34">
        <f t="shared" si="50"/>
        <v>0</v>
      </c>
      <c r="F147" s="34">
        <f>SUM(F127,F146)</f>
        <v>187</v>
      </c>
      <c r="G147" s="34">
        <f t="shared" si="50"/>
        <v>0</v>
      </c>
      <c r="H147" s="34">
        <f t="shared" si="50"/>
        <v>199</v>
      </c>
      <c r="I147" s="34">
        <f t="shared" si="50"/>
        <v>26</v>
      </c>
      <c r="J147" s="109">
        <f t="shared" si="50"/>
        <v>0</v>
      </c>
      <c r="K147" s="99">
        <f t="shared" si="50"/>
        <v>0</v>
      </c>
      <c r="L147" s="34">
        <f t="shared" si="50"/>
        <v>18</v>
      </c>
      <c r="M147" s="34">
        <f t="shared" si="50"/>
        <v>0</v>
      </c>
      <c r="N147" s="34">
        <f t="shared" si="50"/>
        <v>126</v>
      </c>
      <c r="O147" s="34">
        <f t="shared" si="50"/>
        <v>0</v>
      </c>
      <c r="P147" s="34">
        <f t="shared" si="50"/>
        <v>133</v>
      </c>
      <c r="Q147" s="34">
        <f t="shared" si="50"/>
        <v>27</v>
      </c>
      <c r="R147" s="109">
        <f t="shared" si="50"/>
        <v>0</v>
      </c>
      <c r="S147" s="99">
        <f t="shared" si="50"/>
        <v>0</v>
      </c>
      <c r="T147" s="34">
        <f t="shared" si="50"/>
        <v>7</v>
      </c>
      <c r="U147" s="34">
        <f t="shared" si="50"/>
        <v>0</v>
      </c>
      <c r="V147" s="34">
        <f t="shared" si="50"/>
        <v>146</v>
      </c>
      <c r="W147" s="34">
        <f t="shared" si="50"/>
        <v>0</v>
      </c>
      <c r="X147" s="34">
        <f t="shared" si="50"/>
        <v>153</v>
      </c>
      <c r="Y147" s="34">
        <f t="shared" si="50"/>
        <v>25</v>
      </c>
      <c r="Z147" s="109">
        <f t="shared" si="50"/>
        <v>0</v>
      </c>
    </row>
    <row r="148" spans="1:26" x14ac:dyDescent="0.25">
      <c r="A148" s="10" t="s">
        <v>88</v>
      </c>
      <c r="B148" s="41"/>
      <c r="C148" s="92">
        <f>SUM(C149:C167)</f>
        <v>0</v>
      </c>
      <c r="D148" s="35">
        <f t="shared" ref="D148:Z148" si="51">SUM(D149:D167)</f>
        <v>0</v>
      </c>
      <c r="E148" s="35">
        <f t="shared" si="51"/>
        <v>0</v>
      </c>
      <c r="F148" s="35">
        <f t="shared" si="51"/>
        <v>0</v>
      </c>
      <c r="G148" s="35">
        <f t="shared" si="51"/>
        <v>0</v>
      </c>
      <c r="H148" s="35">
        <f t="shared" si="51"/>
        <v>0</v>
      </c>
      <c r="I148" s="35">
        <f t="shared" si="51"/>
        <v>0</v>
      </c>
      <c r="J148" s="93">
        <f t="shared" si="51"/>
        <v>0</v>
      </c>
      <c r="K148" s="92">
        <f t="shared" si="51"/>
        <v>0</v>
      </c>
      <c r="L148" s="35">
        <f t="shared" si="51"/>
        <v>0</v>
      </c>
      <c r="M148" s="35">
        <f t="shared" si="51"/>
        <v>0</v>
      </c>
      <c r="N148" s="35">
        <f t="shared" si="51"/>
        <v>0</v>
      </c>
      <c r="O148" s="35">
        <f t="shared" si="51"/>
        <v>0</v>
      </c>
      <c r="P148" s="35">
        <f t="shared" si="51"/>
        <v>0</v>
      </c>
      <c r="Q148" s="35">
        <f t="shared" si="51"/>
        <v>0</v>
      </c>
      <c r="R148" s="93">
        <f t="shared" si="51"/>
        <v>0</v>
      </c>
      <c r="S148" s="92">
        <f t="shared" si="51"/>
        <v>0</v>
      </c>
      <c r="T148" s="35">
        <f t="shared" si="51"/>
        <v>0</v>
      </c>
      <c r="U148" s="35">
        <f t="shared" si="51"/>
        <v>0</v>
      </c>
      <c r="V148" s="35">
        <f t="shared" si="51"/>
        <v>0</v>
      </c>
      <c r="W148" s="35">
        <f t="shared" si="51"/>
        <v>0</v>
      </c>
      <c r="X148" s="35">
        <f t="shared" si="51"/>
        <v>0</v>
      </c>
      <c r="Y148" s="35">
        <f t="shared" si="51"/>
        <v>0</v>
      </c>
      <c r="Z148" s="93">
        <f t="shared" si="51"/>
        <v>0</v>
      </c>
    </row>
    <row r="149" spans="1:26" ht="15" customHeight="1" x14ac:dyDescent="0.25">
      <c r="A149" s="8" t="s">
        <v>64</v>
      </c>
      <c r="B149" s="40">
        <v>1</v>
      </c>
      <c r="C149" s="33"/>
      <c r="D149" s="14"/>
      <c r="E149" s="14"/>
      <c r="F149" s="14"/>
      <c r="G149" s="14"/>
      <c r="H149" s="14"/>
      <c r="I149" s="14"/>
      <c r="J149" s="29"/>
      <c r="K149" s="33"/>
      <c r="L149" s="14"/>
      <c r="M149" s="14"/>
      <c r="N149" s="14"/>
      <c r="O149" s="14"/>
      <c r="P149" s="14"/>
      <c r="Q149" s="14"/>
      <c r="R149" s="29"/>
      <c r="S149" s="33"/>
      <c r="T149" s="14"/>
      <c r="U149" s="14"/>
      <c r="V149" s="14"/>
      <c r="W149" s="14"/>
      <c r="X149" s="14"/>
      <c r="Y149" s="14"/>
      <c r="Z149" s="29"/>
    </row>
    <row r="150" spans="1:26" ht="15" customHeight="1" x14ac:dyDescent="0.25">
      <c r="A150" s="8"/>
      <c r="B150" s="40">
        <v>2</v>
      </c>
      <c r="C150" s="33"/>
      <c r="D150" s="14"/>
      <c r="E150" s="14"/>
      <c r="F150" s="14"/>
      <c r="G150" s="14"/>
      <c r="H150" s="14"/>
      <c r="I150" s="14"/>
      <c r="J150" s="29"/>
      <c r="K150" s="33"/>
      <c r="L150" s="14"/>
      <c r="M150" s="14"/>
      <c r="N150" s="14"/>
      <c r="O150" s="14"/>
      <c r="P150" s="14"/>
      <c r="Q150" s="14"/>
      <c r="R150" s="29"/>
      <c r="S150" s="33"/>
      <c r="T150" s="14"/>
      <c r="U150" s="14"/>
      <c r="V150" s="14"/>
      <c r="W150" s="14"/>
      <c r="X150" s="14"/>
      <c r="Y150" s="14"/>
      <c r="Z150" s="29"/>
    </row>
    <row r="151" spans="1:26" ht="15" customHeight="1" x14ac:dyDescent="0.25">
      <c r="A151" s="8"/>
      <c r="B151" s="40">
        <v>3</v>
      </c>
      <c r="C151" s="33"/>
      <c r="D151" s="14"/>
      <c r="E151" s="14"/>
      <c r="F151" s="14"/>
      <c r="G151" s="14"/>
      <c r="H151" s="14"/>
      <c r="I151" s="14"/>
      <c r="J151" s="29"/>
      <c r="K151" s="33"/>
      <c r="L151" s="14"/>
      <c r="M151" s="14"/>
      <c r="N151" s="14"/>
      <c r="O151" s="14"/>
      <c r="P151" s="14"/>
      <c r="Q151" s="14"/>
      <c r="R151" s="29"/>
      <c r="S151" s="33"/>
      <c r="T151" s="14"/>
      <c r="U151" s="14"/>
      <c r="V151" s="14"/>
      <c r="W151" s="14"/>
      <c r="X151" s="14"/>
      <c r="Y151" s="14"/>
      <c r="Z151" s="29"/>
    </row>
    <row r="152" spans="1:26" ht="15" customHeight="1" x14ac:dyDescent="0.25">
      <c r="A152" s="8"/>
      <c r="B152" s="40">
        <v>4</v>
      </c>
      <c r="C152" s="33"/>
      <c r="D152" s="14"/>
      <c r="E152" s="14"/>
      <c r="F152" s="14"/>
      <c r="G152" s="14"/>
      <c r="H152" s="14"/>
      <c r="I152" s="14"/>
      <c r="J152" s="29"/>
      <c r="K152" s="33"/>
      <c r="L152" s="14"/>
      <c r="M152" s="14"/>
      <c r="N152" s="14"/>
      <c r="O152" s="14"/>
      <c r="P152" s="14"/>
      <c r="Q152" s="14"/>
      <c r="R152" s="29"/>
      <c r="S152" s="33"/>
      <c r="T152" s="14"/>
      <c r="U152" s="14"/>
      <c r="V152" s="14"/>
      <c r="W152" s="14"/>
      <c r="X152" s="14"/>
      <c r="Y152" s="14"/>
      <c r="Z152" s="29"/>
    </row>
    <row r="153" spans="1:26" ht="15" customHeight="1" x14ac:dyDescent="0.25">
      <c r="A153" s="8" t="s">
        <v>65</v>
      </c>
      <c r="B153" s="40">
        <v>1</v>
      </c>
      <c r="C153" s="33"/>
      <c r="D153" s="14"/>
      <c r="E153" s="14"/>
      <c r="F153" s="14"/>
      <c r="G153" s="14"/>
      <c r="H153" s="14"/>
      <c r="I153" s="14"/>
      <c r="J153" s="29"/>
      <c r="K153" s="33"/>
      <c r="L153" s="14"/>
      <c r="M153" s="14"/>
      <c r="N153" s="14"/>
      <c r="O153" s="14"/>
      <c r="P153" s="14"/>
      <c r="Q153" s="14"/>
      <c r="R153" s="29"/>
      <c r="S153" s="33"/>
      <c r="T153" s="14"/>
      <c r="U153" s="14"/>
      <c r="V153" s="14"/>
      <c r="W153" s="14"/>
      <c r="X153" s="14"/>
      <c r="Y153" s="14"/>
      <c r="Z153" s="29"/>
    </row>
    <row r="154" spans="1:26" ht="15" customHeight="1" x14ac:dyDescent="0.25">
      <c r="A154" s="8"/>
      <c r="B154" s="40">
        <v>2</v>
      </c>
      <c r="C154" s="33"/>
      <c r="D154" s="14"/>
      <c r="E154" s="14"/>
      <c r="F154" s="14"/>
      <c r="G154" s="14"/>
      <c r="H154" s="14"/>
      <c r="I154" s="14"/>
      <c r="J154" s="29"/>
      <c r="K154" s="33"/>
      <c r="L154" s="14"/>
      <c r="M154" s="14"/>
      <c r="N154" s="14"/>
      <c r="O154" s="14"/>
      <c r="P154" s="14"/>
      <c r="Q154" s="14"/>
      <c r="R154" s="29"/>
      <c r="S154" s="33"/>
      <c r="T154" s="14"/>
      <c r="U154" s="14"/>
      <c r="V154" s="14"/>
      <c r="W154" s="14"/>
      <c r="X154" s="14"/>
      <c r="Y154" s="14"/>
      <c r="Z154" s="29"/>
    </row>
    <row r="155" spans="1:26" ht="15" customHeight="1" x14ac:dyDescent="0.25">
      <c r="A155" s="8"/>
      <c r="B155" s="40">
        <v>3</v>
      </c>
      <c r="C155" s="33"/>
      <c r="D155" s="14"/>
      <c r="E155" s="14"/>
      <c r="F155" s="14"/>
      <c r="G155" s="14"/>
      <c r="H155" s="14"/>
      <c r="I155" s="14"/>
      <c r="J155" s="29"/>
      <c r="K155" s="33"/>
      <c r="L155" s="14"/>
      <c r="M155" s="14"/>
      <c r="N155" s="14"/>
      <c r="O155" s="14"/>
      <c r="P155" s="14"/>
      <c r="Q155" s="14"/>
      <c r="R155" s="29"/>
      <c r="S155" s="33"/>
      <c r="T155" s="14"/>
      <c r="U155" s="14"/>
      <c r="V155" s="14"/>
      <c r="W155" s="14"/>
      <c r="X155" s="14"/>
      <c r="Y155" s="14"/>
      <c r="Z155" s="29"/>
    </row>
    <row r="156" spans="1:26" ht="15" customHeight="1" x14ac:dyDescent="0.25">
      <c r="A156" s="8"/>
      <c r="B156" s="40">
        <v>4</v>
      </c>
      <c r="C156" s="33"/>
      <c r="D156" s="14"/>
      <c r="E156" s="14"/>
      <c r="F156" s="14"/>
      <c r="G156" s="14"/>
      <c r="H156" s="14"/>
      <c r="I156" s="14"/>
      <c r="J156" s="29"/>
      <c r="K156" s="33"/>
      <c r="L156" s="14"/>
      <c r="M156" s="14"/>
      <c r="N156" s="14"/>
      <c r="O156" s="14"/>
      <c r="P156" s="14"/>
      <c r="Q156" s="14"/>
      <c r="R156" s="29"/>
      <c r="S156" s="33"/>
      <c r="T156" s="14"/>
      <c r="U156" s="14"/>
      <c r="V156" s="14"/>
      <c r="W156" s="14"/>
      <c r="X156" s="14"/>
      <c r="Y156" s="14"/>
      <c r="Z156" s="29"/>
    </row>
    <row r="157" spans="1:26" ht="15" customHeight="1" x14ac:dyDescent="0.25">
      <c r="A157" s="8" t="s">
        <v>66</v>
      </c>
      <c r="B157" s="40">
        <v>1</v>
      </c>
      <c r="C157" s="33"/>
      <c r="D157" s="14"/>
      <c r="E157" s="14"/>
      <c r="F157" s="14"/>
      <c r="G157" s="14"/>
      <c r="H157" s="14"/>
      <c r="I157" s="14"/>
      <c r="J157" s="29"/>
      <c r="K157" s="33"/>
      <c r="L157" s="14"/>
      <c r="M157" s="14"/>
      <c r="N157" s="14"/>
      <c r="O157" s="14"/>
      <c r="P157" s="14"/>
      <c r="Q157" s="14"/>
      <c r="R157" s="29"/>
      <c r="S157" s="33"/>
      <c r="T157" s="14"/>
      <c r="U157" s="14"/>
      <c r="V157" s="14"/>
      <c r="W157" s="14"/>
      <c r="X157" s="14"/>
      <c r="Y157" s="14"/>
      <c r="Z157" s="29"/>
    </row>
    <row r="158" spans="1:26" ht="15" customHeight="1" x14ac:dyDescent="0.25">
      <c r="A158" s="8"/>
      <c r="B158" s="40">
        <v>2</v>
      </c>
      <c r="C158" s="33"/>
      <c r="D158" s="14"/>
      <c r="E158" s="14"/>
      <c r="F158" s="14"/>
      <c r="G158" s="14"/>
      <c r="H158" s="14"/>
      <c r="I158" s="14"/>
      <c r="J158" s="29"/>
      <c r="K158" s="33"/>
      <c r="L158" s="14"/>
      <c r="M158" s="14"/>
      <c r="N158" s="14"/>
      <c r="O158" s="14"/>
      <c r="P158" s="14"/>
      <c r="Q158" s="14"/>
      <c r="R158" s="29"/>
      <c r="S158" s="33"/>
      <c r="T158" s="14"/>
      <c r="U158" s="14"/>
      <c r="V158" s="14"/>
      <c r="W158" s="14"/>
      <c r="X158" s="14"/>
      <c r="Y158" s="14"/>
      <c r="Z158" s="29"/>
    </row>
    <row r="159" spans="1:26" ht="15" customHeight="1" x14ac:dyDescent="0.25">
      <c r="A159" s="8"/>
      <c r="B159" s="40">
        <v>3</v>
      </c>
      <c r="C159" s="33"/>
      <c r="D159" s="14"/>
      <c r="E159" s="14"/>
      <c r="F159" s="14"/>
      <c r="G159" s="14"/>
      <c r="H159" s="14"/>
      <c r="I159" s="14"/>
      <c r="J159" s="29"/>
      <c r="K159" s="33"/>
      <c r="L159" s="14"/>
      <c r="M159" s="14"/>
      <c r="N159" s="14"/>
      <c r="O159" s="14"/>
      <c r="P159" s="14"/>
      <c r="Q159" s="14"/>
      <c r="R159" s="29"/>
      <c r="S159" s="33"/>
      <c r="T159" s="14"/>
      <c r="U159" s="14"/>
      <c r="V159" s="14"/>
      <c r="W159" s="14"/>
      <c r="X159" s="14"/>
      <c r="Y159" s="14"/>
      <c r="Z159" s="29"/>
    </row>
    <row r="160" spans="1:26" ht="15" customHeight="1" x14ac:dyDescent="0.25">
      <c r="A160" s="8"/>
      <c r="B160" s="40">
        <v>4</v>
      </c>
      <c r="C160" s="33"/>
      <c r="D160" s="14"/>
      <c r="E160" s="14"/>
      <c r="F160" s="14"/>
      <c r="G160" s="14"/>
      <c r="H160" s="14"/>
      <c r="I160" s="14"/>
      <c r="J160" s="29"/>
      <c r="K160" s="33"/>
      <c r="L160" s="14"/>
      <c r="M160" s="14"/>
      <c r="N160" s="14"/>
      <c r="O160" s="14"/>
      <c r="P160" s="14"/>
      <c r="Q160" s="14"/>
      <c r="R160" s="29"/>
      <c r="S160" s="33"/>
      <c r="T160" s="14"/>
      <c r="U160" s="14"/>
      <c r="V160" s="14"/>
      <c r="W160" s="14"/>
      <c r="X160" s="14"/>
      <c r="Y160" s="14"/>
      <c r="Z160" s="29"/>
    </row>
    <row r="161" spans="1:26" ht="15" customHeight="1" x14ac:dyDescent="0.25">
      <c r="A161" s="8" t="s">
        <v>67</v>
      </c>
      <c r="B161" s="40">
        <v>1</v>
      </c>
      <c r="C161" s="33"/>
      <c r="D161" s="14"/>
      <c r="E161" s="14"/>
      <c r="F161" s="14"/>
      <c r="G161" s="14"/>
      <c r="H161" s="14"/>
      <c r="I161" s="14"/>
      <c r="J161" s="29"/>
      <c r="K161" s="33"/>
      <c r="L161" s="14"/>
      <c r="M161" s="14"/>
      <c r="N161" s="14"/>
      <c r="O161" s="14"/>
      <c r="P161" s="14"/>
      <c r="Q161" s="14"/>
      <c r="R161" s="29"/>
      <c r="S161" s="33"/>
      <c r="T161" s="14"/>
      <c r="U161" s="14"/>
      <c r="V161" s="14"/>
      <c r="W161" s="14"/>
      <c r="X161" s="14"/>
      <c r="Y161" s="14"/>
      <c r="Z161" s="29"/>
    </row>
    <row r="162" spans="1:26" ht="15" customHeight="1" x14ac:dyDescent="0.25">
      <c r="A162" s="8"/>
      <c r="B162" s="40">
        <v>2</v>
      </c>
      <c r="C162" s="33"/>
      <c r="D162" s="14"/>
      <c r="E162" s="14"/>
      <c r="F162" s="14"/>
      <c r="G162" s="14"/>
      <c r="H162" s="14"/>
      <c r="I162" s="14"/>
      <c r="J162" s="29"/>
      <c r="K162" s="33"/>
      <c r="L162" s="14"/>
      <c r="M162" s="14"/>
      <c r="N162" s="14"/>
      <c r="O162" s="14"/>
      <c r="P162" s="14"/>
      <c r="Q162" s="14"/>
      <c r="R162" s="29"/>
      <c r="S162" s="33"/>
      <c r="T162" s="14"/>
      <c r="U162" s="14"/>
      <c r="V162" s="14"/>
      <c r="W162" s="14"/>
      <c r="X162" s="14"/>
      <c r="Y162" s="14"/>
      <c r="Z162" s="29"/>
    </row>
    <row r="163" spans="1:26" ht="15" customHeight="1" x14ac:dyDescent="0.25">
      <c r="A163" s="8"/>
      <c r="B163" s="40">
        <v>3</v>
      </c>
      <c r="C163" s="33"/>
      <c r="D163" s="14"/>
      <c r="E163" s="14"/>
      <c r="F163" s="14"/>
      <c r="G163" s="14"/>
      <c r="H163" s="14"/>
      <c r="I163" s="14"/>
      <c r="J163" s="29"/>
      <c r="K163" s="33"/>
      <c r="L163" s="14"/>
      <c r="M163" s="14"/>
      <c r="N163" s="14"/>
      <c r="O163" s="14"/>
      <c r="P163" s="14"/>
      <c r="Q163" s="14"/>
      <c r="R163" s="29"/>
      <c r="S163" s="33"/>
      <c r="T163" s="14"/>
      <c r="U163" s="14"/>
      <c r="V163" s="14"/>
      <c r="W163" s="14"/>
      <c r="X163" s="14"/>
      <c r="Y163" s="14"/>
      <c r="Z163" s="29"/>
    </row>
    <row r="164" spans="1:26" ht="15" customHeight="1" x14ac:dyDescent="0.25">
      <c r="A164" s="8"/>
      <c r="B164" s="40">
        <v>4</v>
      </c>
      <c r="C164" s="33"/>
      <c r="D164" s="14"/>
      <c r="E164" s="14"/>
      <c r="F164" s="14"/>
      <c r="G164" s="14"/>
      <c r="H164" s="14"/>
      <c r="I164" s="14"/>
      <c r="J164" s="29"/>
      <c r="K164" s="33"/>
      <c r="L164" s="14"/>
      <c r="M164" s="14"/>
      <c r="N164" s="14"/>
      <c r="O164" s="14"/>
      <c r="P164" s="14"/>
      <c r="Q164" s="14"/>
      <c r="R164" s="29"/>
      <c r="S164" s="33"/>
      <c r="T164" s="14"/>
      <c r="U164" s="14"/>
      <c r="V164" s="14"/>
      <c r="W164" s="14"/>
      <c r="X164" s="14"/>
      <c r="Y164" s="14"/>
      <c r="Z164" s="29"/>
    </row>
    <row r="165" spans="1:26" ht="15" customHeight="1" x14ac:dyDescent="0.25">
      <c r="A165" s="8" t="s">
        <v>68</v>
      </c>
      <c r="B165" s="40">
        <v>1</v>
      </c>
      <c r="C165" s="33"/>
      <c r="D165" s="14"/>
      <c r="E165" s="14"/>
      <c r="F165" s="14"/>
      <c r="G165" s="14"/>
      <c r="H165" s="14"/>
      <c r="I165" s="14"/>
      <c r="J165" s="29"/>
      <c r="K165" s="33"/>
      <c r="L165" s="14"/>
      <c r="M165" s="14"/>
      <c r="N165" s="14"/>
      <c r="O165" s="14"/>
      <c r="P165" s="14"/>
      <c r="Q165" s="14"/>
      <c r="R165" s="29"/>
      <c r="S165" s="33"/>
      <c r="T165" s="14"/>
      <c r="U165" s="14"/>
      <c r="V165" s="14"/>
      <c r="W165" s="14"/>
      <c r="X165" s="14"/>
      <c r="Y165" s="14"/>
      <c r="Z165" s="29"/>
    </row>
    <row r="166" spans="1:26" ht="15" customHeight="1" x14ac:dyDescent="0.25">
      <c r="A166" s="8"/>
      <c r="B166" s="40">
        <v>2</v>
      </c>
      <c r="C166" s="33"/>
      <c r="D166" s="14"/>
      <c r="E166" s="14"/>
      <c r="F166" s="14"/>
      <c r="G166" s="14"/>
      <c r="H166" s="14"/>
      <c r="I166" s="14"/>
      <c r="J166" s="29"/>
      <c r="K166" s="33"/>
      <c r="L166" s="14"/>
      <c r="M166" s="14"/>
      <c r="N166" s="14"/>
      <c r="O166" s="14"/>
      <c r="P166" s="14"/>
      <c r="Q166" s="14"/>
      <c r="R166" s="29"/>
      <c r="S166" s="33"/>
      <c r="T166" s="14"/>
      <c r="U166" s="14"/>
      <c r="V166" s="14"/>
      <c r="W166" s="14"/>
      <c r="X166" s="14"/>
      <c r="Y166" s="14"/>
      <c r="Z166" s="29"/>
    </row>
    <row r="167" spans="1:26" ht="15" customHeight="1" x14ac:dyDescent="0.25">
      <c r="A167" s="8"/>
      <c r="B167" s="46">
        <v>3</v>
      </c>
      <c r="C167" s="100"/>
      <c r="D167" s="28"/>
      <c r="E167" s="28"/>
      <c r="F167" s="14"/>
      <c r="G167" s="14"/>
      <c r="H167" s="14"/>
      <c r="I167" s="28"/>
      <c r="J167" s="29"/>
      <c r="K167" s="100"/>
      <c r="L167" s="28"/>
      <c r="M167" s="28"/>
      <c r="N167" s="14"/>
      <c r="O167" s="14"/>
      <c r="P167" s="14"/>
      <c r="Q167" s="28"/>
      <c r="R167" s="29"/>
      <c r="S167" s="100"/>
      <c r="T167" s="28"/>
      <c r="U167" s="28"/>
      <c r="V167" s="14"/>
      <c r="W167" s="14"/>
      <c r="X167" s="14"/>
      <c r="Y167" s="28"/>
      <c r="Z167" s="29"/>
    </row>
    <row r="168" spans="1:26" ht="15" customHeight="1" x14ac:dyDescent="0.25">
      <c r="A168" s="9" t="s">
        <v>69</v>
      </c>
      <c r="B168" s="115"/>
      <c r="C168" s="101">
        <f>SUM(C148)</f>
        <v>0</v>
      </c>
      <c r="D168" s="26">
        <f t="shared" ref="D168:Z168" si="52">SUM(D148)</f>
        <v>0</v>
      </c>
      <c r="E168" s="26">
        <f t="shared" si="52"/>
        <v>0</v>
      </c>
      <c r="F168" s="26">
        <f t="shared" si="52"/>
        <v>0</v>
      </c>
      <c r="G168" s="26">
        <f t="shared" si="52"/>
        <v>0</v>
      </c>
      <c r="H168" s="26">
        <f t="shared" si="52"/>
        <v>0</v>
      </c>
      <c r="I168" s="26">
        <f t="shared" si="52"/>
        <v>0</v>
      </c>
      <c r="J168" s="110">
        <f t="shared" si="52"/>
        <v>0</v>
      </c>
      <c r="K168" s="101">
        <f t="shared" si="52"/>
        <v>0</v>
      </c>
      <c r="L168" s="26">
        <f t="shared" si="52"/>
        <v>0</v>
      </c>
      <c r="M168" s="26">
        <f t="shared" si="52"/>
        <v>0</v>
      </c>
      <c r="N168" s="26">
        <f t="shared" si="52"/>
        <v>0</v>
      </c>
      <c r="O168" s="26">
        <f t="shared" si="52"/>
        <v>0</v>
      </c>
      <c r="P168" s="26">
        <f t="shared" si="52"/>
        <v>0</v>
      </c>
      <c r="Q168" s="26">
        <f t="shared" si="52"/>
        <v>0</v>
      </c>
      <c r="R168" s="110">
        <f t="shared" si="52"/>
        <v>0</v>
      </c>
      <c r="S168" s="101">
        <f t="shared" si="52"/>
        <v>0</v>
      </c>
      <c r="T168" s="26">
        <f t="shared" si="52"/>
        <v>0</v>
      </c>
      <c r="U168" s="26">
        <f t="shared" si="52"/>
        <v>0</v>
      </c>
      <c r="V168" s="26">
        <f t="shared" si="52"/>
        <v>0</v>
      </c>
      <c r="W168" s="26">
        <f t="shared" si="52"/>
        <v>0</v>
      </c>
      <c r="X168" s="26">
        <f t="shared" si="52"/>
        <v>0</v>
      </c>
      <c r="Y168" s="26">
        <f t="shared" si="52"/>
        <v>0</v>
      </c>
      <c r="Z168" s="110">
        <f t="shared" si="52"/>
        <v>0</v>
      </c>
    </row>
    <row r="169" spans="1:26" x14ac:dyDescent="0.25">
      <c r="A169" s="7" t="s">
        <v>70</v>
      </c>
      <c r="B169" s="45"/>
      <c r="C169" s="102">
        <f>SUM(C170:C174)</f>
        <v>0</v>
      </c>
      <c r="D169" s="25">
        <f t="shared" ref="D169:Z169" si="53">SUM(D170:D174)</f>
        <v>0</v>
      </c>
      <c r="E169" s="25">
        <f t="shared" si="53"/>
        <v>0</v>
      </c>
      <c r="F169" s="25">
        <f t="shared" si="53"/>
        <v>0</v>
      </c>
      <c r="G169" s="25">
        <f t="shared" si="53"/>
        <v>0</v>
      </c>
      <c r="H169" s="25">
        <f t="shared" si="53"/>
        <v>0</v>
      </c>
      <c r="I169" s="25">
        <f t="shared" si="53"/>
        <v>0</v>
      </c>
      <c r="J169" s="111">
        <f t="shared" si="53"/>
        <v>0</v>
      </c>
      <c r="K169" s="102">
        <f t="shared" si="53"/>
        <v>0</v>
      </c>
      <c r="L169" s="25">
        <f t="shared" si="53"/>
        <v>0</v>
      </c>
      <c r="M169" s="25">
        <f t="shared" si="53"/>
        <v>0</v>
      </c>
      <c r="N169" s="25">
        <f t="shared" si="53"/>
        <v>0</v>
      </c>
      <c r="O169" s="25">
        <f t="shared" si="53"/>
        <v>0</v>
      </c>
      <c r="P169" s="25">
        <f t="shared" si="53"/>
        <v>0</v>
      </c>
      <c r="Q169" s="25">
        <f t="shared" si="53"/>
        <v>0</v>
      </c>
      <c r="R169" s="111">
        <f t="shared" si="53"/>
        <v>0</v>
      </c>
      <c r="S169" s="102">
        <f t="shared" si="53"/>
        <v>0</v>
      </c>
      <c r="T169" s="25">
        <f t="shared" si="53"/>
        <v>0</v>
      </c>
      <c r="U169" s="25">
        <f t="shared" si="53"/>
        <v>0</v>
      </c>
      <c r="V169" s="25">
        <f t="shared" si="53"/>
        <v>0</v>
      </c>
      <c r="W169" s="25">
        <f t="shared" si="53"/>
        <v>0</v>
      </c>
      <c r="X169" s="25">
        <f t="shared" si="53"/>
        <v>0</v>
      </c>
      <c r="Y169" s="25">
        <f t="shared" si="53"/>
        <v>0</v>
      </c>
      <c r="Z169" s="111">
        <f t="shared" si="53"/>
        <v>0</v>
      </c>
    </row>
    <row r="170" spans="1:26" ht="15" customHeight="1" x14ac:dyDescent="0.25">
      <c r="A170" s="8" t="s">
        <v>71</v>
      </c>
      <c r="B170" s="40">
        <v>1</v>
      </c>
      <c r="C170" s="33"/>
      <c r="D170" s="14"/>
      <c r="E170" s="14"/>
      <c r="F170" s="14"/>
      <c r="G170" s="14"/>
      <c r="H170" s="14"/>
      <c r="I170" s="14"/>
      <c r="J170" s="29"/>
      <c r="K170" s="33"/>
      <c r="L170" s="14"/>
      <c r="M170" s="14"/>
      <c r="N170" s="14"/>
      <c r="O170" s="14"/>
      <c r="P170" s="14"/>
      <c r="Q170" s="14"/>
      <c r="R170" s="29"/>
      <c r="S170" s="33"/>
      <c r="T170" s="14"/>
      <c r="U170" s="14"/>
      <c r="V170" s="14"/>
      <c r="W170" s="14"/>
      <c r="X170" s="14"/>
      <c r="Y170" s="14"/>
      <c r="Z170" s="29"/>
    </row>
    <row r="171" spans="1:26" ht="15" customHeight="1" x14ac:dyDescent="0.25">
      <c r="A171" s="8" t="s">
        <v>72</v>
      </c>
      <c r="B171" s="40">
        <v>1</v>
      </c>
      <c r="C171" s="33"/>
      <c r="D171" s="14"/>
      <c r="E171" s="14"/>
      <c r="F171" s="14"/>
      <c r="G171" s="14"/>
      <c r="H171" s="14"/>
      <c r="I171" s="14"/>
      <c r="J171" s="29"/>
      <c r="K171" s="33"/>
      <c r="L171" s="14"/>
      <c r="M171" s="14"/>
      <c r="N171" s="14"/>
      <c r="O171" s="14"/>
      <c r="P171" s="14"/>
      <c r="Q171" s="14"/>
      <c r="R171" s="29"/>
      <c r="S171" s="33"/>
      <c r="T171" s="14"/>
      <c r="U171" s="14"/>
      <c r="V171" s="14"/>
      <c r="W171" s="14"/>
      <c r="X171" s="14"/>
      <c r="Y171" s="14"/>
      <c r="Z171" s="29"/>
    </row>
    <row r="172" spans="1:26" ht="15" customHeight="1" x14ac:dyDescent="0.25">
      <c r="A172" s="8" t="s">
        <v>73</v>
      </c>
      <c r="B172" s="40">
        <v>1</v>
      </c>
      <c r="C172" s="33"/>
      <c r="D172" s="14"/>
      <c r="E172" s="14"/>
      <c r="F172" s="14"/>
      <c r="G172" s="14"/>
      <c r="H172" s="14"/>
      <c r="I172" s="14"/>
      <c r="J172" s="29"/>
      <c r="K172" s="33"/>
      <c r="L172" s="14"/>
      <c r="M172" s="14"/>
      <c r="N172" s="14"/>
      <c r="O172" s="14"/>
      <c r="P172" s="14"/>
      <c r="Q172" s="14"/>
      <c r="R172" s="29"/>
      <c r="S172" s="33"/>
      <c r="T172" s="14"/>
      <c r="U172" s="14"/>
      <c r="V172" s="14"/>
      <c r="W172" s="14"/>
      <c r="X172" s="14"/>
      <c r="Y172" s="14"/>
      <c r="Z172" s="29"/>
    </row>
    <row r="173" spans="1:26" ht="15" customHeight="1" x14ac:dyDescent="0.25">
      <c r="A173" s="8" t="s">
        <v>74</v>
      </c>
      <c r="B173" s="40">
        <v>1</v>
      </c>
      <c r="C173" s="33"/>
      <c r="D173" s="14"/>
      <c r="E173" s="14"/>
      <c r="F173" s="14"/>
      <c r="G173" s="14"/>
      <c r="H173" s="14"/>
      <c r="I173" s="14"/>
      <c r="J173" s="29"/>
      <c r="K173" s="33"/>
      <c r="L173" s="14"/>
      <c r="M173" s="14"/>
      <c r="N173" s="14"/>
      <c r="O173" s="14"/>
      <c r="P173" s="14"/>
      <c r="Q173" s="14"/>
      <c r="R173" s="29"/>
      <c r="S173" s="33"/>
      <c r="T173" s="14"/>
      <c r="U173" s="14"/>
      <c r="V173" s="14"/>
      <c r="W173" s="14"/>
      <c r="X173" s="14"/>
      <c r="Y173" s="14"/>
      <c r="Z173" s="29"/>
    </row>
    <row r="174" spans="1:26" ht="15" customHeight="1" x14ac:dyDescent="0.25">
      <c r="A174" s="8" t="s">
        <v>75</v>
      </c>
      <c r="B174" s="40">
        <v>1</v>
      </c>
      <c r="C174" s="33"/>
      <c r="D174" s="14"/>
      <c r="E174" s="14"/>
      <c r="F174" s="14"/>
      <c r="G174" s="14"/>
      <c r="H174" s="14"/>
      <c r="I174" s="14"/>
      <c r="J174" s="29"/>
      <c r="K174" s="33"/>
      <c r="L174" s="14"/>
      <c r="M174" s="14"/>
      <c r="N174" s="14"/>
      <c r="O174" s="14"/>
      <c r="P174" s="14"/>
      <c r="Q174" s="14"/>
      <c r="R174" s="29"/>
      <c r="S174" s="33"/>
      <c r="T174" s="14"/>
      <c r="U174" s="14"/>
      <c r="V174" s="14"/>
      <c r="W174" s="14"/>
      <c r="X174" s="14"/>
      <c r="Y174" s="14"/>
      <c r="Z174" s="29"/>
    </row>
    <row r="175" spans="1:26" ht="15" customHeight="1" x14ac:dyDescent="0.25">
      <c r="A175" s="9" t="s">
        <v>76</v>
      </c>
      <c r="B175" s="115"/>
      <c r="C175" s="103">
        <f>SUM(C169)</f>
        <v>0</v>
      </c>
      <c r="D175" s="27">
        <f t="shared" ref="D175:Z175" si="54">SUM(D169)</f>
        <v>0</v>
      </c>
      <c r="E175" s="27">
        <f t="shared" si="54"/>
        <v>0</v>
      </c>
      <c r="F175" s="27">
        <f t="shared" si="54"/>
        <v>0</v>
      </c>
      <c r="G175" s="27">
        <f t="shared" si="54"/>
        <v>0</v>
      </c>
      <c r="H175" s="27">
        <f t="shared" si="54"/>
        <v>0</v>
      </c>
      <c r="I175" s="27">
        <f t="shared" si="54"/>
        <v>0</v>
      </c>
      <c r="J175" s="112">
        <f t="shared" si="54"/>
        <v>0</v>
      </c>
      <c r="K175" s="103">
        <f t="shared" si="54"/>
        <v>0</v>
      </c>
      <c r="L175" s="27">
        <f t="shared" si="54"/>
        <v>0</v>
      </c>
      <c r="M175" s="27">
        <f t="shared" si="54"/>
        <v>0</v>
      </c>
      <c r="N175" s="27">
        <f t="shared" si="54"/>
        <v>0</v>
      </c>
      <c r="O175" s="27">
        <f t="shared" si="54"/>
        <v>0</v>
      </c>
      <c r="P175" s="27">
        <f t="shared" si="54"/>
        <v>0</v>
      </c>
      <c r="Q175" s="27">
        <f t="shared" si="54"/>
        <v>0</v>
      </c>
      <c r="R175" s="112">
        <f t="shared" si="54"/>
        <v>0</v>
      </c>
      <c r="S175" s="103">
        <f t="shared" si="54"/>
        <v>0</v>
      </c>
      <c r="T175" s="27">
        <f t="shared" si="54"/>
        <v>0</v>
      </c>
      <c r="U175" s="27">
        <f t="shared" si="54"/>
        <v>0</v>
      </c>
      <c r="V175" s="27">
        <f t="shared" si="54"/>
        <v>0</v>
      </c>
      <c r="W175" s="27">
        <f t="shared" si="54"/>
        <v>0</v>
      </c>
      <c r="X175" s="27">
        <f t="shared" si="54"/>
        <v>0</v>
      </c>
      <c r="Y175" s="27">
        <f t="shared" si="54"/>
        <v>0</v>
      </c>
      <c r="Z175" s="112">
        <f t="shared" si="54"/>
        <v>0</v>
      </c>
    </row>
    <row r="176" spans="1:26" x14ac:dyDescent="0.25">
      <c r="A176" s="7" t="s">
        <v>77</v>
      </c>
      <c r="B176" s="45"/>
      <c r="C176" s="102">
        <f>SUM(C177:C178)</f>
        <v>0</v>
      </c>
      <c r="D176" s="25">
        <f t="shared" ref="D176:Z176" si="55">SUM(D177:D178)</f>
        <v>0</v>
      </c>
      <c r="E176" s="25">
        <f t="shared" si="55"/>
        <v>0</v>
      </c>
      <c r="F176" s="25">
        <f t="shared" si="55"/>
        <v>0</v>
      </c>
      <c r="G176" s="25">
        <f t="shared" si="55"/>
        <v>0</v>
      </c>
      <c r="H176" s="25">
        <f t="shared" si="55"/>
        <v>0</v>
      </c>
      <c r="I176" s="25">
        <f t="shared" si="55"/>
        <v>0</v>
      </c>
      <c r="J176" s="111">
        <f t="shared" si="55"/>
        <v>0</v>
      </c>
      <c r="K176" s="102">
        <f t="shared" si="55"/>
        <v>0</v>
      </c>
      <c r="L176" s="25">
        <f t="shared" si="55"/>
        <v>0</v>
      </c>
      <c r="M176" s="25">
        <f t="shared" si="55"/>
        <v>0</v>
      </c>
      <c r="N176" s="25">
        <f t="shared" si="55"/>
        <v>0</v>
      </c>
      <c r="O176" s="25">
        <f t="shared" si="55"/>
        <v>0</v>
      </c>
      <c r="P176" s="25">
        <f t="shared" si="55"/>
        <v>0</v>
      </c>
      <c r="Q176" s="25">
        <f t="shared" si="55"/>
        <v>0</v>
      </c>
      <c r="R176" s="111">
        <f t="shared" si="55"/>
        <v>0</v>
      </c>
      <c r="S176" s="102">
        <f t="shared" si="55"/>
        <v>0</v>
      </c>
      <c r="T176" s="25">
        <f t="shared" si="55"/>
        <v>0</v>
      </c>
      <c r="U176" s="25">
        <f t="shared" si="55"/>
        <v>0</v>
      </c>
      <c r="V176" s="25">
        <f t="shared" si="55"/>
        <v>0</v>
      </c>
      <c r="W176" s="25">
        <f t="shared" si="55"/>
        <v>0</v>
      </c>
      <c r="X176" s="25">
        <f t="shared" si="55"/>
        <v>0</v>
      </c>
      <c r="Y176" s="25">
        <f t="shared" si="55"/>
        <v>0</v>
      </c>
      <c r="Z176" s="111">
        <f t="shared" si="55"/>
        <v>0</v>
      </c>
    </row>
    <row r="177" spans="1:26" ht="15" customHeight="1" x14ac:dyDescent="0.25">
      <c r="A177" s="8" t="s">
        <v>99</v>
      </c>
      <c r="B177" s="40">
        <v>1</v>
      </c>
      <c r="C177" s="50"/>
      <c r="D177" s="15"/>
      <c r="E177" s="15"/>
      <c r="F177" s="15"/>
      <c r="G177" s="15"/>
      <c r="H177" s="15"/>
      <c r="I177" s="15"/>
      <c r="J177" s="30"/>
      <c r="K177" s="50"/>
      <c r="L177" s="15"/>
      <c r="M177" s="15"/>
      <c r="N177" s="15"/>
      <c r="O177" s="15"/>
      <c r="P177" s="15"/>
      <c r="Q177" s="15"/>
      <c r="R177" s="30"/>
      <c r="S177" s="50"/>
      <c r="T177" s="15"/>
      <c r="U177" s="15"/>
      <c r="V177" s="14"/>
      <c r="W177" s="14"/>
      <c r="X177" s="14"/>
      <c r="Y177" s="14"/>
      <c r="Z177" s="29"/>
    </row>
    <row r="178" spans="1:26" ht="15" customHeight="1" x14ac:dyDescent="0.25">
      <c r="A178" s="8" t="s">
        <v>100</v>
      </c>
      <c r="B178" s="40">
        <v>1</v>
      </c>
      <c r="C178" s="50"/>
      <c r="D178" s="15"/>
      <c r="E178" s="15"/>
      <c r="F178" s="15"/>
      <c r="G178" s="15"/>
      <c r="H178" s="15"/>
      <c r="I178" s="15"/>
      <c r="J178" s="30"/>
      <c r="K178" s="50"/>
      <c r="L178" s="15"/>
      <c r="M178" s="15"/>
      <c r="N178" s="15"/>
      <c r="O178" s="15"/>
      <c r="P178" s="15"/>
      <c r="Q178" s="15"/>
      <c r="R178" s="30"/>
      <c r="S178" s="50"/>
      <c r="T178" s="15"/>
      <c r="U178" s="15"/>
      <c r="V178" s="14"/>
      <c r="W178" s="14"/>
      <c r="X178" s="14"/>
      <c r="Y178" s="14"/>
      <c r="Z178" s="29"/>
    </row>
    <row r="179" spans="1:26" x14ac:dyDescent="0.25">
      <c r="A179" s="10" t="s">
        <v>80</v>
      </c>
      <c r="B179" s="41"/>
      <c r="C179" s="53">
        <f>SUM(C180:C181)</f>
        <v>0</v>
      </c>
      <c r="D179" s="51">
        <f t="shared" ref="D179:Z179" si="56">SUM(D180:D181)</f>
        <v>0</v>
      </c>
      <c r="E179" s="51">
        <f t="shared" si="56"/>
        <v>0</v>
      </c>
      <c r="F179" s="51">
        <f t="shared" si="56"/>
        <v>0</v>
      </c>
      <c r="G179" s="51">
        <f t="shared" si="56"/>
        <v>0</v>
      </c>
      <c r="H179" s="51">
        <f t="shared" si="56"/>
        <v>0</v>
      </c>
      <c r="I179" s="51">
        <f t="shared" si="56"/>
        <v>0</v>
      </c>
      <c r="J179" s="52">
        <f t="shared" si="56"/>
        <v>0</v>
      </c>
      <c r="K179" s="53">
        <f t="shared" si="56"/>
        <v>0</v>
      </c>
      <c r="L179" s="51">
        <f t="shared" si="56"/>
        <v>0</v>
      </c>
      <c r="M179" s="51">
        <f t="shared" si="56"/>
        <v>0</v>
      </c>
      <c r="N179" s="51">
        <f t="shared" si="56"/>
        <v>0</v>
      </c>
      <c r="O179" s="51">
        <f t="shared" si="56"/>
        <v>0</v>
      </c>
      <c r="P179" s="51">
        <f t="shared" si="56"/>
        <v>0</v>
      </c>
      <c r="Q179" s="51">
        <f t="shared" si="56"/>
        <v>0</v>
      </c>
      <c r="R179" s="52">
        <f t="shared" si="56"/>
        <v>0</v>
      </c>
      <c r="S179" s="53">
        <f t="shared" si="56"/>
        <v>0</v>
      </c>
      <c r="T179" s="51">
        <f t="shared" si="56"/>
        <v>0</v>
      </c>
      <c r="U179" s="51">
        <f t="shared" si="56"/>
        <v>0</v>
      </c>
      <c r="V179" s="51">
        <f t="shared" si="56"/>
        <v>0</v>
      </c>
      <c r="W179" s="51">
        <f t="shared" si="56"/>
        <v>0</v>
      </c>
      <c r="X179" s="51">
        <f t="shared" si="56"/>
        <v>0</v>
      </c>
      <c r="Y179" s="51">
        <f t="shared" si="56"/>
        <v>0</v>
      </c>
      <c r="Z179" s="52">
        <f t="shared" si="56"/>
        <v>0</v>
      </c>
    </row>
    <row r="180" spans="1:26" ht="15" customHeight="1" x14ac:dyDescent="0.25">
      <c r="A180" s="8" t="s">
        <v>101</v>
      </c>
      <c r="B180" s="40">
        <v>1</v>
      </c>
      <c r="C180" s="33"/>
      <c r="D180" s="15"/>
      <c r="E180" s="15"/>
      <c r="F180" s="15"/>
      <c r="G180" s="15"/>
      <c r="H180" s="15"/>
      <c r="I180" s="15"/>
      <c r="J180" s="30"/>
      <c r="K180" s="50"/>
      <c r="L180" s="15"/>
      <c r="M180" s="15"/>
      <c r="N180" s="15"/>
      <c r="O180" s="15"/>
      <c r="P180" s="15"/>
      <c r="Q180" s="15"/>
      <c r="R180" s="30"/>
      <c r="S180" s="50"/>
      <c r="T180" s="15"/>
      <c r="U180" s="15"/>
      <c r="V180" s="15"/>
      <c r="W180" s="15"/>
      <c r="X180" s="15"/>
      <c r="Y180" s="15"/>
      <c r="Z180" s="29"/>
    </row>
    <row r="181" spans="1:26" ht="15" customHeight="1" x14ac:dyDescent="0.25">
      <c r="A181" s="8" t="s">
        <v>102</v>
      </c>
      <c r="B181" s="40">
        <v>1</v>
      </c>
      <c r="C181" s="33"/>
      <c r="D181" s="15"/>
      <c r="E181" s="15"/>
      <c r="F181" s="15"/>
      <c r="G181" s="15"/>
      <c r="H181" s="15"/>
      <c r="I181" s="15"/>
      <c r="J181" s="30"/>
      <c r="K181" s="50"/>
      <c r="L181" s="15"/>
      <c r="M181" s="15"/>
      <c r="N181" s="15"/>
      <c r="O181" s="15"/>
      <c r="P181" s="15"/>
      <c r="Q181" s="15"/>
      <c r="R181" s="30"/>
      <c r="S181" s="50"/>
      <c r="T181" s="15"/>
      <c r="U181" s="15"/>
      <c r="V181" s="15"/>
      <c r="W181" s="15"/>
      <c r="X181" s="15"/>
      <c r="Y181" s="15"/>
      <c r="Z181" s="29"/>
    </row>
    <row r="182" spans="1:26" x14ac:dyDescent="0.25">
      <c r="A182" s="10" t="s">
        <v>81</v>
      </c>
      <c r="B182" s="41"/>
      <c r="C182" s="53">
        <f>SUM(C183:C184)</f>
        <v>0</v>
      </c>
      <c r="D182" s="51">
        <f t="shared" ref="D182:Z182" si="57">SUM(D183:D184)</f>
        <v>0</v>
      </c>
      <c r="E182" s="51">
        <f t="shared" si="57"/>
        <v>0</v>
      </c>
      <c r="F182" s="51">
        <f t="shared" si="57"/>
        <v>0</v>
      </c>
      <c r="G182" s="51">
        <f t="shared" si="57"/>
        <v>0</v>
      </c>
      <c r="H182" s="51">
        <f t="shared" si="57"/>
        <v>0</v>
      </c>
      <c r="I182" s="51">
        <f t="shared" si="57"/>
        <v>0</v>
      </c>
      <c r="J182" s="52">
        <f t="shared" si="57"/>
        <v>0</v>
      </c>
      <c r="K182" s="53">
        <f t="shared" si="57"/>
        <v>0</v>
      </c>
      <c r="L182" s="51">
        <f t="shared" si="57"/>
        <v>0</v>
      </c>
      <c r="M182" s="51">
        <f t="shared" si="57"/>
        <v>0</v>
      </c>
      <c r="N182" s="51">
        <f t="shared" si="57"/>
        <v>0</v>
      </c>
      <c r="O182" s="51">
        <f t="shared" si="57"/>
        <v>0</v>
      </c>
      <c r="P182" s="51">
        <f t="shared" si="57"/>
        <v>0</v>
      </c>
      <c r="Q182" s="51">
        <f t="shared" si="57"/>
        <v>0</v>
      </c>
      <c r="R182" s="52">
        <f t="shared" si="57"/>
        <v>0</v>
      </c>
      <c r="S182" s="53">
        <f t="shared" si="57"/>
        <v>0</v>
      </c>
      <c r="T182" s="51">
        <f t="shared" si="57"/>
        <v>0</v>
      </c>
      <c r="U182" s="51">
        <f t="shared" si="57"/>
        <v>0</v>
      </c>
      <c r="V182" s="51">
        <f t="shared" si="57"/>
        <v>0</v>
      </c>
      <c r="W182" s="51">
        <f t="shared" si="57"/>
        <v>0</v>
      </c>
      <c r="X182" s="51">
        <f t="shared" si="57"/>
        <v>0</v>
      </c>
      <c r="Y182" s="51">
        <f t="shared" si="57"/>
        <v>0</v>
      </c>
      <c r="Z182" s="52">
        <f t="shared" si="57"/>
        <v>0</v>
      </c>
    </row>
    <row r="183" spans="1:26" ht="15" customHeight="1" x14ac:dyDescent="0.25">
      <c r="A183" s="8" t="s">
        <v>101</v>
      </c>
      <c r="B183" s="40">
        <v>1</v>
      </c>
      <c r="C183" s="33"/>
      <c r="D183" s="14"/>
      <c r="E183" s="15"/>
      <c r="F183" s="15"/>
      <c r="G183" s="15"/>
      <c r="H183" s="15"/>
      <c r="I183" s="15"/>
      <c r="J183" s="30"/>
      <c r="K183" s="50"/>
      <c r="L183" s="15"/>
      <c r="M183" s="15"/>
      <c r="N183" s="15"/>
      <c r="O183" s="15"/>
      <c r="P183" s="15"/>
      <c r="Q183" s="15"/>
      <c r="R183" s="30"/>
      <c r="S183" s="50"/>
      <c r="T183" s="15"/>
      <c r="U183" s="15"/>
      <c r="V183" s="15"/>
      <c r="W183" s="15"/>
      <c r="X183" s="15"/>
      <c r="Y183" s="15"/>
      <c r="Z183" s="29"/>
    </row>
    <row r="184" spans="1:26" ht="15" customHeight="1" x14ac:dyDescent="0.25">
      <c r="A184" s="8" t="s">
        <v>103</v>
      </c>
      <c r="B184" s="40">
        <v>1</v>
      </c>
      <c r="C184" s="33"/>
      <c r="D184" s="15"/>
      <c r="E184" s="15"/>
      <c r="F184" s="15"/>
      <c r="G184" s="15"/>
      <c r="H184" s="15"/>
      <c r="I184" s="15"/>
      <c r="J184" s="30"/>
      <c r="K184" s="50"/>
      <c r="L184" s="15"/>
      <c r="M184" s="15"/>
      <c r="N184" s="15"/>
      <c r="O184" s="15"/>
      <c r="P184" s="15"/>
      <c r="Q184" s="15"/>
      <c r="R184" s="30"/>
      <c r="S184" s="50"/>
      <c r="T184" s="15"/>
      <c r="U184" s="15"/>
      <c r="V184" s="15"/>
      <c r="W184" s="15"/>
      <c r="X184" s="15"/>
      <c r="Y184" s="15"/>
      <c r="Z184" s="29"/>
    </row>
    <row r="185" spans="1:26" x14ac:dyDescent="0.25">
      <c r="A185" s="10" t="s">
        <v>106</v>
      </c>
      <c r="B185" s="41"/>
      <c r="C185" s="53">
        <f>SUM(C186:C187)</f>
        <v>0</v>
      </c>
      <c r="D185" s="51">
        <f t="shared" ref="D185:Z185" si="58">SUM(D186:D187)</f>
        <v>0</v>
      </c>
      <c r="E185" s="51">
        <f t="shared" si="58"/>
        <v>0</v>
      </c>
      <c r="F185" s="51">
        <f t="shared" si="58"/>
        <v>0</v>
      </c>
      <c r="G185" s="51">
        <f t="shared" si="58"/>
        <v>0</v>
      </c>
      <c r="H185" s="51">
        <f t="shared" si="58"/>
        <v>0</v>
      </c>
      <c r="I185" s="51">
        <f t="shared" si="58"/>
        <v>0</v>
      </c>
      <c r="J185" s="52">
        <f t="shared" si="58"/>
        <v>0</v>
      </c>
      <c r="K185" s="53">
        <f t="shared" si="58"/>
        <v>0</v>
      </c>
      <c r="L185" s="51">
        <f t="shared" si="58"/>
        <v>0</v>
      </c>
      <c r="M185" s="51">
        <f t="shared" si="58"/>
        <v>0</v>
      </c>
      <c r="N185" s="51">
        <f t="shared" si="58"/>
        <v>0</v>
      </c>
      <c r="O185" s="51">
        <f t="shared" si="58"/>
        <v>0</v>
      </c>
      <c r="P185" s="51">
        <f t="shared" si="58"/>
        <v>0</v>
      </c>
      <c r="Q185" s="51">
        <f t="shared" si="58"/>
        <v>0</v>
      </c>
      <c r="R185" s="52">
        <f t="shared" si="58"/>
        <v>0</v>
      </c>
      <c r="S185" s="53">
        <f t="shared" si="58"/>
        <v>0</v>
      </c>
      <c r="T185" s="51">
        <f t="shared" si="58"/>
        <v>0</v>
      </c>
      <c r="U185" s="51">
        <f t="shared" si="58"/>
        <v>0</v>
      </c>
      <c r="V185" s="51">
        <f t="shared" si="58"/>
        <v>0</v>
      </c>
      <c r="W185" s="51">
        <f t="shared" si="58"/>
        <v>0</v>
      </c>
      <c r="X185" s="51">
        <f t="shared" si="58"/>
        <v>0</v>
      </c>
      <c r="Y185" s="51">
        <f t="shared" si="58"/>
        <v>0</v>
      </c>
      <c r="Z185" s="52">
        <f t="shared" si="58"/>
        <v>0</v>
      </c>
    </row>
    <row r="186" spans="1:26" ht="15" customHeight="1" x14ac:dyDescent="0.25">
      <c r="A186" s="116" t="s">
        <v>106</v>
      </c>
      <c r="B186" s="117">
        <v>1</v>
      </c>
      <c r="C186" s="50"/>
      <c r="D186" s="15"/>
      <c r="E186" s="15"/>
      <c r="F186" s="118"/>
      <c r="G186" s="15"/>
      <c r="H186" s="15"/>
      <c r="I186" s="15"/>
      <c r="J186" s="30"/>
      <c r="K186" s="50"/>
      <c r="L186" s="15"/>
      <c r="M186" s="15"/>
      <c r="N186" s="15"/>
      <c r="O186" s="15"/>
      <c r="P186" s="15"/>
      <c r="Q186" s="15"/>
      <c r="R186" s="30"/>
      <c r="S186" s="50"/>
      <c r="T186" s="15"/>
      <c r="U186" s="15"/>
      <c r="V186" s="15"/>
      <c r="W186" s="15"/>
      <c r="X186" s="15"/>
      <c r="Y186" s="15"/>
      <c r="Z186" s="30"/>
    </row>
    <row r="187" spans="1:26" ht="15" customHeight="1" x14ac:dyDescent="0.25">
      <c r="A187" s="116"/>
      <c r="B187" s="117">
        <v>2</v>
      </c>
      <c r="C187" s="50"/>
      <c r="D187" s="15"/>
      <c r="E187" s="15"/>
      <c r="F187" s="118"/>
      <c r="G187" s="15"/>
      <c r="H187" s="15"/>
      <c r="I187" s="15"/>
      <c r="J187" s="30"/>
      <c r="K187" s="50"/>
      <c r="L187" s="15"/>
      <c r="M187" s="15"/>
      <c r="N187" s="15"/>
      <c r="O187" s="15"/>
      <c r="P187" s="15"/>
      <c r="Q187" s="15"/>
      <c r="R187" s="30"/>
      <c r="S187" s="50"/>
      <c r="T187" s="15"/>
      <c r="U187" s="15"/>
      <c r="V187" s="15"/>
      <c r="W187" s="15"/>
      <c r="X187" s="15"/>
      <c r="Y187" s="15"/>
      <c r="Z187" s="30"/>
    </row>
    <row r="188" spans="1:26" x14ac:dyDescent="0.25">
      <c r="A188" s="10" t="s">
        <v>135</v>
      </c>
      <c r="B188" s="41"/>
      <c r="C188" s="92">
        <f>SUM(C189:C190)</f>
        <v>0</v>
      </c>
      <c r="D188" s="35">
        <f t="shared" ref="D188:Z188" si="59">SUM(D189:D190)</f>
        <v>0</v>
      </c>
      <c r="E188" s="35">
        <f t="shared" si="59"/>
        <v>0</v>
      </c>
      <c r="F188" s="35">
        <f t="shared" si="59"/>
        <v>0</v>
      </c>
      <c r="G188" s="35">
        <f t="shared" si="59"/>
        <v>0</v>
      </c>
      <c r="H188" s="35">
        <f t="shared" si="59"/>
        <v>0</v>
      </c>
      <c r="I188" s="35">
        <f t="shared" si="59"/>
        <v>0</v>
      </c>
      <c r="J188" s="93">
        <f t="shared" si="59"/>
        <v>0</v>
      </c>
      <c r="K188" s="92">
        <f t="shared" si="59"/>
        <v>0</v>
      </c>
      <c r="L188" s="35">
        <f t="shared" si="59"/>
        <v>0</v>
      </c>
      <c r="M188" s="35">
        <f t="shared" si="59"/>
        <v>0</v>
      </c>
      <c r="N188" s="35">
        <f t="shared" si="59"/>
        <v>0</v>
      </c>
      <c r="O188" s="35">
        <f t="shared" si="59"/>
        <v>0</v>
      </c>
      <c r="P188" s="35">
        <f t="shared" si="59"/>
        <v>0</v>
      </c>
      <c r="Q188" s="35">
        <f t="shared" si="59"/>
        <v>0</v>
      </c>
      <c r="R188" s="93">
        <f t="shared" si="59"/>
        <v>0</v>
      </c>
      <c r="S188" s="92">
        <f t="shared" si="59"/>
        <v>0</v>
      </c>
      <c r="T188" s="35">
        <f t="shared" si="59"/>
        <v>0</v>
      </c>
      <c r="U188" s="35">
        <f t="shared" si="59"/>
        <v>0</v>
      </c>
      <c r="V188" s="35">
        <f t="shared" si="59"/>
        <v>10</v>
      </c>
      <c r="W188" s="35">
        <f t="shared" si="59"/>
        <v>0</v>
      </c>
      <c r="X188" s="35">
        <f t="shared" si="59"/>
        <v>10</v>
      </c>
      <c r="Y188" s="35">
        <f t="shared" si="59"/>
        <v>0</v>
      </c>
      <c r="Z188" s="93">
        <f t="shared" si="59"/>
        <v>0</v>
      </c>
    </row>
    <row r="189" spans="1:26" ht="15" customHeight="1" x14ac:dyDescent="0.25">
      <c r="A189" s="116" t="s">
        <v>135</v>
      </c>
      <c r="B189" s="40">
        <v>1</v>
      </c>
      <c r="C189" s="33"/>
      <c r="D189" s="14"/>
      <c r="E189" s="14"/>
      <c r="F189" s="55"/>
      <c r="G189" s="14"/>
      <c r="H189" s="14"/>
      <c r="I189" s="14"/>
      <c r="J189" s="29"/>
      <c r="K189" s="33"/>
      <c r="L189" s="14"/>
      <c r="M189" s="14"/>
      <c r="N189" s="14"/>
      <c r="O189" s="14"/>
      <c r="P189" s="14"/>
      <c r="Q189" s="14"/>
      <c r="R189" s="29"/>
      <c r="S189" s="33"/>
      <c r="T189" s="14"/>
      <c r="U189" s="14"/>
      <c r="V189" s="14">
        <v>10</v>
      </c>
      <c r="W189" s="14"/>
      <c r="X189" s="14">
        <v>10</v>
      </c>
      <c r="Y189" s="14"/>
      <c r="Z189" s="29"/>
    </row>
    <row r="190" spans="1:26" ht="15" customHeight="1" x14ac:dyDescent="0.25">
      <c r="A190" s="8"/>
      <c r="B190" s="40">
        <v>2</v>
      </c>
      <c r="C190" s="33"/>
      <c r="D190" s="14"/>
      <c r="E190" s="14"/>
      <c r="F190" s="55"/>
      <c r="G190" s="14"/>
      <c r="H190" s="14"/>
      <c r="I190" s="14"/>
      <c r="J190" s="29"/>
      <c r="K190" s="33"/>
      <c r="L190" s="14"/>
      <c r="M190" s="14"/>
      <c r="N190" s="14"/>
      <c r="O190" s="14"/>
      <c r="P190" s="14"/>
      <c r="Q190" s="14"/>
      <c r="R190" s="29"/>
      <c r="S190" s="33"/>
      <c r="T190" s="14"/>
      <c r="U190" s="14"/>
      <c r="V190" s="14"/>
      <c r="W190" s="14"/>
      <c r="X190" s="14"/>
      <c r="Y190" s="14"/>
      <c r="Z190" s="29"/>
    </row>
    <row r="191" spans="1:26" x14ac:dyDescent="0.25">
      <c r="A191" s="10" t="s">
        <v>137</v>
      </c>
      <c r="B191" s="41"/>
      <c r="C191" s="92">
        <f>SUM(C192:C194)</f>
        <v>0</v>
      </c>
      <c r="D191" s="35">
        <f t="shared" ref="D191:Z191" si="60">SUM(D192:D194)</f>
        <v>0</v>
      </c>
      <c r="E191" s="35">
        <f t="shared" si="60"/>
        <v>0</v>
      </c>
      <c r="F191" s="35">
        <f t="shared" si="60"/>
        <v>0</v>
      </c>
      <c r="G191" s="35">
        <f t="shared" si="60"/>
        <v>0</v>
      </c>
      <c r="H191" s="35">
        <f t="shared" si="60"/>
        <v>0</v>
      </c>
      <c r="I191" s="35">
        <f t="shared" si="60"/>
        <v>0</v>
      </c>
      <c r="J191" s="93">
        <f t="shared" si="60"/>
        <v>0</v>
      </c>
      <c r="K191" s="92">
        <f t="shared" si="60"/>
        <v>0</v>
      </c>
      <c r="L191" s="35">
        <f t="shared" si="60"/>
        <v>0</v>
      </c>
      <c r="M191" s="35">
        <f t="shared" si="60"/>
        <v>0</v>
      </c>
      <c r="N191" s="35">
        <f t="shared" si="60"/>
        <v>0</v>
      </c>
      <c r="O191" s="35">
        <f t="shared" si="60"/>
        <v>0</v>
      </c>
      <c r="P191" s="35">
        <f t="shared" si="60"/>
        <v>0</v>
      </c>
      <c r="Q191" s="35">
        <f t="shared" si="60"/>
        <v>0</v>
      </c>
      <c r="R191" s="93">
        <f t="shared" si="60"/>
        <v>0</v>
      </c>
      <c r="S191" s="92">
        <f t="shared" si="60"/>
        <v>0</v>
      </c>
      <c r="T191" s="35">
        <f t="shared" si="60"/>
        <v>0</v>
      </c>
      <c r="U191" s="35">
        <f t="shared" si="60"/>
        <v>0</v>
      </c>
      <c r="V191" s="35">
        <f t="shared" si="60"/>
        <v>0</v>
      </c>
      <c r="W191" s="35">
        <f t="shared" si="60"/>
        <v>0</v>
      </c>
      <c r="X191" s="35">
        <f t="shared" si="60"/>
        <v>0</v>
      </c>
      <c r="Y191" s="35">
        <f t="shared" si="60"/>
        <v>0</v>
      </c>
      <c r="Z191" s="93">
        <f t="shared" si="60"/>
        <v>0</v>
      </c>
    </row>
    <row r="192" spans="1:26" ht="15" customHeight="1" x14ac:dyDescent="0.25">
      <c r="A192" s="8" t="s">
        <v>137</v>
      </c>
      <c r="B192" s="40">
        <v>1</v>
      </c>
      <c r="C192" s="33"/>
      <c r="D192" s="14"/>
      <c r="E192" s="14"/>
      <c r="F192" s="55"/>
      <c r="G192" s="14"/>
      <c r="H192" s="14"/>
      <c r="I192" s="14"/>
      <c r="J192" s="29"/>
      <c r="K192" s="33"/>
      <c r="L192" s="14"/>
      <c r="M192" s="14"/>
      <c r="N192" s="15"/>
      <c r="O192" s="14"/>
      <c r="P192" s="14"/>
      <c r="Q192" s="14"/>
      <c r="R192" s="29"/>
      <c r="S192" s="33"/>
      <c r="T192" s="14"/>
      <c r="U192" s="14"/>
      <c r="V192" s="14"/>
      <c r="W192" s="14"/>
      <c r="X192" s="14"/>
      <c r="Y192" s="14"/>
      <c r="Z192" s="29"/>
    </row>
    <row r="193" spans="1:26" ht="15" customHeight="1" x14ac:dyDescent="0.25">
      <c r="A193" s="8"/>
      <c r="B193" s="40">
        <v>2</v>
      </c>
      <c r="C193" s="33"/>
      <c r="D193" s="14"/>
      <c r="E193" s="14"/>
      <c r="F193" s="55"/>
      <c r="G193" s="14"/>
      <c r="H193" s="14"/>
      <c r="I193" s="14"/>
      <c r="J193" s="29"/>
      <c r="K193" s="33"/>
      <c r="L193" s="14"/>
      <c r="M193" s="14"/>
      <c r="N193" s="14"/>
      <c r="O193" s="14"/>
      <c r="P193" s="14"/>
      <c r="Q193" s="14"/>
      <c r="R193" s="29"/>
      <c r="S193" s="33"/>
      <c r="T193" s="14"/>
      <c r="U193" s="14"/>
      <c r="V193" s="14"/>
      <c r="W193" s="14"/>
      <c r="X193" s="14"/>
      <c r="Y193" s="14"/>
      <c r="Z193" s="29"/>
    </row>
    <row r="194" spans="1:26" ht="15" customHeight="1" x14ac:dyDescent="0.25">
      <c r="A194" s="8"/>
      <c r="B194" s="40">
        <v>3</v>
      </c>
      <c r="C194" s="33"/>
      <c r="D194" s="14"/>
      <c r="E194" s="14"/>
      <c r="F194" s="55"/>
      <c r="G194" s="14"/>
      <c r="H194" s="14"/>
      <c r="I194" s="14"/>
      <c r="J194" s="29"/>
      <c r="K194" s="33"/>
      <c r="L194" s="14"/>
      <c r="M194" s="14"/>
      <c r="N194" s="14"/>
      <c r="O194" s="14"/>
      <c r="P194" s="14"/>
      <c r="Q194" s="14"/>
      <c r="R194" s="29"/>
      <c r="S194" s="33"/>
      <c r="T194" s="14"/>
      <c r="U194" s="14"/>
      <c r="V194" s="14"/>
      <c r="W194" s="14"/>
      <c r="X194" s="14"/>
      <c r="Y194" s="14"/>
      <c r="Z194" s="29"/>
    </row>
    <row r="195" spans="1:26" x14ac:dyDescent="0.25">
      <c r="A195" s="10" t="s">
        <v>138</v>
      </c>
      <c r="B195" s="41"/>
      <c r="C195" s="92">
        <f>SUM(C196:C197)</f>
        <v>0</v>
      </c>
      <c r="D195" s="35">
        <f t="shared" ref="D195:Z195" si="61">SUM(D196:D197)</f>
        <v>0</v>
      </c>
      <c r="E195" s="35">
        <f t="shared" si="61"/>
        <v>0</v>
      </c>
      <c r="F195" s="35">
        <f t="shared" si="61"/>
        <v>0</v>
      </c>
      <c r="G195" s="35">
        <f t="shared" si="61"/>
        <v>0</v>
      </c>
      <c r="H195" s="35">
        <f t="shared" si="61"/>
        <v>0</v>
      </c>
      <c r="I195" s="35">
        <f t="shared" si="61"/>
        <v>0</v>
      </c>
      <c r="J195" s="93">
        <f t="shared" si="61"/>
        <v>0</v>
      </c>
      <c r="K195" s="92">
        <f t="shared" si="61"/>
        <v>0</v>
      </c>
      <c r="L195" s="35">
        <f t="shared" si="61"/>
        <v>0</v>
      </c>
      <c r="M195" s="35">
        <f t="shared" si="61"/>
        <v>0</v>
      </c>
      <c r="N195" s="35">
        <f t="shared" si="61"/>
        <v>8</v>
      </c>
      <c r="O195" s="35">
        <f t="shared" si="61"/>
        <v>0</v>
      </c>
      <c r="P195" s="35">
        <f t="shared" si="61"/>
        <v>8</v>
      </c>
      <c r="Q195" s="35">
        <f t="shared" si="61"/>
        <v>0</v>
      </c>
      <c r="R195" s="93">
        <f t="shared" si="61"/>
        <v>0</v>
      </c>
      <c r="S195" s="92">
        <f t="shared" si="61"/>
        <v>0</v>
      </c>
      <c r="T195" s="35">
        <f t="shared" si="61"/>
        <v>0</v>
      </c>
      <c r="U195" s="35">
        <f t="shared" si="61"/>
        <v>0</v>
      </c>
      <c r="V195" s="35">
        <f t="shared" si="61"/>
        <v>16</v>
      </c>
      <c r="W195" s="35">
        <f t="shared" si="61"/>
        <v>0</v>
      </c>
      <c r="X195" s="35">
        <f t="shared" si="61"/>
        <v>16</v>
      </c>
      <c r="Y195" s="35">
        <f t="shared" si="61"/>
        <v>0</v>
      </c>
      <c r="Z195" s="93">
        <f t="shared" si="61"/>
        <v>0</v>
      </c>
    </row>
    <row r="196" spans="1:26" x14ac:dyDescent="0.25">
      <c r="A196" s="116" t="s">
        <v>136</v>
      </c>
      <c r="B196" s="40">
        <v>1</v>
      </c>
      <c r="C196" s="33"/>
      <c r="D196" s="14"/>
      <c r="E196" s="14"/>
      <c r="F196" s="55"/>
      <c r="G196" s="14"/>
      <c r="H196" s="14"/>
      <c r="I196" s="14"/>
      <c r="J196" s="29"/>
      <c r="K196" s="33"/>
      <c r="L196" s="14"/>
      <c r="M196" s="14"/>
      <c r="N196" s="14">
        <v>8</v>
      </c>
      <c r="O196" s="14"/>
      <c r="P196" s="14">
        <v>8</v>
      </c>
      <c r="Q196" s="14"/>
      <c r="R196" s="29"/>
      <c r="S196" s="33"/>
      <c r="T196" s="14"/>
      <c r="U196" s="14"/>
      <c r="V196" s="14">
        <v>8</v>
      </c>
      <c r="W196" s="14"/>
      <c r="X196" s="14">
        <v>8</v>
      </c>
      <c r="Y196" s="14"/>
      <c r="Z196" s="29"/>
    </row>
    <row r="197" spans="1:26" x14ac:dyDescent="0.25">
      <c r="A197" s="8"/>
      <c r="B197" s="46">
        <v>2</v>
      </c>
      <c r="C197" s="33"/>
      <c r="D197" s="14"/>
      <c r="E197" s="14"/>
      <c r="F197" s="55"/>
      <c r="G197" s="14"/>
      <c r="H197" s="14"/>
      <c r="I197" s="14"/>
      <c r="J197" s="29"/>
      <c r="K197" s="33"/>
      <c r="L197" s="14"/>
      <c r="M197" s="14"/>
      <c r="N197" s="14"/>
      <c r="O197" s="14"/>
      <c r="P197" s="14"/>
      <c r="Q197" s="14"/>
      <c r="R197" s="29"/>
      <c r="S197" s="33"/>
      <c r="T197" s="14"/>
      <c r="U197" s="14"/>
      <c r="V197" s="14">
        <v>8</v>
      </c>
      <c r="W197" s="14"/>
      <c r="X197" s="14">
        <v>8</v>
      </c>
      <c r="Y197" s="14"/>
      <c r="Z197" s="29"/>
    </row>
    <row r="198" spans="1:26" x14ac:dyDescent="0.25">
      <c r="A198" s="58" t="s">
        <v>82</v>
      </c>
      <c r="B198" s="47"/>
      <c r="C198" s="101">
        <f>SUM(C176,C179,C182,C185,C188,C191,C195)</f>
        <v>0</v>
      </c>
      <c r="D198" s="26">
        <f t="shared" ref="D198:Z198" si="62">SUM(D176,D179,D182,D185,D188,D191,D195)</f>
        <v>0</v>
      </c>
      <c r="E198" s="26">
        <f t="shared" si="62"/>
        <v>0</v>
      </c>
      <c r="F198" s="26">
        <f t="shared" si="62"/>
        <v>0</v>
      </c>
      <c r="G198" s="26">
        <f t="shared" si="62"/>
        <v>0</v>
      </c>
      <c r="H198" s="26">
        <f t="shared" si="62"/>
        <v>0</v>
      </c>
      <c r="I198" s="26">
        <f t="shared" si="62"/>
        <v>0</v>
      </c>
      <c r="J198" s="110">
        <f t="shared" si="62"/>
        <v>0</v>
      </c>
      <c r="K198" s="101">
        <f t="shared" si="62"/>
        <v>0</v>
      </c>
      <c r="L198" s="26">
        <f t="shared" si="62"/>
        <v>0</v>
      </c>
      <c r="M198" s="26">
        <f t="shared" si="62"/>
        <v>0</v>
      </c>
      <c r="N198" s="26">
        <f t="shared" si="62"/>
        <v>8</v>
      </c>
      <c r="O198" s="26">
        <f t="shared" si="62"/>
        <v>0</v>
      </c>
      <c r="P198" s="26">
        <f t="shared" si="62"/>
        <v>8</v>
      </c>
      <c r="Q198" s="26">
        <f t="shared" si="62"/>
        <v>0</v>
      </c>
      <c r="R198" s="110">
        <f t="shared" si="62"/>
        <v>0</v>
      </c>
      <c r="S198" s="101">
        <f t="shared" si="62"/>
        <v>0</v>
      </c>
      <c r="T198" s="26">
        <f t="shared" si="62"/>
        <v>0</v>
      </c>
      <c r="U198" s="26">
        <f t="shared" si="62"/>
        <v>0</v>
      </c>
      <c r="V198" s="26">
        <f t="shared" si="62"/>
        <v>26</v>
      </c>
      <c r="W198" s="26">
        <f t="shared" si="62"/>
        <v>0</v>
      </c>
      <c r="X198" s="26">
        <f t="shared" si="62"/>
        <v>26</v>
      </c>
      <c r="Y198" s="26">
        <f t="shared" si="62"/>
        <v>0</v>
      </c>
      <c r="Z198" s="110">
        <f t="shared" si="62"/>
        <v>0</v>
      </c>
    </row>
    <row r="199" spans="1:26" x14ac:dyDescent="0.25">
      <c r="A199" s="168" t="s">
        <v>83</v>
      </c>
      <c r="B199" s="201"/>
      <c r="C199" s="99">
        <f>SUM(C168,C175,C198)</f>
        <v>0</v>
      </c>
      <c r="D199" s="34">
        <f t="shared" ref="D199:Z199" si="63">SUM(D168,D175,D198)</f>
        <v>0</v>
      </c>
      <c r="E199" s="34">
        <f t="shared" si="63"/>
        <v>0</v>
      </c>
      <c r="F199" s="34">
        <f t="shared" si="63"/>
        <v>0</v>
      </c>
      <c r="G199" s="34">
        <f t="shared" si="63"/>
        <v>0</v>
      </c>
      <c r="H199" s="34">
        <f t="shared" si="63"/>
        <v>0</v>
      </c>
      <c r="I199" s="34">
        <f t="shared" si="63"/>
        <v>0</v>
      </c>
      <c r="J199" s="109">
        <f t="shared" si="63"/>
        <v>0</v>
      </c>
      <c r="K199" s="99">
        <f t="shared" si="63"/>
        <v>0</v>
      </c>
      <c r="L199" s="34">
        <f t="shared" si="63"/>
        <v>0</v>
      </c>
      <c r="M199" s="34">
        <f t="shared" si="63"/>
        <v>0</v>
      </c>
      <c r="N199" s="34">
        <f t="shared" si="63"/>
        <v>8</v>
      </c>
      <c r="O199" s="34">
        <f t="shared" si="63"/>
        <v>0</v>
      </c>
      <c r="P199" s="34">
        <f t="shared" si="63"/>
        <v>8</v>
      </c>
      <c r="Q199" s="34">
        <f t="shared" si="63"/>
        <v>0</v>
      </c>
      <c r="R199" s="109">
        <f t="shared" si="63"/>
        <v>0</v>
      </c>
      <c r="S199" s="99">
        <f t="shared" si="63"/>
        <v>0</v>
      </c>
      <c r="T199" s="34">
        <f t="shared" si="63"/>
        <v>0</v>
      </c>
      <c r="U199" s="34">
        <f t="shared" si="63"/>
        <v>0</v>
      </c>
      <c r="V199" s="34">
        <f t="shared" si="63"/>
        <v>26</v>
      </c>
      <c r="W199" s="34">
        <f t="shared" si="63"/>
        <v>0</v>
      </c>
      <c r="X199" s="34">
        <f t="shared" si="63"/>
        <v>26</v>
      </c>
      <c r="Y199" s="34">
        <f t="shared" si="63"/>
        <v>0</v>
      </c>
      <c r="Z199" s="109">
        <f t="shared" si="63"/>
        <v>0</v>
      </c>
    </row>
    <row r="200" spans="1:26" x14ac:dyDescent="0.25">
      <c r="A200" s="194" t="s">
        <v>84</v>
      </c>
      <c r="B200" s="195"/>
      <c r="C200" s="104">
        <f>SUM(C106,C147,C199)</f>
        <v>0</v>
      </c>
      <c r="D200" s="16">
        <f>SUM(D106,D147,D199)</f>
        <v>230</v>
      </c>
      <c r="E200" s="16">
        <f t="shared" ref="E200:Z200" si="64">SUM(E106,E147,E199)</f>
        <v>70</v>
      </c>
      <c r="F200" s="16">
        <f t="shared" si="64"/>
        <v>884</v>
      </c>
      <c r="G200" s="16">
        <f t="shared" si="64"/>
        <v>35</v>
      </c>
      <c r="H200" s="16">
        <f t="shared" si="64"/>
        <v>479</v>
      </c>
      <c r="I200" s="16">
        <f t="shared" si="64"/>
        <v>29</v>
      </c>
      <c r="J200" s="113">
        <f t="shared" si="64"/>
        <v>0</v>
      </c>
      <c r="K200" s="104">
        <f t="shared" si="64"/>
        <v>0</v>
      </c>
      <c r="L200" s="16">
        <f t="shared" si="64"/>
        <v>18</v>
      </c>
      <c r="M200" s="16">
        <f t="shared" si="64"/>
        <v>39</v>
      </c>
      <c r="N200" s="16">
        <f t="shared" si="64"/>
        <v>425</v>
      </c>
      <c r="O200" s="16">
        <f t="shared" si="64"/>
        <v>22</v>
      </c>
      <c r="P200" s="16">
        <f t="shared" si="64"/>
        <v>476</v>
      </c>
      <c r="Q200" s="16">
        <f t="shared" si="64"/>
        <v>30</v>
      </c>
      <c r="R200" s="113">
        <f t="shared" si="64"/>
        <v>1</v>
      </c>
      <c r="S200" s="104">
        <f t="shared" si="64"/>
        <v>0</v>
      </c>
      <c r="T200" s="16">
        <f t="shared" si="64"/>
        <v>7</v>
      </c>
      <c r="U200" s="16">
        <f t="shared" si="64"/>
        <v>42</v>
      </c>
      <c r="V200" s="16">
        <f t="shared" si="64"/>
        <v>426</v>
      </c>
      <c r="W200" s="16">
        <f t="shared" si="64"/>
        <v>31</v>
      </c>
      <c r="X200" s="16">
        <f t="shared" si="64"/>
        <v>403</v>
      </c>
      <c r="Y200" s="16">
        <f t="shared" si="64"/>
        <v>31</v>
      </c>
      <c r="Z200" s="113">
        <f t="shared" si="64"/>
        <v>1</v>
      </c>
    </row>
    <row r="201" spans="1:26" x14ac:dyDescent="0.25">
      <c r="A201" s="11"/>
    </row>
    <row r="203" spans="1:26" x14ac:dyDescent="0.25">
      <c r="H203" s="18"/>
    </row>
  </sheetData>
  <mergeCells count="23">
    <mergeCell ref="A200:B200"/>
    <mergeCell ref="Y2:Z2"/>
    <mergeCell ref="A56:B56"/>
    <mergeCell ref="A87:A88"/>
    <mergeCell ref="A106:B106"/>
    <mergeCell ref="A147:B147"/>
    <mergeCell ref="A199:B199"/>
    <mergeCell ref="M2:N2"/>
    <mergeCell ref="O2:P2"/>
    <mergeCell ref="Q2:R2"/>
    <mergeCell ref="S2:T2"/>
    <mergeCell ref="U2:V2"/>
    <mergeCell ref="W2:X2"/>
    <mergeCell ref="A1:A3"/>
    <mergeCell ref="B1:B3"/>
    <mergeCell ref="C1:J1"/>
    <mergeCell ref="K1:R1"/>
    <mergeCell ref="S1:Z1"/>
    <mergeCell ref="C2:D2"/>
    <mergeCell ref="E2:F2"/>
    <mergeCell ref="G2:H2"/>
    <mergeCell ref="I2:J2"/>
    <mergeCell ref="K2:L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DE3DE-2137-4C3C-9322-EF3D5772CE68}">
  <dimension ref="A1:Z203"/>
  <sheetViews>
    <sheetView showZeros="0" zoomScaleNormal="100" workbookViewId="0">
      <pane ySplit="3" topLeftCell="A4" activePane="bottomLeft" state="frozen"/>
      <selection pane="bottomLeft" sqref="A1:A3"/>
    </sheetView>
  </sheetViews>
  <sheetFormatPr defaultRowHeight="15" x14ac:dyDescent="0.25"/>
  <cols>
    <col min="1" max="1" width="54" bestFit="1" customWidth="1"/>
    <col min="2" max="2" width="19.140625" customWidth="1"/>
  </cols>
  <sheetData>
    <row r="1" spans="1:26" ht="15" customHeight="1" x14ac:dyDescent="0.25">
      <c r="A1" s="174" t="s">
        <v>0</v>
      </c>
      <c r="B1" s="183" t="s">
        <v>1</v>
      </c>
      <c r="C1" s="181" t="s">
        <v>2</v>
      </c>
      <c r="D1" s="181"/>
      <c r="E1" s="181"/>
      <c r="F1" s="181"/>
      <c r="G1" s="181"/>
      <c r="H1" s="181"/>
      <c r="I1" s="181"/>
      <c r="J1" s="182"/>
      <c r="K1" s="187" t="s">
        <v>3</v>
      </c>
      <c r="L1" s="188"/>
      <c r="M1" s="188"/>
      <c r="N1" s="188"/>
      <c r="O1" s="188"/>
      <c r="P1" s="188"/>
      <c r="Q1" s="188"/>
      <c r="R1" s="188"/>
      <c r="S1" s="187" t="s">
        <v>105</v>
      </c>
      <c r="T1" s="188"/>
      <c r="U1" s="188"/>
      <c r="V1" s="188"/>
      <c r="W1" s="188"/>
      <c r="X1" s="188"/>
      <c r="Y1" s="188"/>
      <c r="Z1" s="189"/>
    </row>
    <row r="2" spans="1:26" x14ac:dyDescent="0.25">
      <c r="A2" s="175"/>
      <c r="B2" s="196"/>
      <c r="C2" s="190" t="s">
        <v>89</v>
      </c>
      <c r="D2" s="191"/>
      <c r="E2" s="191" t="s">
        <v>90</v>
      </c>
      <c r="F2" s="191"/>
      <c r="G2" s="191" t="s">
        <v>91</v>
      </c>
      <c r="H2" s="191"/>
      <c r="I2" s="191" t="s">
        <v>92</v>
      </c>
      <c r="J2" s="192"/>
      <c r="K2" s="193" t="s">
        <v>89</v>
      </c>
      <c r="L2" s="191"/>
      <c r="M2" s="191" t="s">
        <v>90</v>
      </c>
      <c r="N2" s="191"/>
      <c r="O2" s="191" t="s">
        <v>91</v>
      </c>
      <c r="P2" s="191"/>
      <c r="Q2" s="191" t="s">
        <v>92</v>
      </c>
      <c r="R2" s="192"/>
      <c r="S2" s="193" t="s">
        <v>89</v>
      </c>
      <c r="T2" s="191"/>
      <c r="U2" s="191" t="s">
        <v>90</v>
      </c>
      <c r="V2" s="191"/>
      <c r="W2" s="191" t="s">
        <v>91</v>
      </c>
      <c r="X2" s="191"/>
      <c r="Y2" s="191" t="s">
        <v>92</v>
      </c>
      <c r="Z2" s="192"/>
    </row>
    <row r="3" spans="1:26" ht="30" x14ac:dyDescent="0.25">
      <c r="A3" s="176"/>
      <c r="B3" s="184"/>
      <c r="C3" s="154" t="s">
        <v>93</v>
      </c>
      <c r="D3" s="155" t="s">
        <v>94</v>
      </c>
      <c r="E3" s="155" t="s">
        <v>93</v>
      </c>
      <c r="F3" s="155" t="s">
        <v>94</v>
      </c>
      <c r="G3" s="155" t="s">
        <v>93</v>
      </c>
      <c r="H3" s="155" t="s">
        <v>94</v>
      </c>
      <c r="I3" s="155" t="s">
        <v>93</v>
      </c>
      <c r="J3" s="156" t="s">
        <v>94</v>
      </c>
      <c r="K3" s="157" t="s">
        <v>93</v>
      </c>
      <c r="L3" s="155" t="s">
        <v>94</v>
      </c>
      <c r="M3" s="155" t="s">
        <v>93</v>
      </c>
      <c r="N3" s="155" t="s">
        <v>94</v>
      </c>
      <c r="O3" s="155" t="s">
        <v>93</v>
      </c>
      <c r="P3" s="155" t="s">
        <v>94</v>
      </c>
      <c r="Q3" s="155" t="s">
        <v>93</v>
      </c>
      <c r="R3" s="156" t="s">
        <v>94</v>
      </c>
      <c r="S3" s="157" t="s">
        <v>93</v>
      </c>
      <c r="T3" s="155" t="s">
        <v>94</v>
      </c>
      <c r="U3" s="155" t="s">
        <v>93</v>
      </c>
      <c r="V3" s="155" t="s">
        <v>94</v>
      </c>
      <c r="W3" s="155" t="s">
        <v>93</v>
      </c>
      <c r="X3" s="155" t="s">
        <v>94</v>
      </c>
      <c r="Y3" s="155" t="s">
        <v>93</v>
      </c>
      <c r="Z3" s="156" t="s">
        <v>94</v>
      </c>
    </row>
    <row r="4" spans="1:26" x14ac:dyDescent="0.25">
      <c r="A4" s="31" t="s">
        <v>4</v>
      </c>
      <c r="B4" s="39"/>
      <c r="C4" s="90">
        <f>SUM('All Domestic Headcount'!C4,'All International Headcount'!C4)</f>
        <v>0</v>
      </c>
      <c r="D4" s="60">
        <f>SUM('All Domestic Headcount'!D4,'All International Headcount'!D4)</f>
        <v>0</v>
      </c>
      <c r="E4" s="60">
        <f>SUM('All Domestic Headcount'!E4,'All International Headcount'!E4)</f>
        <v>4</v>
      </c>
      <c r="F4" s="60">
        <f>SUM('All Domestic Headcount'!F4,'All International Headcount'!F4)</f>
        <v>17</v>
      </c>
      <c r="G4" s="60">
        <f>SUM('All Domestic Headcount'!G4,'All International Headcount'!G4)</f>
        <v>3</v>
      </c>
      <c r="H4" s="60">
        <f>SUM('All Domestic Headcount'!H4,'All International Headcount'!H4)</f>
        <v>11</v>
      </c>
      <c r="I4" s="60">
        <f>SUM('All Domestic Headcount'!I4,'All International Headcount'!I4)</f>
        <v>3</v>
      </c>
      <c r="J4" s="91">
        <f>SUM('All Domestic Headcount'!J4,'All International Headcount'!J4)</f>
        <v>0</v>
      </c>
      <c r="K4" s="90">
        <f>SUM('All Domestic Headcount'!K4,'All International Headcount'!K4)</f>
        <v>0</v>
      </c>
      <c r="L4" s="60">
        <f>SUM('All Domestic Headcount'!L4,'All International Headcount'!L4)</f>
        <v>0</v>
      </c>
      <c r="M4" s="60">
        <f>SUM('All Domestic Headcount'!M4,'All International Headcount'!M4)</f>
        <v>3</v>
      </c>
      <c r="N4" s="60">
        <f>SUM('All Domestic Headcount'!N4,'All International Headcount'!N4)</f>
        <v>9</v>
      </c>
      <c r="O4" s="60">
        <f>SUM('All Domestic Headcount'!O4,'All International Headcount'!O4)</f>
        <v>2</v>
      </c>
      <c r="P4" s="60">
        <f>SUM('All Domestic Headcount'!P4,'All International Headcount'!P4)</f>
        <v>13</v>
      </c>
      <c r="Q4" s="60">
        <f>SUM('All Domestic Headcount'!Q4,'All International Headcount'!Q4)</f>
        <v>2</v>
      </c>
      <c r="R4" s="91">
        <f>SUM('All Domestic Headcount'!R4,'All International Headcount'!R4)</f>
        <v>0</v>
      </c>
      <c r="S4" s="90">
        <f>SUM('All Domestic Headcount'!S4,'All International Headcount'!S4)</f>
        <v>0</v>
      </c>
      <c r="T4" s="60">
        <f>SUM('All Domestic Headcount'!T4,'All International Headcount'!T4)</f>
        <v>0</v>
      </c>
      <c r="U4" s="60">
        <f>SUM('All Domestic Headcount'!U4,'All International Headcount'!U4)</f>
        <v>3</v>
      </c>
      <c r="V4" s="60">
        <f>SUM('All Domestic Headcount'!V4,'All International Headcount'!V4)</f>
        <v>10</v>
      </c>
      <c r="W4" s="60">
        <f>SUM('All Domestic Headcount'!W4,'All International Headcount'!W4)</f>
        <v>3</v>
      </c>
      <c r="X4" s="60">
        <f>SUM('All Domestic Headcount'!X4,'All International Headcount'!X4)</f>
        <v>15</v>
      </c>
      <c r="Y4" s="60">
        <f>SUM('All Domestic Headcount'!Y4,'All International Headcount'!Y4)</f>
        <v>2</v>
      </c>
      <c r="Z4" s="91">
        <f>SUM('All Domestic Headcount'!Z4,'All International Headcount'!Z4)</f>
        <v>0</v>
      </c>
    </row>
    <row r="5" spans="1:26" x14ac:dyDescent="0.25">
      <c r="A5" s="8" t="s">
        <v>6</v>
      </c>
      <c r="B5" s="40">
        <v>1</v>
      </c>
      <c r="C5" s="94">
        <f>SUM('All Domestic Headcount'!C5,'All International Headcount'!C5)</f>
        <v>0</v>
      </c>
      <c r="D5" s="61">
        <f>SUM('All Domestic Headcount'!D5,'All International Headcount'!D5)</f>
        <v>0</v>
      </c>
      <c r="E5" s="61">
        <f>SUM('All Domestic Headcount'!E5,'All International Headcount'!E5)</f>
        <v>0</v>
      </c>
      <c r="F5" s="61">
        <f>SUM('All Domestic Headcount'!F5,'All International Headcount'!F5)</f>
        <v>0</v>
      </c>
      <c r="G5" s="61">
        <f>SUM('All Domestic Headcount'!G5,'All International Headcount'!G5)</f>
        <v>0</v>
      </c>
      <c r="H5" s="61">
        <f>SUM('All Domestic Headcount'!H5,'All International Headcount'!H5)</f>
        <v>0</v>
      </c>
      <c r="I5" s="61">
        <f>SUM('All Domestic Headcount'!I5,'All International Headcount'!I5)</f>
        <v>0</v>
      </c>
      <c r="J5" s="62">
        <f>SUM('All Domestic Headcount'!J5,'All International Headcount'!J5)</f>
        <v>0</v>
      </c>
      <c r="K5" s="94">
        <f>SUM('All Domestic Headcount'!K5,'All International Headcount'!K5)</f>
        <v>0</v>
      </c>
      <c r="L5" s="61">
        <f>SUM('All Domestic Headcount'!L5,'All International Headcount'!L5)</f>
        <v>0</v>
      </c>
      <c r="M5" s="61">
        <f>SUM('All Domestic Headcount'!M5,'All International Headcount'!M5)</f>
        <v>0</v>
      </c>
      <c r="N5" s="61">
        <f>SUM('All Domestic Headcount'!N5,'All International Headcount'!N5)</f>
        <v>0</v>
      </c>
      <c r="O5" s="61">
        <f>SUM('All Domestic Headcount'!O5,'All International Headcount'!O5)</f>
        <v>0</v>
      </c>
      <c r="P5" s="61">
        <f>SUM('All Domestic Headcount'!P5,'All International Headcount'!P5)</f>
        <v>0</v>
      </c>
      <c r="Q5" s="61">
        <f>SUM('All Domestic Headcount'!Q5,'All International Headcount'!Q5)</f>
        <v>0</v>
      </c>
      <c r="R5" s="62">
        <f>SUM('All Domestic Headcount'!R5,'All International Headcount'!R5)</f>
        <v>0</v>
      </c>
      <c r="S5" s="94">
        <f>SUM('All Domestic Headcount'!S5,'All International Headcount'!S5)</f>
        <v>0</v>
      </c>
      <c r="T5" s="61">
        <f>SUM('All Domestic Headcount'!T5,'All International Headcount'!T5)</f>
        <v>0</v>
      </c>
      <c r="U5" s="61">
        <f>SUM('All Domestic Headcount'!U5,'All International Headcount'!U5)</f>
        <v>0</v>
      </c>
      <c r="V5" s="61">
        <f>SUM('All Domestic Headcount'!V5,'All International Headcount'!V5)</f>
        <v>0</v>
      </c>
      <c r="W5" s="61">
        <f>SUM('All Domestic Headcount'!W5,'All International Headcount'!W5)</f>
        <v>0</v>
      </c>
      <c r="X5" s="61">
        <f>SUM('All Domestic Headcount'!X5,'All International Headcount'!X5)</f>
        <v>0</v>
      </c>
      <c r="Y5" s="61">
        <f>SUM('All Domestic Headcount'!Y5,'All International Headcount'!Y5)</f>
        <v>0</v>
      </c>
      <c r="Z5" s="62">
        <f>SUM('All Domestic Headcount'!Z5,'All International Headcount'!Z5)</f>
        <v>0</v>
      </c>
    </row>
    <row r="6" spans="1:26" x14ac:dyDescent="0.25">
      <c r="A6" s="8" t="s">
        <v>7</v>
      </c>
      <c r="B6" s="40">
        <v>1</v>
      </c>
      <c r="C6" s="54">
        <f>SUM('All Domestic Headcount'!C6,'All International Headcount'!C6)</f>
        <v>0</v>
      </c>
      <c r="D6" s="15">
        <f>SUM('All Domestic Headcount'!D6,'All International Headcount'!D6)</f>
        <v>0</v>
      </c>
      <c r="E6" s="15">
        <f>SUM('All Domestic Headcount'!E6,'All International Headcount'!E6)</f>
        <v>4</v>
      </c>
      <c r="F6" s="15">
        <f>SUM('All Domestic Headcount'!F6,'All International Headcount'!F6)</f>
        <v>17</v>
      </c>
      <c r="G6" s="15">
        <f>SUM('All Domestic Headcount'!G6,'All International Headcount'!G6)</f>
        <v>3</v>
      </c>
      <c r="H6" s="15">
        <f>SUM('All Domestic Headcount'!H6,'All International Headcount'!H6)</f>
        <v>11</v>
      </c>
      <c r="I6" s="15">
        <f>SUM('All Domestic Headcount'!I6,'All International Headcount'!I6)</f>
        <v>3</v>
      </c>
      <c r="J6" s="30">
        <f>SUM('All Domestic Headcount'!J6,'All International Headcount'!J6)</f>
        <v>0</v>
      </c>
      <c r="K6" s="54">
        <f>SUM('All Domestic Headcount'!K6,'All International Headcount'!K6)</f>
        <v>0</v>
      </c>
      <c r="L6" s="15">
        <f>SUM('All Domestic Headcount'!L6,'All International Headcount'!L6)</f>
        <v>0</v>
      </c>
      <c r="M6" s="15">
        <f>SUM('All Domestic Headcount'!M6,'All International Headcount'!M6)</f>
        <v>3</v>
      </c>
      <c r="N6" s="15">
        <f>SUM('All Domestic Headcount'!N6,'All International Headcount'!N6)</f>
        <v>9</v>
      </c>
      <c r="O6" s="15">
        <f>SUM('All Domestic Headcount'!O6,'All International Headcount'!O6)</f>
        <v>2</v>
      </c>
      <c r="P6" s="15">
        <f>SUM('All Domestic Headcount'!P6,'All International Headcount'!P6)</f>
        <v>13</v>
      </c>
      <c r="Q6" s="15">
        <f>SUM('All Domestic Headcount'!Q6,'All International Headcount'!Q6)</f>
        <v>2</v>
      </c>
      <c r="R6" s="30">
        <f>SUM('All Domestic Headcount'!R6,'All International Headcount'!R6)</f>
        <v>0</v>
      </c>
      <c r="S6" s="54">
        <f>SUM('All Domestic Headcount'!S6,'All International Headcount'!S6)</f>
        <v>0</v>
      </c>
      <c r="T6" s="15">
        <f>SUM('All Domestic Headcount'!T6,'All International Headcount'!T6)</f>
        <v>0</v>
      </c>
      <c r="U6" s="15">
        <f>SUM('All Domestic Headcount'!U6,'All International Headcount'!U6)</f>
        <v>3</v>
      </c>
      <c r="V6" s="15">
        <f>SUM('All Domestic Headcount'!V6,'All International Headcount'!V6)</f>
        <v>10</v>
      </c>
      <c r="W6" s="15">
        <f>SUM('All Domestic Headcount'!W6,'All International Headcount'!W6)</f>
        <v>3</v>
      </c>
      <c r="X6" s="15">
        <f>SUM('All Domestic Headcount'!X6,'All International Headcount'!X6)</f>
        <v>15</v>
      </c>
      <c r="Y6" s="15">
        <f>SUM('All Domestic Headcount'!Y6,'All International Headcount'!Y6)</f>
        <v>2</v>
      </c>
      <c r="Z6" s="30">
        <f>SUM('All Domestic Headcount'!Z6,'All International Headcount'!Z6)</f>
        <v>0</v>
      </c>
    </row>
    <row r="7" spans="1:26" x14ac:dyDescent="0.25">
      <c r="A7" s="10" t="s">
        <v>5</v>
      </c>
      <c r="B7" s="41"/>
      <c r="C7" s="92">
        <f>SUM('All Domestic Headcount'!C7,'All International Headcount'!C7)</f>
        <v>0</v>
      </c>
      <c r="D7" s="35">
        <f>SUM('All Domestic Headcount'!D7,'All International Headcount'!D7)</f>
        <v>134</v>
      </c>
      <c r="E7" s="35">
        <f>SUM('All Domestic Headcount'!E7,'All International Headcount'!E7)</f>
        <v>56</v>
      </c>
      <c r="F7" s="35">
        <f>SUM('All Domestic Headcount'!F7,'All International Headcount'!F7)</f>
        <v>520</v>
      </c>
      <c r="G7" s="35">
        <f>SUM('All Domestic Headcount'!G7,'All International Headcount'!G7)</f>
        <v>37</v>
      </c>
      <c r="H7" s="35">
        <f>SUM('All Domestic Headcount'!H7,'All International Headcount'!H7)</f>
        <v>259</v>
      </c>
      <c r="I7" s="35">
        <f>SUM('All Domestic Headcount'!I7,'All International Headcount'!I7)</f>
        <v>10</v>
      </c>
      <c r="J7" s="93">
        <f>SUM('All Domestic Headcount'!J7,'All International Headcount'!J7)</f>
        <v>0</v>
      </c>
      <c r="K7" s="92">
        <f>SUM('All Domestic Headcount'!K7,'All International Headcount'!K7)</f>
        <v>0</v>
      </c>
      <c r="L7" s="35">
        <f>SUM('All Domestic Headcount'!L7,'All International Headcount'!L7)</f>
        <v>0</v>
      </c>
      <c r="M7" s="35">
        <f>SUM('All Domestic Headcount'!M7,'All International Headcount'!M7)</f>
        <v>38</v>
      </c>
      <c r="N7" s="35">
        <f>SUM('All Domestic Headcount'!N7,'All International Headcount'!N7)</f>
        <v>292</v>
      </c>
      <c r="O7" s="35">
        <f>SUM('All Domestic Headcount'!O7,'All International Headcount'!O7)</f>
        <v>27</v>
      </c>
      <c r="P7" s="35">
        <f>SUM('All Domestic Headcount'!P7,'All International Headcount'!P7)</f>
        <v>274</v>
      </c>
      <c r="Q7" s="35">
        <f>SUM('All Domestic Headcount'!Q7,'All International Headcount'!Q7)</f>
        <v>11</v>
      </c>
      <c r="R7" s="93">
        <f>SUM('All Domestic Headcount'!R7,'All International Headcount'!R7)</f>
        <v>0</v>
      </c>
      <c r="S7" s="92">
        <f>SUM('All Domestic Headcount'!S7,'All International Headcount'!S7)</f>
        <v>0</v>
      </c>
      <c r="T7" s="35">
        <f>SUM('All Domestic Headcount'!T7,'All International Headcount'!T7)</f>
        <v>0</v>
      </c>
      <c r="U7" s="35">
        <f>SUM('All Domestic Headcount'!U7,'All International Headcount'!U7)</f>
        <v>38</v>
      </c>
      <c r="V7" s="35">
        <f>SUM('All Domestic Headcount'!V7,'All International Headcount'!V7)</f>
        <v>258</v>
      </c>
      <c r="W7" s="35">
        <f>SUM('All Domestic Headcount'!W7,'All International Headcount'!W7)</f>
        <v>30</v>
      </c>
      <c r="X7" s="35">
        <f>SUM('All Domestic Headcount'!X7,'All International Headcount'!X7)</f>
        <v>237</v>
      </c>
      <c r="Y7" s="35">
        <f>SUM('All Domestic Headcount'!Y7,'All International Headcount'!Y7)</f>
        <v>12</v>
      </c>
      <c r="Z7" s="93">
        <f>SUM('All Domestic Headcount'!Z7,'All International Headcount'!Z7)</f>
        <v>0</v>
      </c>
    </row>
    <row r="8" spans="1:26" x14ac:dyDescent="0.25">
      <c r="A8" s="8" t="s">
        <v>6</v>
      </c>
      <c r="B8" s="40">
        <v>1</v>
      </c>
      <c r="C8" s="54">
        <f>SUM('All Domestic Headcount'!C8,'All International Headcount'!C8)</f>
        <v>0</v>
      </c>
      <c r="D8" s="15">
        <f>SUM('All Domestic Headcount'!D8,'All International Headcount'!D8)</f>
        <v>0</v>
      </c>
      <c r="E8" s="15">
        <f>SUM('All Domestic Headcount'!E8,'All International Headcount'!E8)</f>
        <v>3</v>
      </c>
      <c r="F8" s="15">
        <f>SUM('All Domestic Headcount'!F8,'All International Headcount'!F8)</f>
        <v>27</v>
      </c>
      <c r="G8" s="15">
        <f>SUM('All Domestic Headcount'!G8,'All International Headcount'!G8)</f>
        <v>3</v>
      </c>
      <c r="H8" s="15">
        <f>SUM('All Domestic Headcount'!H8,'All International Headcount'!H8)</f>
        <v>13</v>
      </c>
      <c r="I8" s="15">
        <f>SUM('All Domestic Headcount'!I8,'All International Headcount'!I8)</f>
        <v>1</v>
      </c>
      <c r="J8" s="30">
        <f>SUM('All Domestic Headcount'!J8,'All International Headcount'!J8)</f>
        <v>0</v>
      </c>
      <c r="K8" s="54">
        <f>SUM('All Domestic Headcount'!K8,'All International Headcount'!K8)</f>
        <v>0</v>
      </c>
      <c r="L8" s="15">
        <f>SUM('All Domestic Headcount'!L8,'All International Headcount'!L8)</f>
        <v>0</v>
      </c>
      <c r="M8" s="15">
        <f>SUM('All Domestic Headcount'!M8,'All International Headcount'!M8)</f>
        <v>2</v>
      </c>
      <c r="N8" s="15">
        <f>SUM('All Domestic Headcount'!N8,'All International Headcount'!N8)</f>
        <v>25</v>
      </c>
      <c r="O8" s="15">
        <f>SUM('All Domestic Headcount'!O8,'All International Headcount'!O8)</f>
        <v>1</v>
      </c>
      <c r="P8" s="15">
        <f>SUM('All Domestic Headcount'!P8,'All International Headcount'!P8)</f>
        <v>23</v>
      </c>
      <c r="Q8" s="15">
        <f>SUM('All Domestic Headcount'!Q8,'All International Headcount'!Q8)</f>
        <v>1</v>
      </c>
      <c r="R8" s="30">
        <f>SUM('All Domestic Headcount'!R8,'All International Headcount'!R8)</f>
        <v>0</v>
      </c>
      <c r="S8" s="54">
        <f>SUM('All Domestic Headcount'!S8,'All International Headcount'!S8)</f>
        <v>0</v>
      </c>
      <c r="T8" s="15">
        <f>SUM('All Domestic Headcount'!T8,'All International Headcount'!T8)</f>
        <v>0</v>
      </c>
      <c r="U8" s="15">
        <f>SUM('All Domestic Headcount'!U8,'All International Headcount'!U8)</f>
        <v>3</v>
      </c>
      <c r="V8" s="15">
        <f>SUM('All Domestic Headcount'!V8,'All International Headcount'!V8)</f>
        <v>27</v>
      </c>
      <c r="W8" s="15">
        <f>SUM('All Domestic Headcount'!W8,'All International Headcount'!W8)</f>
        <v>2</v>
      </c>
      <c r="X8" s="15">
        <f>SUM('All Domestic Headcount'!X8,'All International Headcount'!X8)</f>
        <v>25</v>
      </c>
      <c r="Y8" s="15">
        <f>SUM('All Domestic Headcount'!Y8,'All International Headcount'!Y8)</f>
        <v>1</v>
      </c>
      <c r="Z8" s="30">
        <f>SUM('All Domestic Headcount'!Z8,'All International Headcount'!Z8)</f>
        <v>0</v>
      </c>
    </row>
    <row r="9" spans="1:26" x14ac:dyDescent="0.25">
      <c r="A9" s="8"/>
      <c r="B9" s="40">
        <v>2</v>
      </c>
      <c r="C9" s="54">
        <f>SUM('All Domestic Headcount'!C9,'All International Headcount'!C9)</f>
        <v>0</v>
      </c>
      <c r="D9" s="15">
        <f>SUM('All Domestic Headcount'!D9,'All International Headcount'!D9)</f>
        <v>10</v>
      </c>
      <c r="E9" s="15">
        <f>SUM('All Domestic Headcount'!E9,'All International Headcount'!E9)</f>
        <v>8</v>
      </c>
      <c r="F9" s="15">
        <f>SUM('All Domestic Headcount'!F9,'All International Headcount'!F9)</f>
        <v>34</v>
      </c>
      <c r="G9" s="15">
        <f>SUM('All Domestic Headcount'!G9,'All International Headcount'!G9)</f>
        <v>4</v>
      </c>
      <c r="H9" s="15">
        <f>SUM('All Domestic Headcount'!H9,'All International Headcount'!H9)</f>
        <v>28</v>
      </c>
      <c r="I9" s="15">
        <f>SUM('All Domestic Headcount'!I9,'All International Headcount'!I9)</f>
        <v>1</v>
      </c>
      <c r="J9" s="30">
        <f>SUM('All Domestic Headcount'!J9,'All International Headcount'!J9)</f>
        <v>0</v>
      </c>
      <c r="K9" s="54">
        <f>SUM('All Domestic Headcount'!K9,'All International Headcount'!K9)</f>
        <v>0</v>
      </c>
      <c r="L9" s="15">
        <f>SUM('All Domestic Headcount'!L9,'All International Headcount'!L9)</f>
        <v>0</v>
      </c>
      <c r="M9" s="15">
        <f>SUM('All Domestic Headcount'!M9,'All International Headcount'!M9)</f>
        <v>2</v>
      </c>
      <c r="N9" s="15">
        <f>SUM('All Domestic Headcount'!N9,'All International Headcount'!N9)</f>
        <v>22</v>
      </c>
      <c r="O9" s="15">
        <f>SUM('All Domestic Headcount'!O9,'All International Headcount'!O9)</f>
        <v>2</v>
      </c>
      <c r="P9" s="15">
        <f>SUM('All Domestic Headcount'!P9,'All International Headcount'!P9)</f>
        <v>11</v>
      </c>
      <c r="Q9" s="15">
        <f>SUM('All Domestic Headcount'!Q9,'All International Headcount'!Q9)</f>
        <v>0</v>
      </c>
      <c r="R9" s="30">
        <f>SUM('All Domestic Headcount'!R9,'All International Headcount'!R9)</f>
        <v>0</v>
      </c>
      <c r="S9" s="54">
        <f>SUM('All Domestic Headcount'!S9,'All International Headcount'!S9)</f>
        <v>0</v>
      </c>
      <c r="T9" s="15">
        <f>SUM('All Domestic Headcount'!T9,'All International Headcount'!T9)</f>
        <v>0</v>
      </c>
      <c r="U9" s="15">
        <f>SUM('All Domestic Headcount'!U9,'All International Headcount'!U9)</f>
        <v>2</v>
      </c>
      <c r="V9" s="15">
        <f>SUM('All Domestic Headcount'!V9,'All International Headcount'!V9)</f>
        <v>23</v>
      </c>
      <c r="W9" s="15">
        <f>SUM('All Domestic Headcount'!W9,'All International Headcount'!W9)</f>
        <v>1</v>
      </c>
      <c r="X9" s="15">
        <f>SUM('All Domestic Headcount'!X9,'All International Headcount'!X9)</f>
        <v>21</v>
      </c>
      <c r="Y9" s="15">
        <f>SUM('All Domestic Headcount'!Y9,'All International Headcount'!Y9)</f>
        <v>0</v>
      </c>
      <c r="Z9" s="30">
        <f>SUM('All Domestic Headcount'!Z9,'All International Headcount'!Z9)</f>
        <v>0</v>
      </c>
    </row>
    <row r="10" spans="1:26" x14ac:dyDescent="0.25">
      <c r="A10" s="8" t="s">
        <v>7</v>
      </c>
      <c r="B10" s="40">
        <v>1</v>
      </c>
      <c r="C10" s="54">
        <f>SUM('All Domestic Headcount'!C10,'All International Headcount'!C10)</f>
        <v>0</v>
      </c>
      <c r="D10" s="15">
        <f>SUM('All Domestic Headcount'!D10,'All International Headcount'!D10)</f>
        <v>0</v>
      </c>
      <c r="E10" s="15">
        <f>SUM('All Domestic Headcount'!E10,'All International Headcount'!E10)</f>
        <v>5</v>
      </c>
      <c r="F10" s="15">
        <f>SUM('All Domestic Headcount'!F10,'All International Headcount'!F10)</f>
        <v>111</v>
      </c>
      <c r="G10" s="15">
        <f>SUM('All Domestic Headcount'!G10,'All International Headcount'!G10)</f>
        <v>4</v>
      </c>
      <c r="H10" s="15">
        <f>SUM('All Domestic Headcount'!H10,'All International Headcount'!H10)</f>
        <v>29</v>
      </c>
      <c r="I10" s="15">
        <f>SUM('All Domestic Headcount'!I10,'All International Headcount'!I10)</f>
        <v>4</v>
      </c>
      <c r="J10" s="30">
        <f>SUM('All Domestic Headcount'!J10,'All International Headcount'!J10)</f>
        <v>0</v>
      </c>
      <c r="K10" s="54">
        <f>SUM('All Domestic Headcount'!K10,'All International Headcount'!K10)</f>
        <v>0</v>
      </c>
      <c r="L10" s="15">
        <f>SUM('All Domestic Headcount'!L10,'All International Headcount'!L10)</f>
        <v>0</v>
      </c>
      <c r="M10" s="15">
        <f>SUM('All Domestic Headcount'!M10,'All International Headcount'!M10)</f>
        <v>5</v>
      </c>
      <c r="N10" s="15">
        <f>SUM('All Domestic Headcount'!N10,'All International Headcount'!N10)</f>
        <v>35</v>
      </c>
      <c r="O10" s="15">
        <f>SUM('All Domestic Headcount'!O10,'All International Headcount'!O10)</f>
        <v>5</v>
      </c>
      <c r="P10" s="15">
        <f>SUM('All Domestic Headcount'!P10,'All International Headcount'!P10)</f>
        <v>29</v>
      </c>
      <c r="Q10" s="15">
        <f>SUM('All Domestic Headcount'!Q10,'All International Headcount'!Q10)</f>
        <v>6</v>
      </c>
      <c r="R10" s="30">
        <f>SUM('All Domestic Headcount'!R10,'All International Headcount'!R10)</f>
        <v>0</v>
      </c>
      <c r="S10" s="54">
        <f>SUM('All Domestic Headcount'!S10,'All International Headcount'!S10)</f>
        <v>0</v>
      </c>
      <c r="T10" s="15">
        <f>SUM('All Domestic Headcount'!T10,'All International Headcount'!T10)</f>
        <v>0</v>
      </c>
      <c r="U10" s="15">
        <f>SUM('All Domestic Headcount'!U10,'All International Headcount'!U10)</f>
        <v>5</v>
      </c>
      <c r="V10" s="15">
        <f>SUM('All Domestic Headcount'!V10,'All International Headcount'!V10)</f>
        <v>57</v>
      </c>
      <c r="W10" s="15">
        <f>SUM('All Domestic Headcount'!W10,'All International Headcount'!W10)</f>
        <v>5</v>
      </c>
      <c r="X10" s="15">
        <f>SUM('All Domestic Headcount'!X10,'All International Headcount'!X10)</f>
        <v>48</v>
      </c>
      <c r="Y10" s="15">
        <f>SUM('All Domestic Headcount'!Y10,'All International Headcount'!Y10)</f>
        <v>6</v>
      </c>
      <c r="Z10" s="30">
        <f>SUM('All Domestic Headcount'!Z10,'All International Headcount'!Z10)</f>
        <v>0</v>
      </c>
    </row>
    <row r="11" spans="1:26" x14ac:dyDescent="0.25">
      <c r="A11" s="8"/>
      <c r="B11" s="40">
        <v>2</v>
      </c>
      <c r="C11" s="54">
        <f>SUM('All Domestic Headcount'!C11,'All International Headcount'!C11)</f>
        <v>0</v>
      </c>
      <c r="D11" s="15">
        <f>SUM('All Domestic Headcount'!D11,'All International Headcount'!D11)</f>
        <v>65</v>
      </c>
      <c r="E11" s="15">
        <f>SUM('All Domestic Headcount'!E11,'All International Headcount'!E11)</f>
        <v>19</v>
      </c>
      <c r="F11" s="15">
        <f>SUM('All Domestic Headcount'!F11,'All International Headcount'!F11)</f>
        <v>155</v>
      </c>
      <c r="G11" s="15">
        <f>SUM('All Domestic Headcount'!G11,'All International Headcount'!G11)</f>
        <v>13</v>
      </c>
      <c r="H11" s="15">
        <f>SUM('All Domestic Headcount'!H11,'All International Headcount'!H11)</f>
        <v>89</v>
      </c>
      <c r="I11" s="15">
        <f>SUM('All Domestic Headcount'!I11,'All International Headcount'!I11)</f>
        <v>2</v>
      </c>
      <c r="J11" s="30">
        <f>SUM('All Domestic Headcount'!J11,'All International Headcount'!J11)</f>
        <v>0</v>
      </c>
      <c r="K11" s="54">
        <f>SUM('All Domestic Headcount'!K11,'All International Headcount'!K11)</f>
        <v>0</v>
      </c>
      <c r="L11" s="15">
        <f>SUM('All Domestic Headcount'!L11,'All International Headcount'!L11)</f>
        <v>0</v>
      </c>
      <c r="M11" s="15">
        <f>SUM('All Domestic Headcount'!M11,'All International Headcount'!M11)</f>
        <v>10</v>
      </c>
      <c r="N11" s="15">
        <f>SUM('All Domestic Headcount'!N11,'All International Headcount'!N11)</f>
        <v>85</v>
      </c>
      <c r="O11" s="15">
        <f>SUM('All Domestic Headcount'!O11,'All International Headcount'!O11)</f>
        <v>7</v>
      </c>
      <c r="P11" s="15">
        <f>SUM('All Domestic Headcount'!P11,'All International Headcount'!P11)</f>
        <v>82</v>
      </c>
      <c r="Q11" s="15">
        <f>SUM('All Domestic Headcount'!Q11,'All International Headcount'!Q11)</f>
        <v>2</v>
      </c>
      <c r="R11" s="30">
        <f>SUM('All Domestic Headcount'!R11,'All International Headcount'!R11)</f>
        <v>0</v>
      </c>
      <c r="S11" s="54">
        <f>SUM('All Domestic Headcount'!S11,'All International Headcount'!S11)</f>
        <v>0</v>
      </c>
      <c r="T11" s="15">
        <f>SUM('All Domestic Headcount'!T11,'All International Headcount'!T11)</f>
        <v>0</v>
      </c>
      <c r="U11" s="15">
        <f>SUM('All Domestic Headcount'!U11,'All International Headcount'!U11)</f>
        <v>10</v>
      </c>
      <c r="V11" s="15">
        <f>SUM('All Domestic Headcount'!V11,'All International Headcount'!V11)</f>
        <v>28</v>
      </c>
      <c r="W11" s="15">
        <f>SUM('All Domestic Headcount'!W11,'All International Headcount'!W11)</f>
        <v>10</v>
      </c>
      <c r="X11" s="15">
        <f>SUM('All Domestic Headcount'!X11,'All International Headcount'!X11)</f>
        <v>27</v>
      </c>
      <c r="Y11" s="15">
        <f>SUM('All Domestic Headcount'!Y11,'All International Headcount'!Y11)</f>
        <v>3</v>
      </c>
      <c r="Z11" s="30">
        <f>SUM('All Domestic Headcount'!Z11,'All International Headcount'!Z11)</f>
        <v>0</v>
      </c>
    </row>
    <row r="12" spans="1:26" x14ac:dyDescent="0.25">
      <c r="A12" s="8" t="s">
        <v>8</v>
      </c>
      <c r="B12" s="40">
        <v>1</v>
      </c>
      <c r="C12" s="54">
        <f>SUM('All Domestic Headcount'!C12,'All International Headcount'!C12)</f>
        <v>0</v>
      </c>
      <c r="D12" s="15">
        <f>SUM('All Domestic Headcount'!D12,'All International Headcount'!D12)</f>
        <v>0</v>
      </c>
      <c r="E12" s="15">
        <f>SUM('All Domestic Headcount'!E12,'All International Headcount'!E12)</f>
        <v>4</v>
      </c>
      <c r="F12" s="15">
        <f>SUM('All Domestic Headcount'!F12,'All International Headcount'!F12)</f>
        <v>6</v>
      </c>
      <c r="G12" s="15">
        <f>SUM('All Domestic Headcount'!G12,'All International Headcount'!G12)</f>
        <v>1</v>
      </c>
      <c r="H12" s="15">
        <f>SUM('All Domestic Headcount'!H12,'All International Headcount'!H12)</f>
        <v>6</v>
      </c>
      <c r="I12" s="15">
        <f>SUM('All Domestic Headcount'!I12,'All International Headcount'!I12)</f>
        <v>1</v>
      </c>
      <c r="J12" s="30">
        <f>SUM('All Domestic Headcount'!J12,'All International Headcount'!J12)</f>
        <v>0</v>
      </c>
      <c r="K12" s="54">
        <f>SUM('All Domestic Headcount'!K12,'All International Headcount'!K12)</f>
        <v>0</v>
      </c>
      <c r="L12" s="15">
        <f>SUM('All Domestic Headcount'!L12,'All International Headcount'!L12)</f>
        <v>0</v>
      </c>
      <c r="M12" s="15">
        <f>SUM('All Domestic Headcount'!M12,'All International Headcount'!M12)</f>
        <v>5</v>
      </c>
      <c r="N12" s="15">
        <f>SUM('All Domestic Headcount'!N12,'All International Headcount'!N12)</f>
        <v>8</v>
      </c>
      <c r="O12" s="15">
        <f>SUM('All Domestic Headcount'!O12,'All International Headcount'!O12)</f>
        <v>1</v>
      </c>
      <c r="P12" s="15">
        <f>SUM('All Domestic Headcount'!P12,'All International Headcount'!P12)</f>
        <v>8</v>
      </c>
      <c r="Q12" s="15">
        <f>SUM('All Domestic Headcount'!Q12,'All International Headcount'!Q12)</f>
        <v>1</v>
      </c>
      <c r="R12" s="30">
        <f>SUM('All Domestic Headcount'!R12,'All International Headcount'!R12)</f>
        <v>0</v>
      </c>
      <c r="S12" s="54">
        <f>SUM('All Domestic Headcount'!S12,'All International Headcount'!S12)</f>
        <v>0</v>
      </c>
      <c r="T12" s="15">
        <f>SUM('All Domestic Headcount'!T12,'All International Headcount'!T12)</f>
        <v>0</v>
      </c>
      <c r="U12" s="15">
        <f>SUM('All Domestic Headcount'!U12,'All International Headcount'!U12)</f>
        <v>5</v>
      </c>
      <c r="V12" s="15">
        <f>SUM('All Domestic Headcount'!V12,'All International Headcount'!V12)</f>
        <v>10</v>
      </c>
      <c r="W12" s="15">
        <f>SUM('All Domestic Headcount'!W12,'All International Headcount'!W12)</f>
        <v>1</v>
      </c>
      <c r="X12" s="15">
        <f>SUM('All Domestic Headcount'!X12,'All International Headcount'!X12)</f>
        <v>10</v>
      </c>
      <c r="Y12" s="15">
        <f>SUM('All Domestic Headcount'!Y12,'All International Headcount'!Y12)</f>
        <v>1</v>
      </c>
      <c r="Z12" s="30">
        <f>SUM('All Domestic Headcount'!Z12,'All International Headcount'!Z12)</f>
        <v>0</v>
      </c>
    </row>
    <row r="13" spans="1:26" x14ac:dyDescent="0.25">
      <c r="A13" s="8"/>
      <c r="B13" s="40">
        <v>2</v>
      </c>
      <c r="C13" s="54">
        <f>SUM('All Domestic Headcount'!C13,'All International Headcount'!C13)</f>
        <v>0</v>
      </c>
      <c r="D13" s="15">
        <f>SUM('All Domestic Headcount'!D13,'All International Headcount'!D13)</f>
        <v>0</v>
      </c>
      <c r="E13" s="15">
        <f>SUM('All Domestic Headcount'!E13,'All International Headcount'!E13)</f>
        <v>1</v>
      </c>
      <c r="F13" s="15">
        <f>SUM('All Domestic Headcount'!F13,'All International Headcount'!F13)</f>
        <v>8</v>
      </c>
      <c r="G13" s="15">
        <f>SUM('All Domestic Headcount'!G13,'All International Headcount'!G13)</f>
        <v>1</v>
      </c>
      <c r="H13" s="15">
        <f>SUM('All Domestic Headcount'!H13,'All International Headcount'!H13)</f>
        <v>8</v>
      </c>
      <c r="I13" s="15">
        <f>SUM('All Domestic Headcount'!I13,'All International Headcount'!I13)</f>
        <v>0</v>
      </c>
      <c r="J13" s="30">
        <f>SUM('All Domestic Headcount'!J13,'All International Headcount'!J13)</f>
        <v>0</v>
      </c>
      <c r="K13" s="54">
        <f>SUM('All Domestic Headcount'!K13,'All International Headcount'!K13)</f>
        <v>0</v>
      </c>
      <c r="L13" s="15">
        <f>SUM('All Domestic Headcount'!L13,'All International Headcount'!L13)</f>
        <v>0</v>
      </c>
      <c r="M13" s="15">
        <f>SUM('All Domestic Headcount'!M13,'All International Headcount'!M13)</f>
        <v>1</v>
      </c>
      <c r="N13" s="15">
        <f>SUM('All Domestic Headcount'!N13,'All International Headcount'!N13)</f>
        <v>9</v>
      </c>
      <c r="O13" s="15">
        <f>SUM('All Domestic Headcount'!O13,'All International Headcount'!O13)</f>
        <v>0</v>
      </c>
      <c r="P13" s="15">
        <f>SUM('All Domestic Headcount'!P13,'All International Headcount'!P13)</f>
        <v>6</v>
      </c>
      <c r="Q13" s="15">
        <f>SUM('All Domestic Headcount'!Q13,'All International Headcount'!Q13)</f>
        <v>0</v>
      </c>
      <c r="R13" s="30">
        <f>SUM('All Domestic Headcount'!R13,'All International Headcount'!R13)</f>
        <v>0</v>
      </c>
      <c r="S13" s="54">
        <f>SUM('All Domestic Headcount'!S13,'All International Headcount'!S13)</f>
        <v>0</v>
      </c>
      <c r="T13" s="15">
        <f>SUM('All Domestic Headcount'!T13,'All International Headcount'!T13)</f>
        <v>0</v>
      </c>
      <c r="U13" s="15">
        <f>SUM('All Domestic Headcount'!U13,'All International Headcount'!U13)</f>
        <v>0</v>
      </c>
      <c r="V13" s="15">
        <f>SUM('All Domestic Headcount'!V13,'All International Headcount'!V13)</f>
        <v>7</v>
      </c>
      <c r="W13" s="15">
        <f>SUM('All Domestic Headcount'!W13,'All International Headcount'!W13)</f>
        <v>0</v>
      </c>
      <c r="X13" s="15">
        <f>SUM('All Domestic Headcount'!X13,'All International Headcount'!X13)</f>
        <v>6</v>
      </c>
      <c r="Y13" s="15">
        <f>SUM('All Domestic Headcount'!Y13,'All International Headcount'!Y13)</f>
        <v>0</v>
      </c>
      <c r="Z13" s="30">
        <f>SUM('All Domestic Headcount'!Z13,'All International Headcount'!Z13)</f>
        <v>0</v>
      </c>
    </row>
    <row r="14" spans="1:26" x14ac:dyDescent="0.25">
      <c r="A14" s="8" t="s">
        <v>9</v>
      </c>
      <c r="B14" s="40">
        <v>1</v>
      </c>
      <c r="C14" s="54">
        <f>SUM('All Domestic Headcount'!C14,'All International Headcount'!C14)</f>
        <v>0</v>
      </c>
      <c r="D14" s="15">
        <f>SUM('All Domestic Headcount'!D14,'All International Headcount'!D14)</f>
        <v>0</v>
      </c>
      <c r="E14" s="15">
        <f>SUM('All Domestic Headcount'!E14,'All International Headcount'!E14)</f>
        <v>2</v>
      </c>
      <c r="F14" s="15">
        <f>SUM('All Domestic Headcount'!F14,'All International Headcount'!F14)</f>
        <v>45</v>
      </c>
      <c r="G14" s="15">
        <f>SUM('All Domestic Headcount'!G14,'All International Headcount'!G14)</f>
        <v>2</v>
      </c>
      <c r="H14" s="15">
        <f>SUM('All Domestic Headcount'!H14,'All International Headcount'!H14)</f>
        <v>16</v>
      </c>
      <c r="I14" s="15">
        <f>SUM('All Domestic Headcount'!I14,'All International Headcount'!I14)</f>
        <v>1</v>
      </c>
      <c r="J14" s="30">
        <f>SUM('All Domestic Headcount'!J14,'All International Headcount'!J14)</f>
        <v>0</v>
      </c>
      <c r="K14" s="54">
        <f>SUM('All Domestic Headcount'!K14,'All International Headcount'!K14)</f>
        <v>0</v>
      </c>
      <c r="L14" s="15">
        <f>SUM('All Domestic Headcount'!L14,'All International Headcount'!L14)</f>
        <v>0</v>
      </c>
      <c r="M14" s="15">
        <f>SUM('All Domestic Headcount'!M14,'All International Headcount'!M14)</f>
        <v>3</v>
      </c>
      <c r="N14" s="15">
        <f>SUM('All Domestic Headcount'!N14,'All International Headcount'!N14)</f>
        <v>17</v>
      </c>
      <c r="O14" s="15">
        <f>SUM('All Domestic Headcount'!O14,'All International Headcount'!O14)</f>
        <v>2</v>
      </c>
      <c r="P14" s="15">
        <f>SUM('All Domestic Headcount'!P14,'All International Headcount'!P14)</f>
        <v>16</v>
      </c>
      <c r="Q14" s="15">
        <f>SUM('All Domestic Headcount'!Q14,'All International Headcount'!Q14)</f>
        <v>1</v>
      </c>
      <c r="R14" s="30">
        <f>SUM('All Domestic Headcount'!R14,'All International Headcount'!R14)</f>
        <v>0</v>
      </c>
      <c r="S14" s="54">
        <f>SUM('All Domestic Headcount'!S14,'All International Headcount'!S14)</f>
        <v>0</v>
      </c>
      <c r="T14" s="15">
        <f>SUM('All Domestic Headcount'!T14,'All International Headcount'!T14)</f>
        <v>0</v>
      </c>
      <c r="U14" s="15">
        <f>SUM('All Domestic Headcount'!U14,'All International Headcount'!U14)</f>
        <v>3</v>
      </c>
      <c r="V14" s="15">
        <f>SUM('All Domestic Headcount'!V14,'All International Headcount'!V14)</f>
        <v>19</v>
      </c>
      <c r="W14" s="15">
        <f>SUM('All Domestic Headcount'!W14,'All International Headcount'!W14)</f>
        <v>3</v>
      </c>
      <c r="X14" s="15">
        <f>SUM('All Domestic Headcount'!X14,'All International Headcount'!X14)</f>
        <v>19</v>
      </c>
      <c r="Y14" s="15">
        <f>SUM('All Domestic Headcount'!Y14,'All International Headcount'!Y14)</f>
        <v>1</v>
      </c>
      <c r="Z14" s="30">
        <f>SUM('All Domestic Headcount'!Z14,'All International Headcount'!Z14)</f>
        <v>0</v>
      </c>
    </row>
    <row r="15" spans="1:26" x14ac:dyDescent="0.25">
      <c r="A15" s="8"/>
      <c r="B15" s="40">
        <v>2</v>
      </c>
      <c r="C15" s="54">
        <f>SUM('All Domestic Headcount'!C15,'All International Headcount'!C15)</f>
        <v>0</v>
      </c>
      <c r="D15" s="15">
        <f>SUM('All Domestic Headcount'!D15,'All International Headcount'!D15)</f>
        <v>59</v>
      </c>
      <c r="E15" s="15">
        <f>SUM('All Domestic Headcount'!E15,'All International Headcount'!E15)</f>
        <v>11</v>
      </c>
      <c r="F15" s="15">
        <f>SUM('All Domestic Headcount'!F15,'All International Headcount'!F15)</f>
        <v>89</v>
      </c>
      <c r="G15" s="15">
        <f>SUM('All Domestic Headcount'!G15,'All International Headcount'!G15)</f>
        <v>5</v>
      </c>
      <c r="H15" s="15">
        <f>SUM('All Domestic Headcount'!H15,'All International Headcount'!H15)</f>
        <v>29</v>
      </c>
      <c r="I15" s="15">
        <f>SUM('All Domestic Headcount'!I15,'All International Headcount'!I15)</f>
        <v>0</v>
      </c>
      <c r="J15" s="30">
        <f>SUM('All Domestic Headcount'!J15,'All International Headcount'!J15)</f>
        <v>0</v>
      </c>
      <c r="K15" s="54">
        <f>SUM('All Domestic Headcount'!K15,'All International Headcount'!K15)</f>
        <v>0</v>
      </c>
      <c r="L15" s="15">
        <f>SUM('All Domestic Headcount'!L15,'All International Headcount'!L15)</f>
        <v>0</v>
      </c>
      <c r="M15" s="15">
        <f>SUM('All Domestic Headcount'!M15,'All International Headcount'!M15)</f>
        <v>3</v>
      </c>
      <c r="N15" s="15">
        <f>SUM('All Domestic Headcount'!N15,'All International Headcount'!N15)</f>
        <v>11</v>
      </c>
      <c r="O15" s="15">
        <f>SUM('All Domestic Headcount'!O15,'All International Headcount'!O15)</f>
        <v>3</v>
      </c>
      <c r="P15" s="15">
        <f>SUM('All Domestic Headcount'!P15,'All International Headcount'!P15)</f>
        <v>26</v>
      </c>
      <c r="Q15" s="15">
        <f>SUM('All Domestic Headcount'!Q15,'All International Headcount'!Q15)</f>
        <v>0</v>
      </c>
      <c r="R15" s="30">
        <f>SUM('All Domestic Headcount'!R15,'All International Headcount'!R15)</f>
        <v>0</v>
      </c>
      <c r="S15" s="54">
        <f>SUM('All Domestic Headcount'!S15,'All International Headcount'!S15)</f>
        <v>0</v>
      </c>
      <c r="T15" s="15">
        <f>SUM('All Domestic Headcount'!T15,'All International Headcount'!T15)</f>
        <v>0</v>
      </c>
      <c r="U15" s="15">
        <f>SUM('All Domestic Headcount'!U15,'All International Headcount'!U15)</f>
        <v>2</v>
      </c>
      <c r="V15" s="15">
        <f>SUM('All Domestic Headcount'!V15,'All International Headcount'!V15)</f>
        <v>14</v>
      </c>
      <c r="W15" s="15">
        <f>SUM('All Domestic Headcount'!W15,'All International Headcount'!W15)</f>
        <v>1</v>
      </c>
      <c r="X15" s="15">
        <f>SUM('All Domestic Headcount'!X15,'All International Headcount'!X15)</f>
        <v>13</v>
      </c>
      <c r="Y15" s="15">
        <f>SUM('All Domestic Headcount'!Y15,'All International Headcount'!Y15)</f>
        <v>0</v>
      </c>
      <c r="Z15" s="30">
        <f>SUM('All Domestic Headcount'!Z15,'All International Headcount'!Z15)</f>
        <v>0</v>
      </c>
    </row>
    <row r="16" spans="1:26" x14ac:dyDescent="0.25">
      <c r="A16" s="13" t="s">
        <v>107</v>
      </c>
      <c r="B16" s="40">
        <v>1</v>
      </c>
      <c r="C16" s="54">
        <f>SUM('All Domestic Headcount'!C16,'All International Headcount'!C16)</f>
        <v>0</v>
      </c>
      <c r="D16" s="15">
        <f>SUM('All Domestic Headcount'!D16,'All International Headcount'!D16)</f>
        <v>0</v>
      </c>
      <c r="E16" s="15">
        <f>SUM('All Domestic Headcount'!E16,'All International Headcount'!E16)</f>
        <v>3</v>
      </c>
      <c r="F16" s="15">
        <f>SUM('All Domestic Headcount'!F16,'All International Headcount'!F16)</f>
        <v>45</v>
      </c>
      <c r="G16" s="15">
        <f>SUM('All Domestic Headcount'!G16,'All International Headcount'!G16)</f>
        <v>4</v>
      </c>
      <c r="H16" s="15">
        <f>SUM('All Domestic Headcount'!H16,'All International Headcount'!H16)</f>
        <v>41</v>
      </c>
      <c r="I16" s="15">
        <f>SUM('All Domestic Headcount'!I16,'All International Headcount'!I16)</f>
        <v>0</v>
      </c>
      <c r="J16" s="30">
        <f>SUM('All Domestic Headcount'!J16,'All International Headcount'!J16)</f>
        <v>0</v>
      </c>
      <c r="K16" s="54">
        <f>SUM('All Domestic Headcount'!K16,'All International Headcount'!K16)</f>
        <v>0</v>
      </c>
      <c r="L16" s="15">
        <f>SUM('All Domestic Headcount'!L16,'All International Headcount'!L16)</f>
        <v>0</v>
      </c>
      <c r="M16" s="15">
        <f>SUM('All Domestic Headcount'!M16,'All International Headcount'!M16)</f>
        <v>3</v>
      </c>
      <c r="N16" s="15">
        <f>SUM('All Domestic Headcount'!N16,'All International Headcount'!N16)</f>
        <v>47</v>
      </c>
      <c r="O16" s="15">
        <f>SUM('All Domestic Headcount'!O16,'All International Headcount'!O16)</f>
        <v>3</v>
      </c>
      <c r="P16" s="15">
        <f>SUM('All Domestic Headcount'!P16,'All International Headcount'!P16)</f>
        <v>43</v>
      </c>
      <c r="Q16" s="15">
        <f>SUM('All Domestic Headcount'!Q16,'All International Headcount'!Q16)</f>
        <v>0</v>
      </c>
      <c r="R16" s="30">
        <f>SUM('All Domestic Headcount'!R16,'All International Headcount'!R16)</f>
        <v>0</v>
      </c>
      <c r="S16" s="54">
        <f>SUM('All Domestic Headcount'!S16,'All International Headcount'!S16)</f>
        <v>0</v>
      </c>
      <c r="T16" s="15">
        <f>SUM('All Domestic Headcount'!T16,'All International Headcount'!T16)</f>
        <v>0</v>
      </c>
      <c r="U16" s="15">
        <f>SUM('All Domestic Headcount'!U16,'All International Headcount'!U16)</f>
        <v>4</v>
      </c>
      <c r="V16" s="15">
        <f>SUM('All Domestic Headcount'!V16,'All International Headcount'!V16)</f>
        <v>42</v>
      </c>
      <c r="W16" s="15">
        <f>SUM('All Domestic Headcount'!W16,'All International Headcount'!W16)</f>
        <v>4</v>
      </c>
      <c r="X16" s="15">
        <f>SUM('All Domestic Headcount'!X16,'All International Headcount'!X16)</f>
        <v>39</v>
      </c>
      <c r="Y16" s="15">
        <f>SUM('All Domestic Headcount'!Y16,'All International Headcount'!Y16)</f>
        <v>0</v>
      </c>
      <c r="Z16" s="30">
        <f>SUM('All Domestic Headcount'!Z16,'All International Headcount'!Z16)</f>
        <v>0</v>
      </c>
    </row>
    <row r="17" spans="1:26" x14ac:dyDescent="0.25">
      <c r="A17" s="13"/>
      <c r="B17" s="40">
        <v>2</v>
      </c>
      <c r="C17" s="54">
        <f>SUM('All Domestic Headcount'!C17,'All International Headcount'!C17)</f>
        <v>0</v>
      </c>
      <c r="D17" s="15">
        <f>SUM('All Domestic Headcount'!D17,'All International Headcount'!D17)</f>
        <v>0</v>
      </c>
      <c r="E17" s="15">
        <f>SUM('All Domestic Headcount'!E17,'All International Headcount'!E17)</f>
        <v>0</v>
      </c>
      <c r="F17" s="15">
        <f>SUM('All Domestic Headcount'!F17,'All International Headcount'!F17)</f>
        <v>0</v>
      </c>
      <c r="G17" s="15">
        <f>SUM('All Domestic Headcount'!G17,'All International Headcount'!G17)</f>
        <v>0</v>
      </c>
      <c r="H17" s="15">
        <f>SUM('All Domestic Headcount'!H17,'All International Headcount'!H17)</f>
        <v>0</v>
      </c>
      <c r="I17" s="15">
        <f>SUM('All Domestic Headcount'!I17,'All International Headcount'!I17)</f>
        <v>0</v>
      </c>
      <c r="J17" s="30">
        <f>SUM('All Domestic Headcount'!J17,'All International Headcount'!J17)</f>
        <v>0</v>
      </c>
      <c r="K17" s="54">
        <f>SUM('All Domestic Headcount'!K17,'All International Headcount'!K17)</f>
        <v>0</v>
      </c>
      <c r="L17" s="15">
        <f>SUM('All Domestic Headcount'!L17,'All International Headcount'!L17)</f>
        <v>0</v>
      </c>
      <c r="M17" s="15">
        <f>SUM('All Domestic Headcount'!M17,'All International Headcount'!M17)</f>
        <v>4</v>
      </c>
      <c r="N17" s="15">
        <f>SUM('All Domestic Headcount'!N17,'All International Headcount'!N17)</f>
        <v>33</v>
      </c>
      <c r="O17" s="15">
        <f>SUM('All Domestic Headcount'!O17,'All International Headcount'!O17)</f>
        <v>3</v>
      </c>
      <c r="P17" s="15">
        <f>SUM('All Domestic Headcount'!P17,'All International Headcount'!P17)</f>
        <v>30</v>
      </c>
      <c r="Q17" s="15">
        <f>SUM('All Domestic Headcount'!Q17,'All International Headcount'!Q17)</f>
        <v>0</v>
      </c>
      <c r="R17" s="30">
        <f>SUM('All Domestic Headcount'!R17,'All International Headcount'!R17)</f>
        <v>0</v>
      </c>
      <c r="S17" s="54">
        <f>SUM('All Domestic Headcount'!S17,'All International Headcount'!S17)</f>
        <v>0</v>
      </c>
      <c r="T17" s="15">
        <f>SUM('All Domestic Headcount'!T17,'All International Headcount'!T17)</f>
        <v>0</v>
      </c>
      <c r="U17" s="15">
        <f>SUM('All Domestic Headcount'!U17,'All International Headcount'!U17)</f>
        <v>4</v>
      </c>
      <c r="V17" s="15">
        <f>SUM('All Domestic Headcount'!V17,'All International Headcount'!V17)</f>
        <v>31</v>
      </c>
      <c r="W17" s="15">
        <f>SUM('All Domestic Headcount'!W17,'All International Headcount'!W17)</f>
        <v>3</v>
      </c>
      <c r="X17" s="15">
        <f>SUM('All Domestic Headcount'!X17,'All International Headcount'!X17)</f>
        <v>29</v>
      </c>
      <c r="Y17" s="15">
        <f>SUM('All Domestic Headcount'!Y17,'All International Headcount'!Y17)</f>
        <v>0</v>
      </c>
      <c r="Z17" s="30">
        <f>SUM('All Domestic Headcount'!Z17,'All International Headcount'!Z17)</f>
        <v>0</v>
      </c>
    </row>
    <row r="18" spans="1:26" x14ac:dyDescent="0.25">
      <c r="A18" s="13" t="s">
        <v>108</v>
      </c>
      <c r="B18" s="40">
        <v>1</v>
      </c>
      <c r="C18" s="54">
        <f>SUM('All Domestic Headcount'!C18,'All International Headcount'!C18)</f>
        <v>0</v>
      </c>
      <c r="D18" s="15">
        <f>SUM('All Domestic Headcount'!D18,'All International Headcount'!D18)</f>
        <v>0</v>
      </c>
      <c r="E18" s="15">
        <f>SUM('All Domestic Headcount'!E18,'All International Headcount'!E18)</f>
        <v>0</v>
      </c>
      <c r="F18" s="15">
        <f>SUM('All Domestic Headcount'!F18,'All International Headcount'!F18)</f>
        <v>0</v>
      </c>
      <c r="G18" s="15">
        <f>SUM('All Domestic Headcount'!G18,'All International Headcount'!G18)</f>
        <v>0</v>
      </c>
      <c r="H18" s="15">
        <f>SUM('All Domestic Headcount'!H18,'All International Headcount'!H18)</f>
        <v>0</v>
      </c>
      <c r="I18" s="15">
        <f>SUM('All Domestic Headcount'!I18,'All International Headcount'!I18)</f>
        <v>0</v>
      </c>
      <c r="J18" s="30">
        <f>SUM('All Domestic Headcount'!J18,'All International Headcount'!J18)</f>
        <v>0</v>
      </c>
      <c r="K18" s="54">
        <f>SUM('All Domestic Headcount'!K18,'All International Headcount'!K18)</f>
        <v>0</v>
      </c>
      <c r="L18" s="15">
        <f>SUM('All Domestic Headcount'!L18,'All International Headcount'!L18)</f>
        <v>0</v>
      </c>
      <c r="M18" s="15">
        <f>SUM('All Domestic Headcount'!M18,'All International Headcount'!M18)</f>
        <v>0</v>
      </c>
      <c r="N18" s="15">
        <f>SUM('All Domestic Headcount'!N18,'All International Headcount'!N18)</f>
        <v>0</v>
      </c>
      <c r="O18" s="15">
        <f>SUM('All Domestic Headcount'!O18,'All International Headcount'!O18)</f>
        <v>0</v>
      </c>
      <c r="P18" s="15">
        <f>SUM('All Domestic Headcount'!P18,'All International Headcount'!P18)</f>
        <v>0</v>
      </c>
      <c r="Q18" s="15">
        <f>SUM('All Domestic Headcount'!Q18,'All International Headcount'!Q18)</f>
        <v>0</v>
      </c>
      <c r="R18" s="30">
        <f>SUM('All Domestic Headcount'!R18,'All International Headcount'!R18)</f>
        <v>0</v>
      </c>
      <c r="S18" s="54">
        <f>SUM('All Domestic Headcount'!S18,'All International Headcount'!S18)</f>
        <v>0</v>
      </c>
      <c r="T18" s="15">
        <f>SUM('All Domestic Headcount'!T18,'All International Headcount'!T18)</f>
        <v>0</v>
      </c>
      <c r="U18" s="15">
        <f>SUM('All Domestic Headcount'!U18,'All International Headcount'!U18)</f>
        <v>0</v>
      </c>
      <c r="V18" s="15">
        <f>SUM('All Domestic Headcount'!V18,'All International Headcount'!V18)</f>
        <v>0</v>
      </c>
      <c r="W18" s="15">
        <f>SUM('All Domestic Headcount'!W18,'All International Headcount'!W18)</f>
        <v>0</v>
      </c>
      <c r="X18" s="15">
        <f>SUM('All Domestic Headcount'!X18,'All International Headcount'!X18)</f>
        <v>0</v>
      </c>
      <c r="Y18" s="15">
        <f>SUM('All Domestic Headcount'!Y18,'All International Headcount'!Y18)</f>
        <v>0</v>
      </c>
      <c r="Z18" s="30">
        <f>SUM('All Domestic Headcount'!Z18,'All International Headcount'!Z18)</f>
        <v>0</v>
      </c>
    </row>
    <row r="19" spans="1:26" x14ac:dyDescent="0.25">
      <c r="A19" s="13"/>
      <c r="B19" s="40">
        <v>2</v>
      </c>
      <c r="C19" s="54">
        <f>SUM('All Domestic Headcount'!C19,'All International Headcount'!C19)</f>
        <v>0</v>
      </c>
      <c r="D19" s="15">
        <f>SUM('All Domestic Headcount'!D19,'All International Headcount'!D19)</f>
        <v>0</v>
      </c>
      <c r="E19" s="15">
        <f>SUM('All Domestic Headcount'!E19,'All International Headcount'!E19)</f>
        <v>0</v>
      </c>
      <c r="F19" s="15">
        <f>SUM('All Domestic Headcount'!F19,'All International Headcount'!F19)</f>
        <v>0</v>
      </c>
      <c r="G19" s="15">
        <f>SUM('All Domestic Headcount'!G19,'All International Headcount'!G19)</f>
        <v>0</v>
      </c>
      <c r="H19" s="15">
        <f>SUM('All Domestic Headcount'!H19,'All International Headcount'!H19)</f>
        <v>0</v>
      </c>
      <c r="I19" s="15">
        <f>SUM('All Domestic Headcount'!I19,'All International Headcount'!I19)</f>
        <v>0</v>
      </c>
      <c r="J19" s="30">
        <f>SUM('All Domestic Headcount'!J19,'All International Headcount'!J19)</f>
        <v>0</v>
      </c>
      <c r="K19" s="54">
        <f>SUM('All Domestic Headcount'!K19,'All International Headcount'!K19)</f>
        <v>0</v>
      </c>
      <c r="L19" s="15">
        <f>SUM('All Domestic Headcount'!L19,'All International Headcount'!L19)</f>
        <v>0</v>
      </c>
      <c r="M19" s="15">
        <f>SUM('All Domestic Headcount'!M19,'All International Headcount'!M19)</f>
        <v>0</v>
      </c>
      <c r="N19" s="15">
        <f>SUM('All Domestic Headcount'!N19,'All International Headcount'!N19)</f>
        <v>0</v>
      </c>
      <c r="O19" s="15">
        <f>SUM('All Domestic Headcount'!O19,'All International Headcount'!O19)</f>
        <v>0</v>
      </c>
      <c r="P19" s="15">
        <f>SUM('All Domestic Headcount'!P19,'All International Headcount'!P19)</f>
        <v>0</v>
      </c>
      <c r="Q19" s="15">
        <f>SUM('All Domestic Headcount'!Q19,'All International Headcount'!Q19)</f>
        <v>0</v>
      </c>
      <c r="R19" s="30">
        <f>SUM('All Domestic Headcount'!R19,'All International Headcount'!R19)</f>
        <v>0</v>
      </c>
      <c r="S19" s="54">
        <f>SUM('All Domestic Headcount'!S19,'All International Headcount'!S19)</f>
        <v>0</v>
      </c>
      <c r="T19" s="15">
        <f>SUM('All Domestic Headcount'!T19,'All International Headcount'!T19)</f>
        <v>0</v>
      </c>
      <c r="U19" s="15">
        <f>SUM('All Domestic Headcount'!U19,'All International Headcount'!U19)</f>
        <v>0</v>
      </c>
      <c r="V19" s="15">
        <f>SUM('All Domestic Headcount'!V19,'All International Headcount'!V19)</f>
        <v>0</v>
      </c>
      <c r="W19" s="15">
        <f>SUM('All Domestic Headcount'!W19,'All International Headcount'!W19)</f>
        <v>0</v>
      </c>
      <c r="X19" s="15">
        <f>SUM('All Domestic Headcount'!X19,'All International Headcount'!X19)</f>
        <v>0</v>
      </c>
      <c r="Y19" s="15">
        <f>SUM('All Domestic Headcount'!Y19,'All International Headcount'!Y19)</f>
        <v>0</v>
      </c>
      <c r="Z19" s="30">
        <f>SUM('All Domestic Headcount'!Z19,'All International Headcount'!Z19)</f>
        <v>0</v>
      </c>
    </row>
    <row r="20" spans="1:26" x14ac:dyDescent="0.25">
      <c r="A20" s="10" t="s">
        <v>10</v>
      </c>
      <c r="B20" s="41"/>
      <c r="C20" s="92">
        <f>SUM('All Domestic Headcount'!C20,'All International Headcount'!C20)</f>
        <v>0</v>
      </c>
      <c r="D20" s="35">
        <f>SUM('All Domestic Headcount'!D20,'All International Headcount'!D20)</f>
        <v>74</v>
      </c>
      <c r="E20" s="35">
        <f>SUM('All Domestic Headcount'!E20,'All International Headcount'!E20)</f>
        <v>27</v>
      </c>
      <c r="F20" s="35">
        <f>SUM('All Domestic Headcount'!F20,'All International Headcount'!F20)</f>
        <v>166</v>
      </c>
      <c r="G20" s="35">
        <f>SUM('All Domestic Headcount'!G20,'All International Headcount'!G20)</f>
        <v>8</v>
      </c>
      <c r="H20" s="35">
        <f>SUM('All Domestic Headcount'!H20,'All International Headcount'!H20)</f>
        <v>58</v>
      </c>
      <c r="I20" s="35">
        <f>SUM('All Domestic Headcount'!I20,'All International Headcount'!I20)</f>
        <v>1</v>
      </c>
      <c r="J20" s="93">
        <f>SUM('All Domestic Headcount'!J20,'All International Headcount'!J20)</f>
        <v>0</v>
      </c>
      <c r="K20" s="92">
        <f>SUM('All Domestic Headcount'!K20,'All International Headcount'!K20)</f>
        <v>0</v>
      </c>
      <c r="L20" s="35">
        <f>SUM('All Domestic Headcount'!L20,'All International Headcount'!L20)</f>
        <v>0</v>
      </c>
      <c r="M20" s="35">
        <f>SUM('All Domestic Headcount'!M20,'All International Headcount'!M20)</f>
        <v>7</v>
      </c>
      <c r="N20" s="35">
        <f>SUM('All Domestic Headcount'!N20,'All International Headcount'!N20)</f>
        <v>41</v>
      </c>
      <c r="O20" s="35">
        <f>SUM('All Domestic Headcount'!O20,'All International Headcount'!O20)</f>
        <v>5</v>
      </c>
      <c r="P20" s="35">
        <f>SUM('All Domestic Headcount'!P20,'All International Headcount'!P20)</f>
        <v>69</v>
      </c>
      <c r="Q20" s="35">
        <f>SUM('All Domestic Headcount'!Q20,'All International Headcount'!Q20)</f>
        <v>1</v>
      </c>
      <c r="R20" s="93">
        <f>SUM('All Domestic Headcount'!R20,'All International Headcount'!R20)</f>
        <v>0</v>
      </c>
      <c r="S20" s="92">
        <f>SUM('All Domestic Headcount'!S20,'All International Headcount'!S20)</f>
        <v>0</v>
      </c>
      <c r="T20" s="35">
        <f>SUM('All Domestic Headcount'!T20,'All International Headcount'!T20)</f>
        <v>0</v>
      </c>
      <c r="U20" s="35">
        <f>SUM('All Domestic Headcount'!U20,'All International Headcount'!U20)</f>
        <v>14</v>
      </c>
      <c r="V20" s="35">
        <f>SUM('All Domestic Headcount'!V20,'All International Headcount'!V20)</f>
        <v>19</v>
      </c>
      <c r="W20" s="35">
        <f>SUM('All Domestic Headcount'!W20,'All International Headcount'!W20)</f>
        <v>11</v>
      </c>
      <c r="X20" s="35">
        <f>SUM('All Domestic Headcount'!X20,'All International Headcount'!X20)</f>
        <v>16</v>
      </c>
      <c r="Y20" s="35">
        <f>SUM('All Domestic Headcount'!Y20,'All International Headcount'!Y20)</f>
        <v>3</v>
      </c>
      <c r="Z20" s="93">
        <f>SUM('All Domestic Headcount'!Z20,'All International Headcount'!Z20)</f>
        <v>0</v>
      </c>
    </row>
    <row r="21" spans="1:26" ht="15" customHeight="1" x14ac:dyDescent="0.25">
      <c r="A21" s="8" t="s">
        <v>6</v>
      </c>
      <c r="B21" s="40">
        <v>1</v>
      </c>
      <c r="C21" s="54">
        <f>SUM('All Domestic Headcount'!C21,'All International Headcount'!C21)</f>
        <v>0</v>
      </c>
      <c r="D21" s="15">
        <f>SUM('All Domestic Headcount'!D21,'All International Headcount'!D21)</f>
        <v>0</v>
      </c>
      <c r="E21" s="15">
        <f>SUM('All Domestic Headcount'!E21,'All International Headcount'!E21)</f>
        <v>1</v>
      </c>
      <c r="F21" s="15">
        <f>SUM('All Domestic Headcount'!F21,'All International Headcount'!F21)</f>
        <v>7</v>
      </c>
      <c r="G21" s="15">
        <f>SUM('All Domestic Headcount'!G21,'All International Headcount'!G21)</f>
        <v>1</v>
      </c>
      <c r="H21" s="15">
        <f>SUM('All Domestic Headcount'!H21,'All International Headcount'!H21)</f>
        <v>6</v>
      </c>
      <c r="I21" s="15">
        <f>SUM('All Domestic Headcount'!I21,'All International Headcount'!I21)</f>
        <v>0</v>
      </c>
      <c r="J21" s="30">
        <f>SUM('All Domestic Headcount'!J21,'All International Headcount'!J21)</f>
        <v>0</v>
      </c>
      <c r="K21" s="54">
        <f>SUM('All Domestic Headcount'!K21,'All International Headcount'!K21)</f>
        <v>0</v>
      </c>
      <c r="L21" s="15">
        <f>SUM('All Domestic Headcount'!L21,'All International Headcount'!L21)</f>
        <v>0</v>
      </c>
      <c r="M21" s="15">
        <f>SUM('All Domestic Headcount'!M21,'All International Headcount'!M21)</f>
        <v>1</v>
      </c>
      <c r="N21" s="15">
        <f>SUM('All Domestic Headcount'!N21,'All International Headcount'!N21)</f>
        <v>7</v>
      </c>
      <c r="O21" s="15">
        <f>SUM('All Domestic Headcount'!O21,'All International Headcount'!O21)</f>
        <v>0</v>
      </c>
      <c r="P21" s="15">
        <f>SUM('All Domestic Headcount'!P21,'All International Headcount'!P21)</f>
        <v>7</v>
      </c>
      <c r="Q21" s="15">
        <f>SUM('All Domestic Headcount'!Q21,'All International Headcount'!Q21)</f>
        <v>0</v>
      </c>
      <c r="R21" s="30">
        <f>SUM('All Domestic Headcount'!R21,'All International Headcount'!R21)</f>
        <v>0</v>
      </c>
      <c r="S21" s="54">
        <f>SUM('All Domestic Headcount'!S21,'All International Headcount'!S21)</f>
        <v>0</v>
      </c>
      <c r="T21" s="15">
        <f>SUM('All Domestic Headcount'!T21,'All International Headcount'!T21)</f>
        <v>0</v>
      </c>
      <c r="U21" s="15">
        <f>SUM('All Domestic Headcount'!U21,'All International Headcount'!U21)</f>
        <v>2</v>
      </c>
      <c r="V21" s="15">
        <f>SUM('All Domestic Headcount'!V21,'All International Headcount'!V21)</f>
        <v>7</v>
      </c>
      <c r="W21" s="15">
        <f>SUM('All Domestic Headcount'!W21,'All International Headcount'!W21)</f>
        <v>1</v>
      </c>
      <c r="X21" s="15">
        <f>SUM('All Domestic Headcount'!X21,'All International Headcount'!X21)</f>
        <v>6</v>
      </c>
      <c r="Y21" s="15">
        <f>SUM('All Domestic Headcount'!Y21,'All International Headcount'!Y21)</f>
        <v>1</v>
      </c>
      <c r="Z21" s="30">
        <f>SUM('All Domestic Headcount'!Z21,'All International Headcount'!Z21)</f>
        <v>0</v>
      </c>
    </row>
    <row r="22" spans="1:26" ht="15" customHeight="1" x14ac:dyDescent="0.25">
      <c r="A22" s="8"/>
      <c r="B22" s="40">
        <v>2</v>
      </c>
      <c r="C22" s="54">
        <f>SUM('All Domestic Headcount'!C22,'All International Headcount'!C22)</f>
        <v>0</v>
      </c>
      <c r="D22" s="15">
        <f>SUM('All Domestic Headcount'!D22,'All International Headcount'!D22)</f>
        <v>0</v>
      </c>
      <c r="E22" s="15">
        <f>SUM('All Domestic Headcount'!E22,'All International Headcount'!E22)</f>
        <v>3</v>
      </c>
      <c r="F22" s="15">
        <f>SUM('All Domestic Headcount'!F22,'All International Headcount'!F22)</f>
        <v>27</v>
      </c>
      <c r="G22" s="15">
        <f>SUM('All Domestic Headcount'!G22,'All International Headcount'!G22)</f>
        <v>1</v>
      </c>
      <c r="H22" s="15">
        <f>SUM('All Domestic Headcount'!H22,'All International Headcount'!H22)</f>
        <v>8</v>
      </c>
      <c r="I22" s="15">
        <f>SUM('All Domestic Headcount'!I22,'All International Headcount'!I22)</f>
        <v>0</v>
      </c>
      <c r="J22" s="30">
        <f>SUM('All Domestic Headcount'!J22,'All International Headcount'!J22)</f>
        <v>0</v>
      </c>
      <c r="K22" s="54">
        <f>SUM('All Domestic Headcount'!K22,'All International Headcount'!K22)</f>
        <v>0</v>
      </c>
      <c r="L22" s="15">
        <f>SUM('All Domestic Headcount'!L22,'All International Headcount'!L22)</f>
        <v>0</v>
      </c>
      <c r="M22" s="15">
        <f>SUM('All Domestic Headcount'!M22,'All International Headcount'!M22)</f>
        <v>1</v>
      </c>
      <c r="N22" s="15">
        <f>SUM('All Domestic Headcount'!N22,'All International Headcount'!N22)</f>
        <v>8</v>
      </c>
      <c r="O22" s="15">
        <f>SUM('All Domestic Headcount'!O22,'All International Headcount'!O22)</f>
        <v>0</v>
      </c>
      <c r="P22" s="15">
        <f>SUM('All Domestic Headcount'!P22,'All International Headcount'!P22)</f>
        <v>22</v>
      </c>
      <c r="Q22" s="15">
        <f>SUM('All Domestic Headcount'!Q22,'All International Headcount'!Q22)</f>
        <v>0</v>
      </c>
      <c r="R22" s="30">
        <f>SUM('All Domestic Headcount'!R22,'All International Headcount'!R22)</f>
        <v>0</v>
      </c>
      <c r="S22" s="54">
        <f>SUM('All Domestic Headcount'!S22,'All International Headcount'!S22)</f>
        <v>0</v>
      </c>
      <c r="T22" s="15">
        <f>SUM('All Domestic Headcount'!T22,'All International Headcount'!T22)</f>
        <v>0</v>
      </c>
      <c r="U22" s="15">
        <f>SUM('All Domestic Headcount'!U22,'All International Headcount'!U22)</f>
        <v>4</v>
      </c>
      <c r="V22" s="15">
        <f>SUM('All Domestic Headcount'!V22,'All International Headcount'!V22)</f>
        <v>5</v>
      </c>
      <c r="W22" s="15">
        <f>SUM('All Domestic Headcount'!W22,'All International Headcount'!W22)</f>
        <v>3</v>
      </c>
      <c r="X22" s="15">
        <f>SUM('All Domestic Headcount'!X22,'All International Headcount'!X22)</f>
        <v>4</v>
      </c>
      <c r="Y22" s="15">
        <f>SUM('All Domestic Headcount'!Y22,'All International Headcount'!Y22)</f>
        <v>0</v>
      </c>
      <c r="Z22" s="30">
        <f>SUM('All Domestic Headcount'!Z22,'All International Headcount'!Z22)</f>
        <v>0</v>
      </c>
    </row>
    <row r="23" spans="1:26" ht="15" customHeight="1" x14ac:dyDescent="0.25">
      <c r="A23" s="8" t="s">
        <v>7</v>
      </c>
      <c r="B23" s="40">
        <v>1</v>
      </c>
      <c r="C23" s="54">
        <f>SUM('All Domestic Headcount'!C23,'All International Headcount'!C23)</f>
        <v>0</v>
      </c>
      <c r="D23" s="15">
        <f>SUM('All Domestic Headcount'!D23,'All International Headcount'!D23)</f>
        <v>0</v>
      </c>
      <c r="E23" s="15">
        <f>SUM('All Domestic Headcount'!E23,'All International Headcount'!E23)</f>
        <v>2</v>
      </c>
      <c r="F23" s="15">
        <f>SUM('All Domestic Headcount'!F23,'All International Headcount'!F23)</f>
        <v>23</v>
      </c>
      <c r="G23" s="15">
        <f>SUM('All Domestic Headcount'!G23,'All International Headcount'!G23)</f>
        <v>2</v>
      </c>
      <c r="H23" s="15">
        <f>SUM('All Domestic Headcount'!H23,'All International Headcount'!H23)</f>
        <v>3</v>
      </c>
      <c r="I23" s="15">
        <f>SUM('All Domestic Headcount'!I23,'All International Headcount'!I23)</f>
        <v>1</v>
      </c>
      <c r="J23" s="30">
        <f>SUM('All Domestic Headcount'!J23,'All International Headcount'!J23)</f>
        <v>0</v>
      </c>
      <c r="K23" s="54">
        <f>SUM('All Domestic Headcount'!K23,'All International Headcount'!K23)</f>
        <v>0</v>
      </c>
      <c r="L23" s="15">
        <f>SUM('All Domestic Headcount'!L23,'All International Headcount'!L23)</f>
        <v>0</v>
      </c>
      <c r="M23" s="15">
        <f>SUM('All Domestic Headcount'!M23,'All International Headcount'!M23)</f>
        <v>3</v>
      </c>
      <c r="N23" s="15">
        <f>SUM('All Domestic Headcount'!N23,'All International Headcount'!N23)</f>
        <v>6</v>
      </c>
      <c r="O23" s="15">
        <f>SUM('All Domestic Headcount'!O23,'All International Headcount'!O23)</f>
        <v>3</v>
      </c>
      <c r="P23" s="15">
        <f>SUM('All Domestic Headcount'!P23,'All International Headcount'!P23)</f>
        <v>4</v>
      </c>
      <c r="Q23" s="15">
        <f>SUM('All Domestic Headcount'!Q23,'All International Headcount'!Q23)</f>
        <v>1</v>
      </c>
      <c r="R23" s="30">
        <f>SUM('All Domestic Headcount'!R23,'All International Headcount'!R23)</f>
        <v>0</v>
      </c>
      <c r="S23" s="54">
        <f>SUM('All Domestic Headcount'!S23,'All International Headcount'!S23)</f>
        <v>0</v>
      </c>
      <c r="T23" s="15">
        <f>SUM('All Domestic Headcount'!T23,'All International Headcount'!T23)</f>
        <v>0</v>
      </c>
      <c r="U23" s="15">
        <f>SUM('All Domestic Headcount'!U23,'All International Headcount'!U23)</f>
        <v>5</v>
      </c>
      <c r="V23" s="15">
        <f>SUM('All Domestic Headcount'!V23,'All International Headcount'!V23)</f>
        <v>5</v>
      </c>
      <c r="W23" s="15">
        <f>SUM('All Domestic Headcount'!W23,'All International Headcount'!W23)</f>
        <v>5</v>
      </c>
      <c r="X23" s="15">
        <f>SUM('All Domestic Headcount'!X23,'All International Headcount'!X23)</f>
        <v>4</v>
      </c>
      <c r="Y23" s="15">
        <f>SUM('All Domestic Headcount'!Y23,'All International Headcount'!Y23)</f>
        <v>2</v>
      </c>
      <c r="Z23" s="30">
        <f>SUM('All Domestic Headcount'!Z23,'All International Headcount'!Z23)</f>
        <v>0</v>
      </c>
    </row>
    <row r="24" spans="1:26" ht="15" customHeight="1" x14ac:dyDescent="0.25">
      <c r="A24" s="8"/>
      <c r="B24" s="40">
        <v>2</v>
      </c>
      <c r="C24" s="54">
        <f>SUM('All Domestic Headcount'!C24,'All International Headcount'!C24)</f>
        <v>0</v>
      </c>
      <c r="D24" s="15">
        <f>SUM('All Domestic Headcount'!D24,'All International Headcount'!D24)</f>
        <v>74</v>
      </c>
      <c r="E24" s="15">
        <f>SUM('All Domestic Headcount'!E24,'All International Headcount'!E24)</f>
        <v>21</v>
      </c>
      <c r="F24" s="15">
        <f>SUM('All Domestic Headcount'!F24,'All International Headcount'!F24)</f>
        <v>109</v>
      </c>
      <c r="G24" s="15">
        <f>SUM('All Domestic Headcount'!G24,'All International Headcount'!G24)</f>
        <v>4</v>
      </c>
      <c r="H24" s="15">
        <f>SUM('All Domestic Headcount'!H24,'All International Headcount'!H24)</f>
        <v>41</v>
      </c>
      <c r="I24" s="15">
        <f>SUM('All Domestic Headcount'!I24,'All International Headcount'!I24)</f>
        <v>0</v>
      </c>
      <c r="J24" s="30">
        <f>SUM('All Domestic Headcount'!J24,'All International Headcount'!J24)</f>
        <v>0</v>
      </c>
      <c r="K24" s="54">
        <f>SUM('All Domestic Headcount'!K24,'All International Headcount'!K24)</f>
        <v>0</v>
      </c>
      <c r="L24" s="15">
        <f>SUM('All Domestic Headcount'!L24,'All International Headcount'!L24)</f>
        <v>0</v>
      </c>
      <c r="M24" s="15">
        <f>SUM('All Domestic Headcount'!M24,'All International Headcount'!M24)</f>
        <v>2</v>
      </c>
      <c r="N24" s="15">
        <f>SUM('All Domestic Headcount'!N24,'All International Headcount'!N24)</f>
        <v>20</v>
      </c>
      <c r="O24" s="15">
        <f>SUM('All Domestic Headcount'!O24,'All International Headcount'!O24)</f>
        <v>2</v>
      </c>
      <c r="P24" s="15">
        <f>SUM('All Domestic Headcount'!P24,'All International Headcount'!P24)</f>
        <v>36</v>
      </c>
      <c r="Q24" s="15">
        <f>SUM('All Domestic Headcount'!Q24,'All International Headcount'!Q24)</f>
        <v>0</v>
      </c>
      <c r="R24" s="30">
        <f>SUM('All Domestic Headcount'!R24,'All International Headcount'!R24)</f>
        <v>0</v>
      </c>
      <c r="S24" s="54">
        <f>SUM('All Domestic Headcount'!S24,'All International Headcount'!S24)</f>
        <v>0</v>
      </c>
      <c r="T24" s="15">
        <f>SUM('All Domestic Headcount'!T24,'All International Headcount'!T24)</f>
        <v>0</v>
      </c>
      <c r="U24" s="15">
        <f>SUM('All Domestic Headcount'!U24,'All International Headcount'!U24)</f>
        <v>3</v>
      </c>
      <c r="V24" s="15">
        <f>SUM('All Domestic Headcount'!V24,'All International Headcount'!V24)</f>
        <v>2</v>
      </c>
      <c r="W24" s="15">
        <f>SUM('All Domestic Headcount'!W24,'All International Headcount'!W24)</f>
        <v>2</v>
      </c>
      <c r="X24" s="15">
        <f>SUM('All Domestic Headcount'!X24,'All International Headcount'!X24)</f>
        <v>2</v>
      </c>
      <c r="Y24" s="15">
        <f>SUM('All Domestic Headcount'!Y24,'All International Headcount'!Y24)</f>
        <v>0</v>
      </c>
      <c r="Z24" s="30">
        <f>SUM('All Domestic Headcount'!Z24,'All International Headcount'!Z24)</f>
        <v>0</v>
      </c>
    </row>
    <row r="25" spans="1:26" x14ac:dyDescent="0.25">
      <c r="A25" s="10" t="s">
        <v>11</v>
      </c>
      <c r="B25" s="41"/>
      <c r="C25" s="92">
        <f>SUM('All Domestic Headcount'!C25,'All International Headcount'!C25)</f>
        <v>0</v>
      </c>
      <c r="D25" s="35">
        <f>SUM('All Domestic Headcount'!D25,'All International Headcount'!D25)</f>
        <v>0</v>
      </c>
      <c r="E25" s="35">
        <f>SUM('All Domestic Headcount'!E25,'All International Headcount'!E25)</f>
        <v>0</v>
      </c>
      <c r="F25" s="35">
        <f>SUM('All Domestic Headcount'!F25,'All International Headcount'!F25)</f>
        <v>2</v>
      </c>
      <c r="G25" s="35">
        <f>SUM('All Domestic Headcount'!G25,'All International Headcount'!G25)</f>
        <v>0</v>
      </c>
      <c r="H25" s="35">
        <f>SUM('All Domestic Headcount'!H25,'All International Headcount'!H25)</f>
        <v>2</v>
      </c>
      <c r="I25" s="35">
        <f>SUM('All Domestic Headcount'!I25,'All International Headcount'!I25)</f>
        <v>0</v>
      </c>
      <c r="J25" s="93">
        <f>SUM('All Domestic Headcount'!J25,'All International Headcount'!J25)</f>
        <v>0</v>
      </c>
      <c r="K25" s="92">
        <f>SUM('All Domestic Headcount'!K25,'All International Headcount'!K25)</f>
        <v>0</v>
      </c>
      <c r="L25" s="35">
        <f>SUM('All Domestic Headcount'!L25,'All International Headcount'!L25)</f>
        <v>0</v>
      </c>
      <c r="M25" s="35">
        <f>SUM('All Domestic Headcount'!M25,'All International Headcount'!M25)</f>
        <v>0</v>
      </c>
      <c r="N25" s="35">
        <f>SUM('All Domestic Headcount'!N25,'All International Headcount'!N25)</f>
        <v>0</v>
      </c>
      <c r="O25" s="35">
        <f>SUM('All Domestic Headcount'!O25,'All International Headcount'!O25)</f>
        <v>0</v>
      </c>
      <c r="P25" s="35">
        <f>SUM('All Domestic Headcount'!P25,'All International Headcount'!P25)</f>
        <v>0</v>
      </c>
      <c r="Q25" s="35">
        <f>SUM('All Domestic Headcount'!Q25,'All International Headcount'!Q25)</f>
        <v>0</v>
      </c>
      <c r="R25" s="93">
        <f>SUM('All Domestic Headcount'!R25,'All International Headcount'!R25)</f>
        <v>0</v>
      </c>
      <c r="S25" s="92">
        <f>SUM('All Domestic Headcount'!S25,'All International Headcount'!S25)</f>
        <v>0</v>
      </c>
      <c r="T25" s="35">
        <f>SUM('All Domestic Headcount'!T25,'All International Headcount'!T25)</f>
        <v>0</v>
      </c>
      <c r="U25" s="35">
        <f>SUM('All Domestic Headcount'!U25,'All International Headcount'!U25)</f>
        <v>0</v>
      </c>
      <c r="V25" s="35">
        <f>SUM('All Domestic Headcount'!V25,'All International Headcount'!V25)</f>
        <v>0</v>
      </c>
      <c r="W25" s="35">
        <f>SUM('All Domestic Headcount'!W25,'All International Headcount'!W25)</f>
        <v>0</v>
      </c>
      <c r="X25" s="35">
        <f>SUM('All Domestic Headcount'!X25,'All International Headcount'!X25)</f>
        <v>0</v>
      </c>
      <c r="Y25" s="35">
        <f>SUM('All Domestic Headcount'!Y25,'All International Headcount'!Y25)</f>
        <v>0</v>
      </c>
      <c r="Z25" s="93">
        <f>SUM('All Domestic Headcount'!Z25,'All International Headcount'!Z25)</f>
        <v>0</v>
      </c>
    </row>
    <row r="26" spans="1:26" ht="15" customHeight="1" x14ac:dyDescent="0.25">
      <c r="A26" s="8" t="s">
        <v>12</v>
      </c>
      <c r="B26" s="40">
        <v>1</v>
      </c>
      <c r="C26" s="54">
        <f>SUM('All Domestic Headcount'!C26,'All International Headcount'!C26)</f>
        <v>0</v>
      </c>
      <c r="D26" s="15">
        <f>SUM('All Domestic Headcount'!D26,'All International Headcount'!D26)</f>
        <v>0</v>
      </c>
      <c r="E26" s="15">
        <f>SUM('All Domestic Headcount'!E26,'All International Headcount'!E26)</f>
        <v>0</v>
      </c>
      <c r="F26" s="15">
        <f>SUM('All Domestic Headcount'!F26,'All International Headcount'!F26)</f>
        <v>0</v>
      </c>
      <c r="G26" s="15">
        <f>SUM('All Domestic Headcount'!G26,'All International Headcount'!G26)</f>
        <v>0</v>
      </c>
      <c r="H26" s="15">
        <f>SUM('All Domestic Headcount'!H26,'All International Headcount'!H26)</f>
        <v>0</v>
      </c>
      <c r="I26" s="15">
        <f>SUM('All Domestic Headcount'!I26,'All International Headcount'!I26)</f>
        <v>0</v>
      </c>
      <c r="J26" s="30">
        <f>SUM('All Domestic Headcount'!J26,'All International Headcount'!J26)</f>
        <v>0</v>
      </c>
      <c r="K26" s="54">
        <f>SUM('All Domestic Headcount'!K26,'All International Headcount'!K26)</f>
        <v>0</v>
      </c>
      <c r="L26" s="15">
        <f>SUM('All Domestic Headcount'!L26,'All International Headcount'!L26)</f>
        <v>0</v>
      </c>
      <c r="M26" s="15">
        <f>SUM('All Domestic Headcount'!M26,'All International Headcount'!M26)</f>
        <v>0</v>
      </c>
      <c r="N26" s="15">
        <f>SUM('All Domestic Headcount'!N26,'All International Headcount'!N26)</f>
        <v>0</v>
      </c>
      <c r="O26" s="15">
        <f>SUM('All Domestic Headcount'!O26,'All International Headcount'!O26)</f>
        <v>0</v>
      </c>
      <c r="P26" s="15">
        <f>SUM('All Domestic Headcount'!P26,'All International Headcount'!P26)</f>
        <v>0</v>
      </c>
      <c r="Q26" s="15">
        <f>SUM('All Domestic Headcount'!Q26,'All International Headcount'!Q26)</f>
        <v>0</v>
      </c>
      <c r="R26" s="30">
        <f>SUM('All Domestic Headcount'!R26,'All International Headcount'!R26)</f>
        <v>0</v>
      </c>
      <c r="S26" s="54">
        <f>SUM('All Domestic Headcount'!S26,'All International Headcount'!S26)</f>
        <v>0</v>
      </c>
      <c r="T26" s="15">
        <f>SUM('All Domestic Headcount'!T26,'All International Headcount'!T26)</f>
        <v>0</v>
      </c>
      <c r="U26" s="15">
        <f>SUM('All Domestic Headcount'!U26,'All International Headcount'!U26)</f>
        <v>0</v>
      </c>
      <c r="V26" s="15">
        <f>SUM('All Domestic Headcount'!V26,'All International Headcount'!V26)</f>
        <v>0</v>
      </c>
      <c r="W26" s="15">
        <f>SUM('All Domestic Headcount'!W26,'All International Headcount'!W26)</f>
        <v>0</v>
      </c>
      <c r="X26" s="15">
        <f>SUM('All Domestic Headcount'!X26,'All International Headcount'!X26)</f>
        <v>0</v>
      </c>
      <c r="Y26" s="15">
        <f>SUM('All Domestic Headcount'!Y26,'All International Headcount'!Y26)</f>
        <v>0</v>
      </c>
      <c r="Z26" s="30">
        <f>SUM('All Domestic Headcount'!Z26,'All International Headcount'!Z26)</f>
        <v>0</v>
      </c>
    </row>
    <row r="27" spans="1:26" ht="15" customHeight="1" x14ac:dyDescent="0.25">
      <c r="A27" s="8"/>
      <c r="B27" s="40">
        <v>2</v>
      </c>
      <c r="C27" s="54">
        <f>SUM('All Domestic Headcount'!C27,'All International Headcount'!C27)</f>
        <v>0</v>
      </c>
      <c r="D27" s="15">
        <f>SUM('All Domestic Headcount'!D27,'All International Headcount'!D27)</f>
        <v>0</v>
      </c>
      <c r="E27" s="15">
        <f>SUM('All Domestic Headcount'!E27,'All International Headcount'!E27)</f>
        <v>0</v>
      </c>
      <c r="F27" s="15">
        <f>SUM('All Domestic Headcount'!F27,'All International Headcount'!F27)</f>
        <v>0</v>
      </c>
      <c r="G27" s="15">
        <f>SUM('All Domestic Headcount'!G27,'All International Headcount'!G27)</f>
        <v>0</v>
      </c>
      <c r="H27" s="15">
        <f>SUM('All Domestic Headcount'!H27,'All International Headcount'!H27)</f>
        <v>0</v>
      </c>
      <c r="I27" s="15">
        <f>SUM('All Domestic Headcount'!I27,'All International Headcount'!I27)</f>
        <v>0</v>
      </c>
      <c r="J27" s="30">
        <f>SUM('All Domestic Headcount'!J27,'All International Headcount'!J27)</f>
        <v>0</v>
      </c>
      <c r="K27" s="54">
        <f>SUM('All Domestic Headcount'!K27,'All International Headcount'!K27)</f>
        <v>0</v>
      </c>
      <c r="L27" s="15">
        <f>SUM('All Domestic Headcount'!L27,'All International Headcount'!L27)</f>
        <v>0</v>
      </c>
      <c r="M27" s="15">
        <f>SUM('All Domestic Headcount'!M27,'All International Headcount'!M27)</f>
        <v>0</v>
      </c>
      <c r="N27" s="15">
        <f>SUM('All Domestic Headcount'!N27,'All International Headcount'!N27)</f>
        <v>0</v>
      </c>
      <c r="O27" s="15">
        <f>SUM('All Domestic Headcount'!O27,'All International Headcount'!O27)</f>
        <v>0</v>
      </c>
      <c r="P27" s="15">
        <f>SUM('All Domestic Headcount'!P27,'All International Headcount'!P27)</f>
        <v>0</v>
      </c>
      <c r="Q27" s="15">
        <f>SUM('All Domestic Headcount'!Q27,'All International Headcount'!Q27)</f>
        <v>0</v>
      </c>
      <c r="R27" s="30">
        <f>SUM('All Domestic Headcount'!R27,'All International Headcount'!R27)</f>
        <v>0</v>
      </c>
      <c r="S27" s="54">
        <f>SUM('All Domestic Headcount'!S27,'All International Headcount'!S27)</f>
        <v>0</v>
      </c>
      <c r="T27" s="15">
        <f>SUM('All Domestic Headcount'!T27,'All International Headcount'!T27)</f>
        <v>0</v>
      </c>
      <c r="U27" s="15">
        <f>SUM('All Domestic Headcount'!U27,'All International Headcount'!U27)</f>
        <v>0</v>
      </c>
      <c r="V27" s="15">
        <f>SUM('All Domestic Headcount'!V27,'All International Headcount'!V27)</f>
        <v>0</v>
      </c>
      <c r="W27" s="15">
        <f>SUM('All Domestic Headcount'!W27,'All International Headcount'!W27)</f>
        <v>0</v>
      </c>
      <c r="X27" s="15">
        <f>SUM('All Domestic Headcount'!X27,'All International Headcount'!X27)</f>
        <v>0</v>
      </c>
      <c r="Y27" s="15">
        <f>SUM('All Domestic Headcount'!Y27,'All International Headcount'!Y27)</f>
        <v>0</v>
      </c>
      <c r="Z27" s="30">
        <f>SUM('All Domestic Headcount'!Z27,'All International Headcount'!Z27)</f>
        <v>0</v>
      </c>
    </row>
    <row r="28" spans="1:26" ht="15" customHeight="1" x14ac:dyDescent="0.25">
      <c r="A28" s="8" t="s">
        <v>13</v>
      </c>
      <c r="B28" s="40">
        <v>1</v>
      </c>
      <c r="C28" s="54">
        <f>SUM('All Domestic Headcount'!C28,'All International Headcount'!C28)</f>
        <v>0</v>
      </c>
      <c r="D28" s="15">
        <f>SUM('All Domestic Headcount'!D28,'All International Headcount'!D28)</f>
        <v>0</v>
      </c>
      <c r="E28" s="15">
        <f>SUM('All Domestic Headcount'!E28,'All International Headcount'!E28)</f>
        <v>0</v>
      </c>
      <c r="F28" s="15">
        <f>SUM('All Domestic Headcount'!F28,'All International Headcount'!F28)</f>
        <v>0</v>
      </c>
      <c r="G28" s="15">
        <f>SUM('All Domestic Headcount'!G28,'All International Headcount'!G28)</f>
        <v>0</v>
      </c>
      <c r="H28" s="15">
        <f>SUM('All Domestic Headcount'!H28,'All International Headcount'!H28)</f>
        <v>0</v>
      </c>
      <c r="I28" s="15">
        <f>SUM('All Domestic Headcount'!I28,'All International Headcount'!I28)</f>
        <v>0</v>
      </c>
      <c r="J28" s="30">
        <f>SUM('All Domestic Headcount'!J28,'All International Headcount'!J28)</f>
        <v>0</v>
      </c>
      <c r="K28" s="54">
        <f>SUM('All Domestic Headcount'!K28,'All International Headcount'!K28)</f>
        <v>0</v>
      </c>
      <c r="L28" s="15">
        <f>SUM('All Domestic Headcount'!L28,'All International Headcount'!L28)</f>
        <v>0</v>
      </c>
      <c r="M28" s="15">
        <f>SUM('All Domestic Headcount'!M28,'All International Headcount'!M28)</f>
        <v>0</v>
      </c>
      <c r="N28" s="15">
        <f>SUM('All Domestic Headcount'!N28,'All International Headcount'!N28)</f>
        <v>0</v>
      </c>
      <c r="O28" s="15">
        <f>SUM('All Domestic Headcount'!O28,'All International Headcount'!O28)</f>
        <v>0</v>
      </c>
      <c r="P28" s="15">
        <f>SUM('All Domestic Headcount'!P28,'All International Headcount'!P28)</f>
        <v>0</v>
      </c>
      <c r="Q28" s="15">
        <f>SUM('All Domestic Headcount'!Q28,'All International Headcount'!Q28)</f>
        <v>0</v>
      </c>
      <c r="R28" s="30">
        <f>SUM('All Domestic Headcount'!R28,'All International Headcount'!R28)</f>
        <v>0</v>
      </c>
      <c r="S28" s="54">
        <f>SUM('All Domestic Headcount'!S28,'All International Headcount'!S28)</f>
        <v>0</v>
      </c>
      <c r="T28" s="15">
        <f>SUM('All Domestic Headcount'!T28,'All International Headcount'!T28)</f>
        <v>0</v>
      </c>
      <c r="U28" s="15">
        <f>SUM('All Domestic Headcount'!U28,'All International Headcount'!U28)</f>
        <v>0</v>
      </c>
      <c r="V28" s="15">
        <f>SUM('All Domestic Headcount'!V28,'All International Headcount'!V28)</f>
        <v>0</v>
      </c>
      <c r="W28" s="15">
        <f>SUM('All Domestic Headcount'!W28,'All International Headcount'!W28)</f>
        <v>0</v>
      </c>
      <c r="X28" s="15">
        <f>SUM('All Domestic Headcount'!X28,'All International Headcount'!X28)</f>
        <v>0</v>
      </c>
      <c r="Y28" s="15">
        <f>SUM('All Domestic Headcount'!Y28,'All International Headcount'!Y28)</f>
        <v>0</v>
      </c>
      <c r="Z28" s="30">
        <f>SUM('All Domestic Headcount'!Z28,'All International Headcount'!Z28)</f>
        <v>0</v>
      </c>
    </row>
    <row r="29" spans="1:26" ht="15" customHeight="1" x14ac:dyDescent="0.25">
      <c r="A29" s="8"/>
      <c r="B29" s="40">
        <v>2</v>
      </c>
      <c r="C29" s="54">
        <f>SUM('All Domestic Headcount'!C29,'All International Headcount'!C29)</f>
        <v>0</v>
      </c>
      <c r="D29" s="15">
        <f>SUM('All Domestic Headcount'!D29,'All International Headcount'!D29)</f>
        <v>0</v>
      </c>
      <c r="E29" s="15">
        <f>SUM('All Domestic Headcount'!E29,'All International Headcount'!E29)</f>
        <v>0</v>
      </c>
      <c r="F29" s="15">
        <f>SUM('All Domestic Headcount'!F29,'All International Headcount'!F29)</f>
        <v>2</v>
      </c>
      <c r="G29" s="15">
        <f>SUM('All Domestic Headcount'!G29,'All International Headcount'!G29)</f>
        <v>0</v>
      </c>
      <c r="H29" s="15">
        <f>SUM('All Domestic Headcount'!H29,'All International Headcount'!H29)</f>
        <v>2</v>
      </c>
      <c r="I29" s="15">
        <f>SUM('All Domestic Headcount'!I29,'All International Headcount'!I29)</f>
        <v>0</v>
      </c>
      <c r="J29" s="30">
        <f>SUM('All Domestic Headcount'!J29,'All International Headcount'!J29)</f>
        <v>0</v>
      </c>
      <c r="K29" s="54">
        <f>SUM('All Domestic Headcount'!K29,'All International Headcount'!K29)</f>
        <v>0</v>
      </c>
      <c r="L29" s="15">
        <f>SUM('All Domestic Headcount'!L29,'All International Headcount'!L29)</f>
        <v>0</v>
      </c>
      <c r="M29" s="15">
        <f>SUM('All Domestic Headcount'!M29,'All International Headcount'!M29)</f>
        <v>0</v>
      </c>
      <c r="N29" s="15">
        <f>SUM('All Domestic Headcount'!N29,'All International Headcount'!N29)</f>
        <v>0</v>
      </c>
      <c r="O29" s="15">
        <f>SUM('All Domestic Headcount'!O29,'All International Headcount'!O29)</f>
        <v>0</v>
      </c>
      <c r="P29" s="15">
        <f>SUM('All Domestic Headcount'!P29,'All International Headcount'!P29)</f>
        <v>0</v>
      </c>
      <c r="Q29" s="15">
        <f>SUM('All Domestic Headcount'!Q29,'All International Headcount'!Q29)</f>
        <v>0</v>
      </c>
      <c r="R29" s="30">
        <f>SUM('All Domestic Headcount'!R29,'All International Headcount'!R29)</f>
        <v>0</v>
      </c>
      <c r="S29" s="54">
        <f>SUM('All Domestic Headcount'!S29,'All International Headcount'!S29)</f>
        <v>0</v>
      </c>
      <c r="T29" s="15">
        <f>SUM('All Domestic Headcount'!T29,'All International Headcount'!T29)</f>
        <v>0</v>
      </c>
      <c r="U29" s="15">
        <f>SUM('All Domestic Headcount'!U29,'All International Headcount'!U29)</f>
        <v>0</v>
      </c>
      <c r="V29" s="15">
        <f>SUM('All Domestic Headcount'!V29,'All International Headcount'!V29)</f>
        <v>0</v>
      </c>
      <c r="W29" s="15">
        <f>SUM('All Domestic Headcount'!W29,'All International Headcount'!W29)</f>
        <v>0</v>
      </c>
      <c r="X29" s="15">
        <f>SUM('All Domestic Headcount'!X29,'All International Headcount'!X29)</f>
        <v>0</v>
      </c>
      <c r="Y29" s="15">
        <f>SUM('All Domestic Headcount'!Y29,'All International Headcount'!Y29)</f>
        <v>0</v>
      </c>
      <c r="Z29" s="30">
        <f>SUM('All Domestic Headcount'!Z29,'All International Headcount'!Z29)</f>
        <v>0</v>
      </c>
    </row>
    <row r="30" spans="1:26" x14ac:dyDescent="0.25">
      <c r="A30" s="10" t="s">
        <v>14</v>
      </c>
      <c r="B30" s="41"/>
      <c r="C30" s="92">
        <f>SUM('All Domestic Headcount'!C30,'All International Headcount'!C30)</f>
        <v>0</v>
      </c>
      <c r="D30" s="35">
        <f>SUM('All Domestic Headcount'!D30,'All International Headcount'!D30)</f>
        <v>0</v>
      </c>
      <c r="E30" s="35">
        <f>SUM('All Domestic Headcount'!E30,'All International Headcount'!E30)</f>
        <v>0</v>
      </c>
      <c r="F30" s="35">
        <f>SUM('All Domestic Headcount'!F30,'All International Headcount'!F30)</f>
        <v>10</v>
      </c>
      <c r="G30" s="35">
        <f>SUM('All Domestic Headcount'!G30,'All International Headcount'!G30)</f>
        <v>0</v>
      </c>
      <c r="H30" s="35">
        <f>SUM('All Domestic Headcount'!H30,'All International Headcount'!H30)</f>
        <v>9</v>
      </c>
      <c r="I30" s="35">
        <f>SUM('All Domestic Headcount'!I30,'All International Headcount'!I30)</f>
        <v>0</v>
      </c>
      <c r="J30" s="93">
        <f>SUM('All Domestic Headcount'!J30,'All International Headcount'!J30)</f>
        <v>0</v>
      </c>
      <c r="K30" s="92">
        <f>SUM('All Domestic Headcount'!K30,'All International Headcount'!K30)</f>
        <v>0</v>
      </c>
      <c r="L30" s="35">
        <f>SUM('All Domestic Headcount'!L30,'All International Headcount'!L30)</f>
        <v>0</v>
      </c>
      <c r="M30" s="35">
        <f>SUM('All Domestic Headcount'!M30,'All International Headcount'!M30)</f>
        <v>1</v>
      </c>
      <c r="N30" s="35">
        <f>SUM('All Domestic Headcount'!N30,'All International Headcount'!N30)</f>
        <v>15</v>
      </c>
      <c r="O30" s="35">
        <f>SUM('All Domestic Headcount'!O30,'All International Headcount'!O30)</f>
        <v>0</v>
      </c>
      <c r="P30" s="35">
        <f>SUM('All Domestic Headcount'!P30,'All International Headcount'!P30)</f>
        <v>13</v>
      </c>
      <c r="Q30" s="35">
        <f>SUM('All Domestic Headcount'!Q30,'All International Headcount'!Q30)</f>
        <v>0</v>
      </c>
      <c r="R30" s="93">
        <f>SUM('All Domestic Headcount'!R30,'All International Headcount'!R30)</f>
        <v>0</v>
      </c>
      <c r="S30" s="92">
        <f>SUM('All Domestic Headcount'!S30,'All International Headcount'!S30)</f>
        <v>0</v>
      </c>
      <c r="T30" s="35">
        <f>SUM('All Domestic Headcount'!T30,'All International Headcount'!T30)</f>
        <v>0</v>
      </c>
      <c r="U30" s="35">
        <f>SUM('All Domestic Headcount'!U30,'All International Headcount'!U30)</f>
        <v>1</v>
      </c>
      <c r="V30" s="35">
        <f>SUM('All Domestic Headcount'!V30,'All International Headcount'!V30)</f>
        <v>12</v>
      </c>
      <c r="W30" s="35">
        <f>SUM('All Domestic Headcount'!W30,'All International Headcount'!W30)</f>
        <v>0</v>
      </c>
      <c r="X30" s="35">
        <f>SUM('All Domestic Headcount'!X30,'All International Headcount'!X30)</f>
        <v>11</v>
      </c>
      <c r="Y30" s="35">
        <f>SUM('All Domestic Headcount'!Y30,'All International Headcount'!Y30)</f>
        <v>0</v>
      </c>
      <c r="Z30" s="93">
        <f>SUM('All Domestic Headcount'!Z30,'All International Headcount'!Z30)</f>
        <v>0</v>
      </c>
    </row>
    <row r="31" spans="1:26" ht="15" customHeight="1" x14ac:dyDescent="0.25">
      <c r="A31" s="8" t="s">
        <v>114</v>
      </c>
      <c r="B31" s="40">
        <v>1</v>
      </c>
      <c r="C31" s="54">
        <f>SUM('All Domestic Headcount'!C31,'All International Headcount'!C31)</f>
        <v>0</v>
      </c>
      <c r="D31" s="15">
        <f>SUM('All Domestic Headcount'!D31,'All International Headcount'!D31)</f>
        <v>0</v>
      </c>
      <c r="E31" s="15">
        <f>SUM('All Domestic Headcount'!E31,'All International Headcount'!E31)</f>
        <v>0</v>
      </c>
      <c r="F31" s="15">
        <f>SUM('All Domestic Headcount'!F31,'All International Headcount'!F31)</f>
        <v>0</v>
      </c>
      <c r="G31" s="15">
        <f>SUM('All Domestic Headcount'!G31,'All International Headcount'!G31)</f>
        <v>0</v>
      </c>
      <c r="H31" s="15">
        <f>SUM('All Domestic Headcount'!H31,'All International Headcount'!H31)</f>
        <v>0</v>
      </c>
      <c r="I31" s="15">
        <f>SUM('All Domestic Headcount'!I31,'All International Headcount'!I31)</f>
        <v>0</v>
      </c>
      <c r="J31" s="30">
        <f>SUM('All Domestic Headcount'!J31,'All International Headcount'!J31)</f>
        <v>0</v>
      </c>
      <c r="K31" s="54">
        <f>SUM('All Domestic Headcount'!K31,'All International Headcount'!K31)</f>
        <v>0</v>
      </c>
      <c r="L31" s="15">
        <f>SUM('All Domestic Headcount'!L31,'All International Headcount'!L31)</f>
        <v>0</v>
      </c>
      <c r="M31" s="15">
        <f>SUM('All Domestic Headcount'!M31,'All International Headcount'!M31)</f>
        <v>0</v>
      </c>
      <c r="N31" s="15">
        <f>SUM('All Domestic Headcount'!N31,'All International Headcount'!N31)</f>
        <v>0</v>
      </c>
      <c r="O31" s="15">
        <f>SUM('All Domestic Headcount'!O31,'All International Headcount'!O31)</f>
        <v>0</v>
      </c>
      <c r="P31" s="15">
        <f>SUM('All Domestic Headcount'!P31,'All International Headcount'!P31)</f>
        <v>0</v>
      </c>
      <c r="Q31" s="15">
        <f>SUM('All Domestic Headcount'!Q31,'All International Headcount'!Q31)</f>
        <v>0</v>
      </c>
      <c r="R31" s="30">
        <f>SUM('All Domestic Headcount'!R31,'All International Headcount'!R31)</f>
        <v>0</v>
      </c>
      <c r="S31" s="54">
        <f>SUM('All Domestic Headcount'!S31,'All International Headcount'!S31)</f>
        <v>0</v>
      </c>
      <c r="T31" s="15">
        <f>SUM('All Domestic Headcount'!T31,'All International Headcount'!T31)</f>
        <v>0</v>
      </c>
      <c r="U31" s="15">
        <f>SUM('All Domestic Headcount'!U31,'All International Headcount'!U31)</f>
        <v>0</v>
      </c>
      <c r="V31" s="15">
        <f>SUM('All Domestic Headcount'!V31,'All International Headcount'!V31)</f>
        <v>0</v>
      </c>
      <c r="W31" s="15">
        <f>SUM('All Domestic Headcount'!W31,'All International Headcount'!W31)</f>
        <v>0</v>
      </c>
      <c r="X31" s="15">
        <f>SUM('All Domestic Headcount'!X31,'All International Headcount'!X31)</f>
        <v>0</v>
      </c>
      <c r="Y31" s="15">
        <f>SUM('All Domestic Headcount'!Y31,'All International Headcount'!Y31)</f>
        <v>0</v>
      </c>
      <c r="Z31" s="30">
        <f>SUM('All Domestic Headcount'!Z31,'All International Headcount'!Z31)</f>
        <v>0</v>
      </c>
    </row>
    <row r="32" spans="1:26" ht="15" customHeight="1" x14ac:dyDescent="0.25">
      <c r="A32" s="8"/>
      <c r="B32" s="40">
        <v>2</v>
      </c>
      <c r="C32" s="54">
        <f>SUM('All Domestic Headcount'!C32,'All International Headcount'!C32)</f>
        <v>0</v>
      </c>
      <c r="D32" s="15">
        <f>SUM('All Domestic Headcount'!D32,'All International Headcount'!D32)</f>
        <v>0</v>
      </c>
      <c r="E32" s="15">
        <f>SUM('All Domestic Headcount'!E32,'All International Headcount'!E32)</f>
        <v>0</v>
      </c>
      <c r="F32" s="15">
        <f>SUM('All Domestic Headcount'!F32,'All International Headcount'!F32)</f>
        <v>0</v>
      </c>
      <c r="G32" s="15">
        <f>SUM('All Domestic Headcount'!G32,'All International Headcount'!G32)</f>
        <v>0</v>
      </c>
      <c r="H32" s="15">
        <f>SUM('All Domestic Headcount'!H32,'All International Headcount'!H32)</f>
        <v>0</v>
      </c>
      <c r="I32" s="15">
        <f>SUM('All Domestic Headcount'!I32,'All International Headcount'!I32)</f>
        <v>0</v>
      </c>
      <c r="J32" s="30">
        <f>SUM('All Domestic Headcount'!J32,'All International Headcount'!J32)</f>
        <v>0</v>
      </c>
      <c r="K32" s="54">
        <f>SUM('All Domestic Headcount'!K32,'All International Headcount'!K32)</f>
        <v>0</v>
      </c>
      <c r="L32" s="15">
        <f>SUM('All Domestic Headcount'!L32,'All International Headcount'!L32)</f>
        <v>0</v>
      </c>
      <c r="M32" s="15">
        <f>SUM('All Domestic Headcount'!M32,'All International Headcount'!M32)</f>
        <v>0</v>
      </c>
      <c r="N32" s="15">
        <f>SUM('All Domestic Headcount'!N32,'All International Headcount'!N32)</f>
        <v>0</v>
      </c>
      <c r="O32" s="15">
        <f>SUM('All Domestic Headcount'!O32,'All International Headcount'!O32)</f>
        <v>0</v>
      </c>
      <c r="P32" s="15">
        <f>SUM('All Domestic Headcount'!P32,'All International Headcount'!P32)</f>
        <v>0</v>
      </c>
      <c r="Q32" s="15">
        <f>SUM('All Domestic Headcount'!Q32,'All International Headcount'!Q32)</f>
        <v>0</v>
      </c>
      <c r="R32" s="30">
        <f>SUM('All Domestic Headcount'!R32,'All International Headcount'!R32)</f>
        <v>0</v>
      </c>
      <c r="S32" s="54">
        <f>SUM('All Domestic Headcount'!S32,'All International Headcount'!S32)</f>
        <v>0</v>
      </c>
      <c r="T32" s="15">
        <f>SUM('All Domestic Headcount'!T32,'All International Headcount'!T32)</f>
        <v>0</v>
      </c>
      <c r="U32" s="15">
        <f>SUM('All Domestic Headcount'!U32,'All International Headcount'!U32)</f>
        <v>0</v>
      </c>
      <c r="V32" s="15">
        <f>SUM('All Domestic Headcount'!V32,'All International Headcount'!V32)</f>
        <v>0</v>
      </c>
      <c r="W32" s="15">
        <f>SUM('All Domestic Headcount'!W32,'All International Headcount'!W32)</f>
        <v>0</v>
      </c>
      <c r="X32" s="15">
        <f>SUM('All Domestic Headcount'!X32,'All International Headcount'!X32)</f>
        <v>0</v>
      </c>
      <c r="Y32" s="15">
        <f>SUM('All Domestic Headcount'!Y32,'All International Headcount'!Y32)</f>
        <v>0</v>
      </c>
      <c r="Z32" s="30">
        <f>SUM('All Domestic Headcount'!Z32,'All International Headcount'!Z32)</f>
        <v>0</v>
      </c>
    </row>
    <row r="33" spans="1:26" ht="15" customHeight="1" x14ac:dyDescent="0.25">
      <c r="A33" s="8" t="s">
        <v>14</v>
      </c>
      <c r="B33" s="40">
        <v>1</v>
      </c>
      <c r="C33" s="54">
        <f>SUM('All Domestic Headcount'!C33,'All International Headcount'!C33)</f>
        <v>0</v>
      </c>
      <c r="D33" s="15">
        <f>SUM('All Domestic Headcount'!D33,'All International Headcount'!D33)</f>
        <v>0</v>
      </c>
      <c r="E33" s="15">
        <f>SUM('All Domestic Headcount'!E33,'All International Headcount'!E33)</f>
        <v>0</v>
      </c>
      <c r="F33" s="15">
        <f>SUM('All Domestic Headcount'!F33,'All International Headcount'!F33)</f>
        <v>0</v>
      </c>
      <c r="G33" s="15">
        <f>SUM('All Domestic Headcount'!G33,'All International Headcount'!G33)</f>
        <v>0</v>
      </c>
      <c r="H33" s="15">
        <f>SUM('All Domestic Headcount'!H33,'All International Headcount'!H33)</f>
        <v>0</v>
      </c>
      <c r="I33" s="15">
        <f>SUM('All Domestic Headcount'!I33,'All International Headcount'!I33)</f>
        <v>0</v>
      </c>
      <c r="J33" s="30">
        <f>SUM('All Domestic Headcount'!J33,'All International Headcount'!J33)</f>
        <v>0</v>
      </c>
      <c r="K33" s="54">
        <f>SUM('All Domestic Headcount'!K33,'All International Headcount'!K33)</f>
        <v>0</v>
      </c>
      <c r="L33" s="15">
        <f>SUM('All Domestic Headcount'!L33,'All International Headcount'!L33)</f>
        <v>0</v>
      </c>
      <c r="M33" s="15">
        <f>SUM('All Domestic Headcount'!M33,'All International Headcount'!M33)</f>
        <v>1</v>
      </c>
      <c r="N33" s="15">
        <f>SUM('All Domestic Headcount'!N33,'All International Headcount'!N33)</f>
        <v>15</v>
      </c>
      <c r="O33" s="15">
        <f>SUM('All Domestic Headcount'!O33,'All International Headcount'!O33)</f>
        <v>0</v>
      </c>
      <c r="P33" s="15">
        <f>SUM('All Domestic Headcount'!P33,'All International Headcount'!P33)</f>
        <v>13</v>
      </c>
      <c r="Q33" s="15">
        <f>SUM('All Domestic Headcount'!Q33,'All International Headcount'!Q33)</f>
        <v>0</v>
      </c>
      <c r="R33" s="30">
        <f>SUM('All Domestic Headcount'!R33,'All International Headcount'!R33)</f>
        <v>0</v>
      </c>
      <c r="S33" s="54">
        <f>SUM('All Domestic Headcount'!S33,'All International Headcount'!S33)</f>
        <v>0</v>
      </c>
      <c r="T33" s="15">
        <f>SUM('All Domestic Headcount'!T33,'All International Headcount'!T33)</f>
        <v>0</v>
      </c>
      <c r="U33" s="15">
        <f>SUM('All Domestic Headcount'!U33,'All International Headcount'!U33)</f>
        <v>0</v>
      </c>
      <c r="V33" s="15">
        <f>SUM('All Domestic Headcount'!V33,'All International Headcount'!V33)</f>
        <v>0</v>
      </c>
      <c r="W33" s="15">
        <f>SUM('All Domestic Headcount'!W33,'All International Headcount'!W33)</f>
        <v>0</v>
      </c>
      <c r="X33" s="15">
        <f>SUM('All Domestic Headcount'!X33,'All International Headcount'!X33)</f>
        <v>0</v>
      </c>
      <c r="Y33" s="15">
        <f>SUM('All Domestic Headcount'!Y33,'All International Headcount'!Y33)</f>
        <v>0</v>
      </c>
      <c r="Z33" s="30">
        <f>SUM('All Domestic Headcount'!Z33,'All International Headcount'!Z33)</f>
        <v>0</v>
      </c>
    </row>
    <row r="34" spans="1:26" ht="15" customHeight="1" x14ac:dyDescent="0.25">
      <c r="A34" s="8"/>
      <c r="B34" s="40">
        <v>2</v>
      </c>
      <c r="C34" s="54">
        <f>SUM('All Domestic Headcount'!C34,'All International Headcount'!C34)</f>
        <v>0</v>
      </c>
      <c r="D34" s="15">
        <f>SUM('All Domestic Headcount'!D34,'All International Headcount'!D34)</f>
        <v>0</v>
      </c>
      <c r="E34" s="15">
        <f>SUM('All Domestic Headcount'!E34,'All International Headcount'!E34)</f>
        <v>0</v>
      </c>
      <c r="F34" s="15">
        <f>SUM('All Domestic Headcount'!F34,'All International Headcount'!F34)</f>
        <v>10</v>
      </c>
      <c r="G34" s="15">
        <f>SUM('All Domestic Headcount'!G34,'All International Headcount'!G34)</f>
        <v>0</v>
      </c>
      <c r="H34" s="15">
        <f>SUM('All Domestic Headcount'!H34,'All International Headcount'!H34)</f>
        <v>9</v>
      </c>
      <c r="I34" s="15">
        <f>SUM('All Domestic Headcount'!I34,'All International Headcount'!I34)</f>
        <v>0</v>
      </c>
      <c r="J34" s="30">
        <f>SUM('All Domestic Headcount'!J34,'All International Headcount'!J34)</f>
        <v>0</v>
      </c>
      <c r="K34" s="54">
        <f>SUM('All Domestic Headcount'!K34,'All International Headcount'!K34)</f>
        <v>0</v>
      </c>
      <c r="L34" s="15">
        <f>SUM('All Domestic Headcount'!L34,'All International Headcount'!L34)</f>
        <v>0</v>
      </c>
      <c r="M34" s="15">
        <f>SUM('All Domestic Headcount'!M34,'All International Headcount'!M34)</f>
        <v>0</v>
      </c>
      <c r="N34" s="15">
        <f>SUM('All Domestic Headcount'!N34,'All International Headcount'!N34)</f>
        <v>0</v>
      </c>
      <c r="O34" s="15">
        <f>SUM('All Domestic Headcount'!O34,'All International Headcount'!O34)</f>
        <v>0</v>
      </c>
      <c r="P34" s="15">
        <f>SUM('All Domestic Headcount'!P34,'All International Headcount'!P34)</f>
        <v>0</v>
      </c>
      <c r="Q34" s="15">
        <f>SUM('All Domestic Headcount'!Q34,'All International Headcount'!Q34)</f>
        <v>0</v>
      </c>
      <c r="R34" s="30">
        <f>SUM('All Domestic Headcount'!R34,'All International Headcount'!R34)</f>
        <v>0</v>
      </c>
      <c r="S34" s="54">
        <f>SUM('All Domestic Headcount'!S34,'All International Headcount'!S34)</f>
        <v>0</v>
      </c>
      <c r="T34" s="15">
        <f>SUM('All Domestic Headcount'!T34,'All International Headcount'!T34)</f>
        <v>0</v>
      </c>
      <c r="U34" s="15">
        <f>SUM('All Domestic Headcount'!U34,'All International Headcount'!U34)</f>
        <v>1</v>
      </c>
      <c r="V34" s="15">
        <f>SUM('All Domestic Headcount'!V34,'All International Headcount'!V34)</f>
        <v>12</v>
      </c>
      <c r="W34" s="15">
        <f>SUM('All Domestic Headcount'!W34,'All International Headcount'!W34)</f>
        <v>0</v>
      </c>
      <c r="X34" s="15">
        <f>SUM('All Domestic Headcount'!X34,'All International Headcount'!X34)</f>
        <v>11</v>
      </c>
      <c r="Y34" s="15">
        <f>SUM('All Domestic Headcount'!Y34,'All International Headcount'!Y34)</f>
        <v>0</v>
      </c>
      <c r="Z34" s="30">
        <f>SUM('All Domestic Headcount'!Z34,'All International Headcount'!Z34)</f>
        <v>0</v>
      </c>
    </row>
    <row r="35" spans="1:26" x14ac:dyDescent="0.25">
      <c r="A35" s="10" t="s">
        <v>15</v>
      </c>
      <c r="B35" s="41"/>
      <c r="C35" s="92">
        <f>SUM('All Domestic Headcount'!C35,'All International Headcount'!C35)</f>
        <v>0</v>
      </c>
      <c r="D35" s="35">
        <f>SUM('All Domestic Headcount'!D35,'All International Headcount'!D35)</f>
        <v>0</v>
      </c>
      <c r="E35" s="35">
        <f>SUM('All Domestic Headcount'!E35,'All International Headcount'!E35)</f>
        <v>0</v>
      </c>
      <c r="F35" s="35">
        <f>SUM('All Domestic Headcount'!F35,'All International Headcount'!F35)</f>
        <v>0</v>
      </c>
      <c r="G35" s="35">
        <f>SUM('All Domestic Headcount'!G35,'All International Headcount'!G35)</f>
        <v>0</v>
      </c>
      <c r="H35" s="35">
        <f>SUM('All Domestic Headcount'!H35,'All International Headcount'!H35)</f>
        <v>0</v>
      </c>
      <c r="I35" s="35">
        <f>SUM('All Domestic Headcount'!I35,'All International Headcount'!I35)</f>
        <v>0</v>
      </c>
      <c r="J35" s="93">
        <f>SUM('All Domestic Headcount'!J35,'All International Headcount'!J35)</f>
        <v>0</v>
      </c>
      <c r="K35" s="92">
        <f>SUM('All Domestic Headcount'!K35,'All International Headcount'!K35)</f>
        <v>0</v>
      </c>
      <c r="L35" s="35">
        <f>SUM('All Domestic Headcount'!L35,'All International Headcount'!L35)</f>
        <v>0</v>
      </c>
      <c r="M35" s="35">
        <f>SUM('All Domestic Headcount'!M35,'All International Headcount'!M35)</f>
        <v>0</v>
      </c>
      <c r="N35" s="35">
        <f>SUM('All Domestic Headcount'!N35,'All International Headcount'!N35)</f>
        <v>0</v>
      </c>
      <c r="O35" s="35">
        <f>SUM('All Domestic Headcount'!O35,'All International Headcount'!O35)</f>
        <v>0</v>
      </c>
      <c r="P35" s="35">
        <f>SUM('All Domestic Headcount'!P35,'All International Headcount'!P35)</f>
        <v>0</v>
      </c>
      <c r="Q35" s="35">
        <f>SUM('All Domestic Headcount'!Q35,'All International Headcount'!Q35)</f>
        <v>0</v>
      </c>
      <c r="R35" s="93">
        <f>SUM('All Domestic Headcount'!R35,'All International Headcount'!R35)</f>
        <v>0</v>
      </c>
      <c r="S35" s="92">
        <f>SUM('All Domestic Headcount'!S35,'All International Headcount'!S35)</f>
        <v>0</v>
      </c>
      <c r="T35" s="35">
        <f>SUM('All Domestic Headcount'!T35,'All International Headcount'!T35)</f>
        <v>0</v>
      </c>
      <c r="U35" s="35">
        <f>SUM('All Domestic Headcount'!U35,'All International Headcount'!U35)</f>
        <v>0</v>
      </c>
      <c r="V35" s="35">
        <f>SUM('All Domestic Headcount'!V35,'All International Headcount'!V35)</f>
        <v>0</v>
      </c>
      <c r="W35" s="35">
        <f>SUM('All Domestic Headcount'!W35,'All International Headcount'!W35)</f>
        <v>0</v>
      </c>
      <c r="X35" s="35">
        <f>SUM('All Domestic Headcount'!X35,'All International Headcount'!X35)</f>
        <v>0</v>
      </c>
      <c r="Y35" s="35">
        <f>SUM('All Domestic Headcount'!Y35,'All International Headcount'!Y35)</f>
        <v>0</v>
      </c>
      <c r="Z35" s="93">
        <f>SUM('All Domestic Headcount'!Z35,'All International Headcount'!Z35)</f>
        <v>0</v>
      </c>
    </row>
    <row r="36" spans="1:26" ht="15" customHeight="1" x14ac:dyDescent="0.25">
      <c r="A36" s="8" t="s">
        <v>15</v>
      </c>
      <c r="B36" s="42">
        <v>0.75</v>
      </c>
      <c r="C36" s="54">
        <f>SUM('All Domestic Headcount'!C36,'All International Headcount'!C36)</f>
        <v>0</v>
      </c>
      <c r="D36" s="15">
        <f>SUM('All Domestic Headcount'!D36,'All International Headcount'!D36)</f>
        <v>0</v>
      </c>
      <c r="E36" s="15">
        <f>SUM('All Domestic Headcount'!E36,'All International Headcount'!E36)</f>
        <v>0</v>
      </c>
      <c r="F36" s="15">
        <f>SUM('All Domestic Headcount'!F36,'All International Headcount'!F36)</f>
        <v>0</v>
      </c>
      <c r="G36" s="15">
        <f>SUM('All Domestic Headcount'!G36,'All International Headcount'!G36)</f>
        <v>0</v>
      </c>
      <c r="H36" s="15">
        <f>SUM('All Domestic Headcount'!H36,'All International Headcount'!H36)</f>
        <v>0</v>
      </c>
      <c r="I36" s="15">
        <f>SUM('All Domestic Headcount'!I36,'All International Headcount'!I36)</f>
        <v>0</v>
      </c>
      <c r="J36" s="30">
        <f>SUM('All Domestic Headcount'!J36,'All International Headcount'!J36)</f>
        <v>0</v>
      </c>
      <c r="K36" s="54">
        <f>SUM('All Domestic Headcount'!K36,'All International Headcount'!K36)</f>
        <v>0</v>
      </c>
      <c r="L36" s="15">
        <f>SUM('All Domestic Headcount'!L36,'All International Headcount'!L36)</f>
        <v>0</v>
      </c>
      <c r="M36" s="15">
        <f>SUM('All Domestic Headcount'!M36,'All International Headcount'!M36)</f>
        <v>0</v>
      </c>
      <c r="N36" s="15">
        <f>SUM('All Domestic Headcount'!N36,'All International Headcount'!N36)</f>
        <v>0</v>
      </c>
      <c r="O36" s="15">
        <f>SUM('All Domestic Headcount'!O36,'All International Headcount'!O36)</f>
        <v>0</v>
      </c>
      <c r="P36" s="15">
        <f>SUM('All Domestic Headcount'!P36,'All International Headcount'!P36)</f>
        <v>0</v>
      </c>
      <c r="Q36" s="15">
        <f>SUM('All Domestic Headcount'!Q36,'All International Headcount'!Q36)</f>
        <v>0</v>
      </c>
      <c r="R36" s="30">
        <f>SUM('All Domestic Headcount'!R36,'All International Headcount'!R36)</f>
        <v>0</v>
      </c>
      <c r="S36" s="54">
        <f>SUM('All Domestic Headcount'!S36,'All International Headcount'!S36)</f>
        <v>0</v>
      </c>
      <c r="T36" s="15">
        <f>SUM('All Domestic Headcount'!T36,'All International Headcount'!T36)</f>
        <v>0</v>
      </c>
      <c r="U36" s="15">
        <f>SUM('All Domestic Headcount'!U36,'All International Headcount'!U36)</f>
        <v>0</v>
      </c>
      <c r="V36" s="15">
        <f>SUM('All Domestic Headcount'!V36,'All International Headcount'!V36)</f>
        <v>0</v>
      </c>
      <c r="W36" s="15">
        <f>SUM('All Domestic Headcount'!W36,'All International Headcount'!W36)</f>
        <v>0</v>
      </c>
      <c r="X36" s="15">
        <f>SUM('All Domestic Headcount'!X36,'All International Headcount'!X36)</f>
        <v>0</v>
      </c>
      <c r="Y36" s="15">
        <f>SUM('All Domestic Headcount'!Y36,'All International Headcount'!Y36)</f>
        <v>0</v>
      </c>
      <c r="Z36" s="30">
        <f>SUM('All Domestic Headcount'!Z36,'All International Headcount'!Z36)</f>
        <v>0</v>
      </c>
    </row>
    <row r="37" spans="1:26" x14ac:dyDescent="0.25">
      <c r="A37" s="10" t="s">
        <v>16</v>
      </c>
      <c r="B37" s="41"/>
      <c r="C37" s="92">
        <f>SUM('All Domestic Headcount'!C37,'All International Headcount'!C37)</f>
        <v>0</v>
      </c>
      <c r="D37" s="35">
        <f>SUM('All Domestic Headcount'!D37,'All International Headcount'!D37)</f>
        <v>0</v>
      </c>
      <c r="E37" s="35">
        <f>SUM('All Domestic Headcount'!E37,'All International Headcount'!E37)</f>
        <v>2</v>
      </c>
      <c r="F37" s="35">
        <f>SUM('All Domestic Headcount'!F37,'All International Headcount'!F37)</f>
        <v>6</v>
      </c>
      <c r="G37" s="35">
        <f>SUM('All Domestic Headcount'!G37,'All International Headcount'!G37)</f>
        <v>2</v>
      </c>
      <c r="H37" s="35">
        <f>SUM('All Domestic Headcount'!H37,'All International Headcount'!H37)</f>
        <v>6</v>
      </c>
      <c r="I37" s="35">
        <f>SUM('All Domestic Headcount'!I37,'All International Headcount'!I37)</f>
        <v>1</v>
      </c>
      <c r="J37" s="93">
        <f>SUM('All Domestic Headcount'!J37,'All International Headcount'!J37)</f>
        <v>0</v>
      </c>
      <c r="K37" s="92">
        <f>SUM('All Domestic Headcount'!K37,'All International Headcount'!K37)</f>
        <v>0</v>
      </c>
      <c r="L37" s="35">
        <f>SUM('All Domestic Headcount'!L37,'All International Headcount'!L37)</f>
        <v>0</v>
      </c>
      <c r="M37" s="35">
        <f>SUM('All Domestic Headcount'!M37,'All International Headcount'!M37)</f>
        <v>4</v>
      </c>
      <c r="N37" s="35">
        <f>SUM('All Domestic Headcount'!N37,'All International Headcount'!N37)</f>
        <v>7</v>
      </c>
      <c r="O37" s="35">
        <f>SUM('All Domestic Headcount'!O37,'All International Headcount'!O37)</f>
        <v>4</v>
      </c>
      <c r="P37" s="35">
        <f>SUM('All Domestic Headcount'!P37,'All International Headcount'!P37)</f>
        <v>6</v>
      </c>
      <c r="Q37" s="35">
        <f>SUM('All Domestic Headcount'!Q37,'All International Headcount'!Q37)</f>
        <v>1</v>
      </c>
      <c r="R37" s="93">
        <f>SUM('All Domestic Headcount'!R37,'All International Headcount'!R37)</f>
        <v>0</v>
      </c>
      <c r="S37" s="92">
        <f>SUM('All Domestic Headcount'!S37,'All International Headcount'!S37)</f>
        <v>0</v>
      </c>
      <c r="T37" s="35">
        <f>SUM('All Domestic Headcount'!T37,'All International Headcount'!T37)</f>
        <v>0</v>
      </c>
      <c r="U37" s="35">
        <f>SUM('All Domestic Headcount'!U37,'All International Headcount'!U37)</f>
        <v>4</v>
      </c>
      <c r="V37" s="35">
        <f>SUM('All Domestic Headcount'!V37,'All International Headcount'!V37)</f>
        <v>7</v>
      </c>
      <c r="W37" s="35">
        <f>SUM('All Domestic Headcount'!W37,'All International Headcount'!W37)</f>
        <v>3</v>
      </c>
      <c r="X37" s="35">
        <f>SUM('All Domestic Headcount'!X37,'All International Headcount'!X37)</f>
        <v>6</v>
      </c>
      <c r="Y37" s="35">
        <f>SUM('All Domestic Headcount'!Y37,'All International Headcount'!Y37)</f>
        <v>1</v>
      </c>
      <c r="Z37" s="93">
        <f>SUM('All Domestic Headcount'!Z37,'All International Headcount'!Z37)</f>
        <v>0</v>
      </c>
    </row>
    <row r="38" spans="1:26" ht="15" customHeight="1" x14ac:dyDescent="0.25">
      <c r="A38" s="8" t="s">
        <v>16</v>
      </c>
      <c r="B38" s="40">
        <v>1</v>
      </c>
      <c r="C38" s="54">
        <f>SUM('All Domestic Headcount'!C38,'All International Headcount'!C38)</f>
        <v>0</v>
      </c>
      <c r="D38" s="15">
        <f>SUM('All Domestic Headcount'!D38,'All International Headcount'!D38)</f>
        <v>0</v>
      </c>
      <c r="E38" s="15">
        <f>SUM('All Domestic Headcount'!E38,'All International Headcount'!E38)</f>
        <v>2</v>
      </c>
      <c r="F38" s="15">
        <f>SUM('All Domestic Headcount'!F38,'All International Headcount'!F38)</f>
        <v>6</v>
      </c>
      <c r="G38" s="15">
        <f>SUM('All Domestic Headcount'!G38,'All International Headcount'!G38)</f>
        <v>2</v>
      </c>
      <c r="H38" s="15">
        <f>SUM('All Domestic Headcount'!H38,'All International Headcount'!H38)</f>
        <v>6</v>
      </c>
      <c r="I38" s="15">
        <f>SUM('All Domestic Headcount'!I38,'All International Headcount'!I38)</f>
        <v>1</v>
      </c>
      <c r="J38" s="30">
        <f>SUM('All Domestic Headcount'!J38,'All International Headcount'!J38)</f>
        <v>0</v>
      </c>
      <c r="K38" s="54">
        <f>SUM('All Domestic Headcount'!K38,'All International Headcount'!K38)</f>
        <v>0</v>
      </c>
      <c r="L38" s="15">
        <f>SUM('All Domestic Headcount'!L38,'All International Headcount'!L38)</f>
        <v>0</v>
      </c>
      <c r="M38" s="15">
        <f>SUM('All Domestic Headcount'!M38,'All International Headcount'!M38)</f>
        <v>4</v>
      </c>
      <c r="N38" s="15">
        <f>SUM('All Domestic Headcount'!N38,'All International Headcount'!N38)</f>
        <v>7</v>
      </c>
      <c r="O38" s="15">
        <f>SUM('All Domestic Headcount'!O38,'All International Headcount'!O38)</f>
        <v>4</v>
      </c>
      <c r="P38" s="15">
        <f>SUM('All Domestic Headcount'!P38,'All International Headcount'!P38)</f>
        <v>6</v>
      </c>
      <c r="Q38" s="15">
        <f>SUM('All Domestic Headcount'!Q38,'All International Headcount'!Q38)</f>
        <v>1</v>
      </c>
      <c r="R38" s="30">
        <f>SUM('All Domestic Headcount'!R38,'All International Headcount'!R38)</f>
        <v>0</v>
      </c>
      <c r="S38" s="54">
        <f>SUM('All Domestic Headcount'!S38,'All International Headcount'!S38)</f>
        <v>0</v>
      </c>
      <c r="T38" s="15">
        <f>SUM('All Domestic Headcount'!T38,'All International Headcount'!T38)</f>
        <v>0</v>
      </c>
      <c r="U38" s="15">
        <f>SUM('All Domestic Headcount'!U38,'All International Headcount'!U38)</f>
        <v>4</v>
      </c>
      <c r="V38" s="15">
        <f>SUM('All Domestic Headcount'!V38,'All International Headcount'!V38)</f>
        <v>7</v>
      </c>
      <c r="W38" s="15">
        <f>SUM('All Domestic Headcount'!W38,'All International Headcount'!W38)</f>
        <v>3</v>
      </c>
      <c r="X38" s="15">
        <f>SUM('All Domestic Headcount'!X38,'All International Headcount'!X38)</f>
        <v>6</v>
      </c>
      <c r="Y38" s="15">
        <f>SUM('All Domestic Headcount'!Y38,'All International Headcount'!Y38)</f>
        <v>1</v>
      </c>
      <c r="Z38" s="30">
        <f>SUM('All Domestic Headcount'!Z38,'All International Headcount'!Z38)</f>
        <v>0</v>
      </c>
    </row>
    <row r="39" spans="1:26" x14ac:dyDescent="0.25">
      <c r="A39" s="10" t="s">
        <v>17</v>
      </c>
      <c r="B39" s="41"/>
      <c r="C39" s="92">
        <f>SUM('All Domestic Headcount'!C39,'All International Headcount'!C39)</f>
        <v>0</v>
      </c>
      <c r="D39" s="35">
        <f>SUM('All Domestic Headcount'!D39,'All International Headcount'!D39)</f>
        <v>0</v>
      </c>
      <c r="E39" s="35">
        <f>SUM('All Domestic Headcount'!E39,'All International Headcount'!E39)</f>
        <v>1</v>
      </c>
      <c r="F39" s="35">
        <f>SUM('All Domestic Headcount'!F39,'All International Headcount'!F39)</f>
        <v>14</v>
      </c>
      <c r="G39" s="35">
        <f>SUM('All Domestic Headcount'!G39,'All International Headcount'!G39)</f>
        <v>1</v>
      </c>
      <c r="H39" s="35">
        <f>SUM('All Domestic Headcount'!H39,'All International Headcount'!H39)</f>
        <v>11</v>
      </c>
      <c r="I39" s="35">
        <f>SUM('All Domestic Headcount'!I39,'All International Headcount'!I39)</f>
        <v>12</v>
      </c>
      <c r="J39" s="93">
        <f>SUM('All Domestic Headcount'!J39,'All International Headcount'!J39)</f>
        <v>0</v>
      </c>
      <c r="K39" s="92">
        <f>SUM('All Domestic Headcount'!K39,'All International Headcount'!K39)</f>
        <v>0</v>
      </c>
      <c r="L39" s="35">
        <f>SUM('All Domestic Headcount'!L39,'All International Headcount'!L39)</f>
        <v>0</v>
      </c>
      <c r="M39" s="35">
        <f>SUM('All Domestic Headcount'!M39,'All International Headcount'!M39)</f>
        <v>1</v>
      </c>
      <c r="N39" s="35">
        <f>SUM('All Domestic Headcount'!N39,'All International Headcount'!N39)</f>
        <v>12</v>
      </c>
      <c r="O39" s="35">
        <f>SUM('All Domestic Headcount'!O39,'All International Headcount'!O39)</f>
        <v>1</v>
      </c>
      <c r="P39" s="35">
        <f>SUM('All Domestic Headcount'!P39,'All International Headcount'!P39)</f>
        <v>11</v>
      </c>
      <c r="Q39" s="35">
        <f>SUM('All Domestic Headcount'!Q39,'All International Headcount'!Q39)</f>
        <v>11</v>
      </c>
      <c r="R39" s="93">
        <f>SUM('All Domestic Headcount'!R39,'All International Headcount'!R39)</f>
        <v>0</v>
      </c>
      <c r="S39" s="92">
        <f>SUM('All Domestic Headcount'!S39,'All International Headcount'!S39)</f>
        <v>0</v>
      </c>
      <c r="T39" s="35">
        <f>SUM('All Domestic Headcount'!T39,'All International Headcount'!T39)</f>
        <v>0</v>
      </c>
      <c r="U39" s="35">
        <f>SUM('All Domestic Headcount'!U39,'All International Headcount'!U39)</f>
        <v>1</v>
      </c>
      <c r="V39" s="35">
        <f>SUM('All Domestic Headcount'!V39,'All International Headcount'!V39)</f>
        <v>11</v>
      </c>
      <c r="W39" s="35">
        <f>SUM('All Domestic Headcount'!W39,'All International Headcount'!W39)</f>
        <v>1</v>
      </c>
      <c r="X39" s="35">
        <f>SUM('All Domestic Headcount'!X39,'All International Headcount'!X39)</f>
        <v>10</v>
      </c>
      <c r="Y39" s="35">
        <f>SUM('All Domestic Headcount'!Y39,'All International Headcount'!Y39)</f>
        <v>10</v>
      </c>
      <c r="Z39" s="93">
        <f>SUM('All Domestic Headcount'!Z39,'All International Headcount'!Z39)</f>
        <v>0</v>
      </c>
    </row>
    <row r="40" spans="1:26" ht="15" customHeight="1" x14ac:dyDescent="0.25">
      <c r="A40" s="8" t="s">
        <v>18</v>
      </c>
      <c r="B40" s="40">
        <v>1</v>
      </c>
      <c r="C40" s="54">
        <f>SUM('All Domestic Headcount'!C40,'All International Headcount'!C40)</f>
        <v>0</v>
      </c>
      <c r="D40" s="14">
        <f>SUM('All Domestic Headcount'!D40,'All International Headcount'!D40)</f>
        <v>0</v>
      </c>
      <c r="E40" s="14">
        <f>SUM('All Domestic Headcount'!E40,'All International Headcount'!E40)</f>
        <v>1</v>
      </c>
      <c r="F40" s="14">
        <f>SUM('All Domestic Headcount'!F40,'All International Headcount'!F40)</f>
        <v>14</v>
      </c>
      <c r="G40" s="14">
        <f>SUM('All Domestic Headcount'!G40,'All International Headcount'!G40)</f>
        <v>1</v>
      </c>
      <c r="H40" s="14">
        <f>SUM('All Domestic Headcount'!H40,'All International Headcount'!H40)</f>
        <v>11</v>
      </c>
      <c r="I40" s="14">
        <f>SUM('All Domestic Headcount'!I40,'All International Headcount'!I40)</f>
        <v>12</v>
      </c>
      <c r="J40" s="29">
        <f>SUM('All Domestic Headcount'!J40,'All International Headcount'!J40)</f>
        <v>0</v>
      </c>
      <c r="K40" s="54">
        <f>SUM('All Domestic Headcount'!K40,'All International Headcount'!K40)</f>
        <v>0</v>
      </c>
      <c r="L40" s="14">
        <f>SUM('All Domestic Headcount'!L40,'All International Headcount'!L40)</f>
        <v>0</v>
      </c>
      <c r="M40" s="14">
        <f>SUM('All Domestic Headcount'!M40,'All International Headcount'!M40)</f>
        <v>1</v>
      </c>
      <c r="N40" s="14">
        <f>SUM('All Domestic Headcount'!N40,'All International Headcount'!N40)</f>
        <v>12</v>
      </c>
      <c r="O40" s="14">
        <f>SUM('All Domestic Headcount'!O40,'All International Headcount'!O40)</f>
        <v>1</v>
      </c>
      <c r="P40" s="14">
        <f>SUM('All Domestic Headcount'!P40,'All International Headcount'!P40)</f>
        <v>11</v>
      </c>
      <c r="Q40" s="14">
        <f>SUM('All Domestic Headcount'!Q40,'All International Headcount'!Q40)</f>
        <v>11</v>
      </c>
      <c r="R40" s="29">
        <f>SUM('All Domestic Headcount'!R40,'All International Headcount'!R40)</f>
        <v>0</v>
      </c>
      <c r="S40" s="54">
        <f>SUM('All Domestic Headcount'!S40,'All International Headcount'!S40)</f>
        <v>0</v>
      </c>
      <c r="T40" s="14">
        <f>SUM('All Domestic Headcount'!T40,'All International Headcount'!T40)</f>
        <v>0</v>
      </c>
      <c r="U40" s="14">
        <f>SUM('All Domestic Headcount'!U40,'All International Headcount'!U40)</f>
        <v>1</v>
      </c>
      <c r="V40" s="14">
        <f>SUM('All Domestic Headcount'!V40,'All International Headcount'!V40)</f>
        <v>11</v>
      </c>
      <c r="W40" s="14">
        <f>SUM('All Domestic Headcount'!W40,'All International Headcount'!W40)</f>
        <v>1</v>
      </c>
      <c r="X40" s="14">
        <f>SUM('All Domestic Headcount'!X40,'All International Headcount'!X40)</f>
        <v>10</v>
      </c>
      <c r="Y40" s="14">
        <f>SUM('All Domestic Headcount'!Y40,'All International Headcount'!Y40)</f>
        <v>10</v>
      </c>
      <c r="Z40" s="29">
        <f>SUM('All Domestic Headcount'!Z40,'All International Headcount'!Z40)</f>
        <v>0</v>
      </c>
    </row>
    <row r="41" spans="1:26" ht="15" customHeight="1" x14ac:dyDescent="0.25">
      <c r="A41" s="2" t="s">
        <v>19</v>
      </c>
      <c r="B41" s="43"/>
      <c r="C41" s="95">
        <f>SUM('All Domestic Headcount'!C41,'All International Headcount'!C41)</f>
        <v>0</v>
      </c>
      <c r="D41" s="23">
        <f>SUM('All Domestic Headcount'!D41,'All International Headcount'!D41)</f>
        <v>208</v>
      </c>
      <c r="E41" s="23">
        <f>SUM('All Domestic Headcount'!E41,'All International Headcount'!E41)</f>
        <v>90</v>
      </c>
      <c r="F41" s="23">
        <f>SUM('All Domestic Headcount'!F41,'All International Headcount'!F41)</f>
        <v>735</v>
      </c>
      <c r="G41" s="23">
        <f>SUM('All Domestic Headcount'!G41,'All International Headcount'!G41)</f>
        <v>51</v>
      </c>
      <c r="H41" s="23">
        <f>SUM('All Domestic Headcount'!H41,'All International Headcount'!H41)</f>
        <v>356</v>
      </c>
      <c r="I41" s="23">
        <f>SUM('All Domestic Headcount'!I41,'All International Headcount'!I41)</f>
        <v>27</v>
      </c>
      <c r="J41" s="105">
        <f>SUM('All Domestic Headcount'!J41,'All International Headcount'!J41)</f>
        <v>0</v>
      </c>
      <c r="K41" s="95">
        <f>SUM('All Domestic Headcount'!K41,'All International Headcount'!K41)</f>
        <v>0</v>
      </c>
      <c r="L41" s="23">
        <f>SUM('All Domestic Headcount'!L41,'All International Headcount'!L41)</f>
        <v>0</v>
      </c>
      <c r="M41" s="23">
        <f>SUM('All Domestic Headcount'!M41,'All International Headcount'!M41)</f>
        <v>54</v>
      </c>
      <c r="N41" s="23">
        <f>SUM('All Domestic Headcount'!N41,'All International Headcount'!N41)</f>
        <v>376</v>
      </c>
      <c r="O41" s="23">
        <f>SUM('All Domestic Headcount'!O41,'All International Headcount'!O41)</f>
        <v>39</v>
      </c>
      <c r="P41" s="23">
        <f>SUM('All Domestic Headcount'!P41,'All International Headcount'!P41)</f>
        <v>386</v>
      </c>
      <c r="Q41" s="23">
        <f>SUM('All Domestic Headcount'!Q41,'All International Headcount'!Q41)</f>
        <v>26</v>
      </c>
      <c r="R41" s="105">
        <f>SUM('All Domestic Headcount'!R41,'All International Headcount'!R41)</f>
        <v>0</v>
      </c>
      <c r="S41" s="95">
        <f>SUM('All Domestic Headcount'!S41,'All International Headcount'!S41)</f>
        <v>0</v>
      </c>
      <c r="T41" s="23">
        <f>SUM('All Domestic Headcount'!T41,'All International Headcount'!T41)</f>
        <v>0</v>
      </c>
      <c r="U41" s="23">
        <f>SUM('All Domestic Headcount'!U41,'All International Headcount'!U41)</f>
        <v>61</v>
      </c>
      <c r="V41" s="23">
        <f>SUM('All Domestic Headcount'!V41,'All International Headcount'!V41)</f>
        <v>317</v>
      </c>
      <c r="W41" s="23">
        <f>SUM('All Domestic Headcount'!W41,'All International Headcount'!W41)</f>
        <v>48</v>
      </c>
      <c r="X41" s="23">
        <f>SUM('All Domestic Headcount'!X41,'All International Headcount'!X41)</f>
        <v>295</v>
      </c>
      <c r="Y41" s="23">
        <f>SUM('All Domestic Headcount'!Y41,'All International Headcount'!Y41)</f>
        <v>28</v>
      </c>
      <c r="Z41" s="105">
        <f>SUM('All Domestic Headcount'!Z41,'All International Headcount'!Z41)</f>
        <v>0</v>
      </c>
    </row>
    <row r="42" spans="1:26" x14ac:dyDescent="0.25">
      <c r="A42" s="10" t="s">
        <v>20</v>
      </c>
      <c r="B42" s="41"/>
      <c r="C42" s="92">
        <f>SUM('All Domestic Headcount'!C42,'All International Headcount'!C42)</f>
        <v>0</v>
      </c>
      <c r="D42" s="35">
        <f>SUM('All Domestic Headcount'!D42,'All International Headcount'!D42)</f>
        <v>0</v>
      </c>
      <c r="E42" s="35">
        <f>SUM('All Domestic Headcount'!E42,'All International Headcount'!E42)</f>
        <v>0</v>
      </c>
      <c r="F42" s="35">
        <f>SUM('All Domestic Headcount'!F42,'All International Headcount'!F42)</f>
        <v>0</v>
      </c>
      <c r="G42" s="35">
        <f>SUM('All Domestic Headcount'!G42,'All International Headcount'!G42)</f>
        <v>0</v>
      </c>
      <c r="H42" s="35">
        <f>SUM('All Domestic Headcount'!H42,'All International Headcount'!H42)</f>
        <v>0</v>
      </c>
      <c r="I42" s="35">
        <f>SUM('All Domestic Headcount'!I42,'All International Headcount'!I42)</f>
        <v>0</v>
      </c>
      <c r="J42" s="93">
        <f>SUM('All Domestic Headcount'!J42,'All International Headcount'!J42)</f>
        <v>0</v>
      </c>
      <c r="K42" s="92">
        <f>SUM('All Domestic Headcount'!K42,'All International Headcount'!K42)</f>
        <v>0</v>
      </c>
      <c r="L42" s="35">
        <f>SUM('All Domestic Headcount'!L42,'All International Headcount'!L42)</f>
        <v>0</v>
      </c>
      <c r="M42" s="35">
        <f>SUM('All Domestic Headcount'!M42,'All International Headcount'!M42)</f>
        <v>0</v>
      </c>
      <c r="N42" s="35">
        <f>SUM('All Domestic Headcount'!N42,'All International Headcount'!N42)</f>
        <v>0</v>
      </c>
      <c r="O42" s="35">
        <f>SUM('All Domestic Headcount'!O42,'All International Headcount'!O42)</f>
        <v>0</v>
      </c>
      <c r="P42" s="35">
        <f>SUM('All Domestic Headcount'!P42,'All International Headcount'!P42)</f>
        <v>0</v>
      </c>
      <c r="Q42" s="35">
        <f>SUM('All Domestic Headcount'!Q42,'All International Headcount'!Q42)</f>
        <v>0</v>
      </c>
      <c r="R42" s="93">
        <f>SUM('All Domestic Headcount'!R42,'All International Headcount'!R42)</f>
        <v>0</v>
      </c>
      <c r="S42" s="92">
        <f>SUM('All Domestic Headcount'!S42,'All International Headcount'!S42)</f>
        <v>0</v>
      </c>
      <c r="T42" s="35">
        <f>SUM('All Domestic Headcount'!T42,'All International Headcount'!T42)</f>
        <v>0</v>
      </c>
      <c r="U42" s="35">
        <f>SUM('All Domestic Headcount'!U42,'All International Headcount'!U42)</f>
        <v>0</v>
      </c>
      <c r="V42" s="35">
        <f>SUM('All Domestic Headcount'!V42,'All International Headcount'!V42)</f>
        <v>0</v>
      </c>
      <c r="W42" s="35">
        <f>SUM('All Domestic Headcount'!W42,'All International Headcount'!W42)</f>
        <v>0</v>
      </c>
      <c r="X42" s="35">
        <f>SUM('All Domestic Headcount'!X42,'All International Headcount'!X42)</f>
        <v>0</v>
      </c>
      <c r="Y42" s="35">
        <f>SUM('All Domestic Headcount'!Y42,'All International Headcount'!Y42)</f>
        <v>0</v>
      </c>
      <c r="Z42" s="93">
        <f>SUM('All Domestic Headcount'!Z42,'All International Headcount'!Z42)</f>
        <v>0</v>
      </c>
    </row>
    <row r="43" spans="1:26" ht="15" customHeight="1" x14ac:dyDescent="0.25">
      <c r="A43" s="8" t="s">
        <v>20</v>
      </c>
      <c r="B43" s="40">
        <v>1</v>
      </c>
      <c r="C43" s="54">
        <f>SUM('All Domestic Headcount'!C43,'All International Headcount'!C43)</f>
        <v>0</v>
      </c>
      <c r="D43" s="3">
        <f>SUM('All Domestic Headcount'!D43,'All International Headcount'!D43)</f>
        <v>0</v>
      </c>
      <c r="E43" s="3">
        <f>SUM('All Domestic Headcount'!E43,'All International Headcount'!E43)</f>
        <v>0</v>
      </c>
      <c r="F43" s="3">
        <f>SUM('All Domestic Headcount'!F43,'All International Headcount'!F43)</f>
        <v>0</v>
      </c>
      <c r="G43" s="3">
        <f>SUM('All Domestic Headcount'!G43,'All International Headcount'!G43)</f>
        <v>0</v>
      </c>
      <c r="H43" s="3">
        <f>SUM('All Domestic Headcount'!H43,'All International Headcount'!H43)</f>
        <v>0</v>
      </c>
      <c r="I43" s="3">
        <f>SUM('All Domestic Headcount'!I43,'All International Headcount'!I43)</f>
        <v>0</v>
      </c>
      <c r="J43" s="4">
        <f>SUM('All Domestic Headcount'!J43,'All International Headcount'!J43)</f>
        <v>0</v>
      </c>
      <c r="K43" s="54">
        <f>SUM('All Domestic Headcount'!K43,'All International Headcount'!K43)</f>
        <v>0</v>
      </c>
      <c r="L43" s="3">
        <f>SUM('All Domestic Headcount'!L43,'All International Headcount'!L43)</f>
        <v>0</v>
      </c>
      <c r="M43" s="3">
        <f>SUM('All Domestic Headcount'!M43,'All International Headcount'!M43)</f>
        <v>0</v>
      </c>
      <c r="N43" s="3">
        <f>SUM('All Domestic Headcount'!N43,'All International Headcount'!N43)</f>
        <v>0</v>
      </c>
      <c r="O43" s="3">
        <f>SUM('All Domestic Headcount'!O43,'All International Headcount'!O43)</f>
        <v>0</v>
      </c>
      <c r="P43" s="3">
        <f>SUM('All Domestic Headcount'!P43,'All International Headcount'!P43)</f>
        <v>0</v>
      </c>
      <c r="Q43" s="3">
        <f>SUM('All Domestic Headcount'!Q43,'All International Headcount'!Q43)</f>
        <v>0</v>
      </c>
      <c r="R43" s="4">
        <f>SUM('All Domestic Headcount'!R43,'All International Headcount'!R43)</f>
        <v>0</v>
      </c>
      <c r="S43" s="54">
        <f>SUM('All Domestic Headcount'!S43,'All International Headcount'!S43)</f>
        <v>0</v>
      </c>
      <c r="T43" s="3">
        <f>SUM('All Domestic Headcount'!T43,'All International Headcount'!T43)</f>
        <v>0</v>
      </c>
      <c r="U43" s="3">
        <f>SUM('All Domestic Headcount'!U43,'All International Headcount'!U43)</f>
        <v>0</v>
      </c>
      <c r="V43" s="3">
        <f>SUM('All Domestic Headcount'!V43,'All International Headcount'!V43)</f>
        <v>0</v>
      </c>
      <c r="W43" s="3">
        <f>SUM('All Domestic Headcount'!W43,'All International Headcount'!W43)</f>
        <v>0</v>
      </c>
      <c r="X43" s="3">
        <f>SUM('All Domestic Headcount'!X43,'All International Headcount'!X43)</f>
        <v>0</v>
      </c>
      <c r="Y43" s="3">
        <f>SUM('All Domestic Headcount'!Y43,'All International Headcount'!Y43)</f>
        <v>0</v>
      </c>
      <c r="Z43" s="4">
        <f>SUM('All Domestic Headcount'!Z43,'All International Headcount'!Z43)</f>
        <v>0</v>
      </c>
    </row>
    <row r="44" spans="1:26" x14ac:dyDescent="0.25">
      <c r="A44" s="10" t="s">
        <v>21</v>
      </c>
      <c r="B44" s="41"/>
      <c r="C44" s="92">
        <f>SUM('All Domestic Headcount'!C44,'All International Headcount'!C44)</f>
        <v>0</v>
      </c>
      <c r="D44" s="35">
        <f>SUM('All Domestic Headcount'!D44,'All International Headcount'!D44)</f>
        <v>0</v>
      </c>
      <c r="E44" s="35">
        <f>SUM('All Domestic Headcount'!E44,'All International Headcount'!E44)</f>
        <v>33</v>
      </c>
      <c r="F44" s="35">
        <f>SUM('All Domestic Headcount'!F44,'All International Headcount'!F44)</f>
        <v>44</v>
      </c>
      <c r="G44" s="35">
        <f>SUM('All Domestic Headcount'!G44,'All International Headcount'!G44)</f>
        <v>12</v>
      </c>
      <c r="H44" s="35">
        <f>SUM('All Domestic Headcount'!H44,'All International Headcount'!H44)</f>
        <v>19</v>
      </c>
      <c r="I44" s="35">
        <f>SUM('All Domestic Headcount'!I44,'All International Headcount'!I44)</f>
        <v>13</v>
      </c>
      <c r="J44" s="93">
        <f>SUM('All Domestic Headcount'!J44,'All International Headcount'!J44)</f>
        <v>0</v>
      </c>
      <c r="K44" s="92">
        <f>SUM('All Domestic Headcount'!K44,'All International Headcount'!K44)</f>
        <v>0</v>
      </c>
      <c r="L44" s="35">
        <f>SUM('All Domestic Headcount'!L44,'All International Headcount'!L44)</f>
        <v>0</v>
      </c>
      <c r="M44" s="35">
        <f>SUM('All Domestic Headcount'!M44,'All International Headcount'!M44)</f>
        <v>37</v>
      </c>
      <c r="N44" s="35">
        <f>SUM('All Domestic Headcount'!N44,'All International Headcount'!N44)</f>
        <v>46</v>
      </c>
      <c r="O44" s="35">
        <f>SUM('All Domestic Headcount'!O44,'All International Headcount'!O44)</f>
        <v>15</v>
      </c>
      <c r="P44" s="35">
        <f>SUM('All Domestic Headcount'!P44,'All International Headcount'!P44)</f>
        <v>21</v>
      </c>
      <c r="Q44" s="35">
        <f>SUM('All Domestic Headcount'!Q44,'All International Headcount'!Q44)</f>
        <v>14</v>
      </c>
      <c r="R44" s="93">
        <f>SUM('All Domestic Headcount'!R44,'All International Headcount'!R44)</f>
        <v>1</v>
      </c>
      <c r="S44" s="92">
        <f>SUM('All Domestic Headcount'!S44,'All International Headcount'!S44)</f>
        <v>0</v>
      </c>
      <c r="T44" s="35">
        <f>SUM('All Domestic Headcount'!T44,'All International Headcount'!T44)</f>
        <v>0</v>
      </c>
      <c r="U44" s="35">
        <f>SUM('All Domestic Headcount'!U44,'All International Headcount'!U44)</f>
        <v>36</v>
      </c>
      <c r="V44" s="35">
        <f>SUM('All Domestic Headcount'!V44,'All International Headcount'!V44)</f>
        <v>47</v>
      </c>
      <c r="W44" s="35">
        <f>SUM('All Domestic Headcount'!W44,'All International Headcount'!W44)</f>
        <v>15</v>
      </c>
      <c r="X44" s="35">
        <f>SUM('All Domestic Headcount'!X44,'All International Headcount'!X44)</f>
        <v>24</v>
      </c>
      <c r="Y44" s="35">
        <f>SUM('All Domestic Headcount'!Y44,'All International Headcount'!Y44)</f>
        <v>14</v>
      </c>
      <c r="Z44" s="93">
        <f>SUM('All Domestic Headcount'!Z44,'All International Headcount'!Z44)</f>
        <v>1</v>
      </c>
    </row>
    <row r="45" spans="1:26" ht="15" customHeight="1" x14ac:dyDescent="0.25">
      <c r="A45" s="8" t="s">
        <v>22</v>
      </c>
      <c r="B45" s="40">
        <v>1</v>
      </c>
      <c r="C45" s="54">
        <f>SUM('All Domestic Headcount'!C45,'All International Headcount'!C45)</f>
        <v>0</v>
      </c>
      <c r="D45" s="3">
        <f>SUM('All Domestic Headcount'!D45,'All International Headcount'!D45)</f>
        <v>0</v>
      </c>
      <c r="E45" s="3">
        <f>SUM('All Domestic Headcount'!E45,'All International Headcount'!E45)</f>
        <v>2</v>
      </c>
      <c r="F45" s="3">
        <f>SUM('All Domestic Headcount'!F45,'All International Headcount'!F45)</f>
        <v>0</v>
      </c>
      <c r="G45" s="3">
        <f>SUM('All Domestic Headcount'!G45,'All International Headcount'!G45)</f>
        <v>1</v>
      </c>
      <c r="H45" s="3">
        <f>SUM('All Domestic Headcount'!H45,'All International Headcount'!H45)</f>
        <v>0</v>
      </c>
      <c r="I45" s="3">
        <f>SUM('All Domestic Headcount'!I45,'All International Headcount'!I45)</f>
        <v>0</v>
      </c>
      <c r="J45" s="4">
        <f>SUM('All Domestic Headcount'!J45,'All International Headcount'!J45)</f>
        <v>0</v>
      </c>
      <c r="K45" s="54">
        <f>SUM('All Domestic Headcount'!K45,'All International Headcount'!K45)</f>
        <v>0</v>
      </c>
      <c r="L45" s="3">
        <f>SUM('All Domestic Headcount'!L45,'All International Headcount'!L45)</f>
        <v>0</v>
      </c>
      <c r="M45" s="3">
        <f>SUM('All Domestic Headcount'!M45,'All International Headcount'!M45)</f>
        <v>4</v>
      </c>
      <c r="N45" s="3">
        <f>SUM('All Domestic Headcount'!N45,'All International Headcount'!N45)</f>
        <v>0</v>
      </c>
      <c r="O45" s="3">
        <f>SUM('All Domestic Headcount'!O45,'All International Headcount'!O45)</f>
        <v>2</v>
      </c>
      <c r="P45" s="3">
        <f>SUM('All Domestic Headcount'!P45,'All International Headcount'!P45)</f>
        <v>0</v>
      </c>
      <c r="Q45" s="3">
        <f>SUM('All Domestic Headcount'!Q45,'All International Headcount'!Q45)</f>
        <v>0</v>
      </c>
      <c r="R45" s="4">
        <f>SUM('All Domestic Headcount'!R45,'All International Headcount'!R45)</f>
        <v>0</v>
      </c>
      <c r="S45" s="54">
        <f>SUM('All Domestic Headcount'!S45,'All International Headcount'!S45)</f>
        <v>0</v>
      </c>
      <c r="T45" s="3">
        <f>SUM('All Domestic Headcount'!T45,'All International Headcount'!T45)</f>
        <v>0</v>
      </c>
      <c r="U45" s="3">
        <f>SUM('All Domestic Headcount'!U45,'All International Headcount'!U45)</f>
        <v>2</v>
      </c>
      <c r="V45" s="3">
        <f>SUM('All Domestic Headcount'!V45,'All International Headcount'!V45)</f>
        <v>0</v>
      </c>
      <c r="W45" s="3">
        <f>SUM('All Domestic Headcount'!W45,'All International Headcount'!W45)</f>
        <v>1</v>
      </c>
      <c r="X45" s="3">
        <f>SUM('All Domestic Headcount'!X45,'All International Headcount'!X45)</f>
        <v>0</v>
      </c>
      <c r="Y45" s="3">
        <f>SUM('All Domestic Headcount'!Y45,'All International Headcount'!Y45)</f>
        <v>0</v>
      </c>
      <c r="Z45" s="4">
        <f>SUM('All Domestic Headcount'!Z45,'All International Headcount'!Z45)</f>
        <v>0</v>
      </c>
    </row>
    <row r="46" spans="1:26" ht="15" customHeight="1" x14ac:dyDescent="0.25">
      <c r="A46" s="8" t="s">
        <v>23</v>
      </c>
      <c r="B46" s="40">
        <v>1</v>
      </c>
      <c r="C46" s="54">
        <f>SUM('All Domestic Headcount'!C46,'All International Headcount'!C46)</f>
        <v>0</v>
      </c>
      <c r="D46" s="3">
        <f>SUM('All Domestic Headcount'!D46,'All International Headcount'!D46)</f>
        <v>0</v>
      </c>
      <c r="E46" s="3">
        <f>SUM('All Domestic Headcount'!E46,'All International Headcount'!E46)</f>
        <v>1</v>
      </c>
      <c r="F46" s="3">
        <f>SUM('All Domestic Headcount'!F46,'All International Headcount'!F46)</f>
        <v>0</v>
      </c>
      <c r="G46" s="3">
        <f>SUM('All Domestic Headcount'!G46,'All International Headcount'!G46)</f>
        <v>0</v>
      </c>
      <c r="H46" s="3">
        <f>SUM('All Domestic Headcount'!H46,'All International Headcount'!H46)</f>
        <v>0</v>
      </c>
      <c r="I46" s="3">
        <f>SUM('All Domestic Headcount'!I46,'All International Headcount'!I46)</f>
        <v>0</v>
      </c>
      <c r="J46" s="4">
        <f>SUM('All Domestic Headcount'!J46,'All International Headcount'!J46)</f>
        <v>0</v>
      </c>
      <c r="K46" s="54">
        <f>SUM('All Domestic Headcount'!K46,'All International Headcount'!K46)</f>
        <v>0</v>
      </c>
      <c r="L46" s="3">
        <f>SUM('All Domestic Headcount'!L46,'All International Headcount'!L46)</f>
        <v>0</v>
      </c>
      <c r="M46" s="3">
        <f>SUM('All Domestic Headcount'!M46,'All International Headcount'!M46)</f>
        <v>1</v>
      </c>
      <c r="N46" s="3">
        <f>SUM('All Domestic Headcount'!N46,'All International Headcount'!N46)</f>
        <v>0</v>
      </c>
      <c r="O46" s="3">
        <f>SUM('All Domestic Headcount'!O46,'All International Headcount'!O46)</f>
        <v>0</v>
      </c>
      <c r="P46" s="3">
        <f>SUM('All Domestic Headcount'!P46,'All International Headcount'!P46)</f>
        <v>0</v>
      </c>
      <c r="Q46" s="3">
        <f>SUM('All Domestic Headcount'!Q46,'All International Headcount'!Q46)</f>
        <v>0</v>
      </c>
      <c r="R46" s="4">
        <f>SUM('All Domestic Headcount'!R46,'All International Headcount'!R46)</f>
        <v>0</v>
      </c>
      <c r="S46" s="54">
        <f>SUM('All Domestic Headcount'!S46,'All International Headcount'!S46)</f>
        <v>0</v>
      </c>
      <c r="T46" s="3">
        <f>SUM('All Domestic Headcount'!T46,'All International Headcount'!T46)</f>
        <v>0</v>
      </c>
      <c r="U46" s="3">
        <f>SUM('All Domestic Headcount'!U46,'All International Headcount'!U46)</f>
        <v>1</v>
      </c>
      <c r="V46" s="3">
        <f>SUM('All Domestic Headcount'!V46,'All International Headcount'!V46)</f>
        <v>0</v>
      </c>
      <c r="W46" s="3">
        <f>SUM('All Domestic Headcount'!W46,'All International Headcount'!W46)</f>
        <v>0</v>
      </c>
      <c r="X46" s="3">
        <f>SUM('All Domestic Headcount'!X46,'All International Headcount'!X46)</f>
        <v>0</v>
      </c>
      <c r="Y46" s="3">
        <f>SUM('All Domestic Headcount'!Y46,'All International Headcount'!Y46)</f>
        <v>0</v>
      </c>
      <c r="Z46" s="4">
        <f>SUM('All Domestic Headcount'!Z46,'All International Headcount'!Z46)</f>
        <v>0</v>
      </c>
    </row>
    <row r="47" spans="1:26" ht="15" customHeight="1" x14ac:dyDescent="0.25">
      <c r="A47" s="8" t="s">
        <v>24</v>
      </c>
      <c r="B47" s="40">
        <v>1</v>
      </c>
      <c r="C47" s="54">
        <f>SUM('All Domestic Headcount'!C47,'All International Headcount'!C47)</f>
        <v>0</v>
      </c>
      <c r="D47" s="3">
        <f>SUM('All Domestic Headcount'!D47,'All International Headcount'!D47)</f>
        <v>0</v>
      </c>
      <c r="E47" s="3">
        <f>SUM('All Domestic Headcount'!E47,'All International Headcount'!E47)</f>
        <v>0</v>
      </c>
      <c r="F47" s="3">
        <f>SUM('All Domestic Headcount'!F47,'All International Headcount'!F47)</f>
        <v>3</v>
      </c>
      <c r="G47" s="3">
        <f>SUM('All Domestic Headcount'!G47,'All International Headcount'!G47)</f>
        <v>0</v>
      </c>
      <c r="H47" s="3">
        <f>SUM('All Domestic Headcount'!H47,'All International Headcount'!H47)</f>
        <v>3</v>
      </c>
      <c r="I47" s="3">
        <f>SUM('All Domestic Headcount'!I47,'All International Headcount'!I47)</f>
        <v>0</v>
      </c>
      <c r="J47" s="4">
        <f>SUM('All Domestic Headcount'!J47,'All International Headcount'!J47)</f>
        <v>0</v>
      </c>
      <c r="K47" s="54">
        <f>SUM('All Domestic Headcount'!K47,'All International Headcount'!K47)</f>
        <v>0</v>
      </c>
      <c r="L47" s="3">
        <f>SUM('All Domestic Headcount'!L47,'All International Headcount'!L47)</f>
        <v>0</v>
      </c>
      <c r="M47" s="3">
        <f>SUM('All Domestic Headcount'!M47,'All International Headcount'!M47)</f>
        <v>0</v>
      </c>
      <c r="N47" s="3">
        <f>SUM('All Domestic Headcount'!N47,'All International Headcount'!N47)</f>
        <v>3</v>
      </c>
      <c r="O47" s="3">
        <f>SUM('All Domestic Headcount'!O47,'All International Headcount'!O47)</f>
        <v>0</v>
      </c>
      <c r="P47" s="3">
        <f>SUM('All Domestic Headcount'!P47,'All International Headcount'!P47)</f>
        <v>3</v>
      </c>
      <c r="Q47" s="3">
        <f>SUM('All Domestic Headcount'!Q47,'All International Headcount'!Q47)</f>
        <v>0</v>
      </c>
      <c r="R47" s="4">
        <f>SUM('All Domestic Headcount'!R47,'All International Headcount'!R47)</f>
        <v>0</v>
      </c>
      <c r="S47" s="54">
        <f>SUM('All Domestic Headcount'!S47,'All International Headcount'!S47)</f>
        <v>0</v>
      </c>
      <c r="T47" s="3">
        <f>SUM('All Domestic Headcount'!T47,'All International Headcount'!T47)</f>
        <v>0</v>
      </c>
      <c r="U47" s="3">
        <f>SUM('All Domestic Headcount'!U47,'All International Headcount'!U47)</f>
        <v>0</v>
      </c>
      <c r="V47" s="3">
        <f>SUM('All Domestic Headcount'!V47,'All International Headcount'!V47)</f>
        <v>3</v>
      </c>
      <c r="W47" s="3">
        <f>SUM('All Domestic Headcount'!W47,'All International Headcount'!W47)</f>
        <v>0</v>
      </c>
      <c r="X47" s="3">
        <f>SUM('All Domestic Headcount'!X47,'All International Headcount'!X47)</f>
        <v>3</v>
      </c>
      <c r="Y47" s="3">
        <f>SUM('All Domestic Headcount'!Y47,'All International Headcount'!Y47)</f>
        <v>0</v>
      </c>
      <c r="Z47" s="4">
        <f>SUM('All Domestic Headcount'!Z47,'All International Headcount'!Z47)</f>
        <v>0</v>
      </c>
    </row>
    <row r="48" spans="1:26" ht="15" customHeight="1" x14ac:dyDescent="0.25">
      <c r="A48" s="8" t="s">
        <v>25</v>
      </c>
      <c r="B48" s="40">
        <v>1</v>
      </c>
      <c r="C48" s="54">
        <f>SUM('All Domestic Headcount'!C48,'All International Headcount'!C48)</f>
        <v>0</v>
      </c>
      <c r="D48" s="3">
        <f>SUM('All Domestic Headcount'!D48,'All International Headcount'!D48)</f>
        <v>0</v>
      </c>
      <c r="E48" s="3">
        <f>SUM('All Domestic Headcount'!E48,'All International Headcount'!E48)</f>
        <v>30</v>
      </c>
      <c r="F48" s="3">
        <f>SUM('All Domestic Headcount'!F48,'All International Headcount'!F48)</f>
        <v>41</v>
      </c>
      <c r="G48" s="3">
        <f>SUM('All Domestic Headcount'!G48,'All International Headcount'!G48)</f>
        <v>11</v>
      </c>
      <c r="H48" s="3">
        <f>SUM('All Domestic Headcount'!H48,'All International Headcount'!H48)</f>
        <v>16</v>
      </c>
      <c r="I48" s="3">
        <f>SUM('All Domestic Headcount'!I48,'All International Headcount'!I48)</f>
        <v>13</v>
      </c>
      <c r="J48" s="4">
        <f>SUM('All Domestic Headcount'!J48,'All International Headcount'!J48)</f>
        <v>0</v>
      </c>
      <c r="K48" s="54">
        <f>SUM('All Domestic Headcount'!K48,'All International Headcount'!K48)</f>
        <v>0</v>
      </c>
      <c r="L48" s="3">
        <f>SUM('All Domestic Headcount'!L48,'All International Headcount'!L48)</f>
        <v>0</v>
      </c>
      <c r="M48" s="3">
        <f>SUM('All Domestic Headcount'!M48,'All International Headcount'!M48)</f>
        <v>32</v>
      </c>
      <c r="N48" s="3">
        <f>SUM('All Domestic Headcount'!N48,'All International Headcount'!N48)</f>
        <v>43</v>
      </c>
      <c r="O48" s="3">
        <f>SUM('All Domestic Headcount'!O48,'All International Headcount'!O48)</f>
        <v>13</v>
      </c>
      <c r="P48" s="3">
        <f>SUM('All Domestic Headcount'!P48,'All International Headcount'!P48)</f>
        <v>18</v>
      </c>
      <c r="Q48" s="3">
        <f>SUM('All Domestic Headcount'!Q48,'All International Headcount'!Q48)</f>
        <v>14</v>
      </c>
      <c r="R48" s="4">
        <f>SUM('All Domestic Headcount'!R48,'All International Headcount'!R48)</f>
        <v>1</v>
      </c>
      <c r="S48" s="54">
        <f>SUM('All Domestic Headcount'!S48,'All International Headcount'!S48)</f>
        <v>0</v>
      </c>
      <c r="T48" s="3">
        <f>SUM('All Domestic Headcount'!T48,'All International Headcount'!T48)</f>
        <v>0</v>
      </c>
      <c r="U48" s="3">
        <f>SUM('All Domestic Headcount'!U48,'All International Headcount'!U48)</f>
        <v>33</v>
      </c>
      <c r="V48" s="3">
        <f>SUM('All Domestic Headcount'!V48,'All International Headcount'!V48)</f>
        <v>44</v>
      </c>
      <c r="W48" s="3">
        <f>SUM('All Domestic Headcount'!W48,'All International Headcount'!W48)</f>
        <v>14</v>
      </c>
      <c r="X48" s="3">
        <f>SUM('All Domestic Headcount'!X48,'All International Headcount'!X48)</f>
        <v>21</v>
      </c>
      <c r="Y48" s="3">
        <f>SUM('All Domestic Headcount'!Y48,'All International Headcount'!Y48)</f>
        <v>14</v>
      </c>
      <c r="Z48" s="4">
        <f>SUM('All Domestic Headcount'!Z48,'All International Headcount'!Z48)</f>
        <v>1</v>
      </c>
    </row>
    <row r="49" spans="1:26" ht="15" customHeight="1" x14ac:dyDescent="0.25">
      <c r="A49" s="2" t="s">
        <v>26</v>
      </c>
      <c r="B49" s="44"/>
      <c r="C49" s="95">
        <f>SUM('All Domestic Headcount'!C49,'All International Headcount'!C49)</f>
        <v>0</v>
      </c>
      <c r="D49" s="23">
        <f>SUM('All Domestic Headcount'!D49,'All International Headcount'!D49)</f>
        <v>0</v>
      </c>
      <c r="E49" s="23">
        <f>SUM('All Domestic Headcount'!E49,'All International Headcount'!E49)</f>
        <v>33</v>
      </c>
      <c r="F49" s="23">
        <f>SUM('All Domestic Headcount'!F49,'All International Headcount'!F49)</f>
        <v>44</v>
      </c>
      <c r="G49" s="23">
        <f>SUM('All Domestic Headcount'!G49,'All International Headcount'!G49)</f>
        <v>12</v>
      </c>
      <c r="H49" s="23">
        <f>SUM('All Domestic Headcount'!H49,'All International Headcount'!H49)</f>
        <v>19</v>
      </c>
      <c r="I49" s="23">
        <f>SUM('All Domestic Headcount'!I49,'All International Headcount'!I49)</f>
        <v>13</v>
      </c>
      <c r="J49" s="105">
        <f>SUM('All Domestic Headcount'!J49,'All International Headcount'!J49)</f>
        <v>0</v>
      </c>
      <c r="K49" s="95">
        <f>SUM('All Domestic Headcount'!K49,'All International Headcount'!K49)</f>
        <v>0</v>
      </c>
      <c r="L49" s="23">
        <f>SUM('All Domestic Headcount'!L49,'All International Headcount'!L49)</f>
        <v>0</v>
      </c>
      <c r="M49" s="23">
        <f>SUM('All Domestic Headcount'!M49,'All International Headcount'!M49)</f>
        <v>37</v>
      </c>
      <c r="N49" s="23">
        <f>SUM('All Domestic Headcount'!N49,'All International Headcount'!N49)</f>
        <v>46</v>
      </c>
      <c r="O49" s="23">
        <f>SUM('All Domestic Headcount'!O49,'All International Headcount'!O49)</f>
        <v>15</v>
      </c>
      <c r="P49" s="23">
        <f>SUM('All Domestic Headcount'!P49,'All International Headcount'!P49)</f>
        <v>21</v>
      </c>
      <c r="Q49" s="23">
        <f>SUM('All Domestic Headcount'!Q49,'All International Headcount'!Q49)</f>
        <v>14</v>
      </c>
      <c r="R49" s="105">
        <f>SUM('All Domestic Headcount'!R49,'All International Headcount'!R49)</f>
        <v>1</v>
      </c>
      <c r="S49" s="95">
        <f>SUM('All Domestic Headcount'!S49,'All International Headcount'!S49)</f>
        <v>0</v>
      </c>
      <c r="T49" s="23">
        <f>SUM('All Domestic Headcount'!T49,'All International Headcount'!T49)</f>
        <v>0</v>
      </c>
      <c r="U49" s="23">
        <f>SUM('All Domestic Headcount'!U49,'All International Headcount'!U49)</f>
        <v>36</v>
      </c>
      <c r="V49" s="23">
        <f>SUM('All Domestic Headcount'!V49,'All International Headcount'!V49)</f>
        <v>47</v>
      </c>
      <c r="W49" s="23">
        <f>SUM('All Domestic Headcount'!W49,'All International Headcount'!W49)</f>
        <v>15</v>
      </c>
      <c r="X49" s="23">
        <f>SUM('All Domestic Headcount'!X49,'All International Headcount'!X49)</f>
        <v>24</v>
      </c>
      <c r="Y49" s="23">
        <f>SUM('All Domestic Headcount'!Y49,'All International Headcount'!Y49)</f>
        <v>14</v>
      </c>
      <c r="Z49" s="105">
        <f>SUM('All Domestic Headcount'!Z49,'All International Headcount'!Z49)</f>
        <v>1</v>
      </c>
    </row>
    <row r="50" spans="1:26" x14ac:dyDescent="0.25">
      <c r="A50" s="10" t="s">
        <v>27</v>
      </c>
      <c r="B50" s="41"/>
      <c r="C50" s="92">
        <f>SUM('All Domestic Headcount'!C50,'All International Headcount'!C50)</f>
        <v>0</v>
      </c>
      <c r="D50" s="35">
        <f>SUM('All Domestic Headcount'!D50,'All International Headcount'!D50)</f>
        <v>0</v>
      </c>
      <c r="E50" s="35">
        <f>SUM('All Domestic Headcount'!E50,'All International Headcount'!E50)</f>
        <v>5</v>
      </c>
      <c r="F50" s="35">
        <f>SUM('All Domestic Headcount'!F50,'All International Headcount'!F50)</f>
        <v>68</v>
      </c>
      <c r="G50" s="35">
        <f>SUM('All Domestic Headcount'!G50,'All International Headcount'!G50)</f>
        <v>6</v>
      </c>
      <c r="H50" s="35">
        <f>SUM('All Domestic Headcount'!H50,'All International Headcount'!H50)</f>
        <v>65</v>
      </c>
      <c r="I50" s="35">
        <f>SUM('All Domestic Headcount'!I50,'All International Headcount'!I50)</f>
        <v>3</v>
      </c>
      <c r="J50" s="93">
        <f>SUM('All Domestic Headcount'!J50,'All International Headcount'!J50)</f>
        <v>0</v>
      </c>
      <c r="K50" s="92">
        <f>SUM('All Domestic Headcount'!K50,'All International Headcount'!K50)</f>
        <v>0</v>
      </c>
      <c r="L50" s="35">
        <f>SUM('All Domestic Headcount'!L50,'All International Headcount'!L50)</f>
        <v>0</v>
      </c>
      <c r="M50" s="35">
        <f>SUM('All Domestic Headcount'!M50,'All International Headcount'!M50)</f>
        <v>7</v>
      </c>
      <c r="N50" s="35">
        <f>SUM('All Domestic Headcount'!N50,'All International Headcount'!N50)</f>
        <v>73</v>
      </c>
      <c r="O50" s="35">
        <f>SUM('All Domestic Headcount'!O50,'All International Headcount'!O50)</f>
        <v>5</v>
      </c>
      <c r="P50" s="35">
        <f>SUM('All Domestic Headcount'!P50,'All International Headcount'!P50)</f>
        <v>60</v>
      </c>
      <c r="Q50" s="35">
        <f>SUM('All Domestic Headcount'!Q50,'All International Headcount'!Q50)</f>
        <v>1</v>
      </c>
      <c r="R50" s="93">
        <f>SUM('All Domestic Headcount'!R50,'All International Headcount'!R50)</f>
        <v>0</v>
      </c>
      <c r="S50" s="92">
        <f>SUM('All Domestic Headcount'!S50,'All International Headcount'!S50)</f>
        <v>0</v>
      </c>
      <c r="T50" s="35">
        <f>SUM('All Domestic Headcount'!T50,'All International Headcount'!T50)</f>
        <v>0</v>
      </c>
      <c r="U50" s="35">
        <f>SUM('All Domestic Headcount'!U50,'All International Headcount'!U50)</f>
        <v>7</v>
      </c>
      <c r="V50" s="35">
        <f>SUM('All Domestic Headcount'!V50,'All International Headcount'!V50)</f>
        <v>89</v>
      </c>
      <c r="W50" s="35">
        <f>SUM('All Domestic Headcount'!W50,'All International Headcount'!W50)</f>
        <v>7</v>
      </c>
      <c r="X50" s="35">
        <f>SUM('All Domestic Headcount'!X50,'All International Headcount'!X50)</f>
        <v>83</v>
      </c>
      <c r="Y50" s="35">
        <f>SUM('All Domestic Headcount'!Y50,'All International Headcount'!Y50)</f>
        <v>2</v>
      </c>
      <c r="Z50" s="93">
        <f>SUM('All Domestic Headcount'!Z50,'All International Headcount'!Z50)</f>
        <v>0</v>
      </c>
    </row>
    <row r="51" spans="1:26" ht="15" customHeight="1" x14ac:dyDescent="0.25">
      <c r="A51" s="8" t="s">
        <v>28</v>
      </c>
      <c r="B51" s="40">
        <v>1</v>
      </c>
      <c r="C51" s="54">
        <f>SUM('All Domestic Headcount'!C51,'All International Headcount'!C51)</f>
        <v>0</v>
      </c>
      <c r="D51" s="3">
        <f>SUM('All Domestic Headcount'!D51,'All International Headcount'!D51)</f>
        <v>0</v>
      </c>
      <c r="E51" s="3">
        <f>SUM('All Domestic Headcount'!E51,'All International Headcount'!E51)</f>
        <v>4</v>
      </c>
      <c r="F51" s="3">
        <f>SUM('All Domestic Headcount'!F51,'All International Headcount'!F51)</f>
        <v>38</v>
      </c>
      <c r="G51" s="3">
        <f>SUM('All Domestic Headcount'!G51,'All International Headcount'!G51)</f>
        <v>3</v>
      </c>
      <c r="H51" s="3">
        <f>SUM('All Domestic Headcount'!H51,'All International Headcount'!H51)</f>
        <v>35</v>
      </c>
      <c r="I51" s="3">
        <f>SUM('All Domestic Headcount'!I51,'All International Headcount'!I51)</f>
        <v>1</v>
      </c>
      <c r="J51" s="4">
        <f>SUM('All Domestic Headcount'!J51,'All International Headcount'!J51)</f>
        <v>0</v>
      </c>
      <c r="K51" s="54">
        <f>SUM('All Domestic Headcount'!K51,'All International Headcount'!K51)</f>
        <v>0</v>
      </c>
      <c r="L51" s="3">
        <f>SUM('All Domestic Headcount'!L51,'All International Headcount'!L51)</f>
        <v>0</v>
      </c>
      <c r="M51" s="3">
        <f>SUM('All Domestic Headcount'!M51,'All International Headcount'!M51)</f>
        <v>3</v>
      </c>
      <c r="N51" s="3">
        <f>SUM('All Domestic Headcount'!N51,'All International Headcount'!N51)</f>
        <v>37</v>
      </c>
      <c r="O51" s="3">
        <f>SUM('All Domestic Headcount'!O51,'All International Headcount'!O51)</f>
        <v>3</v>
      </c>
      <c r="P51" s="3">
        <f>SUM('All Domestic Headcount'!P51,'All International Headcount'!P51)</f>
        <v>32</v>
      </c>
      <c r="Q51" s="3">
        <f>SUM('All Domestic Headcount'!Q51,'All International Headcount'!Q51)</f>
        <v>1</v>
      </c>
      <c r="R51" s="4">
        <f>SUM('All Domestic Headcount'!R51,'All International Headcount'!R51)</f>
        <v>0</v>
      </c>
      <c r="S51" s="54">
        <f>SUM('All Domestic Headcount'!S51,'All International Headcount'!S51)</f>
        <v>0</v>
      </c>
      <c r="T51" s="3">
        <f>SUM('All Domestic Headcount'!T51,'All International Headcount'!T51)</f>
        <v>0</v>
      </c>
      <c r="U51" s="3">
        <f>SUM('All Domestic Headcount'!U51,'All International Headcount'!U51)</f>
        <v>3</v>
      </c>
      <c r="V51" s="3">
        <f>SUM('All Domestic Headcount'!V51,'All International Headcount'!V51)</f>
        <v>47</v>
      </c>
      <c r="W51" s="3">
        <f>SUM('All Domestic Headcount'!W51,'All International Headcount'!W51)</f>
        <v>3</v>
      </c>
      <c r="X51" s="3">
        <f>SUM('All Domestic Headcount'!X51,'All International Headcount'!X51)</f>
        <v>42</v>
      </c>
      <c r="Y51" s="3">
        <f>SUM('All Domestic Headcount'!Y51,'All International Headcount'!Y51)</f>
        <v>1</v>
      </c>
      <c r="Z51" s="4">
        <f>SUM('All Domestic Headcount'!Z51,'All International Headcount'!Z51)</f>
        <v>0</v>
      </c>
    </row>
    <row r="52" spans="1:26" ht="15" customHeight="1" x14ac:dyDescent="0.25">
      <c r="A52" s="8"/>
      <c r="B52" s="40">
        <v>2</v>
      </c>
      <c r="C52" s="54">
        <f>SUM('All Domestic Headcount'!C52,'All International Headcount'!C52)</f>
        <v>0</v>
      </c>
      <c r="D52" s="3">
        <f>SUM('All Domestic Headcount'!D52,'All International Headcount'!D52)</f>
        <v>0</v>
      </c>
      <c r="E52" s="3">
        <f>SUM('All Domestic Headcount'!E52,'All International Headcount'!E52)</f>
        <v>1</v>
      </c>
      <c r="F52" s="3">
        <f>SUM('All Domestic Headcount'!F52,'All International Headcount'!F52)</f>
        <v>11</v>
      </c>
      <c r="G52" s="3">
        <f>SUM('All Domestic Headcount'!G52,'All International Headcount'!G52)</f>
        <v>1</v>
      </c>
      <c r="H52" s="3">
        <f>SUM('All Domestic Headcount'!H52,'All International Headcount'!H52)</f>
        <v>15</v>
      </c>
      <c r="I52" s="3">
        <f>SUM('All Domestic Headcount'!I52,'All International Headcount'!I52)</f>
        <v>1</v>
      </c>
      <c r="J52" s="4">
        <f>SUM('All Domestic Headcount'!J52,'All International Headcount'!J52)</f>
        <v>0</v>
      </c>
      <c r="K52" s="54">
        <f>SUM('All Domestic Headcount'!K52,'All International Headcount'!K52)</f>
        <v>0</v>
      </c>
      <c r="L52" s="3">
        <f>SUM('All Domestic Headcount'!L52,'All International Headcount'!L52)</f>
        <v>0</v>
      </c>
      <c r="M52" s="3">
        <f>SUM('All Domestic Headcount'!M52,'All International Headcount'!M52)</f>
        <v>3</v>
      </c>
      <c r="N52" s="3">
        <f>SUM('All Domestic Headcount'!N52,'All International Headcount'!N52)</f>
        <v>12</v>
      </c>
      <c r="O52" s="3">
        <f>SUM('All Domestic Headcount'!O52,'All International Headcount'!O52)</f>
        <v>2</v>
      </c>
      <c r="P52" s="3">
        <f>SUM('All Domestic Headcount'!P52,'All International Headcount'!P52)</f>
        <v>10</v>
      </c>
      <c r="Q52" s="3">
        <f>SUM('All Domestic Headcount'!Q52,'All International Headcount'!Q52)</f>
        <v>0</v>
      </c>
      <c r="R52" s="4">
        <f>SUM('All Domestic Headcount'!R52,'All International Headcount'!R52)</f>
        <v>0</v>
      </c>
      <c r="S52" s="54">
        <f>SUM('All Domestic Headcount'!S52,'All International Headcount'!S52)</f>
        <v>0</v>
      </c>
      <c r="T52" s="3">
        <f>SUM('All Domestic Headcount'!T52,'All International Headcount'!T52)</f>
        <v>0</v>
      </c>
      <c r="U52" s="3">
        <f>SUM('All Domestic Headcount'!U52,'All International Headcount'!U52)</f>
        <v>3</v>
      </c>
      <c r="V52" s="3">
        <f>SUM('All Domestic Headcount'!V52,'All International Headcount'!V52)</f>
        <v>16</v>
      </c>
      <c r="W52" s="3">
        <f>SUM('All Domestic Headcount'!W52,'All International Headcount'!W52)</f>
        <v>3</v>
      </c>
      <c r="X52" s="3">
        <f>SUM('All Domestic Headcount'!X52,'All International Headcount'!X52)</f>
        <v>19</v>
      </c>
      <c r="Y52" s="3">
        <f>SUM('All Domestic Headcount'!Y52,'All International Headcount'!Y52)</f>
        <v>1</v>
      </c>
      <c r="Z52" s="4">
        <f>SUM('All Domestic Headcount'!Z52,'All International Headcount'!Z52)</f>
        <v>0</v>
      </c>
    </row>
    <row r="53" spans="1:26" ht="15" customHeight="1" x14ac:dyDescent="0.25">
      <c r="A53" s="8" t="s">
        <v>29</v>
      </c>
      <c r="B53" s="40">
        <v>1</v>
      </c>
      <c r="C53" s="54">
        <f>SUM('All Domestic Headcount'!C53,'All International Headcount'!C53)</f>
        <v>0</v>
      </c>
      <c r="D53" s="3">
        <f>SUM('All Domestic Headcount'!D53,'All International Headcount'!D53)</f>
        <v>0</v>
      </c>
      <c r="E53" s="3">
        <f>SUM('All Domestic Headcount'!E53,'All International Headcount'!E53)</f>
        <v>0</v>
      </c>
      <c r="F53" s="3">
        <f>SUM('All Domestic Headcount'!F53,'All International Headcount'!F53)</f>
        <v>12</v>
      </c>
      <c r="G53" s="3">
        <f>SUM('All Domestic Headcount'!G53,'All International Headcount'!G53)</f>
        <v>2</v>
      </c>
      <c r="H53" s="3">
        <f>SUM('All Domestic Headcount'!H53,'All International Headcount'!H53)</f>
        <v>9</v>
      </c>
      <c r="I53" s="3">
        <f>SUM('All Domestic Headcount'!I53,'All International Headcount'!I53)</f>
        <v>1</v>
      </c>
      <c r="J53" s="4">
        <f>SUM('All Domestic Headcount'!J53,'All International Headcount'!J53)</f>
        <v>0</v>
      </c>
      <c r="K53" s="54">
        <f>SUM('All Domestic Headcount'!K53,'All International Headcount'!K53)</f>
        <v>0</v>
      </c>
      <c r="L53" s="3">
        <f>SUM('All Domestic Headcount'!L53,'All International Headcount'!L53)</f>
        <v>0</v>
      </c>
      <c r="M53" s="3">
        <f>SUM('All Domestic Headcount'!M53,'All International Headcount'!M53)</f>
        <v>1</v>
      </c>
      <c r="N53" s="3">
        <f>SUM('All Domestic Headcount'!N53,'All International Headcount'!N53)</f>
        <v>12</v>
      </c>
      <c r="O53" s="3">
        <f>SUM('All Domestic Headcount'!O53,'All International Headcount'!O53)</f>
        <v>0</v>
      </c>
      <c r="P53" s="3">
        <f>SUM('All Domestic Headcount'!P53,'All International Headcount'!P53)</f>
        <v>10</v>
      </c>
      <c r="Q53" s="3">
        <f>SUM('All Domestic Headcount'!Q53,'All International Headcount'!Q53)</f>
        <v>0</v>
      </c>
      <c r="R53" s="4">
        <f>SUM('All Domestic Headcount'!R53,'All International Headcount'!R53)</f>
        <v>0</v>
      </c>
      <c r="S53" s="54">
        <f>SUM('All Domestic Headcount'!S53,'All International Headcount'!S53)</f>
        <v>0</v>
      </c>
      <c r="T53" s="3">
        <f>SUM('All Domestic Headcount'!T53,'All International Headcount'!T53)</f>
        <v>0</v>
      </c>
      <c r="U53" s="3">
        <f>SUM('All Domestic Headcount'!U53,'All International Headcount'!U53)</f>
        <v>1</v>
      </c>
      <c r="V53" s="3">
        <f>SUM('All Domestic Headcount'!V53,'All International Headcount'!V53)</f>
        <v>17</v>
      </c>
      <c r="W53" s="3">
        <f>SUM('All Domestic Headcount'!W53,'All International Headcount'!W53)</f>
        <v>1</v>
      </c>
      <c r="X53" s="3">
        <f>SUM('All Domestic Headcount'!X53,'All International Headcount'!X53)</f>
        <v>13</v>
      </c>
      <c r="Y53" s="3">
        <f>SUM('All Domestic Headcount'!Y53,'All International Headcount'!Y53)</f>
        <v>0</v>
      </c>
      <c r="Z53" s="4">
        <f>SUM('All Domestic Headcount'!Z53,'All International Headcount'!Z53)</f>
        <v>0</v>
      </c>
    </row>
    <row r="54" spans="1:26" ht="15" customHeight="1" x14ac:dyDescent="0.25">
      <c r="A54" s="8"/>
      <c r="B54" s="40">
        <v>2</v>
      </c>
      <c r="C54" s="54">
        <f>SUM('All Domestic Headcount'!C54,'All International Headcount'!C54)</f>
        <v>0</v>
      </c>
      <c r="D54" s="3">
        <f>SUM('All Domestic Headcount'!D54,'All International Headcount'!D54)</f>
        <v>0</v>
      </c>
      <c r="E54" s="3">
        <f>SUM('All Domestic Headcount'!E54,'All International Headcount'!E54)</f>
        <v>0</v>
      </c>
      <c r="F54" s="3">
        <f>SUM('All Domestic Headcount'!F54,'All International Headcount'!F54)</f>
        <v>7</v>
      </c>
      <c r="G54" s="3">
        <f>SUM('All Domestic Headcount'!G54,'All International Headcount'!G54)</f>
        <v>0</v>
      </c>
      <c r="H54" s="3">
        <f>SUM('All Domestic Headcount'!H54,'All International Headcount'!H54)</f>
        <v>6</v>
      </c>
      <c r="I54" s="3">
        <f>SUM('All Domestic Headcount'!I54,'All International Headcount'!I54)</f>
        <v>0</v>
      </c>
      <c r="J54" s="4">
        <f>SUM('All Domestic Headcount'!J54,'All International Headcount'!J54)</f>
        <v>0</v>
      </c>
      <c r="K54" s="54">
        <f>SUM('All Domestic Headcount'!K54,'All International Headcount'!K54)</f>
        <v>0</v>
      </c>
      <c r="L54" s="3">
        <f>SUM('All Domestic Headcount'!L54,'All International Headcount'!L54)</f>
        <v>0</v>
      </c>
      <c r="M54" s="3">
        <f>SUM('All Domestic Headcount'!M54,'All International Headcount'!M54)</f>
        <v>0</v>
      </c>
      <c r="N54" s="3">
        <f>SUM('All Domestic Headcount'!N54,'All International Headcount'!N54)</f>
        <v>12</v>
      </c>
      <c r="O54" s="3">
        <f>SUM('All Domestic Headcount'!O54,'All International Headcount'!O54)</f>
        <v>0</v>
      </c>
      <c r="P54" s="3">
        <f>SUM('All Domestic Headcount'!P54,'All International Headcount'!P54)</f>
        <v>8</v>
      </c>
      <c r="Q54" s="3">
        <f>SUM('All Domestic Headcount'!Q54,'All International Headcount'!Q54)</f>
        <v>0</v>
      </c>
      <c r="R54" s="4">
        <f>SUM('All Domestic Headcount'!R54,'All International Headcount'!R54)</f>
        <v>0</v>
      </c>
      <c r="S54" s="54">
        <f>SUM('All Domestic Headcount'!S54,'All International Headcount'!S54)</f>
        <v>0</v>
      </c>
      <c r="T54" s="3">
        <f>SUM('All Domestic Headcount'!T54,'All International Headcount'!T54)</f>
        <v>0</v>
      </c>
      <c r="U54" s="3">
        <f>SUM('All Domestic Headcount'!U54,'All International Headcount'!U54)</f>
        <v>0</v>
      </c>
      <c r="V54" s="3">
        <f>SUM('All Domestic Headcount'!V54,'All International Headcount'!V54)</f>
        <v>9</v>
      </c>
      <c r="W54" s="3">
        <f>SUM('All Domestic Headcount'!W54,'All International Headcount'!W54)</f>
        <v>0</v>
      </c>
      <c r="X54" s="3">
        <f>SUM('All Domestic Headcount'!X54,'All International Headcount'!X54)</f>
        <v>9</v>
      </c>
      <c r="Y54" s="3">
        <f>SUM('All Domestic Headcount'!Y54,'All International Headcount'!Y54)</f>
        <v>0</v>
      </c>
      <c r="Z54" s="4">
        <f>SUM('All Domestic Headcount'!Z54,'All International Headcount'!Z54)</f>
        <v>0</v>
      </c>
    </row>
    <row r="55" spans="1:26" ht="15" customHeight="1" x14ac:dyDescent="0.25">
      <c r="A55" s="2" t="s">
        <v>30</v>
      </c>
      <c r="B55" s="44"/>
      <c r="C55" s="95">
        <f>SUM('All Domestic Headcount'!C55,'All International Headcount'!C55)</f>
        <v>0</v>
      </c>
      <c r="D55" s="23">
        <f>SUM('All Domestic Headcount'!D55,'All International Headcount'!D55)</f>
        <v>0</v>
      </c>
      <c r="E55" s="23">
        <f>SUM('All Domestic Headcount'!E55,'All International Headcount'!E55)</f>
        <v>5</v>
      </c>
      <c r="F55" s="23">
        <f>SUM('All Domestic Headcount'!F55,'All International Headcount'!F55)</f>
        <v>68</v>
      </c>
      <c r="G55" s="23">
        <f>SUM('All Domestic Headcount'!G55,'All International Headcount'!G55)</f>
        <v>6</v>
      </c>
      <c r="H55" s="23">
        <f>SUM('All Domestic Headcount'!H55,'All International Headcount'!H55)</f>
        <v>65</v>
      </c>
      <c r="I55" s="23">
        <f>SUM('All Domestic Headcount'!I55,'All International Headcount'!I55)</f>
        <v>3</v>
      </c>
      <c r="J55" s="105">
        <f>SUM('All Domestic Headcount'!J55,'All International Headcount'!J55)</f>
        <v>0</v>
      </c>
      <c r="K55" s="95">
        <f>SUM('All Domestic Headcount'!K55,'All International Headcount'!K55)</f>
        <v>0</v>
      </c>
      <c r="L55" s="23">
        <f>SUM('All Domestic Headcount'!L55,'All International Headcount'!L55)</f>
        <v>0</v>
      </c>
      <c r="M55" s="23">
        <f>SUM('All Domestic Headcount'!M55,'All International Headcount'!M55)</f>
        <v>7</v>
      </c>
      <c r="N55" s="23">
        <f>SUM('All Domestic Headcount'!N55,'All International Headcount'!N55)</f>
        <v>73</v>
      </c>
      <c r="O55" s="23">
        <f>SUM('All Domestic Headcount'!O55,'All International Headcount'!O55)</f>
        <v>5</v>
      </c>
      <c r="P55" s="23">
        <f>SUM('All Domestic Headcount'!P55,'All International Headcount'!P55)</f>
        <v>60</v>
      </c>
      <c r="Q55" s="23">
        <f>SUM('All Domestic Headcount'!Q55,'All International Headcount'!Q55)</f>
        <v>1</v>
      </c>
      <c r="R55" s="105">
        <f>SUM('All Domestic Headcount'!R55,'All International Headcount'!R55)</f>
        <v>0</v>
      </c>
      <c r="S55" s="95">
        <f>SUM('All Domestic Headcount'!S55,'All International Headcount'!S55)</f>
        <v>0</v>
      </c>
      <c r="T55" s="23">
        <f>SUM('All Domestic Headcount'!T55,'All International Headcount'!T55)</f>
        <v>0</v>
      </c>
      <c r="U55" s="23">
        <f>SUM('All Domestic Headcount'!U55,'All International Headcount'!U55)</f>
        <v>7</v>
      </c>
      <c r="V55" s="23">
        <f>SUM('All Domestic Headcount'!V55,'All International Headcount'!V55)</f>
        <v>89</v>
      </c>
      <c r="W55" s="23">
        <f>SUM('All Domestic Headcount'!W55,'All International Headcount'!W55)</f>
        <v>7</v>
      </c>
      <c r="X55" s="23">
        <f>SUM('All Domestic Headcount'!X55,'All International Headcount'!X55)</f>
        <v>83</v>
      </c>
      <c r="Y55" s="23">
        <f>SUM('All Domestic Headcount'!Y55,'All International Headcount'!Y55)</f>
        <v>2</v>
      </c>
      <c r="Z55" s="105">
        <f>SUM('All Domestic Headcount'!Z55,'All International Headcount'!Z55)</f>
        <v>0</v>
      </c>
    </row>
    <row r="56" spans="1:26" ht="15" customHeight="1" x14ac:dyDescent="0.25">
      <c r="A56" s="197" t="s">
        <v>31</v>
      </c>
      <c r="B56" s="198"/>
      <c r="C56" s="96">
        <f>SUM('All Domestic Headcount'!C56,'All International Headcount'!C56)</f>
        <v>0</v>
      </c>
      <c r="D56" s="63">
        <f>SUM('All Domestic Headcount'!D56,'All International Headcount'!D56)</f>
        <v>0</v>
      </c>
      <c r="E56" s="63">
        <f>SUM('All Domestic Headcount'!E56,'All International Headcount'!E56)</f>
        <v>38</v>
      </c>
      <c r="F56" s="63">
        <f>SUM('All Domestic Headcount'!F56,'All International Headcount'!F56)</f>
        <v>112</v>
      </c>
      <c r="G56" s="63">
        <f>SUM('All Domestic Headcount'!G56,'All International Headcount'!G56)</f>
        <v>18</v>
      </c>
      <c r="H56" s="63">
        <f>SUM('All Domestic Headcount'!H56,'All International Headcount'!H56)</f>
        <v>84</v>
      </c>
      <c r="I56" s="63">
        <f>SUM('All Domestic Headcount'!I56,'All International Headcount'!I56)</f>
        <v>16</v>
      </c>
      <c r="J56" s="106">
        <f>SUM('All Domestic Headcount'!J56,'All International Headcount'!J56)</f>
        <v>0</v>
      </c>
      <c r="K56" s="96">
        <f>SUM('All Domestic Headcount'!K56,'All International Headcount'!K56)</f>
        <v>0</v>
      </c>
      <c r="L56" s="63">
        <f>SUM('All Domestic Headcount'!L56,'All International Headcount'!L56)</f>
        <v>0</v>
      </c>
      <c r="M56" s="63">
        <f>SUM('All Domestic Headcount'!M56,'All International Headcount'!M56)</f>
        <v>44</v>
      </c>
      <c r="N56" s="63">
        <f>SUM('All Domestic Headcount'!N56,'All International Headcount'!N56)</f>
        <v>119</v>
      </c>
      <c r="O56" s="63">
        <f>SUM('All Domestic Headcount'!O56,'All International Headcount'!O56)</f>
        <v>20</v>
      </c>
      <c r="P56" s="63">
        <f>SUM('All Domestic Headcount'!P56,'All International Headcount'!P56)</f>
        <v>81</v>
      </c>
      <c r="Q56" s="63">
        <f>SUM('All Domestic Headcount'!Q56,'All International Headcount'!Q56)</f>
        <v>15</v>
      </c>
      <c r="R56" s="106">
        <f>SUM('All Domestic Headcount'!R56,'All International Headcount'!R56)</f>
        <v>1</v>
      </c>
      <c r="S56" s="96">
        <f>SUM('All Domestic Headcount'!S56,'All International Headcount'!S56)</f>
        <v>0</v>
      </c>
      <c r="T56" s="63">
        <f>SUM('All Domestic Headcount'!T56,'All International Headcount'!T56)</f>
        <v>0</v>
      </c>
      <c r="U56" s="63">
        <f>SUM('All Domestic Headcount'!U56,'All International Headcount'!U56)</f>
        <v>43</v>
      </c>
      <c r="V56" s="63">
        <f>SUM('All Domestic Headcount'!V56,'All International Headcount'!V56)</f>
        <v>136</v>
      </c>
      <c r="W56" s="63">
        <f>SUM('All Domestic Headcount'!W56,'All International Headcount'!W56)</f>
        <v>22</v>
      </c>
      <c r="X56" s="63">
        <f>SUM('All Domestic Headcount'!X56,'All International Headcount'!X56)</f>
        <v>107</v>
      </c>
      <c r="Y56" s="63">
        <f>SUM('All Domestic Headcount'!Y56,'All International Headcount'!Y56)</f>
        <v>16</v>
      </c>
      <c r="Z56" s="106">
        <f>SUM('All Domestic Headcount'!Z56,'All International Headcount'!Z56)</f>
        <v>1</v>
      </c>
    </row>
    <row r="57" spans="1:26" x14ac:dyDescent="0.25">
      <c r="A57" s="10" t="s">
        <v>32</v>
      </c>
      <c r="B57" s="41"/>
      <c r="C57" s="92">
        <f>SUM('All Domestic Headcount'!C57,'All International Headcount'!C57)</f>
        <v>0</v>
      </c>
      <c r="D57" s="35">
        <f>SUM('All Domestic Headcount'!D57,'All International Headcount'!D57)</f>
        <v>0</v>
      </c>
      <c r="E57" s="35">
        <f>SUM('All Domestic Headcount'!E57,'All International Headcount'!E57)</f>
        <v>2</v>
      </c>
      <c r="F57" s="35">
        <f>SUM('All Domestic Headcount'!F57,'All International Headcount'!F57)</f>
        <v>77</v>
      </c>
      <c r="G57" s="35">
        <f>SUM('All Domestic Headcount'!G57,'All International Headcount'!G57)</f>
        <v>4</v>
      </c>
      <c r="H57" s="35">
        <f>SUM('All Domestic Headcount'!H57,'All International Headcount'!H57)</f>
        <v>41</v>
      </c>
      <c r="I57" s="35">
        <f>SUM('All Domestic Headcount'!I57,'All International Headcount'!I57)</f>
        <v>1</v>
      </c>
      <c r="J57" s="93">
        <f>SUM('All Domestic Headcount'!J57,'All International Headcount'!J57)</f>
        <v>0</v>
      </c>
      <c r="K57" s="92">
        <f>SUM('All Domestic Headcount'!K57,'All International Headcount'!K57)</f>
        <v>0</v>
      </c>
      <c r="L57" s="35">
        <f>SUM('All Domestic Headcount'!L57,'All International Headcount'!L57)</f>
        <v>0</v>
      </c>
      <c r="M57" s="35">
        <f>SUM('All Domestic Headcount'!M57,'All International Headcount'!M57)</f>
        <v>4</v>
      </c>
      <c r="N57" s="35">
        <f>SUM('All Domestic Headcount'!N57,'All International Headcount'!N57)</f>
        <v>30</v>
      </c>
      <c r="O57" s="35">
        <f>SUM('All Domestic Headcount'!O57,'All International Headcount'!O57)</f>
        <v>2</v>
      </c>
      <c r="P57" s="35">
        <f>SUM('All Domestic Headcount'!P57,'All International Headcount'!P57)</f>
        <v>49</v>
      </c>
      <c r="Q57" s="35">
        <f>SUM('All Domestic Headcount'!Q57,'All International Headcount'!Q57)</f>
        <v>1</v>
      </c>
      <c r="R57" s="93">
        <f>SUM('All Domestic Headcount'!R57,'All International Headcount'!R57)</f>
        <v>0</v>
      </c>
      <c r="S57" s="92">
        <f>SUM('All Domestic Headcount'!S57,'All International Headcount'!S57)</f>
        <v>0</v>
      </c>
      <c r="T57" s="35">
        <f>SUM('All Domestic Headcount'!T57,'All International Headcount'!T57)</f>
        <v>0</v>
      </c>
      <c r="U57" s="35">
        <f>SUM('All Domestic Headcount'!U57,'All International Headcount'!U57)</f>
        <v>4</v>
      </c>
      <c r="V57" s="35">
        <f>SUM('All Domestic Headcount'!V57,'All International Headcount'!V57)</f>
        <v>34</v>
      </c>
      <c r="W57" s="35">
        <f>SUM('All Domestic Headcount'!W57,'All International Headcount'!W57)</f>
        <v>4</v>
      </c>
      <c r="X57" s="35">
        <f>SUM('All Domestic Headcount'!X57,'All International Headcount'!X57)</f>
        <v>33</v>
      </c>
      <c r="Y57" s="35">
        <f>SUM('All Domestic Headcount'!Y57,'All International Headcount'!Y57)</f>
        <v>1</v>
      </c>
      <c r="Z57" s="93">
        <f>SUM('All Domestic Headcount'!Z57,'All International Headcount'!Z57)</f>
        <v>0</v>
      </c>
    </row>
    <row r="58" spans="1:26" s="120" customFormat="1" ht="15" customHeight="1" x14ac:dyDescent="0.25">
      <c r="A58" s="116" t="s">
        <v>95</v>
      </c>
      <c r="B58" s="117">
        <v>1</v>
      </c>
      <c r="C58" s="119">
        <f>SUM('All Domestic Headcount'!C58,'All International Headcount'!C58)</f>
        <v>0</v>
      </c>
      <c r="D58" s="3">
        <f>SUM('All Domestic Headcount'!D58,'All International Headcount'!D58)</f>
        <v>0</v>
      </c>
      <c r="E58" s="3">
        <f>SUM('All Domestic Headcount'!E58,'All International Headcount'!E58)</f>
        <v>0</v>
      </c>
      <c r="F58" s="3">
        <f>SUM('All Domestic Headcount'!F58,'All International Headcount'!F58)</f>
        <v>9</v>
      </c>
      <c r="G58" s="3">
        <f>SUM('All Domestic Headcount'!G58,'All International Headcount'!G58)</f>
        <v>0</v>
      </c>
      <c r="H58" s="3">
        <f>SUM('All Domestic Headcount'!H58,'All International Headcount'!H58)</f>
        <v>8</v>
      </c>
      <c r="I58" s="3">
        <f>SUM('All Domestic Headcount'!I58,'All International Headcount'!I58)</f>
        <v>0</v>
      </c>
      <c r="J58" s="4">
        <f>SUM('All Domestic Headcount'!J58,'All International Headcount'!J58)</f>
        <v>0</v>
      </c>
      <c r="K58" s="119">
        <f>SUM('All Domestic Headcount'!K58,'All International Headcount'!K58)</f>
        <v>0</v>
      </c>
      <c r="L58" s="3">
        <f>SUM('All Domestic Headcount'!L58,'All International Headcount'!L58)</f>
        <v>0</v>
      </c>
      <c r="M58" s="3">
        <f>SUM('All Domestic Headcount'!M58,'All International Headcount'!M58)</f>
        <v>0</v>
      </c>
      <c r="N58" s="3">
        <f>SUM('All Domestic Headcount'!N58,'All International Headcount'!N58)</f>
        <v>10</v>
      </c>
      <c r="O58" s="3">
        <f>SUM('All Domestic Headcount'!O58,'All International Headcount'!O58)</f>
        <v>0</v>
      </c>
      <c r="P58" s="3">
        <f>SUM('All Domestic Headcount'!P58,'All International Headcount'!P58)</f>
        <v>10</v>
      </c>
      <c r="Q58" s="3">
        <f>SUM('All Domestic Headcount'!Q58,'All International Headcount'!Q58)</f>
        <v>0</v>
      </c>
      <c r="R58" s="4">
        <f>SUM('All Domestic Headcount'!R58,'All International Headcount'!R58)</f>
        <v>0</v>
      </c>
      <c r="S58" s="119">
        <f>SUM('All Domestic Headcount'!S58,'All International Headcount'!S58)</f>
        <v>0</v>
      </c>
      <c r="T58" s="3">
        <f>SUM('All Domestic Headcount'!T58,'All International Headcount'!T58)</f>
        <v>0</v>
      </c>
      <c r="U58" s="3">
        <f>SUM('All Domestic Headcount'!U58,'All International Headcount'!U58)</f>
        <v>0</v>
      </c>
      <c r="V58" s="3">
        <f>SUM('All Domestic Headcount'!V58,'All International Headcount'!V58)</f>
        <v>11</v>
      </c>
      <c r="W58" s="3">
        <f>SUM('All Domestic Headcount'!W58,'All International Headcount'!W58)</f>
        <v>0</v>
      </c>
      <c r="X58" s="3">
        <f>SUM('All Domestic Headcount'!X58,'All International Headcount'!X58)</f>
        <v>10</v>
      </c>
      <c r="Y58" s="3">
        <f>SUM('All Domestic Headcount'!Y58,'All International Headcount'!Y58)</f>
        <v>0</v>
      </c>
      <c r="Z58" s="4">
        <f>SUM('All Domestic Headcount'!Z58,'All International Headcount'!Z58)</f>
        <v>0</v>
      </c>
    </row>
    <row r="59" spans="1:26" ht="15" customHeight="1" x14ac:dyDescent="0.25">
      <c r="A59" s="8"/>
      <c r="B59" s="40">
        <v>2</v>
      </c>
      <c r="C59" s="54">
        <f>SUM('All Domestic Headcount'!C59,'All International Headcount'!C59)</f>
        <v>0</v>
      </c>
      <c r="D59" s="3">
        <f>SUM('All Domestic Headcount'!D59,'All International Headcount'!D59)</f>
        <v>0</v>
      </c>
      <c r="E59" s="3">
        <f>SUM('All Domestic Headcount'!E59,'All International Headcount'!E59)</f>
        <v>0</v>
      </c>
      <c r="F59" s="3">
        <f>SUM('All Domestic Headcount'!F59,'All International Headcount'!F59)</f>
        <v>38</v>
      </c>
      <c r="G59" s="3">
        <f>SUM('All Domestic Headcount'!G59,'All International Headcount'!G59)</f>
        <v>0</v>
      </c>
      <c r="H59" s="3">
        <f>SUM('All Domestic Headcount'!H59,'All International Headcount'!H59)</f>
        <v>19</v>
      </c>
      <c r="I59" s="3">
        <f>SUM('All Domestic Headcount'!I59,'All International Headcount'!I59)</f>
        <v>0</v>
      </c>
      <c r="J59" s="4">
        <f>SUM('All Domestic Headcount'!J59,'All International Headcount'!J59)</f>
        <v>0</v>
      </c>
      <c r="K59" s="54">
        <f>SUM('All Domestic Headcount'!K59,'All International Headcount'!K59)</f>
        <v>0</v>
      </c>
      <c r="L59" s="3">
        <f>SUM('All Domestic Headcount'!L59,'All International Headcount'!L59)</f>
        <v>0</v>
      </c>
      <c r="M59" s="3">
        <f>SUM('All Domestic Headcount'!M59,'All International Headcount'!M59)</f>
        <v>0</v>
      </c>
      <c r="N59" s="3">
        <f>SUM('All Domestic Headcount'!N59,'All International Headcount'!N59)</f>
        <v>7</v>
      </c>
      <c r="O59" s="3">
        <f>SUM('All Domestic Headcount'!O59,'All International Headcount'!O59)</f>
        <v>0</v>
      </c>
      <c r="P59" s="3">
        <f>SUM('All Domestic Headcount'!P59,'All International Headcount'!P59)</f>
        <v>7</v>
      </c>
      <c r="Q59" s="3">
        <f>SUM('All Domestic Headcount'!Q59,'All International Headcount'!Q59)</f>
        <v>0</v>
      </c>
      <c r="R59" s="4">
        <f>SUM('All Domestic Headcount'!R59,'All International Headcount'!R59)</f>
        <v>0</v>
      </c>
      <c r="S59" s="54">
        <f>SUM('All Domestic Headcount'!S59,'All International Headcount'!S59)</f>
        <v>0</v>
      </c>
      <c r="T59" s="3">
        <f>SUM('All Domestic Headcount'!T59,'All International Headcount'!T59)</f>
        <v>0</v>
      </c>
      <c r="U59" s="3">
        <f>SUM('All Domestic Headcount'!U59,'All International Headcount'!U59)</f>
        <v>0</v>
      </c>
      <c r="V59" s="3">
        <f>SUM('All Domestic Headcount'!V59,'All International Headcount'!V59)</f>
        <v>8</v>
      </c>
      <c r="W59" s="3">
        <f>SUM('All Domestic Headcount'!W59,'All International Headcount'!W59)</f>
        <v>0</v>
      </c>
      <c r="X59" s="3">
        <f>SUM('All Domestic Headcount'!X59,'All International Headcount'!X59)</f>
        <v>8</v>
      </c>
      <c r="Y59" s="3">
        <f>SUM('All Domestic Headcount'!Y59,'All International Headcount'!Y59)</f>
        <v>0</v>
      </c>
      <c r="Z59" s="4">
        <f>SUM('All Domestic Headcount'!Z59,'All International Headcount'!Z59)</f>
        <v>0</v>
      </c>
    </row>
    <row r="60" spans="1:26" s="120" customFormat="1" ht="15" customHeight="1" x14ac:dyDescent="0.25">
      <c r="A60" s="116" t="s">
        <v>32</v>
      </c>
      <c r="B60" s="117">
        <v>1</v>
      </c>
      <c r="C60" s="119">
        <f>SUM('All Domestic Headcount'!C60,'All International Headcount'!C60)</f>
        <v>0</v>
      </c>
      <c r="D60" s="3">
        <f>SUM('All Domestic Headcount'!D60,'All International Headcount'!D60)</f>
        <v>0</v>
      </c>
      <c r="E60" s="3">
        <f>SUM('All Domestic Headcount'!E60,'All International Headcount'!E60)</f>
        <v>1</v>
      </c>
      <c r="F60" s="3">
        <f>SUM('All Domestic Headcount'!F60,'All International Headcount'!F60)</f>
        <v>6</v>
      </c>
      <c r="G60" s="3">
        <f>SUM('All Domestic Headcount'!G60,'All International Headcount'!G60)</f>
        <v>2</v>
      </c>
      <c r="H60" s="3">
        <f>SUM('All Domestic Headcount'!H60,'All International Headcount'!H60)</f>
        <v>6</v>
      </c>
      <c r="I60" s="3">
        <f>SUM('All Domestic Headcount'!I60,'All International Headcount'!I60)</f>
        <v>1</v>
      </c>
      <c r="J60" s="4">
        <f>SUM('All Domestic Headcount'!J60,'All International Headcount'!J60)</f>
        <v>0</v>
      </c>
      <c r="K60" s="119">
        <f>SUM('All Domestic Headcount'!K60,'All International Headcount'!K60)</f>
        <v>0</v>
      </c>
      <c r="L60" s="3">
        <f>SUM('All Domestic Headcount'!L60,'All International Headcount'!L60)</f>
        <v>0</v>
      </c>
      <c r="M60" s="3">
        <f>SUM('All Domestic Headcount'!M60,'All International Headcount'!M60)</f>
        <v>2</v>
      </c>
      <c r="N60" s="3">
        <f>SUM('All Domestic Headcount'!N60,'All International Headcount'!N60)</f>
        <v>7</v>
      </c>
      <c r="O60" s="3">
        <f>SUM('All Domestic Headcount'!O60,'All International Headcount'!O60)</f>
        <v>1</v>
      </c>
      <c r="P60" s="3">
        <f>SUM('All Domestic Headcount'!P60,'All International Headcount'!P60)</f>
        <v>7</v>
      </c>
      <c r="Q60" s="3">
        <f>SUM('All Domestic Headcount'!Q60,'All International Headcount'!Q60)</f>
        <v>1</v>
      </c>
      <c r="R60" s="4">
        <f>SUM('All Domestic Headcount'!R60,'All International Headcount'!R60)</f>
        <v>0</v>
      </c>
      <c r="S60" s="119">
        <f>SUM('All Domestic Headcount'!S60,'All International Headcount'!S60)</f>
        <v>0</v>
      </c>
      <c r="T60" s="3">
        <f>SUM('All Domestic Headcount'!T60,'All International Headcount'!T60)</f>
        <v>0</v>
      </c>
      <c r="U60" s="3">
        <f>SUM('All Domestic Headcount'!U60,'All International Headcount'!U60)</f>
        <v>2</v>
      </c>
      <c r="V60" s="3">
        <f>SUM('All Domestic Headcount'!V60,'All International Headcount'!V60)</f>
        <v>9</v>
      </c>
      <c r="W60" s="3">
        <f>SUM('All Domestic Headcount'!W60,'All International Headcount'!W60)</f>
        <v>2</v>
      </c>
      <c r="X60" s="3">
        <f>SUM('All Domestic Headcount'!X60,'All International Headcount'!X60)</f>
        <v>9</v>
      </c>
      <c r="Y60" s="3">
        <f>SUM('All Domestic Headcount'!Y60,'All International Headcount'!Y60)</f>
        <v>1</v>
      </c>
      <c r="Z60" s="4">
        <f>SUM('All Domestic Headcount'!Z60,'All International Headcount'!Z60)</f>
        <v>0</v>
      </c>
    </row>
    <row r="61" spans="1:26" ht="15" customHeight="1" x14ac:dyDescent="0.25">
      <c r="A61" s="8"/>
      <c r="B61" s="40">
        <v>2</v>
      </c>
      <c r="C61" s="54">
        <f>SUM('All Domestic Headcount'!C61,'All International Headcount'!C61)</f>
        <v>0</v>
      </c>
      <c r="D61" s="3">
        <f>SUM('All Domestic Headcount'!D61,'All International Headcount'!D61)</f>
        <v>0</v>
      </c>
      <c r="E61" s="3">
        <f>SUM('All Domestic Headcount'!E61,'All International Headcount'!E61)</f>
        <v>1</v>
      </c>
      <c r="F61" s="3">
        <f>SUM('All Domestic Headcount'!F61,'All International Headcount'!F61)</f>
        <v>24</v>
      </c>
      <c r="G61" s="3">
        <f>SUM('All Domestic Headcount'!G61,'All International Headcount'!G61)</f>
        <v>2</v>
      </c>
      <c r="H61" s="3">
        <f>SUM('All Domestic Headcount'!H61,'All International Headcount'!H61)</f>
        <v>8</v>
      </c>
      <c r="I61" s="3">
        <f>SUM('All Domestic Headcount'!I61,'All International Headcount'!I61)</f>
        <v>0</v>
      </c>
      <c r="J61" s="4">
        <f>SUM('All Domestic Headcount'!J61,'All International Headcount'!J61)</f>
        <v>0</v>
      </c>
      <c r="K61" s="54">
        <f>SUM('All Domestic Headcount'!K61,'All International Headcount'!K61)</f>
        <v>0</v>
      </c>
      <c r="L61" s="3">
        <f>SUM('All Domestic Headcount'!L61,'All International Headcount'!L61)</f>
        <v>0</v>
      </c>
      <c r="M61" s="3">
        <f>SUM('All Domestic Headcount'!M61,'All International Headcount'!M61)</f>
        <v>2</v>
      </c>
      <c r="N61" s="3">
        <f>SUM('All Domestic Headcount'!N61,'All International Headcount'!N61)</f>
        <v>6</v>
      </c>
      <c r="O61" s="3">
        <f>SUM('All Domestic Headcount'!O61,'All International Headcount'!O61)</f>
        <v>1</v>
      </c>
      <c r="P61" s="3">
        <f>SUM('All Domestic Headcount'!P61,'All International Headcount'!P61)</f>
        <v>25</v>
      </c>
      <c r="Q61" s="3">
        <f>SUM('All Domestic Headcount'!Q61,'All International Headcount'!Q61)</f>
        <v>0</v>
      </c>
      <c r="R61" s="4">
        <f>SUM('All Domestic Headcount'!R61,'All International Headcount'!R61)</f>
        <v>0</v>
      </c>
      <c r="S61" s="54">
        <f>SUM('All Domestic Headcount'!S61,'All International Headcount'!S61)</f>
        <v>0</v>
      </c>
      <c r="T61" s="3">
        <f>SUM('All Domestic Headcount'!T61,'All International Headcount'!T61)</f>
        <v>0</v>
      </c>
      <c r="U61" s="3">
        <f>SUM('All Domestic Headcount'!U61,'All International Headcount'!U61)</f>
        <v>2</v>
      </c>
      <c r="V61" s="3">
        <f>SUM('All Domestic Headcount'!V61,'All International Headcount'!V61)</f>
        <v>6</v>
      </c>
      <c r="W61" s="3">
        <f>SUM('All Domestic Headcount'!W61,'All International Headcount'!W61)</f>
        <v>2</v>
      </c>
      <c r="X61" s="3">
        <f>SUM('All Domestic Headcount'!X61,'All International Headcount'!X61)</f>
        <v>6</v>
      </c>
      <c r="Y61" s="3">
        <f>SUM('All Domestic Headcount'!Y61,'All International Headcount'!Y61)</f>
        <v>0</v>
      </c>
      <c r="Z61" s="4">
        <f>SUM('All Domestic Headcount'!Z61,'All International Headcount'!Z61)</f>
        <v>0</v>
      </c>
    </row>
    <row r="62" spans="1:26" x14ac:dyDescent="0.25">
      <c r="A62" s="10" t="s">
        <v>33</v>
      </c>
      <c r="B62" s="41"/>
      <c r="C62" s="92">
        <f>SUM('All Domestic Headcount'!C62,'All International Headcount'!C62)</f>
        <v>0</v>
      </c>
      <c r="D62" s="35">
        <f>SUM('All Domestic Headcount'!D62,'All International Headcount'!D62)</f>
        <v>0</v>
      </c>
      <c r="E62" s="35">
        <f>SUM('All Domestic Headcount'!E62,'All International Headcount'!E62)</f>
        <v>2</v>
      </c>
      <c r="F62" s="35">
        <f>SUM('All Domestic Headcount'!F62,'All International Headcount'!F62)</f>
        <v>21</v>
      </c>
      <c r="G62" s="35">
        <f>SUM('All Domestic Headcount'!G62,'All International Headcount'!G62)</f>
        <v>0</v>
      </c>
      <c r="H62" s="35">
        <f>SUM('All Domestic Headcount'!H62,'All International Headcount'!H62)</f>
        <v>13</v>
      </c>
      <c r="I62" s="35">
        <f>SUM('All Domestic Headcount'!I62,'All International Headcount'!I62)</f>
        <v>0</v>
      </c>
      <c r="J62" s="93">
        <f>SUM('All Domestic Headcount'!J62,'All International Headcount'!J62)</f>
        <v>0</v>
      </c>
      <c r="K62" s="92">
        <f>SUM('All Domestic Headcount'!K62,'All International Headcount'!K62)</f>
        <v>0</v>
      </c>
      <c r="L62" s="35">
        <f>SUM('All Domestic Headcount'!L62,'All International Headcount'!L62)</f>
        <v>0</v>
      </c>
      <c r="M62" s="35">
        <f>SUM('All Domestic Headcount'!M62,'All International Headcount'!M62)</f>
        <v>2</v>
      </c>
      <c r="N62" s="35">
        <f>SUM('All Domestic Headcount'!N62,'All International Headcount'!N62)</f>
        <v>19</v>
      </c>
      <c r="O62" s="35">
        <f>SUM('All Domestic Headcount'!O62,'All International Headcount'!O62)</f>
        <v>2</v>
      </c>
      <c r="P62" s="35">
        <f>SUM('All Domestic Headcount'!P62,'All International Headcount'!P62)</f>
        <v>12</v>
      </c>
      <c r="Q62" s="35">
        <f>SUM('All Domestic Headcount'!Q62,'All International Headcount'!Q62)</f>
        <v>0</v>
      </c>
      <c r="R62" s="93">
        <f>SUM('All Domestic Headcount'!R62,'All International Headcount'!R62)</f>
        <v>0</v>
      </c>
      <c r="S62" s="92">
        <f>SUM('All Domestic Headcount'!S62,'All International Headcount'!S62)</f>
        <v>0</v>
      </c>
      <c r="T62" s="35">
        <f>SUM('All Domestic Headcount'!T62,'All International Headcount'!T62)</f>
        <v>0</v>
      </c>
      <c r="U62" s="35">
        <f>SUM('All Domestic Headcount'!U62,'All International Headcount'!U62)</f>
        <v>3</v>
      </c>
      <c r="V62" s="35">
        <f>SUM('All Domestic Headcount'!V62,'All International Headcount'!V62)</f>
        <v>20</v>
      </c>
      <c r="W62" s="35">
        <f>SUM('All Domestic Headcount'!W62,'All International Headcount'!W62)</f>
        <v>1</v>
      </c>
      <c r="X62" s="35">
        <f>SUM('All Domestic Headcount'!X62,'All International Headcount'!X62)</f>
        <v>15</v>
      </c>
      <c r="Y62" s="35">
        <f>SUM('All Domestic Headcount'!Y62,'All International Headcount'!Y62)</f>
        <v>0</v>
      </c>
      <c r="Z62" s="93">
        <f>SUM('All Domestic Headcount'!Z62,'All International Headcount'!Z62)</f>
        <v>0</v>
      </c>
    </row>
    <row r="63" spans="1:26" ht="15" customHeight="1" x14ac:dyDescent="0.25">
      <c r="A63" s="8" t="s">
        <v>33</v>
      </c>
      <c r="B63" s="40">
        <v>1</v>
      </c>
      <c r="C63" s="54">
        <f>SUM('All Domestic Headcount'!C63,'All International Headcount'!C63)</f>
        <v>0</v>
      </c>
      <c r="D63" s="3">
        <f>SUM('All Domestic Headcount'!D63,'All International Headcount'!D63)</f>
        <v>0</v>
      </c>
      <c r="E63" s="3">
        <f>SUM('All Domestic Headcount'!E63,'All International Headcount'!E63)</f>
        <v>1</v>
      </c>
      <c r="F63" s="3">
        <f>SUM('All Domestic Headcount'!F63,'All International Headcount'!F63)</f>
        <v>19</v>
      </c>
      <c r="G63" s="3">
        <f>SUM('All Domestic Headcount'!G63,'All International Headcount'!G63)</f>
        <v>0</v>
      </c>
      <c r="H63" s="3">
        <f>SUM('All Domestic Headcount'!H63,'All International Headcount'!H63)</f>
        <v>11</v>
      </c>
      <c r="I63" s="3">
        <f>SUM('All Domestic Headcount'!I63,'All International Headcount'!I63)</f>
        <v>0</v>
      </c>
      <c r="J63" s="4">
        <f>SUM('All Domestic Headcount'!J63,'All International Headcount'!J63)</f>
        <v>0</v>
      </c>
      <c r="K63" s="54">
        <f>SUM('All Domestic Headcount'!K63,'All International Headcount'!K63)</f>
        <v>0</v>
      </c>
      <c r="L63" s="3">
        <f>SUM('All Domestic Headcount'!L63,'All International Headcount'!L63)</f>
        <v>0</v>
      </c>
      <c r="M63" s="3">
        <f>SUM('All Domestic Headcount'!M63,'All International Headcount'!M63)</f>
        <v>2</v>
      </c>
      <c r="N63" s="3">
        <f>SUM('All Domestic Headcount'!N63,'All International Headcount'!N63)</f>
        <v>19</v>
      </c>
      <c r="O63" s="3">
        <f>SUM('All Domestic Headcount'!O63,'All International Headcount'!O63)</f>
        <v>1</v>
      </c>
      <c r="P63" s="3">
        <f>SUM('All Domestic Headcount'!P63,'All International Headcount'!P63)</f>
        <v>12</v>
      </c>
      <c r="Q63" s="3">
        <f>SUM('All Domestic Headcount'!Q63,'All International Headcount'!Q63)</f>
        <v>0</v>
      </c>
      <c r="R63" s="4">
        <f>SUM('All Domestic Headcount'!R63,'All International Headcount'!R63)</f>
        <v>0</v>
      </c>
      <c r="S63" s="54">
        <f>SUM('All Domestic Headcount'!S63,'All International Headcount'!S63)</f>
        <v>0</v>
      </c>
      <c r="T63" s="3">
        <f>SUM('All Domestic Headcount'!T63,'All International Headcount'!T63)</f>
        <v>0</v>
      </c>
      <c r="U63" s="3">
        <f>SUM('All Domestic Headcount'!U63,'All International Headcount'!U63)</f>
        <v>2</v>
      </c>
      <c r="V63" s="3">
        <f>SUM('All Domestic Headcount'!V63,'All International Headcount'!V63)</f>
        <v>20</v>
      </c>
      <c r="W63" s="3">
        <f>SUM('All Domestic Headcount'!W63,'All International Headcount'!W63)</f>
        <v>1</v>
      </c>
      <c r="X63" s="3">
        <f>SUM('All Domestic Headcount'!X63,'All International Headcount'!X63)</f>
        <v>15</v>
      </c>
      <c r="Y63" s="3">
        <f>SUM('All Domestic Headcount'!Y63,'All International Headcount'!Y63)</f>
        <v>0</v>
      </c>
      <c r="Z63" s="4">
        <f>SUM('All Domestic Headcount'!Z63,'All International Headcount'!Z63)</f>
        <v>0</v>
      </c>
    </row>
    <row r="64" spans="1:26" ht="15" customHeight="1" x14ac:dyDescent="0.25">
      <c r="A64" s="8"/>
      <c r="B64" s="40">
        <v>2</v>
      </c>
      <c r="C64" s="54">
        <f>SUM('All Domestic Headcount'!C64,'All International Headcount'!C64)</f>
        <v>0</v>
      </c>
      <c r="D64" s="3">
        <f>SUM('All Domestic Headcount'!D64,'All International Headcount'!D64)</f>
        <v>0</v>
      </c>
      <c r="E64" s="3">
        <f>SUM('All Domestic Headcount'!E64,'All International Headcount'!E64)</f>
        <v>1</v>
      </c>
      <c r="F64" s="3">
        <f>SUM('All Domestic Headcount'!F64,'All International Headcount'!F64)</f>
        <v>2</v>
      </c>
      <c r="G64" s="3">
        <f>SUM('All Domestic Headcount'!G64,'All International Headcount'!G64)</f>
        <v>0</v>
      </c>
      <c r="H64" s="3">
        <f>SUM('All Domestic Headcount'!H64,'All International Headcount'!H64)</f>
        <v>2</v>
      </c>
      <c r="I64" s="3">
        <f>SUM('All Domestic Headcount'!I64,'All International Headcount'!I64)</f>
        <v>0</v>
      </c>
      <c r="J64" s="4">
        <f>SUM('All Domestic Headcount'!J64,'All International Headcount'!J64)</f>
        <v>0</v>
      </c>
      <c r="K64" s="54">
        <f>SUM('All Domestic Headcount'!K64,'All International Headcount'!K64)</f>
        <v>0</v>
      </c>
      <c r="L64" s="3">
        <f>SUM('All Domestic Headcount'!L64,'All International Headcount'!L64)</f>
        <v>0</v>
      </c>
      <c r="M64" s="3">
        <f>SUM('All Domestic Headcount'!M64,'All International Headcount'!M64)</f>
        <v>0</v>
      </c>
      <c r="N64" s="3">
        <f>SUM('All Domestic Headcount'!N64,'All International Headcount'!N64)</f>
        <v>0</v>
      </c>
      <c r="O64" s="3">
        <f>SUM('All Domestic Headcount'!O64,'All International Headcount'!O64)</f>
        <v>1</v>
      </c>
      <c r="P64" s="3">
        <f>SUM('All Domestic Headcount'!P64,'All International Headcount'!P64)</f>
        <v>0</v>
      </c>
      <c r="Q64" s="3">
        <f>SUM('All Domestic Headcount'!Q64,'All International Headcount'!Q64)</f>
        <v>0</v>
      </c>
      <c r="R64" s="4">
        <f>SUM('All Domestic Headcount'!R64,'All International Headcount'!R64)</f>
        <v>0</v>
      </c>
      <c r="S64" s="54">
        <f>SUM('All Domestic Headcount'!S64,'All International Headcount'!S64)</f>
        <v>0</v>
      </c>
      <c r="T64" s="3">
        <f>SUM('All Domestic Headcount'!T64,'All International Headcount'!T64)</f>
        <v>0</v>
      </c>
      <c r="U64" s="3">
        <f>SUM('All Domestic Headcount'!U64,'All International Headcount'!U64)</f>
        <v>1</v>
      </c>
      <c r="V64" s="3">
        <f>SUM('All Domestic Headcount'!V64,'All International Headcount'!V64)</f>
        <v>0</v>
      </c>
      <c r="W64" s="3">
        <f>SUM('All Domestic Headcount'!W64,'All International Headcount'!W64)</f>
        <v>0</v>
      </c>
      <c r="X64" s="3">
        <f>SUM('All Domestic Headcount'!X64,'All International Headcount'!X64)</f>
        <v>0</v>
      </c>
      <c r="Y64" s="3">
        <f>SUM('All Domestic Headcount'!Y64,'All International Headcount'!Y64)</f>
        <v>0</v>
      </c>
      <c r="Z64" s="4">
        <f>SUM('All Domestic Headcount'!Z64,'All International Headcount'!Z64)</f>
        <v>0</v>
      </c>
    </row>
    <row r="65" spans="1:26" x14ac:dyDescent="0.25">
      <c r="A65" s="10" t="s">
        <v>34</v>
      </c>
      <c r="B65" s="41"/>
      <c r="C65" s="92">
        <f>SUM('All Domestic Headcount'!C65,'All International Headcount'!C65)</f>
        <v>0</v>
      </c>
      <c r="D65" s="35">
        <f>SUM('All Domestic Headcount'!D65,'All International Headcount'!D65)</f>
        <v>0</v>
      </c>
      <c r="E65" s="35">
        <f>SUM('All Domestic Headcount'!E65,'All International Headcount'!E65)</f>
        <v>0</v>
      </c>
      <c r="F65" s="35">
        <f>SUM('All Domestic Headcount'!F65,'All International Headcount'!F65)</f>
        <v>5</v>
      </c>
      <c r="G65" s="35">
        <f>SUM('All Domestic Headcount'!G65,'All International Headcount'!G65)</f>
        <v>0</v>
      </c>
      <c r="H65" s="35">
        <f>SUM('All Domestic Headcount'!H65,'All International Headcount'!H65)</f>
        <v>4</v>
      </c>
      <c r="I65" s="35">
        <f>SUM('All Domestic Headcount'!I65,'All International Headcount'!I65)</f>
        <v>0</v>
      </c>
      <c r="J65" s="93">
        <f>SUM('All Domestic Headcount'!J65,'All International Headcount'!J65)</f>
        <v>0</v>
      </c>
      <c r="K65" s="92">
        <f>SUM('All Domestic Headcount'!K65,'All International Headcount'!K65)</f>
        <v>0</v>
      </c>
      <c r="L65" s="35">
        <f>SUM('All Domestic Headcount'!L65,'All International Headcount'!L65)</f>
        <v>0</v>
      </c>
      <c r="M65" s="35">
        <f>SUM('All Domestic Headcount'!M65,'All International Headcount'!M65)</f>
        <v>0</v>
      </c>
      <c r="N65" s="35">
        <f>SUM('All Domestic Headcount'!N65,'All International Headcount'!N65)</f>
        <v>6</v>
      </c>
      <c r="O65" s="35">
        <f>SUM('All Domestic Headcount'!O65,'All International Headcount'!O65)</f>
        <v>0</v>
      </c>
      <c r="P65" s="35">
        <f>SUM('All Domestic Headcount'!P65,'All International Headcount'!P65)</f>
        <v>5</v>
      </c>
      <c r="Q65" s="35">
        <f>SUM('All Domestic Headcount'!Q65,'All International Headcount'!Q65)</f>
        <v>0</v>
      </c>
      <c r="R65" s="93">
        <f>SUM('All Domestic Headcount'!R65,'All International Headcount'!R65)</f>
        <v>0</v>
      </c>
      <c r="S65" s="92">
        <f>SUM('All Domestic Headcount'!S65,'All International Headcount'!S65)</f>
        <v>0</v>
      </c>
      <c r="T65" s="35">
        <f>SUM('All Domestic Headcount'!T65,'All International Headcount'!T65)</f>
        <v>0</v>
      </c>
      <c r="U65" s="35">
        <f>SUM('All Domestic Headcount'!U65,'All International Headcount'!U65)</f>
        <v>0</v>
      </c>
      <c r="V65" s="35">
        <f>SUM('All Domestic Headcount'!V65,'All International Headcount'!V65)</f>
        <v>6</v>
      </c>
      <c r="W65" s="35">
        <f>SUM('All Domestic Headcount'!W65,'All International Headcount'!W65)</f>
        <v>0</v>
      </c>
      <c r="X65" s="35">
        <f>SUM('All Domestic Headcount'!X65,'All International Headcount'!X65)</f>
        <v>5</v>
      </c>
      <c r="Y65" s="35">
        <f>SUM('All Domestic Headcount'!Y65,'All International Headcount'!Y65)</f>
        <v>0</v>
      </c>
      <c r="Z65" s="93">
        <f>SUM('All Domestic Headcount'!Z65,'All International Headcount'!Z65)</f>
        <v>0</v>
      </c>
    </row>
    <row r="66" spans="1:26" ht="15" customHeight="1" x14ac:dyDescent="0.25">
      <c r="A66" s="8" t="s">
        <v>34</v>
      </c>
      <c r="B66" s="40">
        <v>1</v>
      </c>
      <c r="C66" s="54">
        <f>SUM('All Domestic Headcount'!C66,'All International Headcount'!C66)</f>
        <v>0</v>
      </c>
      <c r="D66" s="3">
        <f>SUM('All Domestic Headcount'!D66,'All International Headcount'!D66)</f>
        <v>0</v>
      </c>
      <c r="E66" s="3">
        <f>SUM('All Domestic Headcount'!E66,'All International Headcount'!E66)</f>
        <v>0</v>
      </c>
      <c r="F66" s="3">
        <f>SUM('All Domestic Headcount'!F66,'All International Headcount'!F66)</f>
        <v>5</v>
      </c>
      <c r="G66" s="3">
        <f>SUM('All Domestic Headcount'!G66,'All International Headcount'!G66)</f>
        <v>0</v>
      </c>
      <c r="H66" s="3">
        <f>SUM('All Domestic Headcount'!H66,'All International Headcount'!H66)</f>
        <v>4</v>
      </c>
      <c r="I66" s="3">
        <f>SUM('All Domestic Headcount'!I66,'All International Headcount'!I66)</f>
        <v>0</v>
      </c>
      <c r="J66" s="4">
        <f>SUM('All Domestic Headcount'!J66,'All International Headcount'!J66)</f>
        <v>0</v>
      </c>
      <c r="K66" s="54">
        <f>SUM('All Domestic Headcount'!K66,'All International Headcount'!K66)</f>
        <v>0</v>
      </c>
      <c r="L66" s="3">
        <f>SUM('All Domestic Headcount'!L66,'All International Headcount'!L66)</f>
        <v>0</v>
      </c>
      <c r="M66" s="3">
        <f>SUM('All Domestic Headcount'!M66,'All International Headcount'!M66)</f>
        <v>0</v>
      </c>
      <c r="N66" s="3">
        <f>SUM('All Domestic Headcount'!N66,'All International Headcount'!N66)</f>
        <v>6</v>
      </c>
      <c r="O66" s="3">
        <f>SUM('All Domestic Headcount'!O66,'All International Headcount'!O66)</f>
        <v>0</v>
      </c>
      <c r="P66" s="3">
        <f>SUM('All Domestic Headcount'!P66,'All International Headcount'!P66)</f>
        <v>5</v>
      </c>
      <c r="Q66" s="3">
        <f>SUM('All Domestic Headcount'!Q66,'All International Headcount'!Q66)</f>
        <v>0</v>
      </c>
      <c r="R66" s="4">
        <f>SUM('All Domestic Headcount'!R66,'All International Headcount'!R66)</f>
        <v>0</v>
      </c>
      <c r="S66" s="54">
        <f>SUM('All Domestic Headcount'!S66,'All International Headcount'!S66)</f>
        <v>0</v>
      </c>
      <c r="T66" s="3">
        <f>SUM('All Domestic Headcount'!T66,'All International Headcount'!T66)</f>
        <v>0</v>
      </c>
      <c r="U66" s="3">
        <f>SUM('All Domestic Headcount'!U66,'All International Headcount'!U66)</f>
        <v>0</v>
      </c>
      <c r="V66" s="3">
        <f>SUM('All Domestic Headcount'!V66,'All International Headcount'!V66)</f>
        <v>6</v>
      </c>
      <c r="W66" s="3">
        <f>SUM('All Domestic Headcount'!W66,'All International Headcount'!W66)</f>
        <v>0</v>
      </c>
      <c r="X66" s="3">
        <f>SUM('All Domestic Headcount'!X66,'All International Headcount'!X66)</f>
        <v>5</v>
      </c>
      <c r="Y66" s="3">
        <f>SUM('All Domestic Headcount'!Y66,'All International Headcount'!Y66)</f>
        <v>0</v>
      </c>
      <c r="Z66" s="4">
        <f>SUM('All Domestic Headcount'!Z66,'All International Headcount'!Z66)</f>
        <v>0</v>
      </c>
    </row>
    <row r="67" spans="1:26" ht="15" customHeight="1" x14ac:dyDescent="0.25">
      <c r="A67" s="8"/>
      <c r="B67" s="40">
        <v>2</v>
      </c>
      <c r="C67" s="54">
        <f>SUM('All Domestic Headcount'!C67,'All International Headcount'!C67)</f>
        <v>0</v>
      </c>
      <c r="D67" s="3">
        <f>SUM('All Domestic Headcount'!D67,'All International Headcount'!D67)</f>
        <v>0</v>
      </c>
      <c r="E67" s="3">
        <f>SUM('All Domestic Headcount'!E67,'All International Headcount'!E67)</f>
        <v>0</v>
      </c>
      <c r="F67" s="3">
        <f>SUM('All Domestic Headcount'!F67,'All International Headcount'!F67)</f>
        <v>0</v>
      </c>
      <c r="G67" s="3">
        <f>SUM('All Domestic Headcount'!G67,'All International Headcount'!G67)</f>
        <v>0</v>
      </c>
      <c r="H67" s="3">
        <f>SUM('All Domestic Headcount'!H67,'All International Headcount'!H67)</f>
        <v>0</v>
      </c>
      <c r="I67" s="3">
        <f>SUM('All Domestic Headcount'!I67,'All International Headcount'!I67)</f>
        <v>0</v>
      </c>
      <c r="J67" s="4">
        <f>SUM('All Domestic Headcount'!J67,'All International Headcount'!J67)</f>
        <v>0</v>
      </c>
      <c r="K67" s="54">
        <f>SUM('All Domestic Headcount'!K67,'All International Headcount'!K67)</f>
        <v>0</v>
      </c>
      <c r="L67" s="3">
        <f>SUM('All Domestic Headcount'!L67,'All International Headcount'!L67)</f>
        <v>0</v>
      </c>
      <c r="M67" s="3">
        <f>SUM('All Domestic Headcount'!M67,'All International Headcount'!M67)</f>
        <v>0</v>
      </c>
      <c r="N67" s="3">
        <f>SUM('All Domestic Headcount'!N67,'All International Headcount'!N67)</f>
        <v>0</v>
      </c>
      <c r="O67" s="3">
        <f>SUM('All Domestic Headcount'!O67,'All International Headcount'!O67)</f>
        <v>0</v>
      </c>
      <c r="P67" s="3">
        <f>SUM('All Domestic Headcount'!P67,'All International Headcount'!P67)</f>
        <v>0</v>
      </c>
      <c r="Q67" s="3">
        <f>SUM('All Domestic Headcount'!Q67,'All International Headcount'!Q67)</f>
        <v>0</v>
      </c>
      <c r="R67" s="4">
        <f>SUM('All Domestic Headcount'!R67,'All International Headcount'!R67)</f>
        <v>0</v>
      </c>
      <c r="S67" s="54">
        <f>SUM('All Domestic Headcount'!S67,'All International Headcount'!S67)</f>
        <v>0</v>
      </c>
      <c r="T67" s="3">
        <f>SUM('All Domestic Headcount'!T67,'All International Headcount'!T67)</f>
        <v>0</v>
      </c>
      <c r="U67" s="3">
        <f>SUM('All Domestic Headcount'!U67,'All International Headcount'!U67)</f>
        <v>0</v>
      </c>
      <c r="V67" s="3">
        <f>SUM('All Domestic Headcount'!V67,'All International Headcount'!V67)</f>
        <v>0</v>
      </c>
      <c r="W67" s="3">
        <f>SUM('All Domestic Headcount'!W67,'All International Headcount'!W67)</f>
        <v>0</v>
      </c>
      <c r="X67" s="3">
        <f>SUM('All Domestic Headcount'!X67,'All International Headcount'!X67)</f>
        <v>0</v>
      </c>
      <c r="Y67" s="3">
        <f>SUM('All Domestic Headcount'!Y67,'All International Headcount'!Y67)</f>
        <v>0</v>
      </c>
      <c r="Z67" s="4">
        <f>SUM('All Domestic Headcount'!Z67,'All International Headcount'!Z67)</f>
        <v>0</v>
      </c>
    </row>
    <row r="68" spans="1:26" x14ac:dyDescent="0.25">
      <c r="A68" s="10" t="s">
        <v>35</v>
      </c>
      <c r="B68" s="41"/>
      <c r="C68" s="92">
        <f>SUM('All Domestic Headcount'!C68,'All International Headcount'!C68)</f>
        <v>0</v>
      </c>
      <c r="D68" s="35">
        <f>SUM('All Domestic Headcount'!D68,'All International Headcount'!D68)</f>
        <v>0</v>
      </c>
      <c r="E68" s="35">
        <f>SUM('All Domestic Headcount'!E68,'All International Headcount'!E68)</f>
        <v>0</v>
      </c>
      <c r="F68" s="35">
        <f>SUM('All Domestic Headcount'!F68,'All International Headcount'!F68)</f>
        <v>20</v>
      </c>
      <c r="G68" s="35">
        <f>SUM('All Domestic Headcount'!G68,'All International Headcount'!G68)</f>
        <v>0</v>
      </c>
      <c r="H68" s="35">
        <f>SUM('All Domestic Headcount'!H68,'All International Headcount'!H68)</f>
        <v>17</v>
      </c>
      <c r="I68" s="35">
        <f>SUM('All Domestic Headcount'!I68,'All International Headcount'!I68)</f>
        <v>0</v>
      </c>
      <c r="J68" s="93">
        <f>SUM('All Domestic Headcount'!J68,'All International Headcount'!J68)</f>
        <v>0</v>
      </c>
      <c r="K68" s="92">
        <f>SUM('All Domestic Headcount'!K68,'All International Headcount'!K68)</f>
        <v>0</v>
      </c>
      <c r="L68" s="35">
        <f>SUM('All Domestic Headcount'!L68,'All International Headcount'!L68)</f>
        <v>0</v>
      </c>
      <c r="M68" s="35">
        <f>SUM('All Domestic Headcount'!M68,'All International Headcount'!M68)</f>
        <v>0</v>
      </c>
      <c r="N68" s="35">
        <f>SUM('All Domestic Headcount'!N68,'All International Headcount'!N68)</f>
        <v>21</v>
      </c>
      <c r="O68" s="35">
        <f>SUM('All Domestic Headcount'!O68,'All International Headcount'!O68)</f>
        <v>0</v>
      </c>
      <c r="P68" s="35">
        <f>SUM('All Domestic Headcount'!P68,'All International Headcount'!P68)</f>
        <v>18</v>
      </c>
      <c r="Q68" s="35">
        <f>SUM('All Domestic Headcount'!Q68,'All International Headcount'!Q68)</f>
        <v>0</v>
      </c>
      <c r="R68" s="93">
        <f>SUM('All Domestic Headcount'!R68,'All International Headcount'!R68)</f>
        <v>0</v>
      </c>
      <c r="S68" s="92">
        <f>SUM('All Domestic Headcount'!S68,'All International Headcount'!S68)</f>
        <v>0</v>
      </c>
      <c r="T68" s="35">
        <f>SUM('All Domestic Headcount'!T68,'All International Headcount'!T68)</f>
        <v>0</v>
      </c>
      <c r="U68" s="35">
        <f>SUM('All Domestic Headcount'!U68,'All International Headcount'!U68)</f>
        <v>0</v>
      </c>
      <c r="V68" s="35">
        <f>SUM('All Domestic Headcount'!V68,'All International Headcount'!V68)</f>
        <v>22</v>
      </c>
      <c r="W68" s="35">
        <f>SUM('All Domestic Headcount'!W68,'All International Headcount'!W68)</f>
        <v>0</v>
      </c>
      <c r="X68" s="35">
        <f>SUM('All Domestic Headcount'!X68,'All International Headcount'!X68)</f>
        <v>20</v>
      </c>
      <c r="Y68" s="35">
        <f>SUM('All Domestic Headcount'!Y68,'All International Headcount'!Y68)</f>
        <v>0</v>
      </c>
      <c r="Z68" s="93">
        <f>SUM('All Domestic Headcount'!Z68,'All International Headcount'!Z68)</f>
        <v>0</v>
      </c>
    </row>
    <row r="69" spans="1:26" ht="15" customHeight="1" x14ac:dyDescent="0.25">
      <c r="A69" s="8" t="s">
        <v>35</v>
      </c>
      <c r="B69" s="40">
        <v>1</v>
      </c>
      <c r="C69" s="54">
        <f>SUM('All Domestic Headcount'!C69,'All International Headcount'!C69)</f>
        <v>0</v>
      </c>
      <c r="D69" s="3">
        <f>SUM('All Domestic Headcount'!D69,'All International Headcount'!D69)</f>
        <v>0</v>
      </c>
      <c r="E69" s="3">
        <f>SUM('All Domestic Headcount'!E69,'All International Headcount'!E69)</f>
        <v>0</v>
      </c>
      <c r="F69" s="3">
        <f>SUM('All Domestic Headcount'!F69,'All International Headcount'!F69)</f>
        <v>20</v>
      </c>
      <c r="G69" s="3">
        <f>SUM('All Domestic Headcount'!G69,'All International Headcount'!G69)</f>
        <v>0</v>
      </c>
      <c r="H69" s="3">
        <f>SUM('All Domestic Headcount'!H69,'All International Headcount'!H69)</f>
        <v>17</v>
      </c>
      <c r="I69" s="3">
        <f>SUM('All Domestic Headcount'!I69,'All International Headcount'!I69)</f>
        <v>0</v>
      </c>
      <c r="J69" s="4">
        <f>SUM('All Domestic Headcount'!J69,'All International Headcount'!J69)</f>
        <v>0</v>
      </c>
      <c r="K69" s="54">
        <f>SUM('All Domestic Headcount'!K69,'All International Headcount'!K69)</f>
        <v>0</v>
      </c>
      <c r="L69" s="3">
        <f>SUM('All Domestic Headcount'!L69,'All International Headcount'!L69)</f>
        <v>0</v>
      </c>
      <c r="M69" s="3">
        <f>SUM('All Domestic Headcount'!M69,'All International Headcount'!M69)</f>
        <v>0</v>
      </c>
      <c r="N69" s="3">
        <f>SUM('All Domestic Headcount'!N69,'All International Headcount'!N69)</f>
        <v>21</v>
      </c>
      <c r="O69" s="3">
        <f>SUM('All Domestic Headcount'!O69,'All International Headcount'!O69)</f>
        <v>0</v>
      </c>
      <c r="P69" s="3">
        <f>SUM('All Domestic Headcount'!P69,'All International Headcount'!P69)</f>
        <v>18</v>
      </c>
      <c r="Q69" s="3">
        <f>SUM('All Domestic Headcount'!Q69,'All International Headcount'!Q69)</f>
        <v>0</v>
      </c>
      <c r="R69" s="4">
        <f>SUM('All Domestic Headcount'!R69,'All International Headcount'!R69)</f>
        <v>0</v>
      </c>
      <c r="S69" s="54">
        <f>SUM('All Domestic Headcount'!S69,'All International Headcount'!S69)</f>
        <v>0</v>
      </c>
      <c r="T69" s="3">
        <f>SUM('All Domestic Headcount'!T69,'All International Headcount'!T69)</f>
        <v>0</v>
      </c>
      <c r="U69" s="3">
        <f>SUM('All Domestic Headcount'!U69,'All International Headcount'!U69)</f>
        <v>0</v>
      </c>
      <c r="V69" s="3">
        <f>SUM('All Domestic Headcount'!V69,'All International Headcount'!V69)</f>
        <v>22</v>
      </c>
      <c r="W69" s="3">
        <f>SUM('All Domestic Headcount'!W69,'All International Headcount'!W69)</f>
        <v>0</v>
      </c>
      <c r="X69" s="3">
        <f>SUM('All Domestic Headcount'!X69,'All International Headcount'!X69)</f>
        <v>20</v>
      </c>
      <c r="Y69" s="3">
        <f>SUM('All Domestic Headcount'!Y69,'All International Headcount'!Y69)</f>
        <v>0</v>
      </c>
      <c r="Z69" s="4">
        <f>SUM('All Domestic Headcount'!Z69,'All International Headcount'!Z69)</f>
        <v>0</v>
      </c>
    </row>
    <row r="70" spans="1:26" x14ac:dyDescent="0.25">
      <c r="A70" s="10" t="s">
        <v>36</v>
      </c>
      <c r="B70" s="41"/>
      <c r="C70" s="92">
        <f>SUM('All Domestic Headcount'!C70,'All International Headcount'!C70)</f>
        <v>0</v>
      </c>
      <c r="D70" s="35">
        <f>SUM('All Domestic Headcount'!D70,'All International Headcount'!D70)</f>
        <v>0</v>
      </c>
      <c r="E70" s="35">
        <f>SUM('All Domestic Headcount'!E70,'All International Headcount'!E70)</f>
        <v>1</v>
      </c>
      <c r="F70" s="35">
        <f>SUM('All Domestic Headcount'!F70,'All International Headcount'!F70)</f>
        <v>10</v>
      </c>
      <c r="G70" s="35">
        <f>SUM('All Domestic Headcount'!G70,'All International Headcount'!G70)</f>
        <v>1</v>
      </c>
      <c r="H70" s="35">
        <f>SUM('All Domestic Headcount'!H70,'All International Headcount'!H70)</f>
        <v>9</v>
      </c>
      <c r="I70" s="35">
        <f>SUM('All Domestic Headcount'!I70,'All International Headcount'!I70)</f>
        <v>0</v>
      </c>
      <c r="J70" s="93">
        <f>SUM('All Domestic Headcount'!J70,'All International Headcount'!J70)</f>
        <v>0</v>
      </c>
      <c r="K70" s="92">
        <f>SUM('All Domestic Headcount'!K70,'All International Headcount'!K70)</f>
        <v>0</v>
      </c>
      <c r="L70" s="35">
        <f>SUM('All Domestic Headcount'!L70,'All International Headcount'!L70)</f>
        <v>0</v>
      </c>
      <c r="M70" s="35">
        <f>SUM('All Domestic Headcount'!M70,'All International Headcount'!M70)</f>
        <v>3</v>
      </c>
      <c r="N70" s="35">
        <f>SUM('All Domestic Headcount'!N70,'All International Headcount'!N70)</f>
        <v>22</v>
      </c>
      <c r="O70" s="35">
        <f>SUM('All Domestic Headcount'!O70,'All International Headcount'!O70)</f>
        <v>2</v>
      </c>
      <c r="P70" s="35">
        <f>SUM('All Domestic Headcount'!P70,'All International Headcount'!P70)</f>
        <v>11</v>
      </c>
      <c r="Q70" s="35">
        <f>SUM('All Domestic Headcount'!Q70,'All International Headcount'!Q70)</f>
        <v>1</v>
      </c>
      <c r="R70" s="93">
        <f>SUM('All Domestic Headcount'!R70,'All International Headcount'!R70)</f>
        <v>0</v>
      </c>
      <c r="S70" s="92">
        <f>SUM('All Domestic Headcount'!S70,'All International Headcount'!S70)</f>
        <v>0</v>
      </c>
      <c r="T70" s="35">
        <f>SUM('All Domestic Headcount'!T70,'All International Headcount'!T70)</f>
        <v>0</v>
      </c>
      <c r="U70" s="35">
        <f>SUM('All Domestic Headcount'!U70,'All International Headcount'!U70)</f>
        <v>3</v>
      </c>
      <c r="V70" s="35">
        <f>SUM('All Domestic Headcount'!V70,'All International Headcount'!V70)</f>
        <v>24</v>
      </c>
      <c r="W70" s="35">
        <f>SUM('All Domestic Headcount'!W70,'All International Headcount'!W70)</f>
        <v>2</v>
      </c>
      <c r="X70" s="35">
        <f>SUM('All Domestic Headcount'!X70,'All International Headcount'!X70)</f>
        <v>12</v>
      </c>
      <c r="Y70" s="35">
        <f>SUM('All Domestic Headcount'!Y70,'All International Headcount'!Y70)</f>
        <v>1</v>
      </c>
      <c r="Z70" s="93">
        <f>SUM('All Domestic Headcount'!Z70,'All International Headcount'!Z70)</f>
        <v>0</v>
      </c>
    </row>
    <row r="71" spans="1:26" ht="15" customHeight="1" x14ac:dyDescent="0.25">
      <c r="A71" s="8" t="s">
        <v>36</v>
      </c>
      <c r="B71" s="40">
        <v>1</v>
      </c>
      <c r="C71" s="54">
        <f>SUM('All Domestic Headcount'!C71,'All International Headcount'!C71)</f>
        <v>0</v>
      </c>
      <c r="D71" s="3">
        <f>SUM('All Domestic Headcount'!D71,'All International Headcount'!D71)</f>
        <v>0</v>
      </c>
      <c r="E71" s="3">
        <f>SUM('All Domestic Headcount'!E71,'All International Headcount'!E71)</f>
        <v>1</v>
      </c>
      <c r="F71" s="3">
        <f>SUM('All Domestic Headcount'!F71,'All International Headcount'!F71)</f>
        <v>10</v>
      </c>
      <c r="G71" s="3">
        <f>SUM('All Domestic Headcount'!G71,'All International Headcount'!G71)</f>
        <v>1</v>
      </c>
      <c r="H71" s="3">
        <f>SUM('All Domestic Headcount'!H71,'All International Headcount'!H71)</f>
        <v>8</v>
      </c>
      <c r="I71" s="3">
        <f>SUM('All Domestic Headcount'!I71,'All International Headcount'!I71)</f>
        <v>0</v>
      </c>
      <c r="J71" s="4">
        <f>SUM('All Domestic Headcount'!J71,'All International Headcount'!J71)</f>
        <v>0</v>
      </c>
      <c r="K71" s="54">
        <f>SUM('All Domestic Headcount'!K71,'All International Headcount'!K71)</f>
        <v>0</v>
      </c>
      <c r="L71" s="3">
        <f>SUM('All Domestic Headcount'!L71,'All International Headcount'!L71)</f>
        <v>0</v>
      </c>
      <c r="M71" s="3">
        <f>SUM('All Domestic Headcount'!M71,'All International Headcount'!M71)</f>
        <v>3</v>
      </c>
      <c r="N71" s="3">
        <f>SUM('All Domestic Headcount'!N71,'All International Headcount'!N71)</f>
        <v>20</v>
      </c>
      <c r="O71" s="3">
        <f>SUM('All Domestic Headcount'!O71,'All International Headcount'!O71)</f>
        <v>2</v>
      </c>
      <c r="P71" s="3">
        <f>SUM('All Domestic Headcount'!P71,'All International Headcount'!P71)</f>
        <v>10</v>
      </c>
      <c r="Q71" s="3">
        <f>SUM('All Domestic Headcount'!Q71,'All International Headcount'!Q71)</f>
        <v>1</v>
      </c>
      <c r="R71" s="4">
        <f>SUM('All Domestic Headcount'!R71,'All International Headcount'!R71)</f>
        <v>0</v>
      </c>
      <c r="S71" s="54">
        <f>SUM('All Domestic Headcount'!S71,'All International Headcount'!S71)</f>
        <v>0</v>
      </c>
      <c r="T71" s="3">
        <f>SUM('All Domestic Headcount'!T71,'All International Headcount'!T71)</f>
        <v>0</v>
      </c>
      <c r="U71" s="3">
        <f>SUM('All Domestic Headcount'!U71,'All International Headcount'!U71)</f>
        <v>3</v>
      </c>
      <c r="V71" s="3">
        <f>SUM('All Domestic Headcount'!V71,'All International Headcount'!V71)</f>
        <v>22</v>
      </c>
      <c r="W71" s="3">
        <f>SUM('All Domestic Headcount'!W71,'All International Headcount'!W71)</f>
        <v>2</v>
      </c>
      <c r="X71" s="3">
        <f>SUM('All Domestic Headcount'!X71,'All International Headcount'!X71)</f>
        <v>11</v>
      </c>
      <c r="Y71" s="3">
        <f>SUM('All Domestic Headcount'!Y71,'All International Headcount'!Y71)</f>
        <v>1</v>
      </c>
      <c r="Z71" s="4">
        <f>SUM('All Domestic Headcount'!Z71,'All International Headcount'!Z71)</f>
        <v>0</v>
      </c>
    </row>
    <row r="72" spans="1:26" ht="15" customHeight="1" x14ac:dyDescent="0.25">
      <c r="A72" s="8"/>
      <c r="B72" s="40">
        <v>2</v>
      </c>
      <c r="C72" s="54">
        <f>SUM('All Domestic Headcount'!C72,'All International Headcount'!C72)</f>
        <v>0</v>
      </c>
      <c r="D72" s="3">
        <f>SUM('All Domestic Headcount'!D72,'All International Headcount'!D72)</f>
        <v>0</v>
      </c>
      <c r="E72" s="3">
        <f>SUM('All Domestic Headcount'!E72,'All International Headcount'!E72)</f>
        <v>0</v>
      </c>
      <c r="F72" s="3">
        <f>SUM('All Domestic Headcount'!F72,'All International Headcount'!F72)</f>
        <v>0</v>
      </c>
      <c r="G72" s="3">
        <f>SUM('All Domestic Headcount'!G72,'All International Headcount'!G72)</f>
        <v>0</v>
      </c>
      <c r="H72" s="3">
        <f>SUM('All Domestic Headcount'!H72,'All International Headcount'!H72)</f>
        <v>1</v>
      </c>
      <c r="I72" s="3">
        <f>SUM('All Domestic Headcount'!I72,'All International Headcount'!I72)</f>
        <v>0</v>
      </c>
      <c r="J72" s="4">
        <f>SUM('All Domestic Headcount'!J72,'All International Headcount'!J72)</f>
        <v>0</v>
      </c>
      <c r="K72" s="54">
        <f>SUM('All Domestic Headcount'!K72,'All International Headcount'!K72)</f>
        <v>0</v>
      </c>
      <c r="L72" s="3">
        <f>SUM('All Domestic Headcount'!L72,'All International Headcount'!L72)</f>
        <v>0</v>
      </c>
      <c r="M72" s="3">
        <f>SUM('All Domestic Headcount'!M72,'All International Headcount'!M72)</f>
        <v>0</v>
      </c>
      <c r="N72" s="3">
        <f>SUM('All Domestic Headcount'!N72,'All International Headcount'!N72)</f>
        <v>2</v>
      </c>
      <c r="O72" s="3">
        <f>SUM('All Domestic Headcount'!O72,'All International Headcount'!O72)</f>
        <v>0</v>
      </c>
      <c r="P72" s="3">
        <f>SUM('All Domestic Headcount'!P72,'All International Headcount'!P72)</f>
        <v>1</v>
      </c>
      <c r="Q72" s="3">
        <f>SUM('All Domestic Headcount'!Q72,'All International Headcount'!Q72)</f>
        <v>0</v>
      </c>
      <c r="R72" s="4">
        <f>SUM('All Domestic Headcount'!R72,'All International Headcount'!R72)</f>
        <v>0</v>
      </c>
      <c r="S72" s="54">
        <f>SUM('All Domestic Headcount'!S72,'All International Headcount'!S72)</f>
        <v>0</v>
      </c>
      <c r="T72" s="3">
        <f>SUM('All Domestic Headcount'!T72,'All International Headcount'!T72)</f>
        <v>0</v>
      </c>
      <c r="U72" s="3">
        <f>SUM('All Domestic Headcount'!U72,'All International Headcount'!U72)</f>
        <v>0</v>
      </c>
      <c r="V72" s="3">
        <f>SUM('All Domestic Headcount'!V72,'All International Headcount'!V72)</f>
        <v>2</v>
      </c>
      <c r="W72" s="3">
        <f>SUM('All Domestic Headcount'!W72,'All International Headcount'!W72)</f>
        <v>0</v>
      </c>
      <c r="X72" s="3">
        <f>SUM('All Domestic Headcount'!X72,'All International Headcount'!X72)</f>
        <v>1</v>
      </c>
      <c r="Y72" s="3">
        <f>SUM('All Domestic Headcount'!Y72,'All International Headcount'!Y72)</f>
        <v>0</v>
      </c>
      <c r="Z72" s="4">
        <f>SUM('All Domestic Headcount'!Z72,'All International Headcount'!Z72)</f>
        <v>0</v>
      </c>
    </row>
    <row r="73" spans="1:26" x14ac:dyDescent="0.25">
      <c r="A73" s="10" t="s">
        <v>37</v>
      </c>
      <c r="B73" s="41"/>
      <c r="C73" s="92">
        <f>SUM('All Domestic Headcount'!C73,'All International Headcount'!C73)</f>
        <v>0</v>
      </c>
      <c r="D73" s="35">
        <f>SUM('All Domestic Headcount'!D73,'All International Headcount'!D73)</f>
        <v>0</v>
      </c>
      <c r="E73" s="35">
        <f>SUM('All Domestic Headcount'!E73,'All International Headcount'!E73)</f>
        <v>0</v>
      </c>
      <c r="F73" s="35">
        <f>SUM('All Domestic Headcount'!F73,'All International Headcount'!F73)</f>
        <v>4</v>
      </c>
      <c r="G73" s="35">
        <f>SUM('All Domestic Headcount'!G73,'All International Headcount'!G73)</f>
        <v>0</v>
      </c>
      <c r="H73" s="35">
        <f>SUM('All Domestic Headcount'!H73,'All International Headcount'!H73)</f>
        <v>3</v>
      </c>
      <c r="I73" s="35">
        <f>SUM('All Domestic Headcount'!I73,'All International Headcount'!I73)</f>
        <v>0</v>
      </c>
      <c r="J73" s="93">
        <f>SUM('All Domestic Headcount'!J73,'All International Headcount'!J73)</f>
        <v>0</v>
      </c>
      <c r="K73" s="92">
        <f>SUM('All Domestic Headcount'!K73,'All International Headcount'!K73)</f>
        <v>0</v>
      </c>
      <c r="L73" s="35">
        <f>SUM('All Domestic Headcount'!L73,'All International Headcount'!L73)</f>
        <v>0</v>
      </c>
      <c r="M73" s="35">
        <f>SUM('All Domestic Headcount'!M73,'All International Headcount'!M73)</f>
        <v>0</v>
      </c>
      <c r="N73" s="35">
        <f>SUM('All Domestic Headcount'!N73,'All International Headcount'!N73)</f>
        <v>4</v>
      </c>
      <c r="O73" s="35">
        <f>SUM('All Domestic Headcount'!O73,'All International Headcount'!O73)</f>
        <v>0</v>
      </c>
      <c r="P73" s="35">
        <f>SUM('All Domestic Headcount'!P73,'All International Headcount'!P73)</f>
        <v>3</v>
      </c>
      <c r="Q73" s="35">
        <f>SUM('All Domestic Headcount'!Q73,'All International Headcount'!Q73)</f>
        <v>0</v>
      </c>
      <c r="R73" s="93">
        <f>SUM('All Domestic Headcount'!R73,'All International Headcount'!R73)</f>
        <v>0</v>
      </c>
      <c r="S73" s="92">
        <f>SUM('All Domestic Headcount'!S73,'All International Headcount'!S73)</f>
        <v>0</v>
      </c>
      <c r="T73" s="35">
        <f>SUM('All Domestic Headcount'!T73,'All International Headcount'!T73)</f>
        <v>0</v>
      </c>
      <c r="U73" s="35">
        <f>SUM('All Domestic Headcount'!U73,'All International Headcount'!U73)</f>
        <v>0</v>
      </c>
      <c r="V73" s="35">
        <f>SUM('All Domestic Headcount'!V73,'All International Headcount'!V73)</f>
        <v>4</v>
      </c>
      <c r="W73" s="35">
        <f>SUM('All Domestic Headcount'!W73,'All International Headcount'!W73)</f>
        <v>0</v>
      </c>
      <c r="X73" s="35">
        <f>SUM('All Domestic Headcount'!X73,'All International Headcount'!X73)</f>
        <v>3</v>
      </c>
      <c r="Y73" s="35">
        <f>SUM('All Domestic Headcount'!Y73,'All International Headcount'!Y73)</f>
        <v>0</v>
      </c>
      <c r="Z73" s="93">
        <f>SUM('All Domestic Headcount'!Z73,'All International Headcount'!Z73)</f>
        <v>0</v>
      </c>
    </row>
    <row r="74" spans="1:26" s="120" customFormat="1" ht="15" customHeight="1" x14ac:dyDescent="0.25">
      <c r="A74" s="116" t="s">
        <v>37</v>
      </c>
      <c r="B74" s="117">
        <v>1</v>
      </c>
      <c r="C74" s="119">
        <f>SUM('All Domestic Headcount'!C74,'All International Headcount'!C74)</f>
        <v>0</v>
      </c>
      <c r="D74" s="3">
        <f>SUM('All Domestic Headcount'!D74,'All International Headcount'!D74)</f>
        <v>0</v>
      </c>
      <c r="E74" s="3">
        <f>SUM('All Domestic Headcount'!E74,'All International Headcount'!E74)</f>
        <v>0</v>
      </c>
      <c r="F74" s="3">
        <f>SUM('All Domestic Headcount'!F74,'All International Headcount'!F74)</f>
        <v>4</v>
      </c>
      <c r="G74" s="3">
        <f>SUM('All Domestic Headcount'!G74,'All International Headcount'!G74)</f>
        <v>0</v>
      </c>
      <c r="H74" s="3">
        <f>SUM('All Domestic Headcount'!H74,'All International Headcount'!H74)</f>
        <v>3</v>
      </c>
      <c r="I74" s="3">
        <f>SUM('All Domestic Headcount'!I74,'All International Headcount'!I74)</f>
        <v>0</v>
      </c>
      <c r="J74" s="4">
        <f>SUM('All Domestic Headcount'!J74,'All International Headcount'!J74)</f>
        <v>0</v>
      </c>
      <c r="K74" s="119">
        <f>SUM('All Domestic Headcount'!K74,'All International Headcount'!K74)</f>
        <v>0</v>
      </c>
      <c r="L74" s="3">
        <f>SUM('All Domestic Headcount'!L74,'All International Headcount'!L74)</f>
        <v>0</v>
      </c>
      <c r="M74" s="3">
        <f>SUM('All Domestic Headcount'!M74,'All International Headcount'!M74)</f>
        <v>0</v>
      </c>
      <c r="N74" s="3">
        <f>SUM('All Domestic Headcount'!N74,'All International Headcount'!N74)</f>
        <v>4</v>
      </c>
      <c r="O74" s="3">
        <f>SUM('All Domestic Headcount'!O74,'All International Headcount'!O74)</f>
        <v>0</v>
      </c>
      <c r="P74" s="3">
        <f>SUM('All Domestic Headcount'!P74,'All International Headcount'!P74)</f>
        <v>3</v>
      </c>
      <c r="Q74" s="3">
        <f>SUM('All Domestic Headcount'!Q74,'All International Headcount'!Q74)</f>
        <v>0</v>
      </c>
      <c r="R74" s="4">
        <f>SUM('All Domestic Headcount'!R74,'All International Headcount'!R74)</f>
        <v>0</v>
      </c>
      <c r="S74" s="119">
        <f>SUM('All Domestic Headcount'!S74,'All International Headcount'!S74)</f>
        <v>0</v>
      </c>
      <c r="T74" s="3">
        <f>SUM('All Domestic Headcount'!T74,'All International Headcount'!T74)</f>
        <v>0</v>
      </c>
      <c r="U74" s="3">
        <f>SUM('All Domestic Headcount'!U74,'All International Headcount'!U74)</f>
        <v>0</v>
      </c>
      <c r="V74" s="3">
        <f>SUM('All Domestic Headcount'!V74,'All International Headcount'!V74)</f>
        <v>4</v>
      </c>
      <c r="W74" s="3">
        <f>SUM('All Domestic Headcount'!W74,'All International Headcount'!W74)</f>
        <v>0</v>
      </c>
      <c r="X74" s="3">
        <f>SUM('All Domestic Headcount'!X74,'All International Headcount'!X74)</f>
        <v>3</v>
      </c>
      <c r="Y74" s="3">
        <f>SUM('All Domestic Headcount'!Y74,'All International Headcount'!Y74)</f>
        <v>0</v>
      </c>
      <c r="Z74" s="4">
        <f>SUM('All Domestic Headcount'!Z74,'All International Headcount'!Z74)</f>
        <v>0</v>
      </c>
    </row>
    <row r="75" spans="1:26" s="120" customFormat="1" ht="15" customHeight="1" x14ac:dyDescent="0.25">
      <c r="A75" s="116"/>
      <c r="B75" s="117">
        <v>2</v>
      </c>
      <c r="C75" s="119">
        <f>SUM('All Domestic Headcount'!C75,'All International Headcount'!C75)</f>
        <v>0</v>
      </c>
      <c r="D75" s="3">
        <f>SUM('All Domestic Headcount'!D75,'All International Headcount'!D75)</f>
        <v>0</v>
      </c>
      <c r="E75" s="3">
        <f>SUM('All Domestic Headcount'!E75,'All International Headcount'!E75)</f>
        <v>0</v>
      </c>
      <c r="F75" s="3">
        <f>SUM('All Domestic Headcount'!F75,'All International Headcount'!F75)</f>
        <v>0</v>
      </c>
      <c r="G75" s="3">
        <f>SUM('All Domestic Headcount'!G75,'All International Headcount'!G75)</f>
        <v>0</v>
      </c>
      <c r="H75" s="3">
        <f>SUM('All Domestic Headcount'!H75,'All International Headcount'!H75)</f>
        <v>0</v>
      </c>
      <c r="I75" s="3">
        <f>SUM('All Domestic Headcount'!I75,'All International Headcount'!I75)</f>
        <v>0</v>
      </c>
      <c r="J75" s="4">
        <f>SUM('All Domestic Headcount'!J75,'All International Headcount'!J75)</f>
        <v>0</v>
      </c>
      <c r="K75" s="119">
        <f>SUM('All Domestic Headcount'!K75,'All International Headcount'!K75)</f>
        <v>0</v>
      </c>
      <c r="L75" s="3">
        <f>SUM('All Domestic Headcount'!L75,'All International Headcount'!L75)</f>
        <v>0</v>
      </c>
      <c r="M75" s="3">
        <f>SUM('All Domestic Headcount'!M75,'All International Headcount'!M75)</f>
        <v>0</v>
      </c>
      <c r="N75" s="3">
        <f>SUM('All Domestic Headcount'!N75,'All International Headcount'!N75)</f>
        <v>0</v>
      </c>
      <c r="O75" s="3">
        <f>SUM('All Domestic Headcount'!O75,'All International Headcount'!O75)</f>
        <v>0</v>
      </c>
      <c r="P75" s="3">
        <f>SUM('All Domestic Headcount'!P75,'All International Headcount'!P75)</f>
        <v>0</v>
      </c>
      <c r="Q75" s="3">
        <f>SUM('All Domestic Headcount'!Q75,'All International Headcount'!Q75)</f>
        <v>0</v>
      </c>
      <c r="R75" s="4">
        <f>SUM('All Domestic Headcount'!R75,'All International Headcount'!R75)</f>
        <v>0</v>
      </c>
      <c r="S75" s="119">
        <f>SUM('All Domestic Headcount'!S75,'All International Headcount'!S75)</f>
        <v>0</v>
      </c>
      <c r="T75" s="3">
        <f>SUM('All Domestic Headcount'!T75,'All International Headcount'!T75)</f>
        <v>0</v>
      </c>
      <c r="U75" s="3">
        <f>SUM('All Domestic Headcount'!U75,'All International Headcount'!U75)</f>
        <v>0</v>
      </c>
      <c r="V75" s="3">
        <f>SUM('All Domestic Headcount'!V75,'All International Headcount'!V75)</f>
        <v>0</v>
      </c>
      <c r="W75" s="3">
        <f>SUM('All Domestic Headcount'!W75,'All International Headcount'!W75)</f>
        <v>0</v>
      </c>
      <c r="X75" s="3">
        <f>SUM('All Domestic Headcount'!X75,'All International Headcount'!X75)</f>
        <v>0</v>
      </c>
      <c r="Y75" s="3">
        <f>SUM('All Domestic Headcount'!Y75,'All International Headcount'!Y75)</f>
        <v>0</v>
      </c>
      <c r="Z75" s="4">
        <f>SUM('All Domestic Headcount'!Z75,'All International Headcount'!Z75)</f>
        <v>0</v>
      </c>
    </row>
    <row r="76" spans="1:26" x14ac:dyDescent="0.25">
      <c r="A76" s="10" t="s">
        <v>38</v>
      </c>
      <c r="B76" s="41"/>
      <c r="C76" s="92">
        <f>SUM('All Domestic Headcount'!C76,'All International Headcount'!C76)</f>
        <v>0</v>
      </c>
      <c r="D76" s="35">
        <f>SUM('All Domestic Headcount'!D76,'All International Headcount'!D76)</f>
        <v>0</v>
      </c>
      <c r="E76" s="35">
        <f>SUM('All Domestic Headcount'!E76,'All International Headcount'!E76)</f>
        <v>6</v>
      </c>
      <c r="F76" s="35">
        <f>SUM('All Domestic Headcount'!F76,'All International Headcount'!F76)</f>
        <v>17</v>
      </c>
      <c r="G76" s="35">
        <f>SUM('All Domestic Headcount'!G76,'All International Headcount'!G76)</f>
        <v>5</v>
      </c>
      <c r="H76" s="35">
        <f>SUM('All Domestic Headcount'!H76,'All International Headcount'!H76)</f>
        <v>10</v>
      </c>
      <c r="I76" s="35">
        <f>SUM('All Domestic Headcount'!I76,'All International Headcount'!I76)</f>
        <v>2</v>
      </c>
      <c r="J76" s="93">
        <f>SUM('All Domestic Headcount'!J76,'All International Headcount'!J76)</f>
        <v>0</v>
      </c>
      <c r="K76" s="92">
        <f>SUM('All Domestic Headcount'!K76,'All International Headcount'!K76)</f>
        <v>0</v>
      </c>
      <c r="L76" s="35">
        <f>SUM('All Domestic Headcount'!L76,'All International Headcount'!L76)</f>
        <v>0</v>
      </c>
      <c r="M76" s="35">
        <f>SUM('All Domestic Headcount'!M76,'All International Headcount'!M76)</f>
        <v>6</v>
      </c>
      <c r="N76" s="35">
        <f>SUM('All Domestic Headcount'!N76,'All International Headcount'!N76)</f>
        <v>19</v>
      </c>
      <c r="O76" s="35">
        <f>SUM('All Domestic Headcount'!O76,'All International Headcount'!O76)</f>
        <v>6</v>
      </c>
      <c r="P76" s="35">
        <f>SUM('All Domestic Headcount'!P76,'All International Headcount'!P76)</f>
        <v>12</v>
      </c>
      <c r="Q76" s="35">
        <f>SUM('All Domestic Headcount'!Q76,'All International Headcount'!Q76)</f>
        <v>2</v>
      </c>
      <c r="R76" s="93">
        <f>SUM('All Domestic Headcount'!R76,'All International Headcount'!R76)</f>
        <v>0</v>
      </c>
      <c r="S76" s="92">
        <f>SUM('All Domestic Headcount'!S76,'All International Headcount'!S76)</f>
        <v>0</v>
      </c>
      <c r="T76" s="35">
        <f>SUM('All Domestic Headcount'!T76,'All International Headcount'!T76)</f>
        <v>0</v>
      </c>
      <c r="U76" s="35">
        <f>SUM('All Domestic Headcount'!U76,'All International Headcount'!U76)</f>
        <v>7</v>
      </c>
      <c r="V76" s="35">
        <f>SUM('All Domestic Headcount'!V76,'All International Headcount'!V76)</f>
        <v>19</v>
      </c>
      <c r="W76" s="35">
        <f>SUM('All Domestic Headcount'!W76,'All International Headcount'!W76)</f>
        <v>6</v>
      </c>
      <c r="X76" s="35">
        <f>SUM('All Domestic Headcount'!X76,'All International Headcount'!X76)</f>
        <v>14</v>
      </c>
      <c r="Y76" s="35">
        <f>SUM('All Domestic Headcount'!Y76,'All International Headcount'!Y76)</f>
        <v>3</v>
      </c>
      <c r="Z76" s="93">
        <f>SUM('All Domestic Headcount'!Z76,'All International Headcount'!Z76)</f>
        <v>0</v>
      </c>
    </row>
    <row r="77" spans="1:26" ht="15" customHeight="1" x14ac:dyDescent="0.25">
      <c r="A77" s="8" t="s">
        <v>38</v>
      </c>
      <c r="B77" s="40">
        <v>1</v>
      </c>
      <c r="C77" s="54">
        <f>SUM('All Domestic Headcount'!C77,'All International Headcount'!C77)</f>
        <v>0</v>
      </c>
      <c r="D77" s="3">
        <f>SUM('All Domestic Headcount'!D77,'All International Headcount'!D77)</f>
        <v>0</v>
      </c>
      <c r="E77" s="3">
        <f>SUM('All Domestic Headcount'!E77,'All International Headcount'!E77)</f>
        <v>6</v>
      </c>
      <c r="F77" s="3">
        <f>SUM('All Domestic Headcount'!F77,'All International Headcount'!F77)</f>
        <v>17</v>
      </c>
      <c r="G77" s="3">
        <f>SUM('All Domestic Headcount'!G77,'All International Headcount'!G77)</f>
        <v>5</v>
      </c>
      <c r="H77" s="3">
        <f>SUM('All Domestic Headcount'!H77,'All International Headcount'!H77)</f>
        <v>10</v>
      </c>
      <c r="I77" s="3">
        <f>SUM('All Domestic Headcount'!I77,'All International Headcount'!I77)</f>
        <v>2</v>
      </c>
      <c r="J77" s="4">
        <f>SUM('All Domestic Headcount'!J77,'All International Headcount'!J77)</f>
        <v>0</v>
      </c>
      <c r="K77" s="54">
        <f>SUM('All Domestic Headcount'!K77,'All International Headcount'!K77)</f>
        <v>0</v>
      </c>
      <c r="L77" s="3">
        <f>SUM('All Domestic Headcount'!L77,'All International Headcount'!L77)</f>
        <v>0</v>
      </c>
      <c r="M77" s="3">
        <f>SUM('All Domestic Headcount'!M77,'All International Headcount'!M77)</f>
        <v>6</v>
      </c>
      <c r="N77" s="3">
        <f>SUM('All Domestic Headcount'!N77,'All International Headcount'!N77)</f>
        <v>19</v>
      </c>
      <c r="O77" s="3">
        <f>SUM('All Domestic Headcount'!O77,'All International Headcount'!O77)</f>
        <v>6</v>
      </c>
      <c r="P77" s="3">
        <f>SUM('All Domestic Headcount'!P77,'All International Headcount'!P77)</f>
        <v>12</v>
      </c>
      <c r="Q77" s="3">
        <f>SUM('All Domestic Headcount'!Q77,'All International Headcount'!Q77)</f>
        <v>2</v>
      </c>
      <c r="R77" s="4">
        <f>SUM('All Domestic Headcount'!R77,'All International Headcount'!R77)</f>
        <v>0</v>
      </c>
      <c r="S77" s="54">
        <f>SUM('All Domestic Headcount'!S77,'All International Headcount'!S77)</f>
        <v>0</v>
      </c>
      <c r="T77" s="3">
        <f>SUM('All Domestic Headcount'!T77,'All International Headcount'!T77)</f>
        <v>0</v>
      </c>
      <c r="U77" s="3">
        <f>SUM('All Domestic Headcount'!U77,'All International Headcount'!U77)</f>
        <v>7</v>
      </c>
      <c r="V77" s="3">
        <f>SUM('All Domestic Headcount'!V77,'All International Headcount'!V77)</f>
        <v>19</v>
      </c>
      <c r="W77" s="3">
        <f>SUM('All Domestic Headcount'!W77,'All International Headcount'!W77)</f>
        <v>6</v>
      </c>
      <c r="X77" s="3">
        <f>SUM('All Domestic Headcount'!X77,'All International Headcount'!X77)</f>
        <v>14</v>
      </c>
      <c r="Y77" s="3">
        <f>SUM('All Domestic Headcount'!Y77,'All International Headcount'!Y77)</f>
        <v>3</v>
      </c>
      <c r="Z77" s="4">
        <f>SUM('All Domestic Headcount'!Z77,'All International Headcount'!Z77)</f>
        <v>0</v>
      </c>
    </row>
    <row r="78" spans="1:26" x14ac:dyDescent="0.25">
      <c r="A78" s="10" t="s">
        <v>40</v>
      </c>
      <c r="B78" s="41"/>
      <c r="C78" s="92">
        <f>SUM('All Domestic Headcount'!C78,'All International Headcount'!C78)</f>
        <v>0</v>
      </c>
      <c r="D78" s="35">
        <f>SUM('All Domestic Headcount'!D78,'All International Headcount'!D78)</f>
        <v>0</v>
      </c>
      <c r="E78" s="35">
        <f>SUM('All Domestic Headcount'!E78,'All International Headcount'!E78)</f>
        <v>1</v>
      </c>
      <c r="F78" s="35">
        <f>SUM('All Domestic Headcount'!F78,'All International Headcount'!F78)</f>
        <v>20</v>
      </c>
      <c r="G78" s="35">
        <f>SUM('All Domestic Headcount'!G78,'All International Headcount'!G78)</f>
        <v>0</v>
      </c>
      <c r="H78" s="35">
        <f>SUM('All Domestic Headcount'!H78,'All International Headcount'!H78)</f>
        <v>8</v>
      </c>
      <c r="I78" s="35">
        <f>SUM('All Domestic Headcount'!I78,'All International Headcount'!I78)</f>
        <v>0</v>
      </c>
      <c r="J78" s="93">
        <f>SUM('All Domestic Headcount'!J78,'All International Headcount'!J78)</f>
        <v>0</v>
      </c>
      <c r="K78" s="92">
        <f>SUM('All Domestic Headcount'!K78,'All International Headcount'!K78)</f>
        <v>0</v>
      </c>
      <c r="L78" s="35">
        <f>SUM('All Domestic Headcount'!L78,'All International Headcount'!L78)</f>
        <v>0</v>
      </c>
      <c r="M78" s="35">
        <f>SUM('All Domestic Headcount'!M78,'All International Headcount'!M78)</f>
        <v>2</v>
      </c>
      <c r="N78" s="35">
        <f>SUM('All Domestic Headcount'!N78,'All International Headcount'!N78)</f>
        <v>14</v>
      </c>
      <c r="O78" s="35">
        <f>SUM('All Domestic Headcount'!O78,'All International Headcount'!O78)</f>
        <v>1</v>
      </c>
      <c r="P78" s="35">
        <f>SUM('All Domestic Headcount'!P78,'All International Headcount'!P78)</f>
        <v>11</v>
      </c>
      <c r="Q78" s="35">
        <f>SUM('All Domestic Headcount'!Q78,'All International Headcount'!Q78)</f>
        <v>0</v>
      </c>
      <c r="R78" s="93">
        <f>SUM('All Domestic Headcount'!R78,'All International Headcount'!R78)</f>
        <v>0</v>
      </c>
      <c r="S78" s="92">
        <f>SUM('All Domestic Headcount'!S78,'All International Headcount'!S78)</f>
        <v>0</v>
      </c>
      <c r="T78" s="35">
        <f>SUM('All Domestic Headcount'!T78,'All International Headcount'!T78)</f>
        <v>0</v>
      </c>
      <c r="U78" s="35">
        <f>SUM('All Domestic Headcount'!U78,'All International Headcount'!U78)</f>
        <v>2</v>
      </c>
      <c r="V78" s="35">
        <f>SUM('All Domestic Headcount'!V78,'All International Headcount'!V78)</f>
        <v>14</v>
      </c>
      <c r="W78" s="35">
        <f>SUM('All Domestic Headcount'!W78,'All International Headcount'!W78)</f>
        <v>2</v>
      </c>
      <c r="X78" s="35">
        <f>SUM('All Domestic Headcount'!X78,'All International Headcount'!X78)</f>
        <v>12</v>
      </c>
      <c r="Y78" s="35">
        <f>SUM('All Domestic Headcount'!Y78,'All International Headcount'!Y78)</f>
        <v>1</v>
      </c>
      <c r="Z78" s="93">
        <f>SUM('All Domestic Headcount'!Z78,'All International Headcount'!Z78)</f>
        <v>0</v>
      </c>
    </row>
    <row r="79" spans="1:26" s="120" customFormat="1" ht="15" customHeight="1" x14ac:dyDescent="0.25">
      <c r="A79" s="88" t="s">
        <v>40</v>
      </c>
      <c r="B79" s="117">
        <v>1</v>
      </c>
      <c r="C79" s="119">
        <f>SUM('All Domestic Headcount'!C79,'All International Headcount'!C79)</f>
        <v>0</v>
      </c>
      <c r="D79" s="3">
        <f>SUM('All Domestic Headcount'!D79,'All International Headcount'!D79)</f>
        <v>0</v>
      </c>
      <c r="E79" s="3">
        <f>SUM('All Domestic Headcount'!E79,'All International Headcount'!E79)</f>
        <v>1</v>
      </c>
      <c r="F79" s="3">
        <f>SUM('All Domestic Headcount'!F79,'All International Headcount'!F79)</f>
        <v>8</v>
      </c>
      <c r="G79" s="3">
        <f>SUM('All Domestic Headcount'!G79,'All International Headcount'!G79)</f>
        <v>0</v>
      </c>
      <c r="H79" s="3">
        <f>SUM('All Domestic Headcount'!H79,'All International Headcount'!H79)</f>
        <v>6</v>
      </c>
      <c r="I79" s="3">
        <f>SUM('All Domestic Headcount'!I79,'All International Headcount'!I79)</f>
        <v>0</v>
      </c>
      <c r="J79" s="4">
        <f>SUM('All Domestic Headcount'!J79,'All International Headcount'!J79)</f>
        <v>0</v>
      </c>
      <c r="K79" s="119">
        <f>SUM('All Domestic Headcount'!K79,'All International Headcount'!K79)</f>
        <v>0</v>
      </c>
      <c r="L79" s="3">
        <f>SUM('All Domestic Headcount'!L79,'All International Headcount'!L79)</f>
        <v>0</v>
      </c>
      <c r="M79" s="3">
        <f>SUM('All Domestic Headcount'!M79,'All International Headcount'!M79)</f>
        <v>1</v>
      </c>
      <c r="N79" s="3">
        <f>SUM('All Domestic Headcount'!N79,'All International Headcount'!N79)</f>
        <v>8</v>
      </c>
      <c r="O79" s="3">
        <f>SUM('All Domestic Headcount'!O79,'All International Headcount'!O79)</f>
        <v>1</v>
      </c>
      <c r="P79" s="3">
        <f>SUM('All Domestic Headcount'!P79,'All International Headcount'!P79)</f>
        <v>7</v>
      </c>
      <c r="Q79" s="3">
        <f>SUM('All Domestic Headcount'!Q79,'All International Headcount'!Q79)</f>
        <v>0</v>
      </c>
      <c r="R79" s="4">
        <f>SUM('All Domestic Headcount'!R79,'All International Headcount'!R79)</f>
        <v>0</v>
      </c>
      <c r="S79" s="119">
        <f>SUM('All Domestic Headcount'!S79,'All International Headcount'!S79)</f>
        <v>0</v>
      </c>
      <c r="T79" s="3">
        <f>SUM('All Domestic Headcount'!T79,'All International Headcount'!T79)</f>
        <v>0</v>
      </c>
      <c r="U79" s="3">
        <f>SUM('All Domestic Headcount'!U79,'All International Headcount'!U79)</f>
        <v>1</v>
      </c>
      <c r="V79" s="3">
        <f>SUM('All Domestic Headcount'!V79,'All International Headcount'!V79)</f>
        <v>8</v>
      </c>
      <c r="W79" s="3">
        <f>SUM('All Domestic Headcount'!W79,'All International Headcount'!W79)</f>
        <v>1</v>
      </c>
      <c r="X79" s="3">
        <f>SUM('All Domestic Headcount'!X79,'All International Headcount'!X79)</f>
        <v>7</v>
      </c>
      <c r="Y79" s="3">
        <f>SUM('All Domestic Headcount'!Y79,'All International Headcount'!Y79)</f>
        <v>1</v>
      </c>
      <c r="Z79" s="4">
        <f>SUM('All Domestic Headcount'!Z79,'All International Headcount'!Z79)</f>
        <v>0</v>
      </c>
    </row>
    <row r="80" spans="1:26" s="120" customFormat="1" ht="15" customHeight="1" x14ac:dyDescent="0.25">
      <c r="A80" s="88"/>
      <c r="B80" s="117">
        <v>2</v>
      </c>
      <c r="C80" s="119">
        <f>SUM('All Domestic Headcount'!C80,'All International Headcount'!C80)</f>
        <v>0</v>
      </c>
      <c r="D80" s="3">
        <f>SUM('All Domestic Headcount'!D80,'All International Headcount'!D80)</f>
        <v>0</v>
      </c>
      <c r="E80" s="3">
        <f>SUM('All Domestic Headcount'!E80,'All International Headcount'!E80)</f>
        <v>0</v>
      </c>
      <c r="F80" s="3">
        <f>SUM('All Domestic Headcount'!F80,'All International Headcount'!F80)</f>
        <v>12</v>
      </c>
      <c r="G80" s="3">
        <f>SUM('All Domestic Headcount'!G80,'All International Headcount'!G80)</f>
        <v>0</v>
      </c>
      <c r="H80" s="3">
        <f>SUM('All Domestic Headcount'!H80,'All International Headcount'!H80)</f>
        <v>2</v>
      </c>
      <c r="I80" s="3">
        <f>SUM('All Domestic Headcount'!I80,'All International Headcount'!I80)</f>
        <v>0</v>
      </c>
      <c r="J80" s="4">
        <f>SUM('All Domestic Headcount'!J80,'All International Headcount'!J80)</f>
        <v>0</v>
      </c>
      <c r="K80" s="119">
        <f>SUM('All Domestic Headcount'!K80,'All International Headcount'!K80)</f>
        <v>0</v>
      </c>
      <c r="L80" s="3">
        <f>SUM('All Domestic Headcount'!L80,'All International Headcount'!L80)</f>
        <v>0</v>
      </c>
      <c r="M80" s="3">
        <f>SUM('All Domestic Headcount'!M80,'All International Headcount'!M80)</f>
        <v>1</v>
      </c>
      <c r="N80" s="3">
        <f>SUM('All Domestic Headcount'!N80,'All International Headcount'!N80)</f>
        <v>6</v>
      </c>
      <c r="O80" s="3">
        <f>SUM('All Domestic Headcount'!O80,'All International Headcount'!O80)</f>
        <v>0</v>
      </c>
      <c r="P80" s="3">
        <f>SUM('All Domestic Headcount'!P80,'All International Headcount'!P80)</f>
        <v>4</v>
      </c>
      <c r="Q80" s="3">
        <f>SUM('All Domestic Headcount'!Q80,'All International Headcount'!Q80)</f>
        <v>0</v>
      </c>
      <c r="R80" s="4">
        <f>SUM('All Domestic Headcount'!R80,'All International Headcount'!R80)</f>
        <v>0</v>
      </c>
      <c r="S80" s="119">
        <f>SUM('All Domestic Headcount'!S80,'All International Headcount'!S80)</f>
        <v>0</v>
      </c>
      <c r="T80" s="3">
        <f>SUM('All Domestic Headcount'!T80,'All International Headcount'!T80)</f>
        <v>0</v>
      </c>
      <c r="U80" s="3">
        <f>SUM('All Domestic Headcount'!U80,'All International Headcount'!U80)</f>
        <v>1</v>
      </c>
      <c r="V80" s="3">
        <f>SUM('All Domestic Headcount'!V80,'All International Headcount'!V80)</f>
        <v>6</v>
      </c>
      <c r="W80" s="3">
        <f>SUM('All Domestic Headcount'!W80,'All International Headcount'!W80)</f>
        <v>1</v>
      </c>
      <c r="X80" s="3">
        <f>SUM('All Domestic Headcount'!X80,'All International Headcount'!X80)</f>
        <v>5</v>
      </c>
      <c r="Y80" s="3">
        <f>SUM('All Domestic Headcount'!Y80,'All International Headcount'!Y80)</f>
        <v>0</v>
      </c>
      <c r="Z80" s="4">
        <f>SUM('All Domestic Headcount'!Z80,'All International Headcount'!Z80)</f>
        <v>0</v>
      </c>
    </row>
    <row r="81" spans="1:26" x14ac:dyDescent="0.25">
      <c r="A81" s="10" t="s">
        <v>132</v>
      </c>
      <c r="B81" s="41"/>
      <c r="C81" s="92">
        <f>SUM('All Domestic Headcount'!C81,'All International Headcount'!C81)</f>
        <v>0</v>
      </c>
      <c r="D81" s="35">
        <f>SUM('All Domestic Headcount'!D81,'All International Headcount'!D81)</f>
        <v>0</v>
      </c>
      <c r="E81" s="35">
        <f>SUM('All Domestic Headcount'!E81,'All International Headcount'!E81)</f>
        <v>0</v>
      </c>
      <c r="F81" s="35">
        <f>SUM('All Domestic Headcount'!F81,'All International Headcount'!F81)</f>
        <v>0</v>
      </c>
      <c r="G81" s="35">
        <f>SUM('All Domestic Headcount'!G81,'All International Headcount'!G81)</f>
        <v>0</v>
      </c>
      <c r="H81" s="35">
        <f>SUM('All Domestic Headcount'!H81,'All International Headcount'!H81)</f>
        <v>0</v>
      </c>
      <c r="I81" s="35">
        <f>SUM('All Domestic Headcount'!I81,'All International Headcount'!I81)</f>
        <v>0</v>
      </c>
      <c r="J81" s="93">
        <f>SUM('All Domestic Headcount'!J81,'All International Headcount'!J81)</f>
        <v>0</v>
      </c>
      <c r="K81" s="92">
        <f>SUM('All Domestic Headcount'!K81,'All International Headcount'!K81)</f>
        <v>0</v>
      </c>
      <c r="L81" s="35">
        <f>SUM('All Domestic Headcount'!L81,'All International Headcount'!L81)</f>
        <v>0</v>
      </c>
      <c r="M81" s="35">
        <f>SUM('All Domestic Headcount'!M81,'All International Headcount'!M81)</f>
        <v>0</v>
      </c>
      <c r="N81" s="35">
        <f>SUM('All Domestic Headcount'!N81,'All International Headcount'!N81)</f>
        <v>0</v>
      </c>
      <c r="O81" s="35">
        <f>SUM('All Domestic Headcount'!O81,'All International Headcount'!O81)</f>
        <v>0</v>
      </c>
      <c r="P81" s="35">
        <f>SUM('All Domestic Headcount'!P81,'All International Headcount'!P81)</f>
        <v>0</v>
      </c>
      <c r="Q81" s="35">
        <f>SUM('All Domestic Headcount'!Q81,'All International Headcount'!Q81)</f>
        <v>0</v>
      </c>
      <c r="R81" s="93">
        <f>SUM('All Domestic Headcount'!R81,'All International Headcount'!R81)</f>
        <v>0</v>
      </c>
      <c r="S81" s="92">
        <f>SUM('All Domestic Headcount'!S81,'All International Headcount'!S81)</f>
        <v>0</v>
      </c>
      <c r="T81" s="35">
        <f>SUM('All Domestic Headcount'!T81,'All International Headcount'!T81)</f>
        <v>0</v>
      </c>
      <c r="U81" s="35">
        <f>SUM('All Domestic Headcount'!U81,'All International Headcount'!U81)</f>
        <v>0</v>
      </c>
      <c r="V81" s="35">
        <f>SUM('All Domestic Headcount'!V81,'All International Headcount'!V81)</f>
        <v>0</v>
      </c>
      <c r="W81" s="35">
        <f>SUM('All Domestic Headcount'!W81,'All International Headcount'!W81)</f>
        <v>0</v>
      </c>
      <c r="X81" s="35">
        <f>SUM('All Domestic Headcount'!X81,'All International Headcount'!X81)</f>
        <v>0</v>
      </c>
      <c r="Y81" s="35">
        <f>SUM('All Domestic Headcount'!Y81,'All International Headcount'!Y81)</f>
        <v>0</v>
      </c>
      <c r="Z81" s="93">
        <f>SUM('All Domestic Headcount'!Z81,'All International Headcount'!Z81)</f>
        <v>0</v>
      </c>
    </row>
    <row r="82" spans="1:26" ht="15" customHeight="1" x14ac:dyDescent="0.25">
      <c r="A82" s="88" t="s">
        <v>132</v>
      </c>
      <c r="B82" s="40">
        <v>1</v>
      </c>
      <c r="C82" s="54">
        <f>SUM('All Domestic Headcount'!C82,'All International Headcount'!C82)</f>
        <v>0</v>
      </c>
      <c r="D82" s="3">
        <f>SUM('All Domestic Headcount'!D82,'All International Headcount'!D82)</f>
        <v>0</v>
      </c>
      <c r="E82" s="3">
        <f>SUM('All Domestic Headcount'!E82,'All International Headcount'!E82)</f>
        <v>0</v>
      </c>
      <c r="F82" s="3">
        <f>SUM('All Domestic Headcount'!F82,'All International Headcount'!F82)</f>
        <v>0</v>
      </c>
      <c r="G82" s="3">
        <f>SUM('All Domestic Headcount'!G82,'All International Headcount'!G82)</f>
        <v>0</v>
      </c>
      <c r="H82" s="3">
        <f>SUM('All Domestic Headcount'!H82,'All International Headcount'!H82)</f>
        <v>0</v>
      </c>
      <c r="I82" s="3">
        <f>SUM('All Domestic Headcount'!I82,'All International Headcount'!I82)</f>
        <v>0</v>
      </c>
      <c r="J82" s="4">
        <f>SUM('All Domestic Headcount'!J82,'All International Headcount'!J82)</f>
        <v>0</v>
      </c>
      <c r="K82" s="54">
        <f>SUM('All Domestic Headcount'!K82,'All International Headcount'!K82)</f>
        <v>0</v>
      </c>
      <c r="L82" s="3">
        <f>SUM('All Domestic Headcount'!L82,'All International Headcount'!L82)</f>
        <v>0</v>
      </c>
      <c r="M82" s="3">
        <f>SUM('All Domestic Headcount'!M82,'All International Headcount'!M82)</f>
        <v>0</v>
      </c>
      <c r="N82" s="3">
        <f>SUM('All Domestic Headcount'!N82,'All International Headcount'!N82)</f>
        <v>0</v>
      </c>
      <c r="O82" s="3">
        <f>SUM('All Domestic Headcount'!O82,'All International Headcount'!O82)</f>
        <v>0</v>
      </c>
      <c r="P82" s="3">
        <f>SUM('All Domestic Headcount'!P82,'All International Headcount'!P82)</f>
        <v>0</v>
      </c>
      <c r="Q82" s="3">
        <f>SUM('All Domestic Headcount'!Q82,'All International Headcount'!Q82)</f>
        <v>0</v>
      </c>
      <c r="R82" s="4">
        <f>SUM('All Domestic Headcount'!R82,'All International Headcount'!R82)</f>
        <v>0</v>
      </c>
      <c r="S82" s="54">
        <f>SUM('All Domestic Headcount'!S82,'All International Headcount'!S82)</f>
        <v>0</v>
      </c>
      <c r="T82" s="3">
        <f>SUM('All Domestic Headcount'!T82,'All International Headcount'!T82)</f>
        <v>0</v>
      </c>
      <c r="U82" s="3">
        <f>SUM('All Domestic Headcount'!U82,'All International Headcount'!U82)</f>
        <v>0</v>
      </c>
      <c r="V82" s="3">
        <f>SUM('All Domestic Headcount'!V82,'All International Headcount'!V82)</f>
        <v>0</v>
      </c>
      <c r="W82" s="3">
        <f>SUM('All Domestic Headcount'!W82,'All International Headcount'!W82)</f>
        <v>0</v>
      </c>
      <c r="X82" s="3">
        <f>SUM('All Domestic Headcount'!X82,'All International Headcount'!X82)</f>
        <v>0</v>
      </c>
      <c r="Y82" s="3">
        <f>SUM('All Domestic Headcount'!Y82,'All International Headcount'!Y82)</f>
        <v>0</v>
      </c>
      <c r="Z82" s="4">
        <f>SUM('All Domestic Headcount'!Z82,'All International Headcount'!Z82)</f>
        <v>0</v>
      </c>
    </row>
    <row r="83" spans="1:26" ht="15" customHeight="1" x14ac:dyDescent="0.25">
      <c r="A83" s="13"/>
      <c r="B83" s="40">
        <v>2</v>
      </c>
      <c r="C83" s="54">
        <f>SUM('All Domestic Headcount'!C83,'All International Headcount'!C83)</f>
        <v>0</v>
      </c>
      <c r="D83" s="3">
        <f>SUM('All Domestic Headcount'!D83,'All International Headcount'!D83)</f>
        <v>0</v>
      </c>
      <c r="E83" s="3">
        <f>SUM('All Domestic Headcount'!E83,'All International Headcount'!E83)</f>
        <v>0</v>
      </c>
      <c r="F83" s="3">
        <f>SUM('All Domestic Headcount'!F83,'All International Headcount'!F83)</f>
        <v>0</v>
      </c>
      <c r="G83" s="3">
        <f>SUM('All Domestic Headcount'!G83,'All International Headcount'!G83)</f>
        <v>0</v>
      </c>
      <c r="H83" s="3">
        <f>SUM('All Domestic Headcount'!H83,'All International Headcount'!H83)</f>
        <v>0</v>
      </c>
      <c r="I83" s="3">
        <f>SUM('All Domestic Headcount'!I83,'All International Headcount'!I83)</f>
        <v>0</v>
      </c>
      <c r="J83" s="4">
        <f>SUM('All Domestic Headcount'!J83,'All International Headcount'!J83)</f>
        <v>0</v>
      </c>
      <c r="K83" s="54">
        <f>SUM('All Domestic Headcount'!K83,'All International Headcount'!K83)</f>
        <v>0</v>
      </c>
      <c r="L83" s="3">
        <f>SUM('All Domestic Headcount'!L83,'All International Headcount'!L83)</f>
        <v>0</v>
      </c>
      <c r="M83" s="3">
        <f>SUM('All Domestic Headcount'!M83,'All International Headcount'!M83)</f>
        <v>0</v>
      </c>
      <c r="N83" s="3">
        <f>SUM('All Domestic Headcount'!N83,'All International Headcount'!N83)</f>
        <v>0</v>
      </c>
      <c r="O83" s="3">
        <f>SUM('All Domestic Headcount'!O83,'All International Headcount'!O83)</f>
        <v>0</v>
      </c>
      <c r="P83" s="3">
        <f>SUM('All Domestic Headcount'!P83,'All International Headcount'!P83)</f>
        <v>0</v>
      </c>
      <c r="Q83" s="3">
        <f>SUM('All Domestic Headcount'!Q83,'All International Headcount'!Q83)</f>
        <v>0</v>
      </c>
      <c r="R83" s="4">
        <f>SUM('All Domestic Headcount'!R83,'All International Headcount'!R83)</f>
        <v>0</v>
      </c>
      <c r="S83" s="54">
        <f>SUM('All Domestic Headcount'!S83,'All International Headcount'!S83)</f>
        <v>0</v>
      </c>
      <c r="T83" s="3">
        <f>SUM('All Domestic Headcount'!T83,'All International Headcount'!T83)</f>
        <v>0</v>
      </c>
      <c r="U83" s="3">
        <f>SUM('All Domestic Headcount'!U83,'All International Headcount'!U83)</f>
        <v>0</v>
      </c>
      <c r="V83" s="3">
        <f>SUM('All Domestic Headcount'!V83,'All International Headcount'!V83)</f>
        <v>0</v>
      </c>
      <c r="W83" s="3">
        <f>SUM('All Domestic Headcount'!W83,'All International Headcount'!W83)</f>
        <v>0</v>
      </c>
      <c r="X83" s="3">
        <f>SUM('All Domestic Headcount'!X83,'All International Headcount'!X83)</f>
        <v>0</v>
      </c>
      <c r="Y83" s="3">
        <f>SUM('All Domestic Headcount'!Y83,'All International Headcount'!Y83)</f>
        <v>0</v>
      </c>
      <c r="Z83" s="4">
        <f>SUM('All Domestic Headcount'!Z83,'All International Headcount'!Z83)</f>
        <v>0</v>
      </c>
    </row>
    <row r="84" spans="1:26" x14ac:dyDescent="0.25">
      <c r="A84" s="10" t="s">
        <v>41</v>
      </c>
      <c r="B84" s="41"/>
      <c r="C84" s="92">
        <f>SUM('All Domestic Headcount'!C84,'All International Headcount'!C84)</f>
        <v>0</v>
      </c>
      <c r="D84" s="35">
        <f>SUM('All Domestic Headcount'!D84,'All International Headcount'!D84)</f>
        <v>0</v>
      </c>
      <c r="E84" s="35">
        <f>SUM('All Domestic Headcount'!E84,'All International Headcount'!E84)</f>
        <v>1</v>
      </c>
      <c r="F84" s="35">
        <f>SUM('All Domestic Headcount'!F84,'All International Headcount'!F84)</f>
        <v>5</v>
      </c>
      <c r="G84" s="35">
        <f>SUM('All Domestic Headcount'!G84,'All International Headcount'!G84)</f>
        <v>1</v>
      </c>
      <c r="H84" s="35">
        <f>SUM('All Domestic Headcount'!H84,'All International Headcount'!H84)</f>
        <v>4</v>
      </c>
      <c r="I84" s="35">
        <f>SUM('All Domestic Headcount'!I84,'All International Headcount'!I84)</f>
        <v>0</v>
      </c>
      <c r="J84" s="93">
        <f>SUM('All Domestic Headcount'!J84,'All International Headcount'!J84)</f>
        <v>0</v>
      </c>
      <c r="K84" s="92">
        <f>SUM('All Domestic Headcount'!K84,'All International Headcount'!K84)</f>
        <v>0</v>
      </c>
      <c r="L84" s="35">
        <f>SUM('All Domestic Headcount'!L84,'All International Headcount'!L84)</f>
        <v>0</v>
      </c>
      <c r="M84" s="35">
        <f>SUM('All Domestic Headcount'!M84,'All International Headcount'!M84)</f>
        <v>3</v>
      </c>
      <c r="N84" s="35">
        <f>SUM('All Domestic Headcount'!N84,'All International Headcount'!N84)</f>
        <v>5</v>
      </c>
      <c r="O84" s="35">
        <f>SUM('All Domestic Headcount'!O84,'All International Headcount'!O84)</f>
        <v>2</v>
      </c>
      <c r="P84" s="35">
        <f>SUM('All Domestic Headcount'!P84,'All International Headcount'!P84)</f>
        <v>4</v>
      </c>
      <c r="Q84" s="35">
        <f>SUM('All Domestic Headcount'!Q84,'All International Headcount'!Q84)</f>
        <v>0</v>
      </c>
      <c r="R84" s="93">
        <f>SUM('All Domestic Headcount'!R84,'All International Headcount'!R84)</f>
        <v>0</v>
      </c>
      <c r="S84" s="92">
        <f>SUM('All Domestic Headcount'!S84,'All International Headcount'!S84)</f>
        <v>0</v>
      </c>
      <c r="T84" s="35">
        <f>SUM('All Domestic Headcount'!T84,'All International Headcount'!T84)</f>
        <v>0</v>
      </c>
      <c r="U84" s="35">
        <f>SUM('All Domestic Headcount'!U84,'All International Headcount'!U84)</f>
        <v>3</v>
      </c>
      <c r="V84" s="35">
        <f>SUM('All Domestic Headcount'!V84,'All International Headcount'!V84)</f>
        <v>5</v>
      </c>
      <c r="W84" s="35">
        <f>SUM('All Domestic Headcount'!W84,'All International Headcount'!W84)</f>
        <v>3</v>
      </c>
      <c r="X84" s="35">
        <f>SUM('All Domestic Headcount'!X84,'All International Headcount'!X84)</f>
        <v>5</v>
      </c>
      <c r="Y84" s="35">
        <f>SUM('All Domestic Headcount'!Y84,'All International Headcount'!Y84)</f>
        <v>0</v>
      </c>
      <c r="Z84" s="93">
        <f>SUM('All Domestic Headcount'!Z84,'All International Headcount'!Z84)</f>
        <v>0</v>
      </c>
    </row>
    <row r="85" spans="1:26" ht="15" customHeight="1" x14ac:dyDescent="0.25">
      <c r="A85" s="13" t="s">
        <v>41</v>
      </c>
      <c r="B85" s="40">
        <v>1</v>
      </c>
      <c r="C85" s="54">
        <f>SUM('All Domestic Headcount'!C85,'All International Headcount'!C85)</f>
        <v>0</v>
      </c>
      <c r="D85" s="3">
        <f>SUM('All Domestic Headcount'!D85,'All International Headcount'!D85)</f>
        <v>0</v>
      </c>
      <c r="E85" s="3">
        <f>SUM('All Domestic Headcount'!E85,'All International Headcount'!E85)</f>
        <v>1</v>
      </c>
      <c r="F85" s="3">
        <f>SUM('All Domestic Headcount'!F85,'All International Headcount'!F85)</f>
        <v>5</v>
      </c>
      <c r="G85" s="3">
        <f>SUM('All Domestic Headcount'!G85,'All International Headcount'!G85)</f>
        <v>1</v>
      </c>
      <c r="H85" s="3">
        <f>SUM('All Domestic Headcount'!H85,'All International Headcount'!H85)</f>
        <v>4</v>
      </c>
      <c r="I85" s="3">
        <f>SUM('All Domestic Headcount'!I85,'All International Headcount'!I85)</f>
        <v>0</v>
      </c>
      <c r="J85" s="4">
        <f>SUM('All Domestic Headcount'!J85,'All International Headcount'!J85)</f>
        <v>0</v>
      </c>
      <c r="K85" s="54">
        <f>SUM('All Domestic Headcount'!K85,'All International Headcount'!K85)</f>
        <v>0</v>
      </c>
      <c r="L85" s="3">
        <f>SUM('All Domestic Headcount'!L85,'All International Headcount'!L85)</f>
        <v>0</v>
      </c>
      <c r="M85" s="3">
        <f>SUM('All Domestic Headcount'!M85,'All International Headcount'!M85)</f>
        <v>3</v>
      </c>
      <c r="N85" s="3">
        <f>SUM('All Domestic Headcount'!N85,'All International Headcount'!N85)</f>
        <v>5</v>
      </c>
      <c r="O85" s="3">
        <f>SUM('All Domestic Headcount'!O85,'All International Headcount'!O85)</f>
        <v>2</v>
      </c>
      <c r="P85" s="3">
        <f>SUM('All Domestic Headcount'!P85,'All International Headcount'!P85)</f>
        <v>4</v>
      </c>
      <c r="Q85" s="3">
        <f>SUM('All Domestic Headcount'!Q85,'All International Headcount'!Q85)</f>
        <v>0</v>
      </c>
      <c r="R85" s="4">
        <f>SUM('All Domestic Headcount'!R85,'All International Headcount'!R85)</f>
        <v>0</v>
      </c>
      <c r="S85" s="54">
        <f>SUM('All Domestic Headcount'!S85,'All International Headcount'!S85)</f>
        <v>0</v>
      </c>
      <c r="T85" s="3">
        <f>SUM('All Domestic Headcount'!T85,'All International Headcount'!T85)</f>
        <v>0</v>
      </c>
      <c r="U85" s="3">
        <f>SUM('All Domestic Headcount'!U85,'All International Headcount'!U85)</f>
        <v>3</v>
      </c>
      <c r="V85" s="3">
        <f>SUM('All Domestic Headcount'!V85,'All International Headcount'!V85)</f>
        <v>5</v>
      </c>
      <c r="W85" s="3">
        <f>SUM('All Domestic Headcount'!W85,'All International Headcount'!W85)</f>
        <v>3</v>
      </c>
      <c r="X85" s="3">
        <f>SUM('All Domestic Headcount'!X85,'All International Headcount'!X85)</f>
        <v>5</v>
      </c>
      <c r="Y85" s="3">
        <f>SUM('All Domestic Headcount'!Y85,'All International Headcount'!Y85)</f>
        <v>0</v>
      </c>
      <c r="Z85" s="4">
        <f>SUM('All Domestic Headcount'!Z85,'All International Headcount'!Z85)</f>
        <v>0</v>
      </c>
    </row>
    <row r="86" spans="1:26" x14ac:dyDescent="0.25">
      <c r="A86" s="10" t="s">
        <v>42</v>
      </c>
      <c r="B86" s="41"/>
      <c r="C86" s="92">
        <f>SUM('All Domestic Headcount'!C86,'All International Headcount'!C86)</f>
        <v>0</v>
      </c>
      <c r="D86" s="35">
        <f>SUM('All Domestic Headcount'!D86,'All International Headcount'!D86)</f>
        <v>0</v>
      </c>
      <c r="E86" s="35">
        <f>SUM('All Domestic Headcount'!E86,'All International Headcount'!E86)</f>
        <v>7</v>
      </c>
      <c r="F86" s="35">
        <f>SUM('All Domestic Headcount'!F86,'All International Headcount'!F86)</f>
        <v>77</v>
      </c>
      <c r="G86" s="35">
        <f>SUM('All Domestic Headcount'!G86,'All International Headcount'!G86)</f>
        <v>4</v>
      </c>
      <c r="H86" s="35">
        <f>SUM('All Domestic Headcount'!H86,'All International Headcount'!H86)</f>
        <v>62</v>
      </c>
      <c r="I86" s="35">
        <f>SUM('All Domestic Headcount'!I86,'All International Headcount'!I86)</f>
        <v>1</v>
      </c>
      <c r="J86" s="93">
        <f>SUM('All Domestic Headcount'!J86,'All International Headcount'!J86)</f>
        <v>0</v>
      </c>
      <c r="K86" s="92">
        <f>SUM('All Domestic Headcount'!K86,'All International Headcount'!K86)</f>
        <v>0</v>
      </c>
      <c r="L86" s="35">
        <f>SUM('All Domestic Headcount'!L86,'All International Headcount'!L86)</f>
        <v>0</v>
      </c>
      <c r="M86" s="35">
        <f>SUM('All Domestic Headcount'!M86,'All International Headcount'!M86)</f>
        <v>7</v>
      </c>
      <c r="N86" s="35">
        <f>SUM('All Domestic Headcount'!N86,'All International Headcount'!N86)</f>
        <v>79</v>
      </c>
      <c r="O86" s="35">
        <f>SUM('All Domestic Headcount'!O86,'All International Headcount'!O86)</f>
        <v>5</v>
      </c>
      <c r="P86" s="35">
        <f>SUM('All Domestic Headcount'!P86,'All International Headcount'!P86)</f>
        <v>73</v>
      </c>
      <c r="Q86" s="35">
        <f>SUM('All Domestic Headcount'!Q86,'All International Headcount'!Q86)</f>
        <v>1</v>
      </c>
      <c r="R86" s="93">
        <f>SUM('All Domestic Headcount'!R86,'All International Headcount'!R86)</f>
        <v>0</v>
      </c>
      <c r="S86" s="92">
        <f>SUM('All Domestic Headcount'!S86,'All International Headcount'!S86)</f>
        <v>0</v>
      </c>
      <c r="T86" s="35">
        <f>SUM('All Domestic Headcount'!T86,'All International Headcount'!T86)</f>
        <v>0</v>
      </c>
      <c r="U86" s="35">
        <f>SUM('All Domestic Headcount'!U86,'All International Headcount'!U86)</f>
        <v>8</v>
      </c>
      <c r="V86" s="35">
        <f>SUM('All Domestic Headcount'!V86,'All International Headcount'!V86)</f>
        <v>88</v>
      </c>
      <c r="W86" s="35">
        <f>SUM('All Domestic Headcount'!W86,'All International Headcount'!W86)</f>
        <v>6</v>
      </c>
      <c r="X86" s="35">
        <f>SUM('All Domestic Headcount'!X86,'All International Headcount'!X86)</f>
        <v>80</v>
      </c>
      <c r="Y86" s="35">
        <f>SUM('All Domestic Headcount'!Y86,'All International Headcount'!Y86)</f>
        <v>1</v>
      </c>
      <c r="Z86" s="93">
        <f>SUM('All Domestic Headcount'!Z86,'All International Headcount'!Z86)</f>
        <v>0</v>
      </c>
    </row>
    <row r="87" spans="1:26" ht="15" customHeight="1" x14ac:dyDescent="0.25">
      <c r="A87" s="166" t="s">
        <v>42</v>
      </c>
      <c r="B87" s="40">
        <v>1</v>
      </c>
      <c r="C87" s="54">
        <f>SUM('All Domestic Headcount'!C87,'All International Headcount'!C87)</f>
        <v>0</v>
      </c>
      <c r="D87" s="3">
        <f>SUM('All Domestic Headcount'!D87,'All International Headcount'!D87)</f>
        <v>0</v>
      </c>
      <c r="E87" s="3">
        <f>SUM('All Domestic Headcount'!E87,'All International Headcount'!E87)</f>
        <v>5</v>
      </c>
      <c r="F87" s="3">
        <f>SUM('All Domestic Headcount'!F87,'All International Headcount'!F87)</f>
        <v>44</v>
      </c>
      <c r="G87" s="3">
        <f>SUM('All Domestic Headcount'!G87,'All International Headcount'!G87)</f>
        <v>3</v>
      </c>
      <c r="H87" s="3">
        <f>SUM('All Domestic Headcount'!H87,'All International Headcount'!H87)</f>
        <v>42</v>
      </c>
      <c r="I87" s="3">
        <f>SUM('All Domestic Headcount'!I87,'All International Headcount'!I87)</f>
        <v>1</v>
      </c>
      <c r="J87" s="4">
        <f>SUM('All Domestic Headcount'!J87,'All International Headcount'!J87)</f>
        <v>0</v>
      </c>
      <c r="K87" s="54">
        <f>SUM('All Domestic Headcount'!K87,'All International Headcount'!K87)</f>
        <v>0</v>
      </c>
      <c r="L87" s="3">
        <f>SUM('All Domestic Headcount'!L87,'All International Headcount'!L87)</f>
        <v>0</v>
      </c>
      <c r="M87" s="3">
        <f>SUM('All Domestic Headcount'!M87,'All International Headcount'!M87)</f>
        <v>5</v>
      </c>
      <c r="N87" s="3">
        <f>SUM('All Domestic Headcount'!N87,'All International Headcount'!N87)</f>
        <v>43</v>
      </c>
      <c r="O87" s="3">
        <f>SUM('All Domestic Headcount'!O87,'All International Headcount'!O87)</f>
        <v>4</v>
      </c>
      <c r="P87" s="3">
        <f>SUM('All Domestic Headcount'!P87,'All International Headcount'!P87)</f>
        <v>39</v>
      </c>
      <c r="Q87" s="3">
        <f>SUM('All Domestic Headcount'!Q87,'All International Headcount'!Q87)</f>
        <v>1</v>
      </c>
      <c r="R87" s="4">
        <f>SUM('All Domestic Headcount'!R87,'All International Headcount'!R87)</f>
        <v>0</v>
      </c>
      <c r="S87" s="54">
        <f>SUM('All Domestic Headcount'!S87,'All International Headcount'!S87)</f>
        <v>0</v>
      </c>
      <c r="T87" s="3">
        <f>SUM('All Domestic Headcount'!T87,'All International Headcount'!T87)</f>
        <v>0</v>
      </c>
      <c r="U87" s="3">
        <f>SUM('All Domestic Headcount'!U87,'All International Headcount'!U87)</f>
        <v>6</v>
      </c>
      <c r="V87" s="3">
        <f>SUM('All Domestic Headcount'!V87,'All International Headcount'!V87)</f>
        <v>47</v>
      </c>
      <c r="W87" s="3">
        <f>SUM('All Domestic Headcount'!W87,'All International Headcount'!W87)</f>
        <v>4</v>
      </c>
      <c r="X87" s="3">
        <f>SUM('All Domestic Headcount'!X87,'All International Headcount'!X87)</f>
        <v>43</v>
      </c>
      <c r="Y87" s="3">
        <f>SUM('All Domestic Headcount'!Y87,'All International Headcount'!Y87)</f>
        <v>1</v>
      </c>
      <c r="Z87" s="4">
        <f>SUM('All Domestic Headcount'!Z87,'All International Headcount'!Z87)</f>
        <v>0</v>
      </c>
    </row>
    <row r="88" spans="1:26" ht="15" customHeight="1" x14ac:dyDescent="0.25">
      <c r="A88" s="166"/>
      <c r="B88" s="40">
        <v>2</v>
      </c>
      <c r="C88" s="54">
        <f>SUM('All Domestic Headcount'!C88,'All International Headcount'!C88)</f>
        <v>0</v>
      </c>
      <c r="D88" s="3">
        <f>SUM('All Domestic Headcount'!D88,'All International Headcount'!D88)</f>
        <v>0</v>
      </c>
      <c r="E88" s="3">
        <f>SUM('All Domestic Headcount'!E88,'All International Headcount'!E88)</f>
        <v>2</v>
      </c>
      <c r="F88" s="3">
        <f>SUM('All Domestic Headcount'!F88,'All International Headcount'!F88)</f>
        <v>33</v>
      </c>
      <c r="G88" s="3">
        <f>SUM('All Domestic Headcount'!G88,'All International Headcount'!G88)</f>
        <v>1</v>
      </c>
      <c r="H88" s="3">
        <f>SUM('All Domestic Headcount'!H88,'All International Headcount'!H88)</f>
        <v>20</v>
      </c>
      <c r="I88" s="3">
        <f>SUM('All Domestic Headcount'!I88,'All International Headcount'!I88)</f>
        <v>0</v>
      </c>
      <c r="J88" s="4">
        <f>SUM('All Domestic Headcount'!J88,'All International Headcount'!J88)</f>
        <v>0</v>
      </c>
      <c r="K88" s="54">
        <f>SUM('All Domestic Headcount'!K88,'All International Headcount'!K88)</f>
        <v>0</v>
      </c>
      <c r="L88" s="3">
        <f>SUM('All Domestic Headcount'!L88,'All International Headcount'!L88)</f>
        <v>0</v>
      </c>
      <c r="M88" s="3">
        <f>SUM('All Domestic Headcount'!M88,'All International Headcount'!M88)</f>
        <v>2</v>
      </c>
      <c r="N88" s="3">
        <f>SUM('All Domestic Headcount'!N88,'All International Headcount'!N88)</f>
        <v>36</v>
      </c>
      <c r="O88" s="3">
        <f>SUM('All Domestic Headcount'!O88,'All International Headcount'!O88)</f>
        <v>1</v>
      </c>
      <c r="P88" s="3">
        <f>SUM('All Domestic Headcount'!P88,'All International Headcount'!P88)</f>
        <v>34</v>
      </c>
      <c r="Q88" s="3">
        <f>SUM('All Domestic Headcount'!Q88,'All International Headcount'!Q88)</f>
        <v>0</v>
      </c>
      <c r="R88" s="4">
        <f>SUM('All Domestic Headcount'!R88,'All International Headcount'!R88)</f>
        <v>0</v>
      </c>
      <c r="S88" s="54">
        <f>SUM('All Domestic Headcount'!S88,'All International Headcount'!S88)</f>
        <v>0</v>
      </c>
      <c r="T88" s="3">
        <f>SUM('All Domestic Headcount'!T88,'All International Headcount'!T88)</f>
        <v>0</v>
      </c>
      <c r="U88" s="3">
        <f>SUM('All Domestic Headcount'!U88,'All International Headcount'!U88)</f>
        <v>2</v>
      </c>
      <c r="V88" s="3">
        <f>SUM('All Domestic Headcount'!V88,'All International Headcount'!V88)</f>
        <v>41</v>
      </c>
      <c r="W88" s="3">
        <f>SUM('All Domestic Headcount'!W88,'All International Headcount'!W88)</f>
        <v>2</v>
      </c>
      <c r="X88" s="3">
        <f>SUM('All Domestic Headcount'!X88,'All International Headcount'!X88)</f>
        <v>37</v>
      </c>
      <c r="Y88" s="3">
        <f>SUM('All Domestic Headcount'!Y88,'All International Headcount'!Y88)</f>
        <v>0</v>
      </c>
      <c r="Z88" s="4">
        <f>SUM('All Domestic Headcount'!Z88,'All International Headcount'!Z88)</f>
        <v>0</v>
      </c>
    </row>
    <row r="89" spans="1:26" x14ac:dyDescent="0.25">
      <c r="A89" s="10" t="s">
        <v>43</v>
      </c>
      <c r="B89" s="41"/>
      <c r="C89" s="92">
        <f>SUM('All Domestic Headcount'!C89,'All International Headcount'!C89)</f>
        <v>0</v>
      </c>
      <c r="D89" s="35">
        <f>SUM('All Domestic Headcount'!D89,'All International Headcount'!D89)</f>
        <v>0</v>
      </c>
      <c r="E89" s="35">
        <f>SUM('All Domestic Headcount'!E89,'All International Headcount'!E89)</f>
        <v>2</v>
      </c>
      <c r="F89" s="35">
        <f>SUM('All Domestic Headcount'!F89,'All International Headcount'!F89)</f>
        <v>8</v>
      </c>
      <c r="G89" s="35">
        <f>SUM('All Domestic Headcount'!G89,'All International Headcount'!G89)</f>
        <v>0</v>
      </c>
      <c r="H89" s="35">
        <f>SUM('All Domestic Headcount'!H89,'All International Headcount'!H89)</f>
        <v>4</v>
      </c>
      <c r="I89" s="35">
        <f>SUM('All Domestic Headcount'!I89,'All International Headcount'!I89)</f>
        <v>1</v>
      </c>
      <c r="J89" s="93">
        <f>SUM('All Domestic Headcount'!J89,'All International Headcount'!J89)</f>
        <v>0</v>
      </c>
      <c r="K89" s="92">
        <f>SUM('All Domestic Headcount'!K89,'All International Headcount'!K89)</f>
        <v>0</v>
      </c>
      <c r="L89" s="35">
        <f>SUM('All Domestic Headcount'!L89,'All International Headcount'!L89)</f>
        <v>0</v>
      </c>
      <c r="M89" s="35">
        <f>SUM('All Domestic Headcount'!M89,'All International Headcount'!M89)</f>
        <v>1</v>
      </c>
      <c r="N89" s="35">
        <f>SUM('All Domestic Headcount'!N89,'All International Headcount'!N89)</f>
        <v>9</v>
      </c>
      <c r="O89" s="35">
        <f>SUM('All Domestic Headcount'!O89,'All International Headcount'!O89)</f>
        <v>1</v>
      </c>
      <c r="P89" s="35">
        <f>SUM('All Domestic Headcount'!P89,'All International Headcount'!P89)</f>
        <v>5</v>
      </c>
      <c r="Q89" s="35">
        <f>SUM('All Domestic Headcount'!Q89,'All International Headcount'!Q89)</f>
        <v>1</v>
      </c>
      <c r="R89" s="93">
        <f>SUM('All Domestic Headcount'!R89,'All International Headcount'!R89)</f>
        <v>0</v>
      </c>
      <c r="S89" s="92">
        <f>SUM('All Domestic Headcount'!S89,'All International Headcount'!S89)</f>
        <v>0</v>
      </c>
      <c r="T89" s="35">
        <f>SUM('All Domestic Headcount'!T89,'All International Headcount'!T89)</f>
        <v>0</v>
      </c>
      <c r="U89" s="35">
        <f>SUM('All Domestic Headcount'!U89,'All International Headcount'!U89)</f>
        <v>2</v>
      </c>
      <c r="V89" s="35">
        <f>SUM('All Domestic Headcount'!V89,'All International Headcount'!V89)</f>
        <v>10</v>
      </c>
      <c r="W89" s="35">
        <f>SUM('All Domestic Headcount'!W89,'All International Headcount'!W89)</f>
        <v>1</v>
      </c>
      <c r="X89" s="35">
        <f>SUM('All Domestic Headcount'!X89,'All International Headcount'!X89)</f>
        <v>7</v>
      </c>
      <c r="Y89" s="35">
        <f>SUM('All Domestic Headcount'!Y89,'All International Headcount'!Y89)</f>
        <v>1</v>
      </c>
      <c r="Z89" s="93">
        <f>SUM('All Domestic Headcount'!Z89,'All International Headcount'!Z89)</f>
        <v>0</v>
      </c>
    </row>
    <row r="90" spans="1:26" ht="15" customHeight="1" x14ac:dyDescent="0.25">
      <c r="A90" s="13" t="s">
        <v>43</v>
      </c>
      <c r="B90" s="40">
        <v>1</v>
      </c>
      <c r="C90" s="54">
        <f>SUM('All Domestic Headcount'!C90,'All International Headcount'!C90)</f>
        <v>0</v>
      </c>
      <c r="D90" s="3">
        <f>SUM('All Domestic Headcount'!D90,'All International Headcount'!D90)</f>
        <v>0</v>
      </c>
      <c r="E90" s="3">
        <f>SUM('All Domestic Headcount'!E90,'All International Headcount'!E90)</f>
        <v>2</v>
      </c>
      <c r="F90" s="3">
        <f>SUM('All Domestic Headcount'!F90,'All International Headcount'!F90)</f>
        <v>8</v>
      </c>
      <c r="G90" s="3">
        <f>SUM('All Domestic Headcount'!G90,'All International Headcount'!G90)</f>
        <v>0</v>
      </c>
      <c r="H90" s="3">
        <f>SUM('All Domestic Headcount'!H90,'All International Headcount'!H90)</f>
        <v>4</v>
      </c>
      <c r="I90" s="3">
        <f>SUM('All Domestic Headcount'!I90,'All International Headcount'!I90)</f>
        <v>1</v>
      </c>
      <c r="J90" s="4">
        <f>SUM('All Domestic Headcount'!J90,'All International Headcount'!J90)</f>
        <v>0</v>
      </c>
      <c r="K90" s="54">
        <f>SUM('All Domestic Headcount'!K90,'All International Headcount'!K90)</f>
        <v>0</v>
      </c>
      <c r="L90" s="3">
        <f>SUM('All Domestic Headcount'!L90,'All International Headcount'!L90)</f>
        <v>0</v>
      </c>
      <c r="M90" s="3">
        <f>SUM('All Domestic Headcount'!M90,'All International Headcount'!M90)</f>
        <v>1</v>
      </c>
      <c r="N90" s="3">
        <f>SUM('All Domestic Headcount'!N90,'All International Headcount'!N90)</f>
        <v>9</v>
      </c>
      <c r="O90" s="3">
        <f>SUM('All Domestic Headcount'!O90,'All International Headcount'!O90)</f>
        <v>1</v>
      </c>
      <c r="P90" s="3">
        <f>SUM('All Domestic Headcount'!P90,'All International Headcount'!P90)</f>
        <v>5</v>
      </c>
      <c r="Q90" s="3">
        <f>SUM('All Domestic Headcount'!Q90,'All International Headcount'!Q90)</f>
        <v>1</v>
      </c>
      <c r="R90" s="4">
        <f>SUM('All Domestic Headcount'!R90,'All International Headcount'!R90)</f>
        <v>0</v>
      </c>
      <c r="S90" s="54">
        <f>SUM('All Domestic Headcount'!S90,'All International Headcount'!S90)</f>
        <v>0</v>
      </c>
      <c r="T90" s="3">
        <f>SUM('All Domestic Headcount'!T90,'All International Headcount'!T90)</f>
        <v>0</v>
      </c>
      <c r="U90" s="3">
        <f>SUM('All Domestic Headcount'!U90,'All International Headcount'!U90)</f>
        <v>2</v>
      </c>
      <c r="V90" s="3">
        <f>SUM('All Domestic Headcount'!V90,'All International Headcount'!V90)</f>
        <v>10</v>
      </c>
      <c r="W90" s="3">
        <f>SUM('All Domestic Headcount'!W90,'All International Headcount'!W90)</f>
        <v>1</v>
      </c>
      <c r="X90" s="3">
        <f>SUM('All Domestic Headcount'!X90,'All International Headcount'!X90)</f>
        <v>7</v>
      </c>
      <c r="Y90" s="3">
        <f>SUM('All Domestic Headcount'!Y90,'All International Headcount'!Y90)</f>
        <v>1</v>
      </c>
      <c r="Z90" s="4">
        <f>SUM('All Domestic Headcount'!Z90,'All International Headcount'!Z90)</f>
        <v>0</v>
      </c>
    </row>
    <row r="91" spans="1:26" x14ac:dyDescent="0.25">
      <c r="A91" s="10" t="s">
        <v>44</v>
      </c>
      <c r="B91" s="41"/>
      <c r="C91" s="92">
        <f>SUM('All Domestic Headcount'!C91,'All International Headcount'!C91)</f>
        <v>0</v>
      </c>
      <c r="D91" s="35">
        <f>SUM('All Domestic Headcount'!D91,'All International Headcount'!D91)</f>
        <v>0</v>
      </c>
      <c r="E91" s="35">
        <f>SUM('All Domestic Headcount'!E91,'All International Headcount'!E91)</f>
        <v>0</v>
      </c>
      <c r="F91" s="35">
        <f>SUM('All Domestic Headcount'!F91,'All International Headcount'!F91)</f>
        <v>17</v>
      </c>
      <c r="G91" s="35">
        <f>SUM('All Domestic Headcount'!G91,'All International Headcount'!G91)</f>
        <v>0</v>
      </c>
      <c r="H91" s="35">
        <f>SUM('All Domestic Headcount'!H91,'All International Headcount'!H91)</f>
        <v>14</v>
      </c>
      <c r="I91" s="35">
        <f>SUM('All Domestic Headcount'!I91,'All International Headcount'!I91)</f>
        <v>1</v>
      </c>
      <c r="J91" s="93">
        <f>SUM('All Domestic Headcount'!J91,'All International Headcount'!J91)</f>
        <v>0</v>
      </c>
      <c r="K91" s="92">
        <f>SUM('All Domestic Headcount'!K91,'All International Headcount'!K91)</f>
        <v>0</v>
      </c>
      <c r="L91" s="35">
        <f>SUM('All Domestic Headcount'!L91,'All International Headcount'!L91)</f>
        <v>0</v>
      </c>
      <c r="M91" s="35">
        <f>SUM('All Domestic Headcount'!M91,'All International Headcount'!M91)</f>
        <v>0</v>
      </c>
      <c r="N91" s="35">
        <f>SUM('All Domestic Headcount'!N91,'All International Headcount'!N91)</f>
        <v>4</v>
      </c>
      <c r="O91" s="35">
        <f>SUM('All Domestic Headcount'!O91,'All International Headcount'!O91)</f>
        <v>0</v>
      </c>
      <c r="P91" s="35">
        <f>SUM('All Domestic Headcount'!P91,'All International Headcount'!P91)</f>
        <v>4</v>
      </c>
      <c r="Q91" s="35">
        <f>SUM('All Domestic Headcount'!Q91,'All International Headcount'!Q91)</f>
        <v>1</v>
      </c>
      <c r="R91" s="93">
        <f>SUM('All Domestic Headcount'!R91,'All International Headcount'!R91)</f>
        <v>0</v>
      </c>
      <c r="S91" s="92">
        <f>SUM('All Domestic Headcount'!S91,'All International Headcount'!S91)</f>
        <v>0</v>
      </c>
      <c r="T91" s="35">
        <f>SUM('All Domestic Headcount'!T91,'All International Headcount'!T91)</f>
        <v>0</v>
      </c>
      <c r="U91" s="35">
        <f>SUM('All Domestic Headcount'!U91,'All International Headcount'!U91)</f>
        <v>0</v>
      </c>
      <c r="V91" s="35">
        <f>SUM('All Domestic Headcount'!V91,'All International Headcount'!V91)</f>
        <v>6</v>
      </c>
      <c r="W91" s="35">
        <f>SUM('All Domestic Headcount'!W91,'All International Headcount'!W91)</f>
        <v>0</v>
      </c>
      <c r="X91" s="35">
        <f>SUM('All Domestic Headcount'!X91,'All International Headcount'!X91)</f>
        <v>4</v>
      </c>
      <c r="Y91" s="35">
        <f>SUM('All Domestic Headcount'!Y91,'All International Headcount'!Y91)</f>
        <v>1</v>
      </c>
      <c r="Z91" s="93">
        <f>SUM('All Domestic Headcount'!Z91,'All International Headcount'!Z91)</f>
        <v>0</v>
      </c>
    </row>
    <row r="92" spans="1:26" ht="15" customHeight="1" x14ac:dyDescent="0.25">
      <c r="A92" s="13" t="s">
        <v>44</v>
      </c>
      <c r="B92" s="40">
        <v>1</v>
      </c>
      <c r="C92" s="54">
        <f>SUM('All Domestic Headcount'!C92,'All International Headcount'!C92)</f>
        <v>0</v>
      </c>
      <c r="D92" s="3">
        <f>SUM('All Domestic Headcount'!D92,'All International Headcount'!D92)</f>
        <v>0</v>
      </c>
      <c r="E92" s="3">
        <f>SUM('All Domestic Headcount'!E92,'All International Headcount'!E92)</f>
        <v>0</v>
      </c>
      <c r="F92" s="3">
        <f>SUM('All Domestic Headcount'!F92,'All International Headcount'!F92)</f>
        <v>17</v>
      </c>
      <c r="G92" s="3">
        <f>SUM('All Domestic Headcount'!G92,'All International Headcount'!G92)</f>
        <v>0</v>
      </c>
      <c r="H92" s="3">
        <f>SUM('All Domestic Headcount'!H92,'All International Headcount'!H92)</f>
        <v>14</v>
      </c>
      <c r="I92" s="3">
        <f>SUM('All Domestic Headcount'!I92,'All International Headcount'!I92)</f>
        <v>1</v>
      </c>
      <c r="J92" s="4">
        <f>SUM('All Domestic Headcount'!J92,'All International Headcount'!J92)</f>
        <v>0</v>
      </c>
      <c r="K92" s="54">
        <f>SUM('All Domestic Headcount'!K92,'All International Headcount'!K92)</f>
        <v>0</v>
      </c>
      <c r="L92" s="3">
        <f>SUM('All Domestic Headcount'!L92,'All International Headcount'!L92)</f>
        <v>0</v>
      </c>
      <c r="M92" s="3">
        <f>SUM('All Domestic Headcount'!M92,'All International Headcount'!M92)</f>
        <v>0</v>
      </c>
      <c r="N92" s="3">
        <f>SUM('All Domestic Headcount'!N92,'All International Headcount'!N92)</f>
        <v>4</v>
      </c>
      <c r="O92" s="3">
        <f>SUM('All Domestic Headcount'!O92,'All International Headcount'!O92)</f>
        <v>0</v>
      </c>
      <c r="P92" s="3">
        <f>SUM('All Domestic Headcount'!P92,'All International Headcount'!P92)</f>
        <v>4</v>
      </c>
      <c r="Q92" s="3">
        <f>SUM('All Domestic Headcount'!Q92,'All International Headcount'!Q92)</f>
        <v>1</v>
      </c>
      <c r="R92" s="4">
        <f>SUM('All Domestic Headcount'!R92,'All International Headcount'!R92)</f>
        <v>0</v>
      </c>
      <c r="S92" s="54">
        <f>SUM('All Domestic Headcount'!S92,'All International Headcount'!S92)</f>
        <v>0</v>
      </c>
      <c r="T92" s="3">
        <f>SUM('All Domestic Headcount'!T92,'All International Headcount'!T92)</f>
        <v>0</v>
      </c>
      <c r="U92" s="3">
        <f>SUM('All Domestic Headcount'!U92,'All International Headcount'!U92)</f>
        <v>0</v>
      </c>
      <c r="V92" s="3">
        <f>SUM('All Domestic Headcount'!V92,'All International Headcount'!V92)</f>
        <v>6</v>
      </c>
      <c r="W92" s="3">
        <f>SUM('All Domestic Headcount'!W92,'All International Headcount'!W92)</f>
        <v>0</v>
      </c>
      <c r="X92" s="3">
        <f>SUM('All Domestic Headcount'!X92,'All International Headcount'!X92)</f>
        <v>4</v>
      </c>
      <c r="Y92" s="3">
        <f>SUM('All Domestic Headcount'!Y92,'All International Headcount'!Y92)</f>
        <v>1</v>
      </c>
      <c r="Z92" s="4">
        <f>SUM('All Domestic Headcount'!Z92,'All International Headcount'!Z92)</f>
        <v>0</v>
      </c>
    </row>
    <row r="93" spans="1:26" x14ac:dyDescent="0.25">
      <c r="A93" s="10" t="s">
        <v>96</v>
      </c>
      <c r="B93" s="41"/>
      <c r="C93" s="92">
        <f>SUM('All Domestic Headcount'!C93,'All International Headcount'!C93)</f>
        <v>0</v>
      </c>
      <c r="D93" s="35">
        <f>SUM('All Domestic Headcount'!D93,'All International Headcount'!D93)</f>
        <v>0</v>
      </c>
      <c r="E93" s="35">
        <f>SUM('All Domestic Headcount'!E93,'All International Headcount'!E93)</f>
        <v>0</v>
      </c>
      <c r="F93" s="35">
        <f>SUM('All Domestic Headcount'!F93,'All International Headcount'!F93)</f>
        <v>0</v>
      </c>
      <c r="G93" s="35">
        <f>SUM('All Domestic Headcount'!G93,'All International Headcount'!G93)</f>
        <v>0</v>
      </c>
      <c r="H93" s="35">
        <f>SUM('All Domestic Headcount'!H93,'All International Headcount'!H93)</f>
        <v>0</v>
      </c>
      <c r="I93" s="35">
        <f>SUM('All Domestic Headcount'!I93,'All International Headcount'!I93)</f>
        <v>0</v>
      </c>
      <c r="J93" s="93">
        <f>SUM('All Domestic Headcount'!J93,'All International Headcount'!J93)</f>
        <v>0</v>
      </c>
      <c r="K93" s="92">
        <f>SUM('All Domestic Headcount'!K93,'All International Headcount'!K93)</f>
        <v>0</v>
      </c>
      <c r="L93" s="35">
        <f>SUM('All Domestic Headcount'!L93,'All International Headcount'!L93)</f>
        <v>0</v>
      </c>
      <c r="M93" s="35">
        <f>SUM('All Domestic Headcount'!M93,'All International Headcount'!M93)</f>
        <v>0</v>
      </c>
      <c r="N93" s="35">
        <f>SUM('All Domestic Headcount'!N93,'All International Headcount'!N93)</f>
        <v>0</v>
      </c>
      <c r="O93" s="35">
        <f>SUM('All Domestic Headcount'!O93,'All International Headcount'!O93)</f>
        <v>0</v>
      </c>
      <c r="P93" s="35">
        <f>SUM('All Domestic Headcount'!P93,'All International Headcount'!P93)</f>
        <v>0</v>
      </c>
      <c r="Q93" s="35">
        <f>SUM('All Domestic Headcount'!Q93,'All International Headcount'!Q93)</f>
        <v>0</v>
      </c>
      <c r="R93" s="93">
        <f>SUM('All Domestic Headcount'!R93,'All International Headcount'!R93)</f>
        <v>0</v>
      </c>
      <c r="S93" s="92">
        <f>SUM('All Domestic Headcount'!S93,'All International Headcount'!S93)</f>
        <v>0</v>
      </c>
      <c r="T93" s="35">
        <f>SUM('All Domestic Headcount'!T93,'All International Headcount'!T93)</f>
        <v>0</v>
      </c>
      <c r="U93" s="35">
        <f>SUM('All Domestic Headcount'!U93,'All International Headcount'!U93)</f>
        <v>0</v>
      </c>
      <c r="V93" s="35">
        <f>SUM('All Domestic Headcount'!V93,'All International Headcount'!V93)</f>
        <v>0</v>
      </c>
      <c r="W93" s="35">
        <f>SUM('All Domestic Headcount'!W93,'All International Headcount'!W93)</f>
        <v>0</v>
      </c>
      <c r="X93" s="35">
        <f>SUM('All Domestic Headcount'!X93,'All International Headcount'!X93)</f>
        <v>0</v>
      </c>
      <c r="Y93" s="35">
        <f>SUM('All Domestic Headcount'!Y93,'All International Headcount'!Y93)</f>
        <v>0</v>
      </c>
      <c r="Z93" s="93">
        <f>SUM('All Domestic Headcount'!Z93,'All International Headcount'!Z93)</f>
        <v>0</v>
      </c>
    </row>
    <row r="94" spans="1:26" ht="15" customHeight="1" x14ac:dyDescent="0.25">
      <c r="A94" s="13" t="s">
        <v>97</v>
      </c>
      <c r="B94" s="40">
        <v>1</v>
      </c>
      <c r="C94" s="54">
        <f>SUM('All Domestic Headcount'!C94,'All International Headcount'!C94)</f>
        <v>0</v>
      </c>
      <c r="D94" s="3">
        <f>SUM('All Domestic Headcount'!D94,'All International Headcount'!D94)</f>
        <v>0</v>
      </c>
      <c r="E94" s="3">
        <f>SUM('All Domestic Headcount'!E94,'All International Headcount'!E94)</f>
        <v>0</v>
      </c>
      <c r="F94" s="3">
        <f>SUM('All Domestic Headcount'!F94,'All International Headcount'!F94)</f>
        <v>0</v>
      </c>
      <c r="G94" s="3">
        <f>SUM('All Domestic Headcount'!G94,'All International Headcount'!G94)</f>
        <v>0</v>
      </c>
      <c r="H94" s="3">
        <f>SUM('All Domestic Headcount'!H94,'All International Headcount'!H94)</f>
        <v>0</v>
      </c>
      <c r="I94" s="3">
        <f>SUM('All Domestic Headcount'!I94,'All International Headcount'!I94)</f>
        <v>0</v>
      </c>
      <c r="J94" s="4">
        <f>SUM('All Domestic Headcount'!J94,'All International Headcount'!J94)</f>
        <v>0</v>
      </c>
      <c r="K94" s="54">
        <f>SUM('All Domestic Headcount'!K94,'All International Headcount'!K94)</f>
        <v>0</v>
      </c>
      <c r="L94" s="3">
        <f>SUM('All Domestic Headcount'!L94,'All International Headcount'!L94)</f>
        <v>0</v>
      </c>
      <c r="M94" s="3">
        <f>SUM('All Domestic Headcount'!M94,'All International Headcount'!M94)</f>
        <v>0</v>
      </c>
      <c r="N94" s="3">
        <f>SUM('All Domestic Headcount'!N94,'All International Headcount'!N94)</f>
        <v>0</v>
      </c>
      <c r="O94" s="3">
        <f>SUM('All Domestic Headcount'!O94,'All International Headcount'!O94)</f>
        <v>0</v>
      </c>
      <c r="P94" s="3">
        <f>SUM('All Domestic Headcount'!P94,'All International Headcount'!P94)</f>
        <v>0</v>
      </c>
      <c r="Q94" s="3">
        <f>SUM('All Domestic Headcount'!Q94,'All International Headcount'!Q94)</f>
        <v>0</v>
      </c>
      <c r="R94" s="4">
        <f>SUM('All Domestic Headcount'!R94,'All International Headcount'!R94)</f>
        <v>0</v>
      </c>
      <c r="S94" s="54">
        <f>SUM('All Domestic Headcount'!S94,'All International Headcount'!S94)</f>
        <v>0</v>
      </c>
      <c r="T94" s="3">
        <f>SUM('All Domestic Headcount'!T94,'All International Headcount'!T94)</f>
        <v>0</v>
      </c>
      <c r="U94" s="3">
        <f>SUM('All Domestic Headcount'!U94,'All International Headcount'!U94)</f>
        <v>0</v>
      </c>
      <c r="V94" s="3">
        <f>SUM('All Domestic Headcount'!V94,'All International Headcount'!V94)</f>
        <v>0</v>
      </c>
      <c r="W94" s="3">
        <f>SUM('All Domestic Headcount'!W94,'All International Headcount'!W94)</f>
        <v>0</v>
      </c>
      <c r="X94" s="3">
        <f>SUM('All Domestic Headcount'!X94,'All International Headcount'!X94)</f>
        <v>0</v>
      </c>
      <c r="Y94" s="3">
        <f>SUM('All Domestic Headcount'!Y94,'All International Headcount'!Y94)</f>
        <v>0</v>
      </c>
      <c r="Z94" s="4">
        <f>SUM('All Domestic Headcount'!Z94,'All International Headcount'!Z94)</f>
        <v>0</v>
      </c>
    </row>
    <row r="95" spans="1:26" x14ac:dyDescent="0.25">
      <c r="A95" s="10" t="s">
        <v>117</v>
      </c>
      <c r="B95" s="41"/>
      <c r="C95" s="92">
        <f>SUM('All Domestic Headcount'!C95,'All International Headcount'!C95)</f>
        <v>0</v>
      </c>
      <c r="D95" s="35">
        <f>SUM('All Domestic Headcount'!D95,'All International Headcount'!D95)</f>
        <v>0</v>
      </c>
      <c r="E95" s="35">
        <f>SUM('All Domestic Headcount'!E95,'All International Headcount'!E95)</f>
        <v>0</v>
      </c>
      <c r="F95" s="35">
        <f>SUM('All Domestic Headcount'!F95,'All International Headcount'!F95)</f>
        <v>0</v>
      </c>
      <c r="G95" s="35">
        <f>SUM('All Domestic Headcount'!G95,'All International Headcount'!G95)</f>
        <v>0</v>
      </c>
      <c r="H95" s="35">
        <f>SUM('All Domestic Headcount'!H95,'All International Headcount'!H95)</f>
        <v>0</v>
      </c>
      <c r="I95" s="35">
        <f>SUM('All Domestic Headcount'!I95,'All International Headcount'!I95)</f>
        <v>0</v>
      </c>
      <c r="J95" s="93">
        <f>SUM('All Domestic Headcount'!J95,'All International Headcount'!J95)</f>
        <v>0</v>
      </c>
      <c r="K95" s="92">
        <f>SUM('All Domestic Headcount'!K95,'All International Headcount'!K95)</f>
        <v>0</v>
      </c>
      <c r="L95" s="35">
        <f>SUM('All Domestic Headcount'!L95,'All International Headcount'!L95)</f>
        <v>0</v>
      </c>
      <c r="M95" s="35">
        <f>SUM('All Domestic Headcount'!M95,'All International Headcount'!M95)</f>
        <v>1</v>
      </c>
      <c r="N95" s="35">
        <f>SUM('All Domestic Headcount'!N95,'All International Headcount'!N95)</f>
        <v>12</v>
      </c>
      <c r="O95" s="35">
        <f>SUM('All Domestic Headcount'!O95,'All International Headcount'!O95)</f>
        <v>1</v>
      </c>
      <c r="P95" s="35">
        <f>SUM('All Domestic Headcount'!P95,'All International Headcount'!P95)</f>
        <v>11</v>
      </c>
      <c r="Q95" s="35">
        <f>SUM('All Domestic Headcount'!Q95,'All International Headcount'!Q95)</f>
        <v>0</v>
      </c>
      <c r="R95" s="93">
        <f>SUM('All Domestic Headcount'!R95,'All International Headcount'!R95)</f>
        <v>0</v>
      </c>
      <c r="S95" s="92">
        <f>SUM('All Domestic Headcount'!S95,'All International Headcount'!S95)</f>
        <v>0</v>
      </c>
      <c r="T95" s="35">
        <f>SUM('All Domestic Headcount'!T95,'All International Headcount'!T95)</f>
        <v>0</v>
      </c>
      <c r="U95" s="35">
        <f>SUM('All Domestic Headcount'!U95,'All International Headcount'!U95)</f>
        <v>1</v>
      </c>
      <c r="V95" s="35">
        <f>SUM('All Domestic Headcount'!V95,'All International Headcount'!V95)</f>
        <v>16</v>
      </c>
      <c r="W95" s="35">
        <f>SUM('All Domestic Headcount'!W95,'All International Headcount'!W95)</f>
        <v>0</v>
      </c>
      <c r="X95" s="35">
        <f>SUM('All Domestic Headcount'!X95,'All International Headcount'!X95)</f>
        <v>15</v>
      </c>
      <c r="Y95" s="35">
        <f>SUM('All Domestic Headcount'!Y95,'All International Headcount'!Y95)</f>
        <v>0</v>
      </c>
      <c r="Z95" s="93">
        <f>SUM('All Domestic Headcount'!Z95,'All International Headcount'!Z95)</f>
        <v>0</v>
      </c>
    </row>
    <row r="96" spans="1:26" ht="15" customHeight="1" x14ac:dyDescent="0.25">
      <c r="A96" t="s">
        <v>118</v>
      </c>
      <c r="B96" s="40">
        <v>1</v>
      </c>
      <c r="C96" s="54">
        <f>SUM('All Domestic Headcount'!C96,'All International Headcount'!C96)</f>
        <v>0</v>
      </c>
      <c r="D96" s="3">
        <f>SUM('All Domestic Headcount'!D96,'All International Headcount'!D96)</f>
        <v>0</v>
      </c>
      <c r="E96" s="3">
        <f>SUM('All Domestic Headcount'!E96,'All International Headcount'!E96)</f>
        <v>0</v>
      </c>
      <c r="F96" s="3">
        <f>SUM('All Domestic Headcount'!F96,'All International Headcount'!F96)</f>
        <v>0</v>
      </c>
      <c r="G96" s="3">
        <f>SUM('All Domestic Headcount'!G96,'All International Headcount'!G96)</f>
        <v>0</v>
      </c>
      <c r="H96" s="3">
        <f>SUM('All Domestic Headcount'!H96,'All International Headcount'!H96)</f>
        <v>0</v>
      </c>
      <c r="I96" s="3">
        <f>SUM('All Domestic Headcount'!I96,'All International Headcount'!I96)</f>
        <v>0</v>
      </c>
      <c r="J96" s="4">
        <f>SUM('All Domestic Headcount'!J96,'All International Headcount'!J96)</f>
        <v>0</v>
      </c>
      <c r="K96" s="54">
        <f>SUM('All Domestic Headcount'!K96,'All International Headcount'!K96)</f>
        <v>0</v>
      </c>
      <c r="L96" s="3">
        <f>SUM('All Domestic Headcount'!L96,'All International Headcount'!L96)</f>
        <v>0</v>
      </c>
      <c r="M96" s="3">
        <f>SUM('All Domestic Headcount'!M96,'All International Headcount'!M96)</f>
        <v>0</v>
      </c>
      <c r="N96" s="3">
        <f>SUM('All Domestic Headcount'!N96,'All International Headcount'!N96)</f>
        <v>5</v>
      </c>
      <c r="O96" s="3">
        <f>SUM('All Domestic Headcount'!O96,'All International Headcount'!O96)</f>
        <v>0</v>
      </c>
      <c r="P96" s="3">
        <f>SUM('All Domestic Headcount'!P96,'All International Headcount'!P96)</f>
        <v>4</v>
      </c>
      <c r="Q96" s="3">
        <f>SUM('All Domestic Headcount'!Q96,'All International Headcount'!Q96)</f>
        <v>0</v>
      </c>
      <c r="R96" s="4">
        <f>SUM('All Domestic Headcount'!R96,'All International Headcount'!R96)</f>
        <v>0</v>
      </c>
      <c r="S96" s="54">
        <f>SUM('All Domestic Headcount'!S96,'All International Headcount'!S96)</f>
        <v>0</v>
      </c>
      <c r="T96" s="3">
        <f>SUM('All Domestic Headcount'!T96,'All International Headcount'!T96)</f>
        <v>0</v>
      </c>
      <c r="U96" s="3">
        <f>SUM('All Domestic Headcount'!U96,'All International Headcount'!U96)</f>
        <v>0</v>
      </c>
      <c r="V96" s="3">
        <f>SUM('All Domestic Headcount'!V96,'All International Headcount'!V96)</f>
        <v>6</v>
      </c>
      <c r="W96" s="3">
        <f>SUM('All Domestic Headcount'!W96,'All International Headcount'!W96)</f>
        <v>0</v>
      </c>
      <c r="X96" s="3">
        <f>SUM('All Domestic Headcount'!X96,'All International Headcount'!X96)</f>
        <v>5</v>
      </c>
      <c r="Y96" s="3">
        <f>SUM('All Domestic Headcount'!Y96,'All International Headcount'!Y96)</f>
        <v>0</v>
      </c>
      <c r="Z96" s="4">
        <f>SUM('All Domestic Headcount'!Z96,'All International Headcount'!Z96)</f>
        <v>0</v>
      </c>
    </row>
    <row r="97" spans="1:26" ht="15" customHeight="1" x14ac:dyDescent="0.25">
      <c r="B97" s="40">
        <v>2</v>
      </c>
      <c r="C97" s="54">
        <f>SUM('All Domestic Headcount'!C97,'All International Headcount'!C97)</f>
        <v>0</v>
      </c>
      <c r="D97" s="3">
        <f>SUM('All Domestic Headcount'!D97,'All International Headcount'!D97)</f>
        <v>0</v>
      </c>
      <c r="E97" s="3">
        <f>SUM('All Domestic Headcount'!E97,'All International Headcount'!E97)</f>
        <v>0</v>
      </c>
      <c r="F97" s="3">
        <f>SUM('All Domestic Headcount'!F97,'All International Headcount'!F97)</f>
        <v>0</v>
      </c>
      <c r="G97" s="3">
        <f>SUM('All Domestic Headcount'!G97,'All International Headcount'!G97)</f>
        <v>0</v>
      </c>
      <c r="H97" s="3">
        <f>SUM('All Domestic Headcount'!H97,'All International Headcount'!H97)</f>
        <v>0</v>
      </c>
      <c r="I97" s="3">
        <f>SUM('All Domestic Headcount'!I97,'All International Headcount'!I97)</f>
        <v>0</v>
      </c>
      <c r="J97" s="4">
        <f>SUM('All Domestic Headcount'!J97,'All International Headcount'!J97)</f>
        <v>0</v>
      </c>
      <c r="K97" s="54">
        <f>SUM('All Domestic Headcount'!K97,'All International Headcount'!K97)</f>
        <v>0</v>
      </c>
      <c r="L97" s="3">
        <f>SUM('All Domestic Headcount'!L97,'All International Headcount'!L97)</f>
        <v>0</v>
      </c>
      <c r="M97" s="3">
        <f>SUM('All Domestic Headcount'!M97,'All International Headcount'!M97)</f>
        <v>0</v>
      </c>
      <c r="N97" s="3">
        <f>SUM('All Domestic Headcount'!N97,'All International Headcount'!N97)</f>
        <v>0</v>
      </c>
      <c r="O97" s="3">
        <f>SUM('All Domestic Headcount'!O97,'All International Headcount'!O97)</f>
        <v>0</v>
      </c>
      <c r="P97" s="3">
        <f>SUM('All Domestic Headcount'!P97,'All International Headcount'!P97)</f>
        <v>0</v>
      </c>
      <c r="Q97" s="3">
        <f>SUM('All Domestic Headcount'!Q97,'All International Headcount'!Q97)</f>
        <v>0</v>
      </c>
      <c r="R97" s="4">
        <f>SUM('All Domestic Headcount'!R97,'All International Headcount'!R97)</f>
        <v>0</v>
      </c>
      <c r="S97" s="54">
        <f>SUM('All Domestic Headcount'!S97,'All International Headcount'!S97)</f>
        <v>0</v>
      </c>
      <c r="T97" s="3">
        <f>SUM('All Domestic Headcount'!T97,'All International Headcount'!T97)</f>
        <v>0</v>
      </c>
      <c r="U97" s="3">
        <f>SUM('All Domestic Headcount'!U97,'All International Headcount'!U97)</f>
        <v>0</v>
      </c>
      <c r="V97" s="3">
        <f>SUM('All Domestic Headcount'!V97,'All International Headcount'!V97)</f>
        <v>4</v>
      </c>
      <c r="W97" s="3">
        <f>SUM('All Domestic Headcount'!W97,'All International Headcount'!W97)</f>
        <v>0</v>
      </c>
      <c r="X97" s="3">
        <f>SUM('All Domestic Headcount'!X97,'All International Headcount'!X97)</f>
        <v>4</v>
      </c>
      <c r="Y97" s="3">
        <f>SUM('All Domestic Headcount'!Y97,'All International Headcount'!Y97)</f>
        <v>0</v>
      </c>
      <c r="Z97" s="4">
        <f>SUM('All Domestic Headcount'!Z97,'All International Headcount'!Z97)</f>
        <v>0</v>
      </c>
    </row>
    <row r="98" spans="1:26" ht="15" customHeight="1" x14ac:dyDescent="0.25">
      <c r="B98" s="40">
        <v>3</v>
      </c>
      <c r="C98" s="54">
        <f>SUM('All Domestic Headcount'!C98,'All International Headcount'!C98)</f>
        <v>0</v>
      </c>
      <c r="D98" s="3">
        <f>SUM('All Domestic Headcount'!D98,'All International Headcount'!D98)</f>
        <v>0</v>
      </c>
      <c r="E98" s="3">
        <f>SUM('All Domestic Headcount'!E98,'All International Headcount'!E98)</f>
        <v>0</v>
      </c>
      <c r="F98" s="3">
        <f>SUM('All Domestic Headcount'!F98,'All International Headcount'!F98)</f>
        <v>0</v>
      </c>
      <c r="G98" s="3">
        <f>SUM('All Domestic Headcount'!G98,'All International Headcount'!G98)</f>
        <v>0</v>
      </c>
      <c r="H98" s="3">
        <f>SUM('All Domestic Headcount'!H98,'All International Headcount'!H98)</f>
        <v>0</v>
      </c>
      <c r="I98" s="3">
        <f>SUM('All Domestic Headcount'!I98,'All International Headcount'!I98)</f>
        <v>0</v>
      </c>
      <c r="J98" s="4">
        <f>SUM('All Domestic Headcount'!J98,'All International Headcount'!J98)</f>
        <v>0</v>
      </c>
      <c r="K98" s="54">
        <f>SUM('All Domestic Headcount'!K98,'All International Headcount'!K98)</f>
        <v>0</v>
      </c>
      <c r="L98" s="3">
        <f>SUM('All Domestic Headcount'!L98,'All International Headcount'!L98)</f>
        <v>0</v>
      </c>
      <c r="M98" s="3">
        <f>SUM('All Domestic Headcount'!M98,'All International Headcount'!M98)</f>
        <v>1</v>
      </c>
      <c r="N98" s="3">
        <f>SUM('All Domestic Headcount'!N98,'All International Headcount'!N98)</f>
        <v>7</v>
      </c>
      <c r="O98" s="3">
        <f>SUM('All Domestic Headcount'!O98,'All International Headcount'!O98)</f>
        <v>1</v>
      </c>
      <c r="P98" s="3">
        <f>SUM('All Domestic Headcount'!P98,'All International Headcount'!P98)</f>
        <v>7</v>
      </c>
      <c r="Q98" s="3">
        <f>SUM('All Domestic Headcount'!Q98,'All International Headcount'!Q98)</f>
        <v>0</v>
      </c>
      <c r="R98" s="4">
        <f>SUM('All Domestic Headcount'!R98,'All International Headcount'!R98)</f>
        <v>0</v>
      </c>
      <c r="S98" s="54">
        <f>SUM('All Domestic Headcount'!S98,'All International Headcount'!S98)</f>
        <v>0</v>
      </c>
      <c r="T98" s="3">
        <f>SUM('All Domestic Headcount'!T98,'All International Headcount'!T98)</f>
        <v>0</v>
      </c>
      <c r="U98" s="3">
        <f>SUM('All Domestic Headcount'!U98,'All International Headcount'!U98)</f>
        <v>0</v>
      </c>
      <c r="V98" s="3">
        <f>SUM('All Domestic Headcount'!V98,'All International Headcount'!V98)</f>
        <v>0</v>
      </c>
      <c r="W98" s="3">
        <f>SUM('All Domestic Headcount'!W98,'All International Headcount'!W98)</f>
        <v>0</v>
      </c>
      <c r="X98" s="3">
        <f>SUM('All Domestic Headcount'!X98,'All International Headcount'!X98)</f>
        <v>0</v>
      </c>
      <c r="Y98" s="3">
        <f>SUM('All Domestic Headcount'!Y98,'All International Headcount'!Y98)</f>
        <v>0</v>
      </c>
      <c r="Z98" s="4">
        <f>SUM('All Domestic Headcount'!Z98,'All International Headcount'!Z98)</f>
        <v>0</v>
      </c>
    </row>
    <row r="99" spans="1:26" ht="15" customHeight="1" x14ac:dyDescent="0.25">
      <c r="B99" s="40">
        <v>4</v>
      </c>
      <c r="C99" s="54">
        <f>SUM('All Domestic Headcount'!C99,'All International Headcount'!C99)</f>
        <v>0</v>
      </c>
      <c r="D99" s="3">
        <f>SUM('All Domestic Headcount'!D99,'All International Headcount'!D99)</f>
        <v>0</v>
      </c>
      <c r="E99" s="3">
        <f>SUM('All Domestic Headcount'!E99,'All International Headcount'!E99)</f>
        <v>0</v>
      </c>
      <c r="F99" s="3">
        <f>SUM('All Domestic Headcount'!F99,'All International Headcount'!F99)</f>
        <v>0</v>
      </c>
      <c r="G99" s="3">
        <f>SUM('All Domestic Headcount'!G99,'All International Headcount'!G99)</f>
        <v>0</v>
      </c>
      <c r="H99" s="3">
        <f>SUM('All Domestic Headcount'!H99,'All International Headcount'!H99)</f>
        <v>0</v>
      </c>
      <c r="I99" s="3">
        <f>SUM('All Domestic Headcount'!I99,'All International Headcount'!I99)</f>
        <v>0</v>
      </c>
      <c r="J99" s="4">
        <f>SUM('All Domestic Headcount'!J99,'All International Headcount'!J99)</f>
        <v>0</v>
      </c>
      <c r="K99" s="54">
        <f>SUM('All Domestic Headcount'!K99,'All International Headcount'!K99)</f>
        <v>0</v>
      </c>
      <c r="L99" s="3">
        <f>SUM('All Domestic Headcount'!L99,'All International Headcount'!L99)</f>
        <v>0</v>
      </c>
      <c r="M99" s="3">
        <f>SUM('All Domestic Headcount'!M99,'All International Headcount'!M99)</f>
        <v>0</v>
      </c>
      <c r="N99" s="3">
        <f>SUM('All Domestic Headcount'!N99,'All International Headcount'!N99)</f>
        <v>0</v>
      </c>
      <c r="O99" s="3">
        <f>SUM('All Domestic Headcount'!O99,'All International Headcount'!O99)</f>
        <v>0</v>
      </c>
      <c r="P99" s="3">
        <f>SUM('All Domestic Headcount'!P99,'All International Headcount'!P99)</f>
        <v>0</v>
      </c>
      <c r="Q99" s="3">
        <f>SUM('All Domestic Headcount'!Q99,'All International Headcount'!Q99)</f>
        <v>0</v>
      </c>
      <c r="R99" s="4">
        <f>SUM('All Domestic Headcount'!R99,'All International Headcount'!R99)</f>
        <v>0</v>
      </c>
      <c r="S99" s="54">
        <f>SUM('All Domestic Headcount'!S99,'All International Headcount'!S99)</f>
        <v>0</v>
      </c>
      <c r="T99" s="3">
        <f>SUM('All Domestic Headcount'!T99,'All International Headcount'!T99)</f>
        <v>0</v>
      </c>
      <c r="U99" s="3">
        <f>SUM('All Domestic Headcount'!U99,'All International Headcount'!U99)</f>
        <v>1</v>
      </c>
      <c r="V99" s="3">
        <f>SUM('All Domestic Headcount'!V99,'All International Headcount'!V99)</f>
        <v>6</v>
      </c>
      <c r="W99" s="3">
        <f>SUM('All Domestic Headcount'!W99,'All International Headcount'!W99)</f>
        <v>0</v>
      </c>
      <c r="X99" s="3">
        <f>SUM('All Domestic Headcount'!X99,'All International Headcount'!X99)</f>
        <v>6</v>
      </c>
      <c r="Y99" s="3">
        <f>SUM('All Domestic Headcount'!Y99,'All International Headcount'!Y99)</f>
        <v>0</v>
      </c>
      <c r="Z99" s="4">
        <f>SUM('All Domestic Headcount'!Z99,'All International Headcount'!Z99)</f>
        <v>0</v>
      </c>
    </row>
    <row r="100" spans="1:26" x14ac:dyDescent="0.25">
      <c r="A100" s="10" t="s">
        <v>119</v>
      </c>
      <c r="B100" s="41"/>
      <c r="C100" s="92">
        <f>SUM('All Domestic Headcount'!C100,'All International Headcount'!C100)</f>
        <v>0</v>
      </c>
      <c r="D100" s="35">
        <f>SUM('All Domestic Headcount'!D100,'All International Headcount'!D100)</f>
        <v>0</v>
      </c>
      <c r="E100" s="35">
        <f>SUM('All Domestic Headcount'!E100,'All International Headcount'!E100)</f>
        <v>0</v>
      </c>
      <c r="F100" s="35">
        <f>SUM('All Domestic Headcount'!F100,'All International Headcount'!F100)</f>
        <v>0</v>
      </c>
      <c r="G100" s="35">
        <f>SUM('All Domestic Headcount'!G100,'All International Headcount'!G100)</f>
        <v>0</v>
      </c>
      <c r="H100" s="35">
        <f>SUM('All Domestic Headcount'!H100,'All International Headcount'!H100)</f>
        <v>0</v>
      </c>
      <c r="I100" s="35">
        <f>SUM('All Domestic Headcount'!I100,'All International Headcount'!I100)</f>
        <v>0</v>
      </c>
      <c r="J100" s="93">
        <f>SUM('All Domestic Headcount'!J100,'All International Headcount'!J100)</f>
        <v>0</v>
      </c>
      <c r="K100" s="92">
        <f>SUM('All Domestic Headcount'!K100,'All International Headcount'!K100)</f>
        <v>0</v>
      </c>
      <c r="L100" s="35">
        <f>SUM('All Domestic Headcount'!L100,'All International Headcount'!L100)</f>
        <v>0</v>
      </c>
      <c r="M100" s="35">
        <f>SUM('All Domestic Headcount'!M100,'All International Headcount'!M100)</f>
        <v>0</v>
      </c>
      <c r="N100" s="35">
        <f>SUM('All Domestic Headcount'!N100,'All International Headcount'!N100)</f>
        <v>14</v>
      </c>
      <c r="O100" s="35">
        <f>SUM('All Domestic Headcount'!O100,'All International Headcount'!O100)</f>
        <v>0</v>
      </c>
      <c r="P100" s="35">
        <f>SUM('All Domestic Headcount'!P100,'All International Headcount'!P100)</f>
        <v>13</v>
      </c>
      <c r="Q100" s="35">
        <f>SUM('All Domestic Headcount'!Q100,'All International Headcount'!Q100)</f>
        <v>0</v>
      </c>
      <c r="R100" s="93">
        <f>SUM('All Domestic Headcount'!R100,'All International Headcount'!R100)</f>
        <v>0</v>
      </c>
      <c r="S100" s="92">
        <f>SUM('All Domestic Headcount'!S100,'All International Headcount'!S100)</f>
        <v>0</v>
      </c>
      <c r="T100" s="35">
        <f>SUM('All Domestic Headcount'!T100,'All International Headcount'!T100)</f>
        <v>0</v>
      </c>
      <c r="U100" s="35">
        <f>SUM('All Domestic Headcount'!U100,'All International Headcount'!U100)</f>
        <v>0</v>
      </c>
      <c r="V100" s="35">
        <f>SUM('All Domestic Headcount'!V100,'All International Headcount'!V100)</f>
        <v>15</v>
      </c>
      <c r="W100" s="35">
        <f>SUM('All Domestic Headcount'!W100,'All International Headcount'!W100)</f>
        <v>0</v>
      </c>
      <c r="X100" s="35">
        <f>SUM('All Domestic Headcount'!X100,'All International Headcount'!X100)</f>
        <v>14</v>
      </c>
      <c r="Y100" s="35">
        <f>SUM('All Domestic Headcount'!Y100,'All International Headcount'!Y100)</f>
        <v>0</v>
      </c>
      <c r="Z100" s="93">
        <f>SUM('All Domestic Headcount'!Z100,'All International Headcount'!Z100)</f>
        <v>0</v>
      </c>
    </row>
    <row r="101" spans="1:26" ht="15" customHeight="1" x14ac:dyDescent="0.25">
      <c r="A101" t="s">
        <v>120</v>
      </c>
      <c r="B101" s="40">
        <v>1</v>
      </c>
      <c r="C101" s="54">
        <f>SUM('All Domestic Headcount'!C101,'All International Headcount'!C101)</f>
        <v>0</v>
      </c>
      <c r="D101" s="3">
        <f>SUM('All Domestic Headcount'!D101,'All International Headcount'!D101)</f>
        <v>0</v>
      </c>
      <c r="E101" s="3">
        <f>SUM('All Domestic Headcount'!E101,'All International Headcount'!E101)</f>
        <v>0</v>
      </c>
      <c r="F101" s="3">
        <f>SUM('All Domestic Headcount'!F101,'All International Headcount'!F101)</f>
        <v>0</v>
      </c>
      <c r="G101" s="3">
        <f>SUM('All Domestic Headcount'!G101,'All International Headcount'!G101)</f>
        <v>0</v>
      </c>
      <c r="H101" s="3">
        <f>SUM('All Domestic Headcount'!H101,'All International Headcount'!H101)</f>
        <v>0</v>
      </c>
      <c r="I101" s="3">
        <f>SUM('All Domestic Headcount'!I101,'All International Headcount'!I101)</f>
        <v>0</v>
      </c>
      <c r="J101" s="4">
        <f>SUM('All Domestic Headcount'!J101,'All International Headcount'!J101)</f>
        <v>0</v>
      </c>
      <c r="K101" s="54">
        <f>SUM('All Domestic Headcount'!K101,'All International Headcount'!K101)</f>
        <v>0</v>
      </c>
      <c r="L101" s="3">
        <f>SUM('All Domestic Headcount'!L101,'All International Headcount'!L101)</f>
        <v>0</v>
      </c>
      <c r="M101" s="3">
        <f>SUM('All Domestic Headcount'!M101,'All International Headcount'!M101)</f>
        <v>0</v>
      </c>
      <c r="N101" s="3">
        <f>SUM('All Domestic Headcount'!N101,'All International Headcount'!N101)</f>
        <v>14</v>
      </c>
      <c r="O101" s="3">
        <f>SUM('All Domestic Headcount'!O101,'All International Headcount'!O101)</f>
        <v>0</v>
      </c>
      <c r="P101" s="3">
        <f>SUM('All Domestic Headcount'!P101,'All International Headcount'!P101)</f>
        <v>13</v>
      </c>
      <c r="Q101" s="3">
        <f>SUM('All Domestic Headcount'!Q101,'All International Headcount'!Q101)</f>
        <v>0</v>
      </c>
      <c r="R101" s="4">
        <f>SUM('All Domestic Headcount'!R101,'All International Headcount'!R101)</f>
        <v>0</v>
      </c>
      <c r="S101" s="54">
        <f>SUM('All Domestic Headcount'!S101,'All International Headcount'!S101)</f>
        <v>0</v>
      </c>
      <c r="T101" s="3">
        <f>SUM('All Domestic Headcount'!T101,'All International Headcount'!T101)</f>
        <v>0</v>
      </c>
      <c r="U101" s="3">
        <f>SUM('All Domestic Headcount'!U101,'All International Headcount'!U101)</f>
        <v>0</v>
      </c>
      <c r="V101" s="3">
        <f>SUM('All Domestic Headcount'!V101,'All International Headcount'!V101)</f>
        <v>15</v>
      </c>
      <c r="W101" s="3">
        <f>SUM('All Domestic Headcount'!W101,'All International Headcount'!W101)</f>
        <v>0</v>
      </c>
      <c r="X101" s="3">
        <f>SUM('All Domestic Headcount'!X101,'All International Headcount'!X101)</f>
        <v>14</v>
      </c>
      <c r="Y101" s="3">
        <f>SUM('All Domestic Headcount'!Y101,'All International Headcount'!Y101)</f>
        <v>0</v>
      </c>
      <c r="Z101" s="4">
        <f>SUM('All Domestic Headcount'!Z101,'All International Headcount'!Z101)</f>
        <v>0</v>
      </c>
    </row>
    <row r="102" spans="1:26" x14ac:dyDescent="0.25">
      <c r="A102" s="10" t="s">
        <v>41</v>
      </c>
      <c r="B102" s="41"/>
      <c r="C102" s="92">
        <f>SUM('All Domestic Headcount'!C102,'All International Headcount'!C102)</f>
        <v>0</v>
      </c>
      <c r="D102" s="35">
        <f>SUM('All Domestic Headcount'!D102,'All International Headcount'!D102)</f>
        <v>0</v>
      </c>
      <c r="E102" s="35">
        <f>SUM('All Domestic Headcount'!E102,'All International Headcount'!E102)</f>
        <v>0</v>
      </c>
      <c r="F102" s="35">
        <f>SUM('All Domestic Headcount'!F102,'All International Headcount'!F102)</f>
        <v>8</v>
      </c>
      <c r="G102" s="35">
        <f>SUM('All Domestic Headcount'!G102,'All International Headcount'!G102)</f>
        <v>0</v>
      </c>
      <c r="H102" s="35">
        <f>SUM('All Domestic Headcount'!H102,'All International Headcount'!H102)</f>
        <v>8</v>
      </c>
      <c r="I102" s="35">
        <f>SUM('All Domestic Headcount'!I102,'All International Headcount'!I102)</f>
        <v>1</v>
      </c>
      <c r="J102" s="93">
        <f>SUM('All Domestic Headcount'!J102,'All International Headcount'!J102)</f>
        <v>0</v>
      </c>
      <c r="K102" s="92">
        <f>SUM('All Domestic Headcount'!K102,'All International Headcount'!K102)</f>
        <v>0</v>
      </c>
      <c r="L102" s="35">
        <f>SUM('All Domestic Headcount'!L102,'All International Headcount'!L102)</f>
        <v>0</v>
      </c>
      <c r="M102" s="35">
        <f>SUM('All Domestic Headcount'!M102,'All International Headcount'!M102)</f>
        <v>1</v>
      </c>
      <c r="N102" s="35">
        <f>SUM('All Domestic Headcount'!N102,'All International Headcount'!N102)</f>
        <v>10</v>
      </c>
      <c r="O102" s="35">
        <f>SUM('All Domestic Headcount'!O102,'All International Headcount'!O102)</f>
        <v>0</v>
      </c>
      <c r="P102" s="35">
        <f>SUM('All Domestic Headcount'!P102,'All International Headcount'!P102)</f>
        <v>10</v>
      </c>
      <c r="Q102" s="35">
        <f>SUM('All Domestic Headcount'!Q102,'All International Headcount'!Q102)</f>
        <v>0</v>
      </c>
      <c r="R102" s="93">
        <f>SUM('All Domestic Headcount'!R102,'All International Headcount'!R102)</f>
        <v>0</v>
      </c>
      <c r="S102" s="92">
        <f>SUM('All Domestic Headcount'!S102,'All International Headcount'!S102)</f>
        <v>0</v>
      </c>
      <c r="T102" s="35">
        <f>SUM('All Domestic Headcount'!T102,'All International Headcount'!T102)</f>
        <v>0</v>
      </c>
      <c r="U102" s="35">
        <f>SUM('All Domestic Headcount'!U102,'All International Headcount'!U102)</f>
        <v>1</v>
      </c>
      <c r="V102" s="35">
        <f>SUM('All Domestic Headcount'!V102,'All International Headcount'!V102)</f>
        <v>12</v>
      </c>
      <c r="W102" s="35">
        <f>SUM('All Domestic Headcount'!W102,'All International Headcount'!W102)</f>
        <v>0</v>
      </c>
      <c r="X102" s="35">
        <f>SUM('All Domestic Headcount'!X102,'All International Headcount'!X102)</f>
        <v>12</v>
      </c>
      <c r="Y102" s="35">
        <f>SUM('All Domestic Headcount'!Y102,'All International Headcount'!Y102)</f>
        <v>0</v>
      </c>
      <c r="Z102" s="93">
        <f>SUM('All Domestic Headcount'!Z102,'All International Headcount'!Z102)</f>
        <v>0</v>
      </c>
    </row>
    <row r="103" spans="1:26" ht="15" customHeight="1" x14ac:dyDescent="0.25">
      <c r="A103" t="s">
        <v>121</v>
      </c>
      <c r="B103" s="40">
        <v>1</v>
      </c>
      <c r="C103" s="54">
        <f>SUM('All Domestic Headcount'!C103,'All International Headcount'!C103)</f>
        <v>0</v>
      </c>
      <c r="D103" s="3">
        <f>SUM('All Domestic Headcount'!D103,'All International Headcount'!D103)</f>
        <v>0</v>
      </c>
      <c r="E103" s="3">
        <f>SUM('All Domestic Headcount'!E103,'All International Headcount'!E103)</f>
        <v>0</v>
      </c>
      <c r="F103" s="3">
        <f>SUM('All Domestic Headcount'!F103,'All International Headcount'!F103)</f>
        <v>8</v>
      </c>
      <c r="G103" s="3">
        <f>SUM('All Domestic Headcount'!G103,'All International Headcount'!G103)</f>
        <v>0</v>
      </c>
      <c r="H103" s="3">
        <f>SUM('All Domestic Headcount'!H103,'All International Headcount'!H103)</f>
        <v>8</v>
      </c>
      <c r="I103" s="3">
        <f>SUM('All Domestic Headcount'!I103,'All International Headcount'!I103)</f>
        <v>1</v>
      </c>
      <c r="J103" s="4">
        <f>SUM('All Domestic Headcount'!J103,'All International Headcount'!J103)</f>
        <v>0</v>
      </c>
      <c r="K103" s="54">
        <f>SUM('All Domestic Headcount'!K103,'All International Headcount'!K103)</f>
        <v>0</v>
      </c>
      <c r="L103" s="3">
        <f>SUM('All Domestic Headcount'!L103,'All International Headcount'!L103)</f>
        <v>0</v>
      </c>
      <c r="M103" s="3">
        <f>SUM('All Domestic Headcount'!M103,'All International Headcount'!M103)</f>
        <v>1</v>
      </c>
      <c r="N103" s="3">
        <f>SUM('All Domestic Headcount'!N103,'All International Headcount'!N103)</f>
        <v>10</v>
      </c>
      <c r="O103" s="3">
        <f>SUM('All Domestic Headcount'!O103,'All International Headcount'!O103)</f>
        <v>0</v>
      </c>
      <c r="P103" s="3">
        <f>SUM('All Domestic Headcount'!P103,'All International Headcount'!P103)</f>
        <v>10</v>
      </c>
      <c r="Q103" s="3">
        <f>SUM('All Domestic Headcount'!Q103,'All International Headcount'!Q103)</f>
        <v>0</v>
      </c>
      <c r="R103" s="4">
        <f>SUM('All Domestic Headcount'!R103,'All International Headcount'!R103)</f>
        <v>0</v>
      </c>
      <c r="S103" s="54">
        <f>SUM('All Domestic Headcount'!S103,'All International Headcount'!S103)</f>
        <v>0</v>
      </c>
      <c r="T103" s="3">
        <f>SUM('All Domestic Headcount'!T103,'All International Headcount'!T103)</f>
        <v>0</v>
      </c>
      <c r="U103" s="3">
        <f>SUM('All Domestic Headcount'!U103,'All International Headcount'!U103)</f>
        <v>1</v>
      </c>
      <c r="V103" s="3">
        <f>SUM('All Domestic Headcount'!V103,'All International Headcount'!V103)</f>
        <v>12</v>
      </c>
      <c r="W103" s="3">
        <f>SUM('All Domestic Headcount'!W103,'All International Headcount'!W103)</f>
        <v>0</v>
      </c>
      <c r="X103" s="3">
        <f>SUM('All Domestic Headcount'!X103,'All International Headcount'!X103)</f>
        <v>12</v>
      </c>
      <c r="Y103" s="3">
        <f>SUM('All Domestic Headcount'!Y103,'All International Headcount'!Y103)</f>
        <v>0</v>
      </c>
      <c r="Z103" s="4">
        <f>SUM('All Domestic Headcount'!Z103,'All International Headcount'!Z103)</f>
        <v>0</v>
      </c>
    </row>
    <row r="104" spans="1:26" ht="15" customHeight="1" x14ac:dyDescent="0.25">
      <c r="A104" s="2" t="s">
        <v>47</v>
      </c>
      <c r="B104" s="44"/>
      <c r="C104" s="97">
        <f>SUM('All Domestic Headcount'!C104,'All International Headcount'!C104)</f>
        <v>0</v>
      </c>
      <c r="D104" s="64">
        <f>SUM('All Domestic Headcount'!D104,'All International Headcount'!D104)</f>
        <v>0</v>
      </c>
      <c r="E104" s="64">
        <f>SUM('All Domestic Headcount'!E104,'All International Headcount'!E104)</f>
        <v>22</v>
      </c>
      <c r="F104" s="64">
        <f>SUM('All Domestic Headcount'!F104,'All International Headcount'!F104)</f>
        <v>289</v>
      </c>
      <c r="G104" s="64">
        <f>SUM('All Domestic Headcount'!G104,'All International Headcount'!G104)</f>
        <v>15</v>
      </c>
      <c r="H104" s="64">
        <f>SUM('All Domestic Headcount'!H104,'All International Headcount'!H104)</f>
        <v>197</v>
      </c>
      <c r="I104" s="64">
        <f>SUM('All Domestic Headcount'!I104,'All International Headcount'!I104)</f>
        <v>7</v>
      </c>
      <c r="J104" s="107">
        <f>SUM('All Domestic Headcount'!J104,'All International Headcount'!J104)</f>
        <v>0</v>
      </c>
      <c r="K104" s="97">
        <f>SUM('All Domestic Headcount'!K104,'All International Headcount'!K104)</f>
        <v>0</v>
      </c>
      <c r="L104" s="64">
        <f>SUM('All Domestic Headcount'!L104,'All International Headcount'!L104)</f>
        <v>0</v>
      </c>
      <c r="M104" s="64">
        <f>SUM('All Domestic Headcount'!M104,'All International Headcount'!M104)</f>
        <v>30</v>
      </c>
      <c r="N104" s="64">
        <f>SUM('All Domestic Headcount'!N104,'All International Headcount'!N104)</f>
        <v>268</v>
      </c>
      <c r="O104" s="64">
        <f>SUM('All Domestic Headcount'!O104,'All International Headcount'!O104)</f>
        <v>22</v>
      </c>
      <c r="P104" s="64">
        <f>SUM('All Domestic Headcount'!P104,'All International Headcount'!P104)</f>
        <v>241</v>
      </c>
      <c r="Q104" s="64">
        <f>SUM('All Domestic Headcount'!Q104,'All International Headcount'!Q104)</f>
        <v>7</v>
      </c>
      <c r="R104" s="107">
        <f>SUM('All Domestic Headcount'!R104,'All International Headcount'!R104)</f>
        <v>0</v>
      </c>
      <c r="S104" s="97">
        <f>SUM('All Domestic Headcount'!S104,'All International Headcount'!S104)</f>
        <v>0</v>
      </c>
      <c r="T104" s="64">
        <f>SUM('All Domestic Headcount'!T104,'All International Headcount'!T104)</f>
        <v>0</v>
      </c>
      <c r="U104" s="64">
        <f>SUM('All Domestic Headcount'!U104,'All International Headcount'!U104)</f>
        <v>34</v>
      </c>
      <c r="V104" s="64">
        <f>SUM('All Domestic Headcount'!V104,'All International Headcount'!V104)</f>
        <v>295</v>
      </c>
      <c r="W104" s="64">
        <f>SUM('All Domestic Headcount'!W104,'All International Headcount'!W104)</f>
        <v>25</v>
      </c>
      <c r="X104" s="64">
        <f>SUM('All Domestic Headcount'!X104,'All International Headcount'!X104)</f>
        <v>251</v>
      </c>
      <c r="Y104" s="64">
        <f>SUM('All Domestic Headcount'!Y104,'All International Headcount'!Y104)</f>
        <v>9</v>
      </c>
      <c r="Z104" s="107">
        <f>SUM('All Domestic Headcount'!Z104,'All International Headcount'!Z104)</f>
        <v>0</v>
      </c>
    </row>
    <row r="105" spans="1:26" ht="15" customHeight="1" x14ac:dyDescent="0.25">
      <c r="A105" s="8" t="s">
        <v>98</v>
      </c>
      <c r="B105" s="40">
        <v>1</v>
      </c>
      <c r="C105" s="65">
        <f>SUM('All Domestic Headcount'!C105,'All International Headcount'!C105)</f>
        <v>180</v>
      </c>
      <c r="D105" s="3">
        <f>SUM('All Domestic Headcount'!D105,'All International Headcount'!D105)</f>
        <v>0</v>
      </c>
      <c r="E105" s="3">
        <f>SUM('All Domestic Headcount'!E105,'All International Headcount'!E105)</f>
        <v>0</v>
      </c>
      <c r="F105" s="3">
        <f>SUM('All Domestic Headcount'!F105,'All International Headcount'!F105)</f>
        <v>0</v>
      </c>
      <c r="G105" s="3">
        <f>SUM('All Domestic Headcount'!G105,'All International Headcount'!G105)</f>
        <v>0</v>
      </c>
      <c r="H105" s="3">
        <f>SUM('All Domestic Headcount'!H105,'All International Headcount'!H105)</f>
        <v>0</v>
      </c>
      <c r="I105" s="3">
        <f>SUM('All Domestic Headcount'!I105,'All International Headcount'!I105)</f>
        <v>0</v>
      </c>
      <c r="J105" s="4">
        <f>SUM('All Domestic Headcount'!J105,'All International Headcount'!J105)</f>
        <v>0</v>
      </c>
      <c r="K105" s="54">
        <f>SUM('All Domestic Headcount'!K105,'All International Headcount'!K105)</f>
        <v>95</v>
      </c>
      <c r="L105" s="3">
        <f>SUM('All Domestic Headcount'!L105,'All International Headcount'!L105)</f>
        <v>0</v>
      </c>
      <c r="M105" s="3">
        <f>SUM('All Domestic Headcount'!M105,'All International Headcount'!M105)</f>
        <v>0</v>
      </c>
      <c r="N105" s="3">
        <f>SUM('All Domestic Headcount'!N105,'All International Headcount'!N105)</f>
        <v>0</v>
      </c>
      <c r="O105" s="3">
        <f>SUM('All Domestic Headcount'!O105,'All International Headcount'!O105)</f>
        <v>0</v>
      </c>
      <c r="P105" s="3">
        <f>SUM('All Domestic Headcount'!P105,'All International Headcount'!P105)</f>
        <v>0</v>
      </c>
      <c r="Q105" s="3">
        <f>SUM('All Domestic Headcount'!Q105,'All International Headcount'!Q105)</f>
        <v>0</v>
      </c>
      <c r="R105" s="4">
        <f>SUM('All Domestic Headcount'!R105,'All International Headcount'!R105)</f>
        <v>0</v>
      </c>
      <c r="S105" s="54">
        <f>SUM('All Domestic Headcount'!S105,'All International Headcount'!S105)</f>
        <v>95</v>
      </c>
      <c r="T105" s="3">
        <f>SUM('All Domestic Headcount'!T105,'All International Headcount'!T105)</f>
        <v>0</v>
      </c>
      <c r="U105" s="3">
        <f>SUM('All Domestic Headcount'!U105,'All International Headcount'!U105)</f>
        <v>0</v>
      </c>
      <c r="V105" s="3">
        <f>SUM('All Domestic Headcount'!V105,'All International Headcount'!V105)</f>
        <v>0</v>
      </c>
      <c r="W105" s="3">
        <f>SUM('All Domestic Headcount'!W105,'All International Headcount'!W105)</f>
        <v>0</v>
      </c>
      <c r="X105" s="3">
        <f>SUM('All Domestic Headcount'!X105,'All International Headcount'!X105)</f>
        <v>0</v>
      </c>
      <c r="Y105" s="3">
        <f>SUM('All Domestic Headcount'!Y105,'All International Headcount'!Y105)</f>
        <v>0</v>
      </c>
      <c r="Z105" s="4">
        <f>SUM('All Domestic Headcount'!Z105,'All International Headcount'!Z105)</f>
        <v>0</v>
      </c>
    </row>
    <row r="106" spans="1:26" ht="15" customHeight="1" x14ac:dyDescent="0.25">
      <c r="A106" s="199" t="s">
        <v>48</v>
      </c>
      <c r="B106" s="200"/>
      <c r="C106" s="98">
        <f>SUM('All Domestic Headcount'!C106,'All International Headcount'!C106)</f>
        <v>180</v>
      </c>
      <c r="D106" s="24">
        <f>SUM('All Domestic Headcount'!D106,'All International Headcount'!D106)</f>
        <v>208</v>
      </c>
      <c r="E106" s="24">
        <f>SUM('All Domestic Headcount'!E106,'All International Headcount'!E106)</f>
        <v>150</v>
      </c>
      <c r="F106" s="24">
        <f>SUM('All Domestic Headcount'!F106,'All International Headcount'!F106)</f>
        <v>1136</v>
      </c>
      <c r="G106" s="24">
        <f>SUM('All Domestic Headcount'!G106,'All International Headcount'!G106)</f>
        <v>84</v>
      </c>
      <c r="H106" s="24">
        <f>SUM('All Domestic Headcount'!H106,'All International Headcount'!H106)</f>
        <v>637</v>
      </c>
      <c r="I106" s="24">
        <f>SUM('All Domestic Headcount'!I106,'All International Headcount'!I106)</f>
        <v>50</v>
      </c>
      <c r="J106" s="108">
        <f>SUM('All Domestic Headcount'!J106,'All International Headcount'!J106)</f>
        <v>0</v>
      </c>
      <c r="K106" s="98">
        <f>SUM('All Domestic Headcount'!K106,'All International Headcount'!K106)</f>
        <v>95</v>
      </c>
      <c r="L106" s="24">
        <f>SUM('All Domestic Headcount'!L106,'All International Headcount'!L106)</f>
        <v>0</v>
      </c>
      <c r="M106" s="24">
        <f>SUM('All Domestic Headcount'!M106,'All International Headcount'!M106)</f>
        <v>128</v>
      </c>
      <c r="N106" s="24">
        <f>SUM('All Domestic Headcount'!N106,'All International Headcount'!N106)</f>
        <v>763</v>
      </c>
      <c r="O106" s="24">
        <f>SUM('All Domestic Headcount'!O106,'All International Headcount'!O106)</f>
        <v>81</v>
      </c>
      <c r="P106" s="24">
        <f>SUM('All Domestic Headcount'!P106,'All International Headcount'!P106)</f>
        <v>708</v>
      </c>
      <c r="Q106" s="24">
        <f>SUM('All Domestic Headcount'!Q106,'All International Headcount'!Q106)</f>
        <v>48</v>
      </c>
      <c r="R106" s="108">
        <f>SUM('All Domestic Headcount'!R106,'All International Headcount'!R106)</f>
        <v>1</v>
      </c>
      <c r="S106" s="98">
        <f>SUM('All Domestic Headcount'!S106,'All International Headcount'!S106)</f>
        <v>95</v>
      </c>
      <c r="T106" s="24">
        <f>SUM('All Domestic Headcount'!T106,'All International Headcount'!T106)</f>
        <v>0</v>
      </c>
      <c r="U106" s="24">
        <f>SUM('All Domestic Headcount'!U106,'All International Headcount'!U106)</f>
        <v>138</v>
      </c>
      <c r="V106" s="24">
        <f>SUM('All Domestic Headcount'!V106,'All International Headcount'!V106)</f>
        <v>748</v>
      </c>
      <c r="W106" s="24">
        <f>SUM('All Domestic Headcount'!W106,'All International Headcount'!W106)</f>
        <v>95</v>
      </c>
      <c r="X106" s="24">
        <f>SUM('All Domestic Headcount'!X106,'All International Headcount'!X106)</f>
        <v>653</v>
      </c>
      <c r="Y106" s="24">
        <f>SUM('All Domestic Headcount'!Y106,'All International Headcount'!Y106)</f>
        <v>53</v>
      </c>
      <c r="Z106" s="108">
        <f>SUM('All Domestic Headcount'!Z106,'All International Headcount'!Z106)</f>
        <v>1</v>
      </c>
    </row>
    <row r="107" spans="1:26" x14ac:dyDescent="0.25">
      <c r="A107" s="10" t="s">
        <v>49</v>
      </c>
      <c r="B107" s="41"/>
      <c r="C107" s="92">
        <f>SUM('All Domestic Headcount'!C107,'All International Headcount'!C107)</f>
        <v>0</v>
      </c>
      <c r="D107" s="35">
        <f>SUM('All Domestic Headcount'!D107,'All International Headcount'!D107)</f>
        <v>0</v>
      </c>
      <c r="E107" s="35">
        <f>SUM('All Domestic Headcount'!E107,'All International Headcount'!E107)</f>
        <v>0</v>
      </c>
      <c r="F107" s="35">
        <f>SUM('All Domestic Headcount'!F107,'All International Headcount'!F107)</f>
        <v>8</v>
      </c>
      <c r="G107" s="35">
        <f>SUM('All Domestic Headcount'!G107,'All International Headcount'!G107)</f>
        <v>0</v>
      </c>
      <c r="H107" s="35">
        <f>SUM('All Domestic Headcount'!H107,'All International Headcount'!H107)</f>
        <v>8</v>
      </c>
      <c r="I107" s="35">
        <f>SUM('All Domestic Headcount'!I107,'All International Headcount'!I107)</f>
        <v>0</v>
      </c>
      <c r="J107" s="93">
        <f>SUM('All Domestic Headcount'!J107,'All International Headcount'!J107)</f>
        <v>8</v>
      </c>
      <c r="K107" s="92">
        <f>SUM('All Domestic Headcount'!K107,'All International Headcount'!K107)</f>
        <v>0</v>
      </c>
      <c r="L107" s="35">
        <f>SUM('All Domestic Headcount'!L107,'All International Headcount'!L107)</f>
        <v>0</v>
      </c>
      <c r="M107" s="35">
        <f>SUM('All Domestic Headcount'!M107,'All International Headcount'!M107)</f>
        <v>0</v>
      </c>
      <c r="N107" s="35">
        <f>SUM('All Domestic Headcount'!N107,'All International Headcount'!N107)</f>
        <v>0</v>
      </c>
      <c r="O107" s="35">
        <f>SUM('All Domestic Headcount'!O107,'All International Headcount'!O107)</f>
        <v>0</v>
      </c>
      <c r="P107" s="35">
        <f>SUM('All Domestic Headcount'!P107,'All International Headcount'!P107)</f>
        <v>0</v>
      </c>
      <c r="Q107" s="35">
        <f>SUM('All Domestic Headcount'!Q107,'All International Headcount'!Q107)</f>
        <v>0</v>
      </c>
      <c r="R107" s="93">
        <f>SUM('All Domestic Headcount'!R107,'All International Headcount'!R107)</f>
        <v>0</v>
      </c>
      <c r="S107" s="92">
        <f>SUM('All Domestic Headcount'!S107,'All International Headcount'!S107)</f>
        <v>0</v>
      </c>
      <c r="T107" s="35">
        <f>SUM('All Domestic Headcount'!T107,'All International Headcount'!T107)</f>
        <v>0</v>
      </c>
      <c r="U107" s="35">
        <f>SUM('All Domestic Headcount'!U107,'All International Headcount'!U107)</f>
        <v>0</v>
      </c>
      <c r="V107" s="35">
        <f>SUM('All Domestic Headcount'!V107,'All International Headcount'!V107)</f>
        <v>0</v>
      </c>
      <c r="W107" s="35">
        <f>SUM('All Domestic Headcount'!W107,'All International Headcount'!W107)</f>
        <v>0</v>
      </c>
      <c r="X107" s="35">
        <f>SUM('All Domestic Headcount'!X107,'All International Headcount'!X107)</f>
        <v>0</v>
      </c>
      <c r="Y107" s="35">
        <f>SUM('All Domestic Headcount'!Y107,'All International Headcount'!Y107)</f>
        <v>0</v>
      </c>
      <c r="Z107" s="93">
        <f>SUM('All Domestic Headcount'!Z107,'All International Headcount'!Z107)</f>
        <v>0</v>
      </c>
    </row>
    <row r="108" spans="1:26" ht="15" customHeight="1" x14ac:dyDescent="0.25">
      <c r="A108" s="8" t="s">
        <v>49</v>
      </c>
      <c r="B108" s="40">
        <v>1</v>
      </c>
      <c r="C108" s="54">
        <f>SUM('All Domestic Headcount'!C108,'All International Headcount'!C108)</f>
        <v>0</v>
      </c>
      <c r="D108" s="3">
        <f>SUM('All Domestic Headcount'!D108,'All International Headcount'!D108)</f>
        <v>0</v>
      </c>
      <c r="E108" s="3">
        <f>SUM('All Domestic Headcount'!E108,'All International Headcount'!E108)</f>
        <v>0</v>
      </c>
      <c r="F108" s="3">
        <f>SUM('All Domestic Headcount'!F108,'All International Headcount'!F108)</f>
        <v>8</v>
      </c>
      <c r="G108" s="3">
        <f>SUM('All Domestic Headcount'!G108,'All International Headcount'!G108)</f>
        <v>0</v>
      </c>
      <c r="H108" s="3">
        <f>SUM('All Domestic Headcount'!H108,'All International Headcount'!H108)</f>
        <v>8</v>
      </c>
      <c r="I108" s="3">
        <f>SUM('All Domestic Headcount'!I108,'All International Headcount'!I108)</f>
        <v>0</v>
      </c>
      <c r="J108" s="4">
        <f>SUM('All Domestic Headcount'!J108,'All International Headcount'!J108)</f>
        <v>8</v>
      </c>
      <c r="K108" s="54">
        <f>SUM('All Domestic Headcount'!K108,'All International Headcount'!K108)</f>
        <v>0</v>
      </c>
      <c r="L108" s="3">
        <f>SUM('All Domestic Headcount'!L108,'All International Headcount'!L108)</f>
        <v>0</v>
      </c>
      <c r="M108" s="3">
        <f>SUM('All Domestic Headcount'!M108,'All International Headcount'!M108)</f>
        <v>0</v>
      </c>
      <c r="N108" s="3">
        <f>SUM('All Domestic Headcount'!N108,'All International Headcount'!N108)</f>
        <v>0</v>
      </c>
      <c r="O108" s="3">
        <f>SUM('All Domestic Headcount'!O108,'All International Headcount'!O108)</f>
        <v>0</v>
      </c>
      <c r="P108" s="3">
        <f>SUM('All Domestic Headcount'!P108,'All International Headcount'!P108)</f>
        <v>0</v>
      </c>
      <c r="Q108" s="3">
        <f>SUM('All Domestic Headcount'!Q108,'All International Headcount'!Q108)</f>
        <v>0</v>
      </c>
      <c r="R108" s="4">
        <f>SUM('All Domestic Headcount'!R108,'All International Headcount'!R108)</f>
        <v>0</v>
      </c>
      <c r="S108" s="54">
        <f>SUM('All Domestic Headcount'!S108,'All International Headcount'!S108)</f>
        <v>0</v>
      </c>
      <c r="T108" s="3">
        <f>SUM('All Domestic Headcount'!T108,'All International Headcount'!T108)</f>
        <v>0</v>
      </c>
      <c r="U108" s="3">
        <f>SUM('All Domestic Headcount'!U108,'All International Headcount'!U108)</f>
        <v>0</v>
      </c>
      <c r="V108" s="3">
        <f>SUM('All Domestic Headcount'!V108,'All International Headcount'!V108)</f>
        <v>0</v>
      </c>
      <c r="W108" s="3">
        <f>SUM('All Domestic Headcount'!W108,'All International Headcount'!W108)</f>
        <v>0</v>
      </c>
      <c r="X108" s="3">
        <f>SUM('All Domestic Headcount'!X108,'All International Headcount'!X108)</f>
        <v>0</v>
      </c>
      <c r="Y108" s="3">
        <f>SUM('All Domestic Headcount'!Y108,'All International Headcount'!Y108)</f>
        <v>0</v>
      </c>
      <c r="Z108" s="4">
        <f>SUM('All Domestic Headcount'!Z108,'All International Headcount'!Z108)</f>
        <v>0</v>
      </c>
    </row>
    <row r="109" spans="1:26" x14ac:dyDescent="0.25">
      <c r="A109" s="10" t="s">
        <v>115</v>
      </c>
      <c r="B109" s="41"/>
      <c r="C109" s="92">
        <f>SUM('All Domestic Headcount'!C109,'All International Headcount'!C109)</f>
        <v>0</v>
      </c>
      <c r="D109" s="35">
        <f>SUM('All Domestic Headcount'!D109,'All International Headcount'!D109)</f>
        <v>0</v>
      </c>
      <c r="E109" s="35">
        <f>SUM('All Domestic Headcount'!E109,'All International Headcount'!E109)</f>
        <v>0</v>
      </c>
      <c r="F109" s="35">
        <f>SUM('All Domestic Headcount'!F109,'All International Headcount'!F109)</f>
        <v>35</v>
      </c>
      <c r="G109" s="35">
        <f>SUM('All Domestic Headcount'!G109,'All International Headcount'!G109)</f>
        <v>0</v>
      </c>
      <c r="H109" s="35">
        <f>SUM('All Domestic Headcount'!H109,'All International Headcount'!H109)</f>
        <v>32</v>
      </c>
      <c r="I109" s="35">
        <f>SUM('All Domestic Headcount'!I109,'All International Headcount'!I109)</f>
        <v>0</v>
      </c>
      <c r="J109" s="93">
        <f>SUM('All Domestic Headcount'!J109,'All International Headcount'!J109)</f>
        <v>0</v>
      </c>
      <c r="K109" s="92">
        <f>SUM('All Domestic Headcount'!K109,'All International Headcount'!K109)</f>
        <v>0</v>
      </c>
      <c r="L109" s="35">
        <f>SUM('All Domestic Headcount'!L109,'All International Headcount'!L109)</f>
        <v>0</v>
      </c>
      <c r="M109" s="35">
        <f>SUM('All Domestic Headcount'!M109,'All International Headcount'!M109)</f>
        <v>0</v>
      </c>
      <c r="N109" s="35">
        <f>SUM('All Domestic Headcount'!N109,'All International Headcount'!N109)</f>
        <v>48</v>
      </c>
      <c r="O109" s="35">
        <f>SUM('All Domestic Headcount'!O109,'All International Headcount'!O109)</f>
        <v>0</v>
      </c>
      <c r="P109" s="35">
        <f>SUM('All Domestic Headcount'!P109,'All International Headcount'!P109)</f>
        <v>29</v>
      </c>
      <c r="Q109" s="35">
        <f>SUM('All Domestic Headcount'!Q109,'All International Headcount'!Q109)</f>
        <v>0</v>
      </c>
      <c r="R109" s="93">
        <f>SUM('All Domestic Headcount'!R109,'All International Headcount'!R109)</f>
        <v>0</v>
      </c>
      <c r="S109" s="92">
        <f>SUM('All Domestic Headcount'!S109,'All International Headcount'!S109)</f>
        <v>0</v>
      </c>
      <c r="T109" s="35">
        <f>SUM('All Domestic Headcount'!T109,'All International Headcount'!T109)</f>
        <v>0</v>
      </c>
      <c r="U109" s="35">
        <f>SUM('All Domestic Headcount'!U109,'All International Headcount'!U109)</f>
        <v>0</v>
      </c>
      <c r="V109" s="35">
        <f>SUM('All Domestic Headcount'!V109,'All International Headcount'!V109)</f>
        <v>31</v>
      </c>
      <c r="W109" s="35">
        <f>SUM('All Domestic Headcount'!W109,'All International Headcount'!W109)</f>
        <v>0</v>
      </c>
      <c r="X109" s="35">
        <f>SUM('All Domestic Headcount'!X109,'All International Headcount'!X109)</f>
        <v>30</v>
      </c>
      <c r="Y109" s="35">
        <f>SUM('All Domestic Headcount'!Y109,'All International Headcount'!Y109)</f>
        <v>0</v>
      </c>
      <c r="Z109" s="93">
        <f>SUM('All Domestic Headcount'!Z109,'All International Headcount'!Z109)</f>
        <v>0</v>
      </c>
    </row>
    <row r="110" spans="1:26" ht="15" customHeight="1" x14ac:dyDescent="0.25">
      <c r="A110" s="116" t="s">
        <v>115</v>
      </c>
      <c r="B110" s="40">
        <v>1</v>
      </c>
      <c r="C110" s="54">
        <f>SUM('All Domestic Headcount'!C110,'All International Headcount'!C110)</f>
        <v>0</v>
      </c>
      <c r="D110" s="3">
        <f>SUM('All Domestic Headcount'!D110,'All International Headcount'!D110)</f>
        <v>0</v>
      </c>
      <c r="E110" s="3">
        <f>SUM('All Domestic Headcount'!E110,'All International Headcount'!E110)</f>
        <v>0</v>
      </c>
      <c r="F110" s="3">
        <f>SUM('All Domestic Headcount'!F110,'All International Headcount'!F110)</f>
        <v>35</v>
      </c>
      <c r="G110" s="3">
        <f>SUM('All Domestic Headcount'!G110,'All International Headcount'!G110)</f>
        <v>0</v>
      </c>
      <c r="H110" s="3">
        <f>SUM('All Domestic Headcount'!H110,'All International Headcount'!H110)</f>
        <v>14</v>
      </c>
      <c r="I110" s="3">
        <f>SUM('All Domestic Headcount'!I110,'All International Headcount'!I110)</f>
        <v>0</v>
      </c>
      <c r="J110" s="4">
        <f>SUM('All Domestic Headcount'!J110,'All International Headcount'!J110)</f>
        <v>0</v>
      </c>
      <c r="K110" s="54">
        <f>SUM('All Domestic Headcount'!K110,'All International Headcount'!K110)</f>
        <v>0</v>
      </c>
      <c r="L110" s="3">
        <f>SUM('All Domestic Headcount'!L110,'All International Headcount'!L110)</f>
        <v>0</v>
      </c>
      <c r="M110" s="3">
        <f>SUM('All Domestic Headcount'!M110,'All International Headcount'!M110)</f>
        <v>0</v>
      </c>
      <c r="N110" s="3">
        <f>SUM('All Domestic Headcount'!N110,'All International Headcount'!N110)</f>
        <v>16</v>
      </c>
      <c r="O110" s="3">
        <f>SUM('All Domestic Headcount'!O110,'All International Headcount'!O110)</f>
        <v>0</v>
      </c>
      <c r="P110" s="3">
        <f>SUM('All Domestic Headcount'!P110,'All International Headcount'!P110)</f>
        <v>15</v>
      </c>
      <c r="Q110" s="3">
        <f>SUM('All Domestic Headcount'!Q110,'All International Headcount'!Q110)</f>
        <v>0</v>
      </c>
      <c r="R110" s="4">
        <f>SUM('All Domestic Headcount'!R110,'All International Headcount'!R110)</f>
        <v>0</v>
      </c>
      <c r="S110" s="54">
        <f>SUM('All Domestic Headcount'!S110,'All International Headcount'!S110)</f>
        <v>0</v>
      </c>
      <c r="T110" s="3">
        <f>SUM('All Domestic Headcount'!T110,'All International Headcount'!T110)</f>
        <v>0</v>
      </c>
      <c r="U110" s="3">
        <f>SUM('All Domestic Headcount'!U110,'All International Headcount'!U110)</f>
        <v>0</v>
      </c>
      <c r="V110" s="3">
        <f>SUM('All Domestic Headcount'!V110,'All International Headcount'!V110)</f>
        <v>17</v>
      </c>
      <c r="W110" s="3">
        <f>SUM('All Domestic Headcount'!W110,'All International Headcount'!W110)</f>
        <v>0</v>
      </c>
      <c r="X110" s="3">
        <f>SUM('All Domestic Headcount'!X110,'All International Headcount'!X110)</f>
        <v>16</v>
      </c>
      <c r="Y110" s="3">
        <f>SUM('All Domestic Headcount'!Y110,'All International Headcount'!Y110)</f>
        <v>0</v>
      </c>
      <c r="Z110" s="4">
        <f>SUM('All Domestic Headcount'!Z110,'All International Headcount'!Z110)</f>
        <v>0</v>
      </c>
    </row>
    <row r="111" spans="1:26" ht="15" customHeight="1" x14ac:dyDescent="0.25">
      <c r="A111" s="8"/>
      <c r="B111" s="40">
        <v>2</v>
      </c>
      <c r="C111" s="54">
        <f>SUM('All Domestic Headcount'!C111,'All International Headcount'!C111)</f>
        <v>0</v>
      </c>
      <c r="D111" s="3">
        <f>SUM('All Domestic Headcount'!D111,'All International Headcount'!D111)</f>
        <v>0</v>
      </c>
      <c r="E111" s="3">
        <f>SUM('All Domestic Headcount'!E111,'All International Headcount'!E111)</f>
        <v>0</v>
      </c>
      <c r="F111" s="3">
        <f>SUM('All Domestic Headcount'!F111,'All International Headcount'!F111)</f>
        <v>0</v>
      </c>
      <c r="G111" s="3">
        <f>SUM('All Domestic Headcount'!G111,'All International Headcount'!G111)</f>
        <v>0</v>
      </c>
      <c r="H111" s="3">
        <f>SUM('All Domestic Headcount'!H111,'All International Headcount'!H111)</f>
        <v>18</v>
      </c>
      <c r="I111" s="3">
        <f>SUM('All Domestic Headcount'!I111,'All International Headcount'!I111)</f>
        <v>0</v>
      </c>
      <c r="J111" s="4">
        <f>SUM('All Domestic Headcount'!J111,'All International Headcount'!J111)</f>
        <v>0</v>
      </c>
      <c r="K111" s="54">
        <f>SUM('All Domestic Headcount'!K111,'All International Headcount'!K111)</f>
        <v>0</v>
      </c>
      <c r="L111" s="3">
        <f>SUM('All Domestic Headcount'!L111,'All International Headcount'!L111)</f>
        <v>0</v>
      </c>
      <c r="M111" s="3">
        <f>SUM('All Domestic Headcount'!M111,'All International Headcount'!M111)</f>
        <v>0</v>
      </c>
      <c r="N111" s="3">
        <f>SUM('All Domestic Headcount'!N111,'All International Headcount'!N111)</f>
        <v>32</v>
      </c>
      <c r="O111" s="3">
        <f>SUM('All Domestic Headcount'!O111,'All International Headcount'!O111)</f>
        <v>0</v>
      </c>
      <c r="P111" s="3">
        <f>SUM('All Domestic Headcount'!P111,'All International Headcount'!P111)</f>
        <v>14</v>
      </c>
      <c r="Q111" s="3">
        <f>SUM('All Domestic Headcount'!Q111,'All International Headcount'!Q111)</f>
        <v>0</v>
      </c>
      <c r="R111" s="4">
        <f>SUM('All Domestic Headcount'!R111,'All International Headcount'!R111)</f>
        <v>0</v>
      </c>
      <c r="S111" s="54">
        <f>SUM('All Domestic Headcount'!S111,'All International Headcount'!S111)</f>
        <v>0</v>
      </c>
      <c r="T111" s="3">
        <f>SUM('All Domestic Headcount'!T111,'All International Headcount'!T111)</f>
        <v>0</v>
      </c>
      <c r="U111" s="3">
        <f>SUM('All Domestic Headcount'!U111,'All International Headcount'!U111)</f>
        <v>0</v>
      </c>
      <c r="V111" s="3">
        <f>SUM('All Domestic Headcount'!V111,'All International Headcount'!V111)</f>
        <v>14</v>
      </c>
      <c r="W111" s="3">
        <f>SUM('All Domestic Headcount'!W111,'All International Headcount'!W111)</f>
        <v>0</v>
      </c>
      <c r="X111" s="3">
        <f>SUM('All Domestic Headcount'!X111,'All International Headcount'!X111)</f>
        <v>14</v>
      </c>
      <c r="Y111" s="3">
        <f>SUM('All Domestic Headcount'!Y111,'All International Headcount'!Y111)</f>
        <v>0</v>
      </c>
      <c r="Z111" s="4">
        <f>SUM('All Domestic Headcount'!Z111,'All International Headcount'!Z111)</f>
        <v>0</v>
      </c>
    </row>
    <row r="112" spans="1:26" x14ac:dyDescent="0.25">
      <c r="A112" s="10" t="s">
        <v>50</v>
      </c>
      <c r="B112" s="41"/>
      <c r="C112" s="92">
        <f>SUM('All Domestic Headcount'!C112,'All International Headcount'!C112)</f>
        <v>0</v>
      </c>
      <c r="D112" s="35">
        <f>SUM('All Domestic Headcount'!D112,'All International Headcount'!D112)</f>
        <v>0</v>
      </c>
      <c r="E112" s="35">
        <f>SUM('All Domestic Headcount'!E112,'All International Headcount'!E112)</f>
        <v>0</v>
      </c>
      <c r="F112" s="35">
        <f>SUM('All Domestic Headcount'!F112,'All International Headcount'!F112)</f>
        <v>2</v>
      </c>
      <c r="G112" s="35">
        <f>SUM('All Domestic Headcount'!G112,'All International Headcount'!G112)</f>
        <v>0</v>
      </c>
      <c r="H112" s="35">
        <f>SUM('All Domestic Headcount'!H112,'All International Headcount'!H112)</f>
        <v>2</v>
      </c>
      <c r="I112" s="35">
        <f>SUM('All Domestic Headcount'!I112,'All International Headcount'!I112)</f>
        <v>0</v>
      </c>
      <c r="J112" s="93">
        <f>SUM('All Domestic Headcount'!J112,'All International Headcount'!J112)</f>
        <v>0</v>
      </c>
      <c r="K112" s="92">
        <f>SUM('All Domestic Headcount'!K112,'All International Headcount'!K112)</f>
        <v>0</v>
      </c>
      <c r="L112" s="35">
        <f>SUM('All Domestic Headcount'!L112,'All International Headcount'!L112)</f>
        <v>0</v>
      </c>
      <c r="M112" s="35">
        <f>SUM('All Domestic Headcount'!M112,'All International Headcount'!M112)</f>
        <v>0</v>
      </c>
      <c r="N112" s="35">
        <f>SUM('All Domestic Headcount'!N112,'All International Headcount'!N112)</f>
        <v>0</v>
      </c>
      <c r="O112" s="35">
        <f>SUM('All Domestic Headcount'!O112,'All International Headcount'!O112)</f>
        <v>0</v>
      </c>
      <c r="P112" s="35">
        <f>SUM('All Domestic Headcount'!P112,'All International Headcount'!P112)</f>
        <v>0</v>
      </c>
      <c r="Q112" s="35">
        <f>SUM('All Domestic Headcount'!Q112,'All International Headcount'!Q112)</f>
        <v>0</v>
      </c>
      <c r="R112" s="93">
        <f>SUM('All Domestic Headcount'!R112,'All International Headcount'!R112)</f>
        <v>0</v>
      </c>
      <c r="S112" s="92">
        <f>SUM('All Domestic Headcount'!S112,'All International Headcount'!S112)</f>
        <v>0</v>
      </c>
      <c r="T112" s="35">
        <f>SUM('All Domestic Headcount'!T112,'All International Headcount'!T112)</f>
        <v>0</v>
      </c>
      <c r="U112" s="35">
        <f>SUM('All Domestic Headcount'!U112,'All International Headcount'!U112)</f>
        <v>0</v>
      </c>
      <c r="V112" s="35">
        <f>SUM('All Domestic Headcount'!V112,'All International Headcount'!V112)</f>
        <v>0</v>
      </c>
      <c r="W112" s="35">
        <f>SUM('All Domestic Headcount'!W112,'All International Headcount'!W112)</f>
        <v>0</v>
      </c>
      <c r="X112" s="35">
        <f>SUM('All Domestic Headcount'!X112,'All International Headcount'!X112)</f>
        <v>0</v>
      </c>
      <c r="Y112" s="35">
        <f>SUM('All Domestic Headcount'!Y112,'All International Headcount'!Y112)</f>
        <v>0</v>
      </c>
      <c r="Z112" s="93">
        <f>SUM('All Domestic Headcount'!Z112,'All International Headcount'!Z112)</f>
        <v>0</v>
      </c>
    </row>
    <row r="113" spans="1:26" ht="15" customHeight="1" x14ac:dyDescent="0.25">
      <c r="A113" s="8" t="s">
        <v>50</v>
      </c>
      <c r="B113" s="40">
        <v>1</v>
      </c>
      <c r="C113" s="54">
        <f>SUM('All Domestic Headcount'!C113,'All International Headcount'!C113)</f>
        <v>0</v>
      </c>
      <c r="D113" s="3">
        <f>SUM('All Domestic Headcount'!D113,'All International Headcount'!D113)</f>
        <v>0</v>
      </c>
      <c r="E113" s="3">
        <f>SUM('All Domestic Headcount'!E113,'All International Headcount'!E113)</f>
        <v>0</v>
      </c>
      <c r="F113" s="3">
        <f>SUM('All Domestic Headcount'!F113,'All International Headcount'!F113)</f>
        <v>2</v>
      </c>
      <c r="G113" s="3">
        <f>SUM('All Domestic Headcount'!G113,'All International Headcount'!G113)</f>
        <v>0</v>
      </c>
      <c r="H113" s="3">
        <f>SUM('All Domestic Headcount'!H113,'All International Headcount'!H113)</f>
        <v>2</v>
      </c>
      <c r="I113" s="3">
        <f>SUM('All Domestic Headcount'!I113,'All International Headcount'!I113)</f>
        <v>0</v>
      </c>
      <c r="J113" s="4">
        <f>SUM('All Domestic Headcount'!J113,'All International Headcount'!J113)</f>
        <v>0</v>
      </c>
      <c r="K113" s="54">
        <f>SUM('All Domestic Headcount'!K113,'All International Headcount'!K113)</f>
        <v>0</v>
      </c>
      <c r="L113" s="3">
        <f>SUM('All Domestic Headcount'!L113,'All International Headcount'!L113)</f>
        <v>0</v>
      </c>
      <c r="M113" s="3">
        <f>SUM('All Domestic Headcount'!M113,'All International Headcount'!M113)</f>
        <v>0</v>
      </c>
      <c r="N113" s="3">
        <f>SUM('All Domestic Headcount'!N113,'All International Headcount'!N113)</f>
        <v>0</v>
      </c>
      <c r="O113" s="3">
        <f>SUM('All Domestic Headcount'!O113,'All International Headcount'!O113)</f>
        <v>0</v>
      </c>
      <c r="P113" s="3">
        <f>SUM('All Domestic Headcount'!P113,'All International Headcount'!P113)</f>
        <v>0</v>
      </c>
      <c r="Q113" s="3">
        <f>SUM('All Domestic Headcount'!Q113,'All International Headcount'!Q113)</f>
        <v>0</v>
      </c>
      <c r="R113" s="4">
        <f>SUM('All Domestic Headcount'!R113,'All International Headcount'!R113)</f>
        <v>0</v>
      </c>
      <c r="S113" s="54">
        <f>SUM('All Domestic Headcount'!S113,'All International Headcount'!S113)</f>
        <v>0</v>
      </c>
      <c r="T113" s="3">
        <f>SUM('All Domestic Headcount'!T113,'All International Headcount'!T113)</f>
        <v>0</v>
      </c>
      <c r="U113" s="3">
        <f>SUM('All Domestic Headcount'!U113,'All International Headcount'!U113)</f>
        <v>0</v>
      </c>
      <c r="V113" s="3">
        <f>SUM('All Domestic Headcount'!V113,'All International Headcount'!V113)</f>
        <v>0</v>
      </c>
      <c r="W113" s="3">
        <f>SUM('All Domestic Headcount'!W113,'All International Headcount'!W113)</f>
        <v>0</v>
      </c>
      <c r="X113" s="3">
        <f>SUM('All Domestic Headcount'!X113,'All International Headcount'!X113)</f>
        <v>0</v>
      </c>
      <c r="Y113" s="3">
        <f>SUM('All Domestic Headcount'!Y113,'All International Headcount'!Y113)</f>
        <v>0</v>
      </c>
      <c r="Z113" s="4">
        <f>SUM('All Domestic Headcount'!Z113,'All International Headcount'!Z113)</f>
        <v>0</v>
      </c>
    </row>
    <row r="114" spans="1:26" x14ac:dyDescent="0.25">
      <c r="A114" s="10" t="s">
        <v>51</v>
      </c>
      <c r="B114" s="41"/>
      <c r="C114" s="92">
        <f>SUM('All Domestic Headcount'!C114,'All International Headcount'!C114)</f>
        <v>0</v>
      </c>
      <c r="D114" s="35">
        <f>SUM('All Domestic Headcount'!D114,'All International Headcount'!D114)</f>
        <v>0</v>
      </c>
      <c r="E114" s="35">
        <f>SUM('All Domestic Headcount'!E114,'All International Headcount'!E114)</f>
        <v>0</v>
      </c>
      <c r="F114" s="35">
        <f>SUM('All Domestic Headcount'!F114,'All International Headcount'!F114)</f>
        <v>92</v>
      </c>
      <c r="G114" s="35">
        <f>SUM('All Domestic Headcount'!G114,'All International Headcount'!G114)</f>
        <v>0</v>
      </c>
      <c r="H114" s="35">
        <f>SUM('All Domestic Headcount'!H114,'All International Headcount'!H114)</f>
        <v>105</v>
      </c>
      <c r="I114" s="35">
        <f>SUM('All Domestic Headcount'!I114,'All International Headcount'!I114)</f>
        <v>0</v>
      </c>
      <c r="J114" s="93">
        <f>SUM('All Domestic Headcount'!J114,'All International Headcount'!J114)</f>
        <v>0</v>
      </c>
      <c r="K114" s="92">
        <f>SUM('All Domestic Headcount'!K114,'All International Headcount'!K114)</f>
        <v>0</v>
      </c>
      <c r="L114" s="35">
        <f>SUM('All Domestic Headcount'!L114,'All International Headcount'!L114)</f>
        <v>0</v>
      </c>
      <c r="M114" s="35">
        <f>SUM('All Domestic Headcount'!M114,'All International Headcount'!M114)</f>
        <v>0</v>
      </c>
      <c r="N114" s="35">
        <f>SUM('All Domestic Headcount'!N114,'All International Headcount'!N114)</f>
        <v>46</v>
      </c>
      <c r="O114" s="35">
        <f>SUM('All Domestic Headcount'!O114,'All International Headcount'!O114)</f>
        <v>0</v>
      </c>
      <c r="P114" s="35">
        <f>SUM('All Domestic Headcount'!P114,'All International Headcount'!P114)</f>
        <v>67</v>
      </c>
      <c r="Q114" s="35">
        <f>SUM('All Domestic Headcount'!Q114,'All International Headcount'!Q114)</f>
        <v>0</v>
      </c>
      <c r="R114" s="93">
        <f>SUM('All Domestic Headcount'!R114,'All International Headcount'!R114)</f>
        <v>0</v>
      </c>
      <c r="S114" s="92">
        <f>SUM('All Domestic Headcount'!S114,'All International Headcount'!S114)</f>
        <v>0</v>
      </c>
      <c r="T114" s="35">
        <f>SUM('All Domestic Headcount'!T114,'All International Headcount'!T114)</f>
        <v>0</v>
      </c>
      <c r="U114" s="35">
        <f>SUM('All Domestic Headcount'!U114,'All International Headcount'!U114)</f>
        <v>0</v>
      </c>
      <c r="V114" s="35">
        <f>SUM('All Domestic Headcount'!V114,'All International Headcount'!V114)</f>
        <v>89</v>
      </c>
      <c r="W114" s="35">
        <f>SUM('All Domestic Headcount'!W114,'All International Headcount'!W114)</f>
        <v>0</v>
      </c>
      <c r="X114" s="35">
        <f>SUM('All Domestic Headcount'!X114,'All International Headcount'!X114)</f>
        <v>86</v>
      </c>
      <c r="Y114" s="35">
        <f>SUM('All Domestic Headcount'!Y114,'All International Headcount'!Y114)</f>
        <v>0</v>
      </c>
      <c r="Z114" s="93">
        <f>SUM('All Domestic Headcount'!Z114,'All International Headcount'!Z114)</f>
        <v>0</v>
      </c>
    </row>
    <row r="115" spans="1:26" ht="15" customHeight="1" x14ac:dyDescent="0.25">
      <c r="A115" s="8" t="s">
        <v>51</v>
      </c>
      <c r="B115" s="40">
        <v>1</v>
      </c>
      <c r="C115" s="54">
        <f>SUM('All Domestic Headcount'!C115,'All International Headcount'!C115)</f>
        <v>0</v>
      </c>
      <c r="D115" s="3">
        <f>SUM('All Domestic Headcount'!D115,'All International Headcount'!D115)</f>
        <v>0</v>
      </c>
      <c r="E115" s="3">
        <f>SUM('All Domestic Headcount'!E115,'All International Headcount'!E115)</f>
        <v>0</v>
      </c>
      <c r="F115" s="3">
        <f>SUM('All Domestic Headcount'!F115,'All International Headcount'!F115)</f>
        <v>17</v>
      </c>
      <c r="G115" s="3">
        <f>SUM('All Domestic Headcount'!G115,'All International Headcount'!G115)</f>
        <v>0</v>
      </c>
      <c r="H115" s="3">
        <f>SUM('All Domestic Headcount'!H115,'All International Headcount'!H115)</f>
        <v>35</v>
      </c>
      <c r="I115" s="3">
        <f>SUM('All Domestic Headcount'!I115,'All International Headcount'!I115)</f>
        <v>0</v>
      </c>
      <c r="J115" s="4">
        <f>SUM('All Domestic Headcount'!J115,'All International Headcount'!J115)</f>
        <v>0</v>
      </c>
      <c r="K115" s="54">
        <f>SUM('All Domestic Headcount'!K115,'All International Headcount'!K115)</f>
        <v>0</v>
      </c>
      <c r="L115" s="3">
        <f>SUM('All Domestic Headcount'!L115,'All International Headcount'!L115)</f>
        <v>0</v>
      </c>
      <c r="M115" s="3">
        <f>SUM('All Domestic Headcount'!M115,'All International Headcount'!M115)</f>
        <v>0</v>
      </c>
      <c r="N115" s="3">
        <f>SUM('All Domestic Headcount'!N115,'All International Headcount'!N115)</f>
        <v>46</v>
      </c>
      <c r="O115" s="3">
        <f>SUM('All Domestic Headcount'!O115,'All International Headcount'!O115)</f>
        <v>0</v>
      </c>
      <c r="P115" s="3">
        <f>SUM('All Domestic Headcount'!P115,'All International Headcount'!P115)</f>
        <v>46</v>
      </c>
      <c r="Q115" s="3">
        <f>SUM('All Domestic Headcount'!Q115,'All International Headcount'!Q115)</f>
        <v>0</v>
      </c>
      <c r="R115" s="4">
        <f>SUM('All Domestic Headcount'!R115,'All International Headcount'!R115)</f>
        <v>0</v>
      </c>
      <c r="S115" s="54">
        <f>SUM('All Domestic Headcount'!S115,'All International Headcount'!S115)</f>
        <v>0</v>
      </c>
      <c r="T115" s="3">
        <f>SUM('All Domestic Headcount'!T115,'All International Headcount'!T115)</f>
        <v>0</v>
      </c>
      <c r="U115" s="3">
        <f>SUM('All Domestic Headcount'!U115,'All International Headcount'!U115)</f>
        <v>0</v>
      </c>
      <c r="V115" s="3">
        <f>SUM('All Domestic Headcount'!V115,'All International Headcount'!V115)</f>
        <v>46</v>
      </c>
      <c r="W115" s="3">
        <f>SUM('All Domestic Headcount'!W115,'All International Headcount'!W115)</f>
        <v>0</v>
      </c>
      <c r="X115" s="3">
        <f>SUM('All Domestic Headcount'!X115,'All International Headcount'!X115)</f>
        <v>43</v>
      </c>
      <c r="Y115" s="3">
        <f>SUM('All Domestic Headcount'!Y115,'All International Headcount'!Y115)</f>
        <v>0</v>
      </c>
      <c r="Z115" s="4">
        <f>SUM('All Domestic Headcount'!Z115,'All International Headcount'!Z115)</f>
        <v>0</v>
      </c>
    </row>
    <row r="116" spans="1:26" ht="15" customHeight="1" x14ac:dyDescent="0.25">
      <c r="A116" s="8"/>
      <c r="B116" s="40">
        <v>2</v>
      </c>
      <c r="C116" s="54">
        <f>SUM('All Domestic Headcount'!C116,'All International Headcount'!C116)</f>
        <v>0</v>
      </c>
      <c r="D116" s="3">
        <f>SUM('All Domestic Headcount'!D116,'All International Headcount'!D116)</f>
        <v>0</v>
      </c>
      <c r="E116" s="3">
        <f>SUM('All Domestic Headcount'!E116,'All International Headcount'!E116)</f>
        <v>0</v>
      </c>
      <c r="F116" s="3">
        <f>SUM('All Domestic Headcount'!F116,'All International Headcount'!F116)</f>
        <v>75</v>
      </c>
      <c r="G116" s="3">
        <f>SUM('All Domestic Headcount'!G116,'All International Headcount'!G116)</f>
        <v>0</v>
      </c>
      <c r="H116" s="3">
        <f>SUM('All Domestic Headcount'!H116,'All International Headcount'!H116)</f>
        <v>70</v>
      </c>
      <c r="I116" s="3">
        <f>SUM('All Domestic Headcount'!I116,'All International Headcount'!I116)</f>
        <v>0</v>
      </c>
      <c r="J116" s="4">
        <f>SUM('All Domestic Headcount'!J116,'All International Headcount'!J116)</f>
        <v>0</v>
      </c>
      <c r="K116" s="54">
        <f>SUM('All Domestic Headcount'!K116,'All International Headcount'!K116)</f>
        <v>0</v>
      </c>
      <c r="L116" s="3">
        <f>SUM('All Domestic Headcount'!L116,'All International Headcount'!L116)</f>
        <v>0</v>
      </c>
      <c r="M116" s="3">
        <f>SUM('All Domestic Headcount'!M116,'All International Headcount'!M116)</f>
        <v>0</v>
      </c>
      <c r="N116" s="3">
        <f>SUM('All Domestic Headcount'!N116,'All International Headcount'!N116)</f>
        <v>0</v>
      </c>
      <c r="O116" s="3">
        <f>SUM('All Domestic Headcount'!O116,'All International Headcount'!O116)</f>
        <v>0</v>
      </c>
      <c r="P116" s="3">
        <f>SUM('All Domestic Headcount'!P116,'All International Headcount'!P116)</f>
        <v>21</v>
      </c>
      <c r="Q116" s="3">
        <f>SUM('All Domestic Headcount'!Q116,'All International Headcount'!Q116)</f>
        <v>0</v>
      </c>
      <c r="R116" s="4">
        <f>SUM('All Domestic Headcount'!R116,'All International Headcount'!R116)</f>
        <v>0</v>
      </c>
      <c r="S116" s="54">
        <f>SUM('All Domestic Headcount'!S116,'All International Headcount'!S116)</f>
        <v>0</v>
      </c>
      <c r="T116" s="3">
        <f>SUM('All Domestic Headcount'!T116,'All International Headcount'!T116)</f>
        <v>0</v>
      </c>
      <c r="U116" s="3">
        <f>SUM('All Domestic Headcount'!U116,'All International Headcount'!U116)</f>
        <v>0</v>
      </c>
      <c r="V116" s="3">
        <f>SUM('All Domestic Headcount'!V116,'All International Headcount'!V116)</f>
        <v>43</v>
      </c>
      <c r="W116" s="3">
        <f>SUM('All Domestic Headcount'!W116,'All International Headcount'!W116)</f>
        <v>0</v>
      </c>
      <c r="X116" s="3">
        <f>SUM('All Domestic Headcount'!X116,'All International Headcount'!X116)</f>
        <v>43</v>
      </c>
      <c r="Y116" s="3">
        <f>SUM('All Domestic Headcount'!Y116,'All International Headcount'!Y116)</f>
        <v>0</v>
      </c>
      <c r="Z116" s="4">
        <f>SUM('All Domestic Headcount'!Z116,'All International Headcount'!Z116)</f>
        <v>0</v>
      </c>
    </row>
    <row r="117" spans="1:26" x14ac:dyDescent="0.25">
      <c r="A117" s="10" t="s">
        <v>52</v>
      </c>
      <c r="B117" s="41"/>
      <c r="C117" s="92">
        <f>SUM('All Domestic Headcount'!C117,'All International Headcount'!C117)</f>
        <v>0</v>
      </c>
      <c r="D117" s="35">
        <f>SUM('All Domestic Headcount'!D117,'All International Headcount'!D117)</f>
        <v>0</v>
      </c>
      <c r="E117" s="35">
        <f>SUM('All Domestic Headcount'!E117,'All International Headcount'!E117)</f>
        <v>0</v>
      </c>
      <c r="F117" s="35">
        <f>SUM('All Domestic Headcount'!F117,'All International Headcount'!F117)</f>
        <v>14</v>
      </c>
      <c r="G117" s="35">
        <f>SUM('All Domestic Headcount'!G117,'All International Headcount'!G117)</f>
        <v>0</v>
      </c>
      <c r="H117" s="35">
        <f>SUM('All Domestic Headcount'!H117,'All International Headcount'!H117)</f>
        <v>12</v>
      </c>
      <c r="I117" s="35">
        <f>SUM('All Domestic Headcount'!I117,'All International Headcount'!I117)</f>
        <v>0</v>
      </c>
      <c r="J117" s="93">
        <f>SUM('All Domestic Headcount'!J117,'All International Headcount'!J117)</f>
        <v>0</v>
      </c>
      <c r="K117" s="92">
        <f>SUM('All Domestic Headcount'!K117,'All International Headcount'!K117)</f>
        <v>0</v>
      </c>
      <c r="L117" s="35">
        <f>SUM('All Domestic Headcount'!L117,'All International Headcount'!L117)</f>
        <v>0</v>
      </c>
      <c r="M117" s="35">
        <f>SUM('All Domestic Headcount'!M117,'All International Headcount'!M117)</f>
        <v>0</v>
      </c>
      <c r="N117" s="35">
        <f>SUM('All Domestic Headcount'!N117,'All International Headcount'!N117)</f>
        <v>17</v>
      </c>
      <c r="O117" s="35">
        <f>SUM('All Domestic Headcount'!O117,'All International Headcount'!O117)</f>
        <v>0</v>
      </c>
      <c r="P117" s="35">
        <f>SUM('All Domestic Headcount'!P117,'All International Headcount'!P117)</f>
        <v>16</v>
      </c>
      <c r="Q117" s="35">
        <f>SUM('All Domestic Headcount'!Q117,'All International Headcount'!Q117)</f>
        <v>0</v>
      </c>
      <c r="R117" s="93">
        <f>SUM('All Domestic Headcount'!R117,'All International Headcount'!R117)</f>
        <v>0</v>
      </c>
      <c r="S117" s="92">
        <f>SUM('All Domestic Headcount'!S117,'All International Headcount'!S117)</f>
        <v>0</v>
      </c>
      <c r="T117" s="35">
        <f>SUM('All Domestic Headcount'!T117,'All International Headcount'!T117)</f>
        <v>0</v>
      </c>
      <c r="U117" s="35">
        <f>SUM('All Domestic Headcount'!U117,'All International Headcount'!U117)</f>
        <v>0</v>
      </c>
      <c r="V117" s="35">
        <f>SUM('All Domestic Headcount'!V117,'All International Headcount'!V117)</f>
        <v>0</v>
      </c>
      <c r="W117" s="35">
        <f>SUM('All Domestic Headcount'!W117,'All International Headcount'!W117)</f>
        <v>0</v>
      </c>
      <c r="X117" s="35">
        <f>SUM('All Domestic Headcount'!X117,'All International Headcount'!X117)</f>
        <v>0</v>
      </c>
      <c r="Y117" s="35">
        <f>SUM('All Domestic Headcount'!Y117,'All International Headcount'!Y117)</f>
        <v>0</v>
      </c>
      <c r="Z117" s="93">
        <f>SUM('All Domestic Headcount'!Z117,'All International Headcount'!Z117)</f>
        <v>0</v>
      </c>
    </row>
    <row r="118" spans="1:26" ht="15" customHeight="1" x14ac:dyDescent="0.25">
      <c r="A118" s="8" t="s">
        <v>52</v>
      </c>
      <c r="B118" s="40">
        <v>1</v>
      </c>
      <c r="C118" s="54">
        <f>SUM('All Domestic Headcount'!C118,'All International Headcount'!C118)</f>
        <v>0</v>
      </c>
      <c r="D118" s="3">
        <f>SUM('All Domestic Headcount'!D118,'All International Headcount'!D118)</f>
        <v>0</v>
      </c>
      <c r="E118" s="3">
        <f>SUM('All Domestic Headcount'!E118,'All International Headcount'!E118)</f>
        <v>0</v>
      </c>
      <c r="F118" s="3">
        <f>SUM('All Domestic Headcount'!F118,'All International Headcount'!F118)</f>
        <v>14</v>
      </c>
      <c r="G118" s="3">
        <f>SUM('All Domestic Headcount'!G118,'All International Headcount'!G118)</f>
        <v>0</v>
      </c>
      <c r="H118" s="3">
        <f>SUM('All Domestic Headcount'!H118,'All International Headcount'!H118)</f>
        <v>12</v>
      </c>
      <c r="I118" s="3">
        <f>SUM('All Domestic Headcount'!I118,'All International Headcount'!I118)</f>
        <v>0</v>
      </c>
      <c r="J118" s="4">
        <f>SUM('All Domestic Headcount'!J118,'All International Headcount'!J118)</f>
        <v>0</v>
      </c>
      <c r="K118" s="54">
        <f>SUM('All Domestic Headcount'!K118,'All International Headcount'!K118)</f>
        <v>0</v>
      </c>
      <c r="L118" s="3">
        <f>SUM('All Domestic Headcount'!L118,'All International Headcount'!L118)</f>
        <v>0</v>
      </c>
      <c r="M118" s="3">
        <f>SUM('All Domestic Headcount'!M118,'All International Headcount'!M118)</f>
        <v>0</v>
      </c>
      <c r="N118" s="3">
        <f>SUM('All Domestic Headcount'!N118,'All International Headcount'!N118)</f>
        <v>17</v>
      </c>
      <c r="O118" s="3">
        <f>SUM('All Domestic Headcount'!O118,'All International Headcount'!O118)</f>
        <v>0</v>
      </c>
      <c r="P118" s="3">
        <f>SUM('All Domestic Headcount'!P118,'All International Headcount'!P118)</f>
        <v>16</v>
      </c>
      <c r="Q118" s="3">
        <f>SUM('All Domestic Headcount'!Q118,'All International Headcount'!Q118)</f>
        <v>0</v>
      </c>
      <c r="R118" s="4">
        <f>SUM('All Domestic Headcount'!R118,'All International Headcount'!R118)</f>
        <v>0</v>
      </c>
      <c r="S118" s="54">
        <f>SUM('All Domestic Headcount'!S118,'All International Headcount'!S118)</f>
        <v>0</v>
      </c>
      <c r="T118" s="3">
        <f>SUM('All Domestic Headcount'!T118,'All International Headcount'!T118)</f>
        <v>0</v>
      </c>
      <c r="U118" s="3">
        <f>SUM('All Domestic Headcount'!U118,'All International Headcount'!U118)</f>
        <v>0</v>
      </c>
      <c r="V118" s="3">
        <f>SUM('All Domestic Headcount'!V118,'All International Headcount'!V118)</f>
        <v>0</v>
      </c>
      <c r="W118" s="3">
        <f>SUM('All Domestic Headcount'!W118,'All International Headcount'!W118)</f>
        <v>0</v>
      </c>
      <c r="X118" s="3">
        <f>SUM('All Domestic Headcount'!X118,'All International Headcount'!X118)</f>
        <v>0</v>
      </c>
      <c r="Y118" s="3">
        <f>SUM('All Domestic Headcount'!Y118,'All International Headcount'!Y118)</f>
        <v>0</v>
      </c>
      <c r="Z118" s="4">
        <f>SUM('All Domestic Headcount'!Z118,'All International Headcount'!Z118)</f>
        <v>0</v>
      </c>
    </row>
    <row r="119" spans="1:26" x14ac:dyDescent="0.25">
      <c r="A119" s="10" t="s">
        <v>53</v>
      </c>
      <c r="B119" s="41"/>
      <c r="C119" s="92">
        <f>SUM('All Domestic Headcount'!C119,'All International Headcount'!C119)</f>
        <v>0</v>
      </c>
      <c r="D119" s="35">
        <f>SUM('All Domestic Headcount'!D119,'All International Headcount'!D119)</f>
        <v>0</v>
      </c>
      <c r="E119" s="35">
        <f>SUM('All Domestic Headcount'!E119,'All International Headcount'!E119)</f>
        <v>0</v>
      </c>
      <c r="F119" s="35">
        <f>SUM('All Domestic Headcount'!F119,'All International Headcount'!F119)</f>
        <v>60</v>
      </c>
      <c r="G119" s="35">
        <f>SUM('All Domestic Headcount'!G119,'All International Headcount'!G119)</f>
        <v>0</v>
      </c>
      <c r="H119" s="35">
        <f>SUM('All Domestic Headcount'!H119,'All International Headcount'!H119)</f>
        <v>55</v>
      </c>
      <c r="I119" s="35">
        <f>SUM('All Domestic Headcount'!I119,'All International Headcount'!I119)</f>
        <v>30</v>
      </c>
      <c r="J119" s="93">
        <f>SUM('All Domestic Headcount'!J119,'All International Headcount'!J119)</f>
        <v>0</v>
      </c>
      <c r="K119" s="92">
        <f>SUM('All Domestic Headcount'!K119,'All International Headcount'!K119)</f>
        <v>0</v>
      </c>
      <c r="L119" s="35">
        <f>SUM('All Domestic Headcount'!L119,'All International Headcount'!L119)</f>
        <v>0</v>
      </c>
      <c r="M119" s="35">
        <f>SUM('All Domestic Headcount'!M119,'All International Headcount'!M119)</f>
        <v>0</v>
      </c>
      <c r="N119" s="35">
        <f>SUM('All Domestic Headcount'!N119,'All International Headcount'!N119)</f>
        <v>73</v>
      </c>
      <c r="O119" s="35">
        <f>SUM('All Domestic Headcount'!O119,'All International Headcount'!O119)</f>
        <v>0</v>
      </c>
      <c r="P119" s="35">
        <f>SUM('All Domestic Headcount'!P119,'All International Headcount'!P119)</f>
        <v>69</v>
      </c>
      <c r="Q119" s="35">
        <f>SUM('All Domestic Headcount'!Q119,'All International Headcount'!Q119)</f>
        <v>38</v>
      </c>
      <c r="R119" s="93">
        <f>SUM('All Domestic Headcount'!R119,'All International Headcount'!R119)</f>
        <v>0</v>
      </c>
      <c r="S119" s="92">
        <f>SUM('All Domestic Headcount'!S119,'All International Headcount'!S119)</f>
        <v>0</v>
      </c>
      <c r="T119" s="35">
        <f>SUM('All Domestic Headcount'!T119,'All International Headcount'!T119)</f>
        <v>0</v>
      </c>
      <c r="U119" s="35">
        <f>SUM('All Domestic Headcount'!U119,'All International Headcount'!U119)</f>
        <v>0</v>
      </c>
      <c r="V119" s="35">
        <f>SUM('All Domestic Headcount'!V119,'All International Headcount'!V119)</f>
        <v>76</v>
      </c>
      <c r="W119" s="35">
        <f>SUM('All Domestic Headcount'!W119,'All International Headcount'!W119)</f>
        <v>0</v>
      </c>
      <c r="X119" s="35">
        <f>SUM('All Domestic Headcount'!X119,'All International Headcount'!X119)</f>
        <v>72</v>
      </c>
      <c r="Y119" s="35">
        <f>SUM('All Domestic Headcount'!Y119,'All International Headcount'!Y119)</f>
        <v>43</v>
      </c>
      <c r="Z119" s="93">
        <f>SUM('All Domestic Headcount'!Z119,'All International Headcount'!Z119)</f>
        <v>0</v>
      </c>
    </row>
    <row r="120" spans="1:26" ht="15" customHeight="1" x14ac:dyDescent="0.25">
      <c r="A120" s="116" t="s">
        <v>53</v>
      </c>
      <c r="B120" s="117">
        <v>1</v>
      </c>
      <c r="C120" s="119">
        <f>SUM('All Domestic Headcount'!C120,'All International Headcount'!C120)</f>
        <v>0</v>
      </c>
      <c r="D120" s="3">
        <f>SUM('All Domestic Headcount'!D120,'All International Headcount'!D120)</f>
        <v>0</v>
      </c>
      <c r="E120" s="3">
        <f>SUM('All Domestic Headcount'!E120,'All International Headcount'!E120)</f>
        <v>0</v>
      </c>
      <c r="F120" s="3">
        <f>SUM('All Domestic Headcount'!F120,'All International Headcount'!F120)</f>
        <v>37</v>
      </c>
      <c r="G120" s="3">
        <f>SUM('All Domestic Headcount'!G120,'All International Headcount'!G120)</f>
        <v>0</v>
      </c>
      <c r="H120" s="3">
        <f>SUM('All Domestic Headcount'!H120,'All International Headcount'!H120)</f>
        <v>35</v>
      </c>
      <c r="I120" s="3">
        <f>SUM('All Domestic Headcount'!I120,'All International Headcount'!I120)</f>
        <v>30</v>
      </c>
      <c r="J120" s="4">
        <f>SUM('All Domestic Headcount'!J120,'All International Headcount'!J120)</f>
        <v>0</v>
      </c>
      <c r="K120" s="119">
        <f>SUM('All Domestic Headcount'!K120,'All International Headcount'!K120)</f>
        <v>0</v>
      </c>
      <c r="L120" s="3">
        <f>SUM('All Domestic Headcount'!L120,'All International Headcount'!L120)</f>
        <v>0</v>
      </c>
      <c r="M120" s="3">
        <f>SUM('All Domestic Headcount'!M120,'All International Headcount'!M120)</f>
        <v>0</v>
      </c>
      <c r="N120" s="3">
        <f>SUM('All Domestic Headcount'!N120,'All International Headcount'!N120)</f>
        <v>42</v>
      </c>
      <c r="O120" s="3">
        <f>SUM('All Domestic Headcount'!O120,'All International Headcount'!O120)</f>
        <v>0</v>
      </c>
      <c r="P120" s="3">
        <f>SUM('All Domestic Headcount'!P120,'All International Headcount'!P120)</f>
        <v>40</v>
      </c>
      <c r="Q120" s="3">
        <f>SUM('All Domestic Headcount'!Q120,'All International Headcount'!Q120)</f>
        <v>38</v>
      </c>
      <c r="R120" s="4">
        <f>SUM('All Domestic Headcount'!R120,'All International Headcount'!R120)</f>
        <v>0</v>
      </c>
      <c r="S120" s="119">
        <f>SUM('All Domestic Headcount'!S120,'All International Headcount'!S120)</f>
        <v>0</v>
      </c>
      <c r="T120" s="3">
        <f>SUM('All Domestic Headcount'!T120,'All International Headcount'!T120)</f>
        <v>0</v>
      </c>
      <c r="U120" s="3">
        <f>SUM('All Domestic Headcount'!U120,'All International Headcount'!U120)</f>
        <v>0</v>
      </c>
      <c r="V120" s="3">
        <f>SUM('All Domestic Headcount'!V120,'All International Headcount'!V120)</f>
        <v>47</v>
      </c>
      <c r="W120" s="3">
        <f>SUM('All Domestic Headcount'!W120,'All International Headcount'!W120)</f>
        <v>0</v>
      </c>
      <c r="X120" s="3">
        <f>SUM('All Domestic Headcount'!X120,'All International Headcount'!X120)</f>
        <v>45</v>
      </c>
      <c r="Y120" s="3">
        <f>SUM('All Domestic Headcount'!Y120,'All International Headcount'!Y120)</f>
        <v>43</v>
      </c>
      <c r="Z120" s="4">
        <f>SUM('All Domestic Headcount'!Z120,'All International Headcount'!Z120)</f>
        <v>0</v>
      </c>
    </row>
    <row r="121" spans="1:26" ht="15" customHeight="1" x14ac:dyDescent="0.25">
      <c r="A121" s="116"/>
      <c r="B121" s="117">
        <v>2</v>
      </c>
      <c r="C121" s="119">
        <f>SUM('All Domestic Headcount'!C121,'All International Headcount'!C121)</f>
        <v>0</v>
      </c>
      <c r="D121" s="3">
        <f>SUM('All Domestic Headcount'!D121,'All International Headcount'!D121)</f>
        <v>0</v>
      </c>
      <c r="E121" s="3">
        <f>SUM('All Domestic Headcount'!E121,'All International Headcount'!E121)</f>
        <v>0</v>
      </c>
      <c r="F121" s="3">
        <f>SUM('All Domestic Headcount'!F121,'All International Headcount'!F121)</f>
        <v>23</v>
      </c>
      <c r="G121" s="3">
        <f>SUM('All Domestic Headcount'!G121,'All International Headcount'!G121)</f>
        <v>0</v>
      </c>
      <c r="H121" s="3">
        <f>SUM('All Domestic Headcount'!H121,'All International Headcount'!H121)</f>
        <v>20</v>
      </c>
      <c r="I121" s="3">
        <f>SUM('All Domestic Headcount'!I121,'All International Headcount'!I121)</f>
        <v>0</v>
      </c>
      <c r="J121" s="4">
        <f>SUM('All Domestic Headcount'!J121,'All International Headcount'!J121)</f>
        <v>0</v>
      </c>
      <c r="K121" s="119">
        <f>SUM('All Domestic Headcount'!K121,'All International Headcount'!K121)</f>
        <v>0</v>
      </c>
      <c r="L121" s="3">
        <f>SUM('All Domestic Headcount'!L121,'All International Headcount'!L121)</f>
        <v>0</v>
      </c>
      <c r="M121" s="3">
        <f>SUM('All Domestic Headcount'!M121,'All International Headcount'!M121)</f>
        <v>0</v>
      </c>
      <c r="N121" s="3">
        <f>SUM('All Domestic Headcount'!N121,'All International Headcount'!N121)</f>
        <v>31</v>
      </c>
      <c r="O121" s="3">
        <f>SUM('All Domestic Headcount'!O121,'All International Headcount'!O121)</f>
        <v>0</v>
      </c>
      <c r="P121" s="3">
        <f>SUM('All Domestic Headcount'!P121,'All International Headcount'!P121)</f>
        <v>29</v>
      </c>
      <c r="Q121" s="3">
        <f>SUM('All Domestic Headcount'!Q121,'All International Headcount'!Q121)</f>
        <v>0</v>
      </c>
      <c r="R121" s="4">
        <f>SUM('All Domestic Headcount'!R121,'All International Headcount'!R121)</f>
        <v>0</v>
      </c>
      <c r="S121" s="119">
        <f>SUM('All Domestic Headcount'!S121,'All International Headcount'!S121)</f>
        <v>0</v>
      </c>
      <c r="T121" s="3">
        <f>SUM('All Domestic Headcount'!T121,'All International Headcount'!T121)</f>
        <v>0</v>
      </c>
      <c r="U121" s="3">
        <f>SUM('All Domestic Headcount'!U121,'All International Headcount'!U121)</f>
        <v>0</v>
      </c>
      <c r="V121" s="3">
        <f>SUM('All Domestic Headcount'!V121,'All International Headcount'!V121)</f>
        <v>29</v>
      </c>
      <c r="W121" s="3">
        <f>SUM('All Domestic Headcount'!W121,'All International Headcount'!W121)</f>
        <v>0</v>
      </c>
      <c r="X121" s="3">
        <f>SUM('All Domestic Headcount'!X121,'All International Headcount'!X121)</f>
        <v>27</v>
      </c>
      <c r="Y121" s="3">
        <f>SUM('All Domestic Headcount'!Y121,'All International Headcount'!Y121)</f>
        <v>0</v>
      </c>
      <c r="Z121" s="4">
        <f>SUM('All Domestic Headcount'!Z121,'All International Headcount'!Z121)</f>
        <v>0</v>
      </c>
    </row>
    <row r="122" spans="1:26" hidden="1" x14ac:dyDescent="0.25">
      <c r="A122" s="10" t="s">
        <v>122</v>
      </c>
      <c r="B122" s="41"/>
      <c r="C122" s="92">
        <f>SUM('All Domestic Headcount'!C122,'All International Headcount'!C122)</f>
        <v>0</v>
      </c>
      <c r="D122" s="35">
        <f>SUM('All Domestic Headcount'!D122,'All International Headcount'!D122)</f>
        <v>0</v>
      </c>
      <c r="E122" s="35">
        <f>SUM('All Domestic Headcount'!E122,'All International Headcount'!E122)</f>
        <v>0</v>
      </c>
      <c r="F122" s="35">
        <f>SUM('All Domestic Headcount'!F122,'All International Headcount'!F122)</f>
        <v>0</v>
      </c>
      <c r="G122" s="35">
        <f>SUM('All Domestic Headcount'!G122,'All International Headcount'!G122)</f>
        <v>0</v>
      </c>
      <c r="H122" s="35">
        <f>SUM('All Domestic Headcount'!H122,'All International Headcount'!H122)</f>
        <v>0</v>
      </c>
      <c r="I122" s="35">
        <f>SUM('All Domestic Headcount'!I122,'All International Headcount'!I122)</f>
        <v>0</v>
      </c>
      <c r="J122" s="93">
        <f>SUM('All Domestic Headcount'!J122,'All International Headcount'!J122)</f>
        <v>0</v>
      </c>
      <c r="K122" s="92">
        <f>SUM('All Domestic Headcount'!K122,'All International Headcount'!K122)</f>
        <v>0</v>
      </c>
      <c r="L122" s="35">
        <f>SUM('All Domestic Headcount'!L122,'All International Headcount'!L122)</f>
        <v>0</v>
      </c>
      <c r="M122" s="35">
        <f>SUM('All Domestic Headcount'!M122,'All International Headcount'!M122)</f>
        <v>0</v>
      </c>
      <c r="N122" s="35">
        <f>SUM('All Domestic Headcount'!N122,'All International Headcount'!N122)</f>
        <v>0</v>
      </c>
      <c r="O122" s="35">
        <f>SUM('All Domestic Headcount'!O122,'All International Headcount'!O122)</f>
        <v>0</v>
      </c>
      <c r="P122" s="35">
        <f>SUM('All Domestic Headcount'!P122,'All International Headcount'!P122)</f>
        <v>0</v>
      </c>
      <c r="Q122" s="35">
        <f>SUM('All Domestic Headcount'!Q122,'All International Headcount'!Q122)</f>
        <v>0</v>
      </c>
      <c r="R122" s="93">
        <f>SUM('All Domestic Headcount'!R122,'All International Headcount'!R122)</f>
        <v>0</v>
      </c>
      <c r="S122" s="92">
        <f>SUM('All Domestic Headcount'!S122,'All International Headcount'!S122)</f>
        <v>0</v>
      </c>
      <c r="T122" s="35">
        <f>SUM('All Domestic Headcount'!T122,'All International Headcount'!T122)</f>
        <v>0</v>
      </c>
      <c r="U122" s="35">
        <f>SUM('All Domestic Headcount'!U122,'All International Headcount'!U122)</f>
        <v>0</v>
      </c>
      <c r="V122" s="35">
        <f>SUM('All Domestic Headcount'!V122,'All International Headcount'!V122)</f>
        <v>0</v>
      </c>
      <c r="W122" s="35">
        <f>SUM('All Domestic Headcount'!W122,'All International Headcount'!W122)</f>
        <v>0</v>
      </c>
      <c r="X122" s="35">
        <f>SUM('All Domestic Headcount'!X122,'All International Headcount'!X122)</f>
        <v>0</v>
      </c>
      <c r="Y122" s="35">
        <f>SUM('All Domestic Headcount'!Y122,'All International Headcount'!Y122)</f>
        <v>0</v>
      </c>
      <c r="Z122" s="93">
        <f>SUM('All Domestic Headcount'!Z122,'All International Headcount'!Z122)</f>
        <v>0</v>
      </c>
    </row>
    <row r="123" spans="1:26" ht="15" hidden="1" customHeight="1" x14ac:dyDescent="0.25">
      <c r="A123" s="8" t="s">
        <v>122</v>
      </c>
      <c r="B123" s="40">
        <v>1</v>
      </c>
      <c r="C123" s="54">
        <f>SUM('All Domestic Headcount'!C123,'All International Headcount'!C123)</f>
        <v>0</v>
      </c>
      <c r="D123" s="3">
        <f>SUM('All Domestic Headcount'!D123,'All International Headcount'!D123)</f>
        <v>0</v>
      </c>
      <c r="E123" s="3">
        <f>SUM('All Domestic Headcount'!E123,'All International Headcount'!E123)</f>
        <v>0</v>
      </c>
      <c r="F123" s="3">
        <f>SUM('All Domestic Headcount'!F123,'All International Headcount'!F123)</f>
        <v>0</v>
      </c>
      <c r="G123" s="3">
        <f>SUM('All Domestic Headcount'!G123,'All International Headcount'!G123)</f>
        <v>0</v>
      </c>
      <c r="H123" s="3">
        <f>SUM('All Domestic Headcount'!H123,'All International Headcount'!H123)</f>
        <v>0</v>
      </c>
      <c r="I123" s="3">
        <f>SUM('All Domestic Headcount'!I123,'All International Headcount'!I123)</f>
        <v>0</v>
      </c>
      <c r="J123" s="4">
        <f>SUM('All Domestic Headcount'!J123,'All International Headcount'!J123)</f>
        <v>0</v>
      </c>
      <c r="K123" s="54">
        <f>SUM('All Domestic Headcount'!K123,'All International Headcount'!K123)</f>
        <v>0</v>
      </c>
      <c r="L123" s="3">
        <f>SUM('All Domestic Headcount'!L123,'All International Headcount'!L123)</f>
        <v>0</v>
      </c>
      <c r="M123" s="3">
        <f>SUM('All Domestic Headcount'!M123,'All International Headcount'!M123)</f>
        <v>0</v>
      </c>
      <c r="N123" s="3">
        <f>SUM('All Domestic Headcount'!N123,'All International Headcount'!N123)</f>
        <v>0</v>
      </c>
      <c r="O123" s="3">
        <f>SUM('All Domestic Headcount'!O123,'All International Headcount'!O123)</f>
        <v>0</v>
      </c>
      <c r="P123" s="3">
        <f>SUM('All Domestic Headcount'!P123,'All International Headcount'!P123)</f>
        <v>0</v>
      </c>
      <c r="Q123" s="3">
        <f>SUM('All Domestic Headcount'!Q123,'All International Headcount'!Q123)</f>
        <v>0</v>
      </c>
      <c r="R123" s="4">
        <f>SUM('All Domestic Headcount'!R123,'All International Headcount'!R123)</f>
        <v>0</v>
      </c>
      <c r="S123" s="54">
        <f>SUM('All Domestic Headcount'!S123,'All International Headcount'!S123)</f>
        <v>0</v>
      </c>
      <c r="T123" s="3">
        <f>SUM('All Domestic Headcount'!T123,'All International Headcount'!T123)</f>
        <v>0</v>
      </c>
      <c r="U123" s="3">
        <f>SUM('All Domestic Headcount'!U123,'All International Headcount'!U123)</f>
        <v>0</v>
      </c>
      <c r="V123" s="3">
        <f>SUM('All Domestic Headcount'!V123,'All International Headcount'!V123)</f>
        <v>0</v>
      </c>
      <c r="W123" s="3">
        <f>SUM('All Domestic Headcount'!W123,'All International Headcount'!W123)</f>
        <v>0</v>
      </c>
      <c r="X123" s="3">
        <f>SUM('All Domestic Headcount'!X123,'All International Headcount'!X123)</f>
        <v>0</v>
      </c>
      <c r="Y123" s="3">
        <f>SUM('All Domestic Headcount'!Y123,'All International Headcount'!Y123)</f>
        <v>0</v>
      </c>
      <c r="Z123" s="4">
        <f>SUM('All Domestic Headcount'!Z123,'All International Headcount'!Z123)</f>
        <v>0</v>
      </c>
    </row>
    <row r="124" spans="1:26" ht="15" hidden="1" customHeight="1" x14ac:dyDescent="0.25">
      <c r="A124" s="8"/>
      <c r="B124" s="40">
        <v>2</v>
      </c>
      <c r="C124" s="54">
        <f>SUM('All Domestic Headcount'!C124,'All International Headcount'!C124)</f>
        <v>0</v>
      </c>
      <c r="D124" s="3">
        <f>SUM('All Domestic Headcount'!D124,'All International Headcount'!D124)</f>
        <v>0</v>
      </c>
      <c r="E124" s="3">
        <f>SUM('All Domestic Headcount'!E124,'All International Headcount'!E124)</f>
        <v>0</v>
      </c>
      <c r="F124" s="3">
        <f>SUM('All Domestic Headcount'!F124,'All International Headcount'!F124)</f>
        <v>0</v>
      </c>
      <c r="G124" s="3">
        <f>SUM('All Domestic Headcount'!G124,'All International Headcount'!G124)</f>
        <v>0</v>
      </c>
      <c r="H124" s="3">
        <f>SUM('All Domestic Headcount'!H124,'All International Headcount'!H124)</f>
        <v>0</v>
      </c>
      <c r="I124" s="3">
        <f>SUM('All Domestic Headcount'!I124,'All International Headcount'!I124)</f>
        <v>0</v>
      </c>
      <c r="J124" s="4">
        <f>SUM('All Domestic Headcount'!J124,'All International Headcount'!J124)</f>
        <v>0</v>
      </c>
      <c r="K124" s="54">
        <f>SUM('All Domestic Headcount'!K124,'All International Headcount'!K124)</f>
        <v>0</v>
      </c>
      <c r="L124" s="3">
        <f>SUM('All Domestic Headcount'!L124,'All International Headcount'!L124)</f>
        <v>0</v>
      </c>
      <c r="M124" s="3">
        <f>SUM('All Domestic Headcount'!M124,'All International Headcount'!M124)</f>
        <v>0</v>
      </c>
      <c r="N124" s="3">
        <f>SUM('All Domestic Headcount'!N124,'All International Headcount'!N124)</f>
        <v>0</v>
      </c>
      <c r="O124" s="3">
        <f>SUM('All Domestic Headcount'!O124,'All International Headcount'!O124)</f>
        <v>0</v>
      </c>
      <c r="P124" s="3">
        <f>SUM('All Domestic Headcount'!P124,'All International Headcount'!P124)</f>
        <v>0</v>
      </c>
      <c r="Q124" s="3">
        <f>SUM('All Domestic Headcount'!Q124,'All International Headcount'!Q124)</f>
        <v>0</v>
      </c>
      <c r="R124" s="4">
        <f>SUM('All Domestic Headcount'!R124,'All International Headcount'!R124)</f>
        <v>0</v>
      </c>
      <c r="S124" s="54">
        <f>SUM('All Domestic Headcount'!S124,'All International Headcount'!S124)</f>
        <v>0</v>
      </c>
      <c r="T124" s="3">
        <f>SUM('All Domestic Headcount'!T124,'All International Headcount'!T124)</f>
        <v>0</v>
      </c>
      <c r="U124" s="3">
        <f>SUM('All Domestic Headcount'!U124,'All International Headcount'!U124)</f>
        <v>0</v>
      </c>
      <c r="V124" s="3">
        <f>SUM('All Domestic Headcount'!V124,'All International Headcount'!V124)</f>
        <v>0</v>
      </c>
      <c r="W124" s="3">
        <f>SUM('All Domestic Headcount'!W124,'All International Headcount'!W124)</f>
        <v>0</v>
      </c>
      <c r="X124" s="3">
        <f>SUM('All Domestic Headcount'!X124,'All International Headcount'!X124)</f>
        <v>0</v>
      </c>
      <c r="Y124" s="3">
        <f>SUM('All Domestic Headcount'!Y124,'All International Headcount'!Y124)</f>
        <v>0</v>
      </c>
      <c r="Z124" s="4">
        <f>SUM('All Domestic Headcount'!Z124,'All International Headcount'!Z124)</f>
        <v>0</v>
      </c>
    </row>
    <row r="125" spans="1:26" ht="15" hidden="1" customHeight="1" x14ac:dyDescent="0.25">
      <c r="A125" s="8"/>
      <c r="B125" s="40">
        <v>3</v>
      </c>
      <c r="C125" s="54">
        <f>SUM('All Domestic Headcount'!C125,'All International Headcount'!C125)</f>
        <v>0</v>
      </c>
      <c r="D125" s="3">
        <f>SUM('All Domestic Headcount'!D125,'All International Headcount'!D125)</f>
        <v>0</v>
      </c>
      <c r="E125" s="3">
        <f>SUM('All Domestic Headcount'!E125,'All International Headcount'!E125)</f>
        <v>0</v>
      </c>
      <c r="F125" s="3">
        <f>SUM('All Domestic Headcount'!F125,'All International Headcount'!F125)</f>
        <v>0</v>
      </c>
      <c r="G125" s="3">
        <f>SUM('All Domestic Headcount'!G125,'All International Headcount'!G125)</f>
        <v>0</v>
      </c>
      <c r="H125" s="3">
        <f>SUM('All Domestic Headcount'!H125,'All International Headcount'!H125)</f>
        <v>0</v>
      </c>
      <c r="I125" s="3">
        <f>SUM('All Domestic Headcount'!I125,'All International Headcount'!I125)</f>
        <v>0</v>
      </c>
      <c r="J125" s="4">
        <f>SUM('All Domestic Headcount'!J125,'All International Headcount'!J125)</f>
        <v>0</v>
      </c>
      <c r="K125" s="54">
        <f>SUM('All Domestic Headcount'!K125,'All International Headcount'!K125)</f>
        <v>0</v>
      </c>
      <c r="L125" s="3">
        <f>SUM('All Domestic Headcount'!L125,'All International Headcount'!L125)</f>
        <v>0</v>
      </c>
      <c r="M125" s="3">
        <f>SUM('All Domestic Headcount'!M125,'All International Headcount'!M125)</f>
        <v>0</v>
      </c>
      <c r="N125" s="3">
        <f>SUM('All Domestic Headcount'!N125,'All International Headcount'!N125)</f>
        <v>0</v>
      </c>
      <c r="O125" s="3">
        <f>SUM('All Domestic Headcount'!O125,'All International Headcount'!O125)</f>
        <v>0</v>
      </c>
      <c r="P125" s="3">
        <f>SUM('All Domestic Headcount'!P125,'All International Headcount'!P125)</f>
        <v>0</v>
      </c>
      <c r="Q125" s="3">
        <f>SUM('All Domestic Headcount'!Q125,'All International Headcount'!Q125)</f>
        <v>0</v>
      </c>
      <c r="R125" s="4">
        <f>SUM('All Domestic Headcount'!R125,'All International Headcount'!R125)</f>
        <v>0</v>
      </c>
      <c r="S125" s="54">
        <f>SUM('All Domestic Headcount'!S125,'All International Headcount'!S125)</f>
        <v>0</v>
      </c>
      <c r="T125" s="3">
        <f>SUM('All Domestic Headcount'!T125,'All International Headcount'!T125)</f>
        <v>0</v>
      </c>
      <c r="U125" s="3">
        <f>SUM('All Domestic Headcount'!U125,'All International Headcount'!U125)</f>
        <v>0</v>
      </c>
      <c r="V125" s="3">
        <f>SUM('All Domestic Headcount'!V125,'All International Headcount'!V125)</f>
        <v>0</v>
      </c>
      <c r="W125" s="3">
        <f>SUM('All Domestic Headcount'!W125,'All International Headcount'!W125)</f>
        <v>0</v>
      </c>
      <c r="X125" s="3">
        <f>SUM('All Domestic Headcount'!X125,'All International Headcount'!X125)</f>
        <v>0</v>
      </c>
      <c r="Y125" s="3">
        <f>SUM('All Domestic Headcount'!Y125,'All International Headcount'!Y125)</f>
        <v>0</v>
      </c>
      <c r="Z125" s="4">
        <f>SUM('All Domestic Headcount'!Z125,'All International Headcount'!Z125)</f>
        <v>0</v>
      </c>
    </row>
    <row r="126" spans="1:26" ht="15" hidden="1" customHeight="1" x14ac:dyDescent="0.25">
      <c r="A126" s="8"/>
      <c r="B126" s="40">
        <v>4</v>
      </c>
      <c r="C126" s="54">
        <f>SUM('All Domestic Headcount'!C126,'All International Headcount'!C126)</f>
        <v>0</v>
      </c>
      <c r="D126" s="3">
        <f>SUM('All Domestic Headcount'!D126,'All International Headcount'!D126)</f>
        <v>0</v>
      </c>
      <c r="E126" s="3">
        <f>SUM('All Domestic Headcount'!E126,'All International Headcount'!E126)</f>
        <v>0</v>
      </c>
      <c r="F126" s="3">
        <f>SUM('All Domestic Headcount'!F126,'All International Headcount'!F126)</f>
        <v>0</v>
      </c>
      <c r="G126" s="3">
        <f>SUM('All Domestic Headcount'!G126,'All International Headcount'!G126)</f>
        <v>0</v>
      </c>
      <c r="H126" s="3">
        <f>SUM('All Domestic Headcount'!H126,'All International Headcount'!H126)</f>
        <v>0</v>
      </c>
      <c r="I126" s="3">
        <f>SUM('All Domestic Headcount'!I126,'All International Headcount'!I126)</f>
        <v>0</v>
      </c>
      <c r="J126" s="4">
        <f>SUM('All Domestic Headcount'!J126,'All International Headcount'!J126)</f>
        <v>0</v>
      </c>
      <c r="K126" s="54">
        <f>SUM('All Domestic Headcount'!K126,'All International Headcount'!K126)</f>
        <v>0</v>
      </c>
      <c r="L126" s="3">
        <f>SUM('All Domestic Headcount'!L126,'All International Headcount'!L126)</f>
        <v>0</v>
      </c>
      <c r="M126" s="3">
        <f>SUM('All Domestic Headcount'!M126,'All International Headcount'!M126)</f>
        <v>0</v>
      </c>
      <c r="N126" s="3">
        <f>SUM('All Domestic Headcount'!N126,'All International Headcount'!N126)</f>
        <v>0</v>
      </c>
      <c r="O126" s="3">
        <f>SUM('All Domestic Headcount'!O126,'All International Headcount'!O126)</f>
        <v>0</v>
      </c>
      <c r="P126" s="3">
        <f>SUM('All Domestic Headcount'!P126,'All International Headcount'!P126)</f>
        <v>0</v>
      </c>
      <c r="Q126" s="3">
        <f>SUM('All Domestic Headcount'!Q126,'All International Headcount'!Q126)</f>
        <v>0</v>
      </c>
      <c r="R126" s="4">
        <f>SUM('All Domestic Headcount'!R126,'All International Headcount'!R126)</f>
        <v>0</v>
      </c>
      <c r="S126" s="54">
        <f>SUM('All Domestic Headcount'!S126,'All International Headcount'!S126)</f>
        <v>0</v>
      </c>
      <c r="T126" s="3">
        <f>SUM('All Domestic Headcount'!T126,'All International Headcount'!T126)</f>
        <v>0</v>
      </c>
      <c r="U126" s="3">
        <f>SUM('All Domestic Headcount'!U126,'All International Headcount'!U126)</f>
        <v>0</v>
      </c>
      <c r="V126" s="3">
        <f>SUM('All Domestic Headcount'!V126,'All International Headcount'!V126)</f>
        <v>0</v>
      </c>
      <c r="W126" s="3">
        <f>SUM('All Domestic Headcount'!W126,'All International Headcount'!W126)</f>
        <v>0</v>
      </c>
      <c r="X126" s="3">
        <f>SUM('All Domestic Headcount'!X126,'All International Headcount'!X126)</f>
        <v>0</v>
      </c>
      <c r="Y126" s="3">
        <f>SUM('All Domestic Headcount'!Y126,'All International Headcount'!Y126)</f>
        <v>0</v>
      </c>
      <c r="Z126" s="4">
        <f>SUM('All Domestic Headcount'!Z126,'All International Headcount'!Z126)</f>
        <v>0</v>
      </c>
    </row>
    <row r="127" spans="1:26" ht="15" customHeight="1" x14ac:dyDescent="0.25">
      <c r="A127" s="2" t="s">
        <v>54</v>
      </c>
      <c r="B127" s="43"/>
      <c r="C127" s="95">
        <f>SUM('All Domestic Headcount'!C127,'All International Headcount'!C127)</f>
        <v>0</v>
      </c>
      <c r="D127" s="23">
        <f>SUM('All Domestic Headcount'!D127,'All International Headcount'!D127)</f>
        <v>0</v>
      </c>
      <c r="E127" s="23">
        <f>SUM('All Domestic Headcount'!E127,'All International Headcount'!E127)</f>
        <v>0</v>
      </c>
      <c r="F127" s="23">
        <f>SUM('All Domestic Headcount'!F127,'All International Headcount'!F127)</f>
        <v>211</v>
      </c>
      <c r="G127" s="23">
        <f>SUM('All Domestic Headcount'!G127,'All International Headcount'!G127)</f>
        <v>0</v>
      </c>
      <c r="H127" s="23">
        <f>SUM('All Domestic Headcount'!H127,'All International Headcount'!H127)</f>
        <v>214</v>
      </c>
      <c r="I127" s="23">
        <f>SUM('All Domestic Headcount'!I127,'All International Headcount'!I127)</f>
        <v>30</v>
      </c>
      <c r="J127" s="105">
        <f>SUM('All Domestic Headcount'!J127,'All International Headcount'!J127)</f>
        <v>8</v>
      </c>
      <c r="K127" s="95">
        <f>SUM('All Domestic Headcount'!K127,'All International Headcount'!K127)</f>
        <v>0</v>
      </c>
      <c r="L127" s="23">
        <f>SUM('All Domestic Headcount'!L127,'All International Headcount'!L127)</f>
        <v>0</v>
      </c>
      <c r="M127" s="23">
        <f>SUM('All Domestic Headcount'!M127,'All International Headcount'!M127)</f>
        <v>0</v>
      </c>
      <c r="N127" s="23">
        <f>SUM('All Domestic Headcount'!N127,'All International Headcount'!N127)</f>
        <v>184</v>
      </c>
      <c r="O127" s="23">
        <f>SUM('All Domestic Headcount'!O127,'All International Headcount'!O127)</f>
        <v>0</v>
      </c>
      <c r="P127" s="23">
        <f>SUM('All Domestic Headcount'!P127,'All International Headcount'!P127)</f>
        <v>181</v>
      </c>
      <c r="Q127" s="23">
        <f>SUM('All Domestic Headcount'!Q127,'All International Headcount'!Q127)</f>
        <v>38</v>
      </c>
      <c r="R127" s="105">
        <f>SUM('All Domestic Headcount'!R127,'All International Headcount'!R127)</f>
        <v>0</v>
      </c>
      <c r="S127" s="95">
        <f>SUM('All Domestic Headcount'!S127,'All International Headcount'!S127)</f>
        <v>0</v>
      </c>
      <c r="T127" s="23">
        <f>SUM('All Domestic Headcount'!T127,'All International Headcount'!T127)</f>
        <v>0</v>
      </c>
      <c r="U127" s="23">
        <f>SUM('All Domestic Headcount'!U127,'All International Headcount'!U127)</f>
        <v>0</v>
      </c>
      <c r="V127" s="23">
        <f>SUM('All Domestic Headcount'!V127,'All International Headcount'!V127)</f>
        <v>196</v>
      </c>
      <c r="W127" s="23">
        <f>SUM('All Domestic Headcount'!W127,'All International Headcount'!W127)</f>
        <v>0</v>
      </c>
      <c r="X127" s="23">
        <f>SUM('All Domestic Headcount'!X127,'All International Headcount'!X127)</f>
        <v>188</v>
      </c>
      <c r="Y127" s="23">
        <f>SUM('All Domestic Headcount'!Y127,'All International Headcount'!Y127)</f>
        <v>43</v>
      </c>
      <c r="Z127" s="105">
        <f>SUM('All Domestic Headcount'!Z127,'All International Headcount'!Z127)</f>
        <v>0</v>
      </c>
    </row>
    <row r="128" spans="1:26" x14ac:dyDescent="0.25">
      <c r="A128" s="10" t="s">
        <v>55</v>
      </c>
      <c r="B128" s="41"/>
      <c r="C128" s="92">
        <f>SUM('All Domestic Headcount'!C128,'All International Headcount'!C128)</f>
        <v>0</v>
      </c>
      <c r="D128" s="35">
        <f>SUM('All Domestic Headcount'!D128,'All International Headcount'!D128)</f>
        <v>18</v>
      </c>
      <c r="E128" s="35">
        <f>SUM('All Domestic Headcount'!E128,'All International Headcount'!E128)</f>
        <v>0</v>
      </c>
      <c r="F128" s="35">
        <f>SUM('All Domestic Headcount'!F128,'All International Headcount'!F128)</f>
        <v>18</v>
      </c>
      <c r="G128" s="35">
        <f>SUM('All Domestic Headcount'!G128,'All International Headcount'!G128)</f>
        <v>0</v>
      </c>
      <c r="H128" s="35">
        <f>SUM('All Domestic Headcount'!H128,'All International Headcount'!H128)</f>
        <v>36</v>
      </c>
      <c r="I128" s="35">
        <f>SUM('All Domestic Headcount'!I128,'All International Headcount'!I128)</f>
        <v>0</v>
      </c>
      <c r="J128" s="93">
        <f>SUM('All Domestic Headcount'!J128,'All International Headcount'!J128)</f>
        <v>0</v>
      </c>
      <c r="K128" s="92">
        <f>SUM('All Domestic Headcount'!K128,'All International Headcount'!K128)</f>
        <v>0</v>
      </c>
      <c r="L128" s="35">
        <f>SUM('All Domestic Headcount'!L128,'All International Headcount'!L128)</f>
        <v>27</v>
      </c>
      <c r="M128" s="35">
        <f>SUM('All Domestic Headcount'!M128,'All International Headcount'!M128)</f>
        <v>0</v>
      </c>
      <c r="N128" s="35">
        <f>SUM('All Domestic Headcount'!N128,'All International Headcount'!N128)</f>
        <v>18</v>
      </c>
      <c r="O128" s="35">
        <f>SUM('All Domestic Headcount'!O128,'All International Headcount'!O128)</f>
        <v>0</v>
      </c>
      <c r="P128" s="35">
        <f>SUM('All Domestic Headcount'!P128,'All International Headcount'!P128)</f>
        <v>36</v>
      </c>
      <c r="Q128" s="35">
        <f>SUM('All Domestic Headcount'!Q128,'All International Headcount'!Q128)</f>
        <v>0</v>
      </c>
      <c r="R128" s="93">
        <f>SUM('All Domestic Headcount'!R128,'All International Headcount'!R128)</f>
        <v>0</v>
      </c>
      <c r="S128" s="92">
        <f>SUM('All Domestic Headcount'!S128,'All International Headcount'!S128)</f>
        <v>0</v>
      </c>
      <c r="T128" s="35">
        <f>SUM('All Domestic Headcount'!T128,'All International Headcount'!T128)</f>
        <v>18</v>
      </c>
      <c r="U128" s="35">
        <f>SUM('All Domestic Headcount'!U128,'All International Headcount'!U128)</f>
        <v>0</v>
      </c>
      <c r="V128" s="35">
        <f>SUM('All Domestic Headcount'!V128,'All International Headcount'!V128)</f>
        <v>18</v>
      </c>
      <c r="W128" s="35">
        <f>SUM('All Domestic Headcount'!W128,'All International Headcount'!W128)</f>
        <v>0</v>
      </c>
      <c r="X128" s="35">
        <f>SUM('All Domestic Headcount'!X128,'All International Headcount'!X128)</f>
        <v>36</v>
      </c>
      <c r="Y128" s="35">
        <f>SUM('All Domestic Headcount'!Y128,'All International Headcount'!Y128)</f>
        <v>0</v>
      </c>
      <c r="Z128" s="93">
        <f>SUM('All Domestic Headcount'!Z128,'All International Headcount'!Z128)</f>
        <v>0</v>
      </c>
    </row>
    <row r="129" spans="1:26" ht="15" customHeight="1" x14ac:dyDescent="0.25">
      <c r="A129" s="8" t="s">
        <v>55</v>
      </c>
      <c r="B129" s="40">
        <v>1</v>
      </c>
      <c r="C129" s="54">
        <f>SUM('All Domestic Headcount'!C129,'All International Headcount'!C129)</f>
        <v>0</v>
      </c>
      <c r="D129" s="50">
        <f>SUM('All Domestic Headcount'!D129,'All International Headcount'!D129)</f>
        <v>18</v>
      </c>
      <c r="E129" s="50">
        <f>SUM('All Domestic Headcount'!E129,'All International Headcount'!E129)</f>
        <v>0</v>
      </c>
      <c r="F129" s="50">
        <f>SUM('All Domestic Headcount'!F129,'All International Headcount'!F129)</f>
        <v>18</v>
      </c>
      <c r="G129" s="50">
        <f>SUM('All Domestic Headcount'!G129,'All International Headcount'!G129)</f>
        <v>0</v>
      </c>
      <c r="H129" s="66">
        <f>SUM('All Domestic Headcount'!H129,'All International Headcount'!H129)</f>
        <v>36</v>
      </c>
      <c r="I129" s="3">
        <f>SUM('All Domestic Headcount'!I129,'All International Headcount'!I129)</f>
        <v>0</v>
      </c>
      <c r="J129" s="4">
        <f>SUM('All Domestic Headcount'!J129,'All International Headcount'!J129)</f>
        <v>0</v>
      </c>
      <c r="K129" s="54">
        <f>SUM('All Domestic Headcount'!K129,'All International Headcount'!K129)</f>
        <v>0</v>
      </c>
      <c r="L129" s="50">
        <f>SUM('All Domestic Headcount'!L129,'All International Headcount'!L129)</f>
        <v>27</v>
      </c>
      <c r="M129" s="50">
        <f>SUM('All Domestic Headcount'!M129,'All International Headcount'!M129)</f>
        <v>0</v>
      </c>
      <c r="N129" s="50">
        <f>SUM('All Domestic Headcount'!N129,'All International Headcount'!N129)</f>
        <v>18</v>
      </c>
      <c r="O129" s="50">
        <f>SUM('All Domestic Headcount'!O129,'All International Headcount'!O129)</f>
        <v>0</v>
      </c>
      <c r="P129" s="66">
        <f>SUM('All Domestic Headcount'!P129,'All International Headcount'!P129)</f>
        <v>36</v>
      </c>
      <c r="Q129" s="3">
        <f>SUM('All Domestic Headcount'!Q129,'All International Headcount'!Q129)</f>
        <v>0</v>
      </c>
      <c r="R129" s="30">
        <f>SUM('All Domestic Headcount'!R129,'All International Headcount'!R129)</f>
        <v>0</v>
      </c>
      <c r="S129" s="54">
        <f>SUM('All Domestic Headcount'!S129,'All International Headcount'!S129)</f>
        <v>0</v>
      </c>
      <c r="T129" s="50">
        <f>SUM('All Domestic Headcount'!T129,'All International Headcount'!T129)</f>
        <v>18</v>
      </c>
      <c r="U129" s="50">
        <f>SUM('All Domestic Headcount'!U129,'All International Headcount'!U129)</f>
        <v>0</v>
      </c>
      <c r="V129" s="50">
        <f>SUM('All Domestic Headcount'!V129,'All International Headcount'!V129)</f>
        <v>18</v>
      </c>
      <c r="W129" s="50">
        <f>SUM('All Domestic Headcount'!W129,'All International Headcount'!W129)</f>
        <v>0</v>
      </c>
      <c r="X129" s="66">
        <f>SUM('All Domestic Headcount'!X129,'All International Headcount'!X129)</f>
        <v>36</v>
      </c>
      <c r="Y129" s="3">
        <f>SUM('All Domestic Headcount'!Y129,'All International Headcount'!Y129)</f>
        <v>0</v>
      </c>
      <c r="Z129" s="30">
        <f>SUM('All Domestic Headcount'!Z129,'All International Headcount'!Z129)</f>
        <v>0</v>
      </c>
    </row>
    <row r="130" spans="1:26" x14ac:dyDescent="0.25">
      <c r="A130" s="10" t="s">
        <v>56</v>
      </c>
      <c r="B130" s="41"/>
      <c r="C130" s="92">
        <f>SUM('All Domestic Headcount'!C130,'All International Headcount'!C130)</f>
        <v>0</v>
      </c>
      <c r="D130" s="35">
        <f>SUM('All Domestic Headcount'!D130,'All International Headcount'!D130)</f>
        <v>0</v>
      </c>
      <c r="E130" s="35">
        <f>SUM('All Domestic Headcount'!E130,'All International Headcount'!E130)</f>
        <v>0</v>
      </c>
      <c r="F130" s="35">
        <f>SUM('All Domestic Headcount'!F130,'All International Headcount'!F130)</f>
        <v>0</v>
      </c>
      <c r="G130" s="35">
        <f>SUM('All Domestic Headcount'!G130,'All International Headcount'!G130)</f>
        <v>0</v>
      </c>
      <c r="H130" s="35">
        <f>SUM('All Domestic Headcount'!H130,'All International Headcount'!H130)</f>
        <v>0</v>
      </c>
      <c r="I130" s="35">
        <f>SUM('All Domestic Headcount'!I130,'All International Headcount'!I130)</f>
        <v>0</v>
      </c>
      <c r="J130" s="93">
        <f>SUM('All Domestic Headcount'!J130,'All International Headcount'!J130)</f>
        <v>0</v>
      </c>
      <c r="K130" s="92">
        <f>SUM('All Domestic Headcount'!K130,'All International Headcount'!K130)</f>
        <v>0</v>
      </c>
      <c r="L130" s="35">
        <f>SUM('All Domestic Headcount'!L130,'All International Headcount'!L130)</f>
        <v>0</v>
      </c>
      <c r="M130" s="35">
        <f>SUM('All Domestic Headcount'!M130,'All International Headcount'!M130)</f>
        <v>0</v>
      </c>
      <c r="N130" s="35">
        <f>SUM('All Domestic Headcount'!N130,'All International Headcount'!N130)</f>
        <v>0</v>
      </c>
      <c r="O130" s="35">
        <f>SUM('All Domestic Headcount'!O130,'All International Headcount'!O130)</f>
        <v>0</v>
      </c>
      <c r="P130" s="35">
        <f>SUM('All Domestic Headcount'!P130,'All International Headcount'!P130)</f>
        <v>0</v>
      </c>
      <c r="Q130" s="35">
        <f>SUM('All Domestic Headcount'!Q130,'All International Headcount'!Q130)</f>
        <v>0</v>
      </c>
      <c r="R130" s="93">
        <f>SUM('All Domestic Headcount'!R130,'All International Headcount'!R130)</f>
        <v>0</v>
      </c>
      <c r="S130" s="92">
        <f>SUM('All Domestic Headcount'!S130,'All International Headcount'!S130)</f>
        <v>0</v>
      </c>
      <c r="T130" s="35">
        <f>SUM('All Domestic Headcount'!T130,'All International Headcount'!T130)</f>
        <v>0</v>
      </c>
      <c r="U130" s="35">
        <f>SUM('All Domestic Headcount'!U130,'All International Headcount'!U130)</f>
        <v>0</v>
      </c>
      <c r="V130" s="35">
        <f>SUM('All Domestic Headcount'!V130,'All International Headcount'!V130)</f>
        <v>16</v>
      </c>
      <c r="W130" s="35">
        <f>SUM('All Domestic Headcount'!W130,'All International Headcount'!W130)</f>
        <v>0</v>
      </c>
      <c r="X130" s="35">
        <f>SUM('All Domestic Headcount'!X130,'All International Headcount'!X130)</f>
        <v>32</v>
      </c>
      <c r="Y130" s="35">
        <f>SUM('All Domestic Headcount'!Y130,'All International Headcount'!Y130)</f>
        <v>0</v>
      </c>
      <c r="Z130" s="93">
        <f>SUM('All Domestic Headcount'!Z130,'All International Headcount'!Z130)</f>
        <v>0</v>
      </c>
    </row>
    <row r="131" spans="1:26" ht="15" customHeight="1" x14ac:dyDescent="0.25">
      <c r="A131" s="8" t="s">
        <v>56</v>
      </c>
      <c r="B131" s="40">
        <v>1</v>
      </c>
      <c r="C131" s="54">
        <f>SUM('All Domestic Headcount'!C131,'All International Headcount'!C131)</f>
        <v>0</v>
      </c>
      <c r="D131" s="50">
        <f>SUM('All Domestic Headcount'!D131,'All International Headcount'!D131)</f>
        <v>0</v>
      </c>
      <c r="E131" s="50">
        <f>SUM('All Domestic Headcount'!E131,'All International Headcount'!E131)</f>
        <v>0</v>
      </c>
      <c r="F131" s="50">
        <f>SUM('All Domestic Headcount'!F131,'All International Headcount'!F131)</f>
        <v>0</v>
      </c>
      <c r="G131" s="50">
        <f>SUM('All Domestic Headcount'!G131,'All International Headcount'!G131)</f>
        <v>0</v>
      </c>
      <c r="H131" s="66">
        <f>SUM('All Domestic Headcount'!H131,'All International Headcount'!H131)</f>
        <v>0</v>
      </c>
      <c r="I131" s="3">
        <f>SUM('All Domestic Headcount'!I131,'All International Headcount'!I131)</f>
        <v>0</v>
      </c>
      <c r="J131" s="4">
        <f>SUM('All Domestic Headcount'!J131,'All International Headcount'!J131)</f>
        <v>0</v>
      </c>
      <c r="K131" s="54">
        <f>SUM('All Domestic Headcount'!K131,'All International Headcount'!K131)</f>
        <v>0</v>
      </c>
      <c r="L131" s="50">
        <f>SUM('All Domestic Headcount'!L131,'All International Headcount'!L131)</f>
        <v>0</v>
      </c>
      <c r="M131" s="50">
        <f>SUM('All Domestic Headcount'!M131,'All International Headcount'!M131)</f>
        <v>0</v>
      </c>
      <c r="N131" s="50">
        <f>SUM('All Domestic Headcount'!N131,'All International Headcount'!N131)</f>
        <v>0</v>
      </c>
      <c r="O131" s="50">
        <f>SUM('All Domestic Headcount'!O131,'All International Headcount'!O131)</f>
        <v>0</v>
      </c>
      <c r="P131" s="66">
        <f>SUM('All Domestic Headcount'!P131,'All International Headcount'!P131)</f>
        <v>0</v>
      </c>
      <c r="Q131" s="3">
        <f>SUM('All Domestic Headcount'!Q131,'All International Headcount'!Q131)</f>
        <v>0</v>
      </c>
      <c r="R131" s="30">
        <f>SUM('All Domestic Headcount'!R131,'All International Headcount'!R131)</f>
        <v>0</v>
      </c>
      <c r="S131" s="54">
        <f>SUM('All Domestic Headcount'!S131,'All International Headcount'!S131)</f>
        <v>0</v>
      </c>
      <c r="T131" s="50">
        <f>SUM('All Domestic Headcount'!T131,'All International Headcount'!T131)</f>
        <v>0</v>
      </c>
      <c r="U131" s="50">
        <f>SUM('All Domestic Headcount'!U131,'All International Headcount'!U131)</f>
        <v>0</v>
      </c>
      <c r="V131" s="50">
        <f>SUM('All Domestic Headcount'!V131,'All International Headcount'!V131)</f>
        <v>16</v>
      </c>
      <c r="W131" s="50">
        <f>SUM('All Domestic Headcount'!W131,'All International Headcount'!W131)</f>
        <v>0</v>
      </c>
      <c r="X131" s="66">
        <f>SUM('All Domestic Headcount'!X131,'All International Headcount'!X131)</f>
        <v>32</v>
      </c>
      <c r="Y131" s="3">
        <f>SUM('All Domestic Headcount'!Y131,'All International Headcount'!Y131)</f>
        <v>0</v>
      </c>
      <c r="Z131" s="30">
        <f>SUM('All Domestic Headcount'!Z131,'All International Headcount'!Z131)</f>
        <v>0</v>
      </c>
    </row>
    <row r="132" spans="1:26" x14ac:dyDescent="0.25">
      <c r="A132" s="10" t="s">
        <v>57</v>
      </c>
      <c r="B132" s="41"/>
      <c r="C132" s="92">
        <f>SUM('All Domestic Headcount'!C132,'All International Headcount'!C132)</f>
        <v>0</v>
      </c>
      <c r="D132" s="35">
        <f>SUM('All Domestic Headcount'!D132,'All International Headcount'!D132)</f>
        <v>17</v>
      </c>
      <c r="E132" s="35">
        <f>SUM('All Domestic Headcount'!E132,'All International Headcount'!E132)</f>
        <v>0</v>
      </c>
      <c r="F132" s="35">
        <f>SUM('All Domestic Headcount'!F132,'All International Headcount'!F132)</f>
        <v>0</v>
      </c>
      <c r="G132" s="35">
        <f>SUM('All Domestic Headcount'!G132,'All International Headcount'!G132)</f>
        <v>0</v>
      </c>
      <c r="H132" s="35">
        <f>SUM('All Domestic Headcount'!H132,'All International Headcount'!H132)</f>
        <v>0</v>
      </c>
      <c r="I132" s="35">
        <f>SUM('All Domestic Headcount'!I132,'All International Headcount'!I132)</f>
        <v>0</v>
      </c>
      <c r="J132" s="93">
        <f>SUM('All Domestic Headcount'!J132,'All International Headcount'!J132)</f>
        <v>0</v>
      </c>
      <c r="K132" s="92">
        <f>SUM('All Domestic Headcount'!K132,'All International Headcount'!K132)</f>
        <v>0</v>
      </c>
      <c r="L132" s="35">
        <f>SUM('All Domestic Headcount'!L132,'All International Headcount'!L132)</f>
        <v>0</v>
      </c>
      <c r="M132" s="35">
        <f>SUM('All Domestic Headcount'!M132,'All International Headcount'!M132)</f>
        <v>0</v>
      </c>
      <c r="N132" s="35">
        <f>SUM('All Domestic Headcount'!N132,'All International Headcount'!N132)</f>
        <v>0</v>
      </c>
      <c r="O132" s="35">
        <f>SUM('All Domestic Headcount'!O132,'All International Headcount'!O132)</f>
        <v>0</v>
      </c>
      <c r="P132" s="35">
        <f>SUM('All Domestic Headcount'!P132,'All International Headcount'!P132)</f>
        <v>0</v>
      </c>
      <c r="Q132" s="35">
        <f>SUM('All Domestic Headcount'!Q132,'All International Headcount'!Q132)</f>
        <v>0</v>
      </c>
      <c r="R132" s="93">
        <f>SUM('All Domestic Headcount'!R132,'All International Headcount'!R132)</f>
        <v>0</v>
      </c>
      <c r="S132" s="92">
        <f>SUM('All Domestic Headcount'!S132,'All International Headcount'!S132)</f>
        <v>0</v>
      </c>
      <c r="T132" s="35">
        <f>SUM('All Domestic Headcount'!T132,'All International Headcount'!T132)</f>
        <v>0</v>
      </c>
      <c r="U132" s="35">
        <f>SUM('All Domestic Headcount'!U132,'All International Headcount'!U132)</f>
        <v>0</v>
      </c>
      <c r="V132" s="35">
        <f>SUM('All Domestic Headcount'!V132,'All International Headcount'!V132)</f>
        <v>0</v>
      </c>
      <c r="W132" s="35">
        <f>SUM('All Domestic Headcount'!W132,'All International Headcount'!W132)</f>
        <v>0</v>
      </c>
      <c r="X132" s="35">
        <f>SUM('All Domestic Headcount'!X132,'All International Headcount'!X132)</f>
        <v>0</v>
      </c>
      <c r="Y132" s="35">
        <f>SUM('All Domestic Headcount'!Y132,'All International Headcount'!Y132)</f>
        <v>0</v>
      </c>
      <c r="Z132" s="93">
        <f>SUM('All Domestic Headcount'!Z132,'All International Headcount'!Z132)</f>
        <v>0</v>
      </c>
    </row>
    <row r="133" spans="1:26" ht="15" customHeight="1" x14ac:dyDescent="0.25">
      <c r="A133" s="8" t="s">
        <v>57</v>
      </c>
      <c r="B133" s="40">
        <v>1</v>
      </c>
      <c r="C133" s="54">
        <f>SUM('All Domestic Headcount'!C133,'All International Headcount'!C133)</f>
        <v>0</v>
      </c>
      <c r="D133" s="50">
        <f>SUM('All Domestic Headcount'!D133,'All International Headcount'!D133)</f>
        <v>0</v>
      </c>
      <c r="E133" s="50">
        <f>SUM('All Domestic Headcount'!E133,'All International Headcount'!E133)</f>
        <v>0</v>
      </c>
      <c r="F133" s="50">
        <f>SUM('All Domestic Headcount'!F133,'All International Headcount'!F133)</f>
        <v>0</v>
      </c>
      <c r="G133" s="50">
        <f>SUM('All Domestic Headcount'!G133,'All International Headcount'!G133)</f>
        <v>0</v>
      </c>
      <c r="H133" s="66">
        <f>SUM('All Domestic Headcount'!H133,'All International Headcount'!H133)</f>
        <v>0</v>
      </c>
      <c r="I133" s="3">
        <f>SUM('All Domestic Headcount'!I133,'All International Headcount'!I133)</f>
        <v>0</v>
      </c>
      <c r="J133" s="4">
        <f>SUM('All Domestic Headcount'!J133,'All International Headcount'!J133)</f>
        <v>0</v>
      </c>
      <c r="K133" s="54">
        <f>SUM('All Domestic Headcount'!K133,'All International Headcount'!K133)</f>
        <v>0</v>
      </c>
      <c r="L133" s="50">
        <f>SUM('All Domestic Headcount'!L133,'All International Headcount'!L133)</f>
        <v>0</v>
      </c>
      <c r="M133" s="50">
        <f>SUM('All Domestic Headcount'!M133,'All International Headcount'!M133)</f>
        <v>0</v>
      </c>
      <c r="N133" s="50">
        <f>SUM('All Domestic Headcount'!N133,'All International Headcount'!N133)</f>
        <v>0</v>
      </c>
      <c r="O133" s="50">
        <f>SUM('All Domestic Headcount'!O133,'All International Headcount'!O133)</f>
        <v>0</v>
      </c>
      <c r="P133" s="66">
        <f>SUM('All Domestic Headcount'!P133,'All International Headcount'!P133)</f>
        <v>0</v>
      </c>
      <c r="Q133" s="15">
        <f>SUM('All Domestic Headcount'!Q133,'All International Headcount'!Q133)</f>
        <v>0</v>
      </c>
      <c r="R133" s="30">
        <f>SUM('All Domestic Headcount'!R133,'All International Headcount'!R133)</f>
        <v>0</v>
      </c>
      <c r="S133" s="54">
        <f>SUM('All Domestic Headcount'!S133,'All International Headcount'!S133)</f>
        <v>0</v>
      </c>
      <c r="T133" s="50">
        <f>SUM('All Domestic Headcount'!T133,'All International Headcount'!T133)</f>
        <v>0</v>
      </c>
      <c r="U133" s="50">
        <f>SUM('All Domestic Headcount'!U133,'All International Headcount'!U133)</f>
        <v>0</v>
      </c>
      <c r="V133" s="50">
        <f>SUM('All Domestic Headcount'!V133,'All International Headcount'!V133)</f>
        <v>0</v>
      </c>
      <c r="W133" s="50">
        <f>SUM('All Domestic Headcount'!W133,'All International Headcount'!W133)</f>
        <v>0</v>
      </c>
      <c r="X133" s="66">
        <f>SUM('All Domestic Headcount'!X133,'All International Headcount'!X133)</f>
        <v>0</v>
      </c>
      <c r="Y133" s="3">
        <f>SUM('All Domestic Headcount'!Y133,'All International Headcount'!Y133)</f>
        <v>0</v>
      </c>
      <c r="Z133" s="30">
        <f>SUM('All Domestic Headcount'!Z133,'All International Headcount'!Z133)</f>
        <v>0</v>
      </c>
    </row>
    <row r="134" spans="1:26" ht="15" customHeight="1" x14ac:dyDescent="0.25">
      <c r="A134" s="8"/>
      <c r="B134" s="40">
        <v>2</v>
      </c>
      <c r="C134" s="54">
        <f>SUM('All Domestic Headcount'!C134,'All International Headcount'!C134)</f>
        <v>0</v>
      </c>
      <c r="D134" s="50">
        <f>SUM('All Domestic Headcount'!D134,'All International Headcount'!D134)</f>
        <v>17</v>
      </c>
      <c r="E134" s="50">
        <f>SUM('All Domestic Headcount'!E134,'All International Headcount'!E134)</f>
        <v>0</v>
      </c>
      <c r="F134" s="50">
        <f>SUM('All Domestic Headcount'!F134,'All International Headcount'!F134)</f>
        <v>0</v>
      </c>
      <c r="G134" s="50">
        <f>SUM('All Domestic Headcount'!G134,'All International Headcount'!G134)</f>
        <v>0</v>
      </c>
      <c r="H134" s="66">
        <f>SUM('All Domestic Headcount'!H134,'All International Headcount'!H134)</f>
        <v>0</v>
      </c>
      <c r="I134" s="3">
        <f>SUM('All Domestic Headcount'!I134,'All International Headcount'!I134)</f>
        <v>0</v>
      </c>
      <c r="J134" s="4">
        <f>SUM('All Domestic Headcount'!J134,'All International Headcount'!J134)</f>
        <v>0</v>
      </c>
      <c r="K134" s="54">
        <f>SUM('All Domestic Headcount'!K134,'All International Headcount'!K134)</f>
        <v>0</v>
      </c>
      <c r="L134" s="50">
        <f>SUM('All Domestic Headcount'!L134,'All International Headcount'!L134)</f>
        <v>0</v>
      </c>
      <c r="M134" s="50">
        <f>SUM('All Domestic Headcount'!M134,'All International Headcount'!M134)</f>
        <v>0</v>
      </c>
      <c r="N134" s="50">
        <f>SUM('All Domestic Headcount'!N134,'All International Headcount'!N134)</f>
        <v>0</v>
      </c>
      <c r="O134" s="50">
        <f>SUM('All Domestic Headcount'!O134,'All International Headcount'!O134)</f>
        <v>0</v>
      </c>
      <c r="P134" s="66">
        <f>SUM('All Domestic Headcount'!P134,'All International Headcount'!P134)</f>
        <v>0</v>
      </c>
      <c r="Q134" s="15">
        <f>SUM('All Domestic Headcount'!Q134,'All International Headcount'!Q134)</f>
        <v>0</v>
      </c>
      <c r="R134" s="30">
        <f>SUM('All Domestic Headcount'!R134,'All International Headcount'!R134)</f>
        <v>0</v>
      </c>
      <c r="S134" s="54">
        <f>SUM('All Domestic Headcount'!S134,'All International Headcount'!S134)</f>
        <v>0</v>
      </c>
      <c r="T134" s="50">
        <f>SUM('All Domestic Headcount'!T134,'All International Headcount'!T134)</f>
        <v>0</v>
      </c>
      <c r="U134" s="50">
        <f>SUM('All Domestic Headcount'!U134,'All International Headcount'!U134)</f>
        <v>0</v>
      </c>
      <c r="V134" s="50">
        <f>SUM('All Domestic Headcount'!V134,'All International Headcount'!V134)</f>
        <v>0</v>
      </c>
      <c r="W134" s="50">
        <f>SUM('All Domestic Headcount'!W134,'All International Headcount'!W134)</f>
        <v>0</v>
      </c>
      <c r="X134" s="66">
        <f>SUM('All Domestic Headcount'!X134,'All International Headcount'!X134)</f>
        <v>0</v>
      </c>
      <c r="Y134" s="3">
        <f>SUM('All Domestic Headcount'!Y134,'All International Headcount'!Y134)</f>
        <v>0</v>
      </c>
      <c r="Z134" s="30">
        <f>SUM('All Domestic Headcount'!Z134,'All International Headcount'!Z134)</f>
        <v>0</v>
      </c>
    </row>
    <row r="135" spans="1:26" x14ac:dyDescent="0.25">
      <c r="A135" s="10" t="s">
        <v>58</v>
      </c>
      <c r="B135" s="41"/>
      <c r="C135" s="92">
        <f>SUM('All Domestic Headcount'!C135,'All International Headcount'!C135)</f>
        <v>0</v>
      </c>
      <c r="D135" s="35">
        <f>SUM('All Domestic Headcount'!D135,'All International Headcount'!D135)</f>
        <v>0</v>
      </c>
      <c r="E135" s="35">
        <f>SUM('All Domestic Headcount'!E135,'All International Headcount'!E135)</f>
        <v>4</v>
      </c>
      <c r="F135" s="35">
        <f>SUM('All Domestic Headcount'!F135,'All International Headcount'!F135)</f>
        <v>70</v>
      </c>
      <c r="G135" s="35">
        <f>SUM('All Domestic Headcount'!G135,'All International Headcount'!G135)</f>
        <v>2</v>
      </c>
      <c r="H135" s="35">
        <f>SUM('All Domestic Headcount'!H135,'All International Headcount'!H135)</f>
        <v>70</v>
      </c>
      <c r="I135" s="35">
        <f>SUM('All Domestic Headcount'!I135,'All International Headcount'!I135)</f>
        <v>24</v>
      </c>
      <c r="J135" s="93">
        <f>SUM('All Domestic Headcount'!J135,'All International Headcount'!J135)</f>
        <v>0</v>
      </c>
      <c r="K135" s="92">
        <f>SUM('All Domestic Headcount'!K135,'All International Headcount'!K135)</f>
        <v>0</v>
      </c>
      <c r="L135" s="35">
        <f>SUM('All Domestic Headcount'!L135,'All International Headcount'!L135)</f>
        <v>0</v>
      </c>
      <c r="M135" s="35">
        <f>SUM('All Domestic Headcount'!M135,'All International Headcount'!M135)</f>
        <v>5</v>
      </c>
      <c r="N135" s="35">
        <f>SUM('All Domestic Headcount'!N135,'All International Headcount'!N135)</f>
        <v>60</v>
      </c>
      <c r="O135" s="35">
        <f>SUM('All Domestic Headcount'!O135,'All International Headcount'!O135)</f>
        <v>3</v>
      </c>
      <c r="P135" s="35">
        <f>SUM('All Domestic Headcount'!P135,'All International Headcount'!P135)</f>
        <v>60</v>
      </c>
      <c r="Q135" s="35">
        <f>SUM('All Domestic Headcount'!Q135,'All International Headcount'!Q135)</f>
        <v>25</v>
      </c>
      <c r="R135" s="93">
        <f>SUM('All Domestic Headcount'!R135,'All International Headcount'!R135)</f>
        <v>0</v>
      </c>
      <c r="S135" s="92">
        <f>SUM('All Domestic Headcount'!S135,'All International Headcount'!S135)</f>
        <v>0</v>
      </c>
      <c r="T135" s="35">
        <f>SUM('All Domestic Headcount'!T135,'All International Headcount'!T135)</f>
        <v>0</v>
      </c>
      <c r="U135" s="35">
        <f>SUM('All Domestic Headcount'!U135,'All International Headcount'!U135)</f>
        <v>5</v>
      </c>
      <c r="V135" s="35">
        <f>SUM('All Domestic Headcount'!V135,'All International Headcount'!V135)</f>
        <v>60</v>
      </c>
      <c r="W135" s="35">
        <f>SUM('All Domestic Headcount'!W135,'All International Headcount'!W135)</f>
        <v>3</v>
      </c>
      <c r="X135" s="35">
        <f>SUM('All Domestic Headcount'!X135,'All International Headcount'!X135)</f>
        <v>60</v>
      </c>
      <c r="Y135" s="35">
        <f>SUM('All Domestic Headcount'!Y135,'All International Headcount'!Y135)</f>
        <v>26</v>
      </c>
      <c r="Z135" s="93">
        <f>SUM('All Domestic Headcount'!Z135,'All International Headcount'!Z135)</f>
        <v>0</v>
      </c>
    </row>
    <row r="136" spans="1:26" ht="15" customHeight="1" x14ac:dyDescent="0.25">
      <c r="A136" s="8" t="s">
        <v>58</v>
      </c>
      <c r="B136" s="40">
        <v>1</v>
      </c>
      <c r="C136" s="54">
        <f>SUM('All Domestic Headcount'!C136,'All International Headcount'!C136)</f>
        <v>0</v>
      </c>
      <c r="D136" s="50">
        <f>SUM('All Domestic Headcount'!D136,'All International Headcount'!D136)</f>
        <v>0</v>
      </c>
      <c r="E136" s="50">
        <f>SUM('All Domestic Headcount'!E136,'All International Headcount'!E136)</f>
        <v>4</v>
      </c>
      <c r="F136" s="50">
        <f>SUM('All Domestic Headcount'!F136,'All International Headcount'!F136)</f>
        <v>30</v>
      </c>
      <c r="G136" s="50">
        <f>SUM('All Domestic Headcount'!G136,'All International Headcount'!G136)</f>
        <v>2</v>
      </c>
      <c r="H136" s="66">
        <f>SUM('All Domestic Headcount'!H136,'All International Headcount'!H136)</f>
        <v>30</v>
      </c>
      <c r="I136" s="3">
        <f>SUM('All Domestic Headcount'!I136,'All International Headcount'!I136)</f>
        <v>24</v>
      </c>
      <c r="J136" s="4">
        <f>SUM('All Domestic Headcount'!J136,'All International Headcount'!J136)</f>
        <v>0</v>
      </c>
      <c r="K136" s="54">
        <f>SUM('All Domestic Headcount'!K136,'All International Headcount'!K136)</f>
        <v>0</v>
      </c>
      <c r="L136" s="50">
        <f>SUM('All Domestic Headcount'!L136,'All International Headcount'!L136)</f>
        <v>0</v>
      </c>
      <c r="M136" s="50">
        <f>SUM('All Domestic Headcount'!M136,'All International Headcount'!M136)</f>
        <v>5</v>
      </c>
      <c r="N136" s="50">
        <f>SUM('All Domestic Headcount'!N136,'All International Headcount'!N136)</f>
        <v>30</v>
      </c>
      <c r="O136" s="50">
        <f>SUM('All Domestic Headcount'!O136,'All International Headcount'!O136)</f>
        <v>3</v>
      </c>
      <c r="P136" s="66">
        <f>SUM('All Domestic Headcount'!P136,'All International Headcount'!P136)</f>
        <v>30</v>
      </c>
      <c r="Q136" s="3">
        <f>SUM('All Domestic Headcount'!Q136,'All International Headcount'!Q136)</f>
        <v>25</v>
      </c>
      <c r="R136" s="30">
        <f>SUM('All Domestic Headcount'!R136,'All International Headcount'!R136)</f>
        <v>0</v>
      </c>
      <c r="S136" s="54">
        <f>SUM('All Domestic Headcount'!S136,'All International Headcount'!S136)</f>
        <v>0</v>
      </c>
      <c r="T136" s="50">
        <f>SUM('All Domestic Headcount'!T136,'All International Headcount'!T136)</f>
        <v>0</v>
      </c>
      <c r="U136" s="50">
        <f>SUM('All Domestic Headcount'!U136,'All International Headcount'!U136)</f>
        <v>5</v>
      </c>
      <c r="V136" s="50">
        <f>SUM('All Domestic Headcount'!V136,'All International Headcount'!V136)</f>
        <v>30</v>
      </c>
      <c r="W136" s="50">
        <f>SUM('All Domestic Headcount'!W136,'All International Headcount'!W136)</f>
        <v>3</v>
      </c>
      <c r="X136" s="66">
        <f>SUM('All Domestic Headcount'!X136,'All International Headcount'!X136)</f>
        <v>30</v>
      </c>
      <c r="Y136" s="3">
        <f>SUM('All Domestic Headcount'!Y136,'All International Headcount'!Y136)</f>
        <v>26</v>
      </c>
      <c r="Z136" s="30">
        <f>SUM('All Domestic Headcount'!Z136,'All International Headcount'!Z136)</f>
        <v>0</v>
      </c>
    </row>
    <row r="137" spans="1:26" ht="15" customHeight="1" x14ac:dyDescent="0.25">
      <c r="A137" s="8"/>
      <c r="B137" s="40">
        <v>2</v>
      </c>
      <c r="C137" s="54">
        <f>SUM('All Domestic Headcount'!C137,'All International Headcount'!C137)</f>
        <v>0</v>
      </c>
      <c r="D137" s="50">
        <f>SUM('All Domestic Headcount'!D137,'All International Headcount'!D137)</f>
        <v>0</v>
      </c>
      <c r="E137" s="50">
        <f>SUM('All Domestic Headcount'!E137,'All International Headcount'!E137)</f>
        <v>0</v>
      </c>
      <c r="F137" s="50">
        <f>SUM('All Domestic Headcount'!F137,'All International Headcount'!F137)</f>
        <v>40</v>
      </c>
      <c r="G137" s="50">
        <f>SUM('All Domestic Headcount'!G137,'All International Headcount'!G137)</f>
        <v>0</v>
      </c>
      <c r="H137" s="66">
        <f>SUM('All Domestic Headcount'!H137,'All International Headcount'!H137)</f>
        <v>40</v>
      </c>
      <c r="I137" s="3">
        <f>SUM('All Domestic Headcount'!I137,'All International Headcount'!I137)</f>
        <v>0</v>
      </c>
      <c r="J137" s="4">
        <f>SUM('All Domestic Headcount'!J137,'All International Headcount'!J137)</f>
        <v>0</v>
      </c>
      <c r="K137" s="54">
        <f>SUM('All Domestic Headcount'!K137,'All International Headcount'!K137)</f>
        <v>0</v>
      </c>
      <c r="L137" s="50">
        <f>SUM('All Domestic Headcount'!L137,'All International Headcount'!L137)</f>
        <v>0</v>
      </c>
      <c r="M137" s="50">
        <f>SUM('All Domestic Headcount'!M137,'All International Headcount'!M137)</f>
        <v>0</v>
      </c>
      <c r="N137" s="50">
        <f>SUM('All Domestic Headcount'!N137,'All International Headcount'!N137)</f>
        <v>30</v>
      </c>
      <c r="O137" s="50">
        <f>SUM('All Domestic Headcount'!O137,'All International Headcount'!O137)</f>
        <v>0</v>
      </c>
      <c r="P137" s="66">
        <f>SUM('All Domestic Headcount'!P137,'All International Headcount'!P137)</f>
        <v>30</v>
      </c>
      <c r="Q137" s="3">
        <f>SUM('All Domestic Headcount'!Q137,'All International Headcount'!Q137)</f>
        <v>0</v>
      </c>
      <c r="R137" s="30">
        <f>SUM('All Domestic Headcount'!R137,'All International Headcount'!R137)</f>
        <v>0</v>
      </c>
      <c r="S137" s="54">
        <f>SUM('All Domestic Headcount'!S137,'All International Headcount'!S137)</f>
        <v>0</v>
      </c>
      <c r="T137" s="50">
        <f>SUM('All Domestic Headcount'!T137,'All International Headcount'!T137)</f>
        <v>0</v>
      </c>
      <c r="U137" s="50">
        <f>SUM('All Domestic Headcount'!U137,'All International Headcount'!U137)</f>
        <v>0</v>
      </c>
      <c r="V137" s="50">
        <f>SUM('All Domestic Headcount'!V137,'All International Headcount'!V137)</f>
        <v>30</v>
      </c>
      <c r="W137" s="50">
        <f>SUM('All Domestic Headcount'!W137,'All International Headcount'!W137)</f>
        <v>0</v>
      </c>
      <c r="X137" s="66">
        <f>SUM('All Domestic Headcount'!X137,'All International Headcount'!X137)</f>
        <v>30</v>
      </c>
      <c r="Y137" s="3">
        <f>SUM('All Domestic Headcount'!Y137,'All International Headcount'!Y137)</f>
        <v>0</v>
      </c>
      <c r="Z137" s="30">
        <f>SUM('All Domestic Headcount'!Z137,'All International Headcount'!Z137)</f>
        <v>0</v>
      </c>
    </row>
    <row r="138" spans="1:26" x14ac:dyDescent="0.25">
      <c r="A138" s="10" t="s">
        <v>59</v>
      </c>
      <c r="B138" s="41"/>
      <c r="C138" s="92">
        <f>SUM('All Domestic Headcount'!C138,'All International Headcount'!C138)</f>
        <v>0</v>
      </c>
      <c r="D138" s="35">
        <f>SUM('All Domestic Headcount'!D138,'All International Headcount'!D138)</f>
        <v>0</v>
      </c>
      <c r="E138" s="35">
        <f>SUM('All Domestic Headcount'!E138,'All International Headcount'!E138)</f>
        <v>3</v>
      </c>
      <c r="F138" s="35">
        <f>SUM('All Domestic Headcount'!F138,'All International Headcount'!F138)</f>
        <v>192</v>
      </c>
      <c r="G138" s="35">
        <f>SUM('All Domestic Headcount'!G138,'All International Headcount'!G138)</f>
        <v>2</v>
      </c>
      <c r="H138" s="35">
        <f>SUM('All Domestic Headcount'!H138,'All International Headcount'!H138)</f>
        <v>191</v>
      </c>
      <c r="I138" s="35">
        <f>SUM('All Domestic Headcount'!I138,'All International Headcount'!I138)</f>
        <v>125</v>
      </c>
      <c r="J138" s="93">
        <f>SUM('All Domestic Headcount'!J138,'All International Headcount'!J138)</f>
        <v>0</v>
      </c>
      <c r="K138" s="92">
        <f>SUM('All Domestic Headcount'!K138,'All International Headcount'!K138)</f>
        <v>0</v>
      </c>
      <c r="L138" s="35">
        <f>SUM('All Domestic Headcount'!L138,'All International Headcount'!L138)</f>
        <v>0</v>
      </c>
      <c r="M138" s="35">
        <f>SUM('All Domestic Headcount'!M138,'All International Headcount'!M138)</f>
        <v>3</v>
      </c>
      <c r="N138" s="35">
        <f>SUM('All Domestic Headcount'!N138,'All International Headcount'!N138)</f>
        <v>192</v>
      </c>
      <c r="O138" s="35">
        <f>SUM('All Domestic Headcount'!O138,'All International Headcount'!O138)</f>
        <v>3</v>
      </c>
      <c r="P138" s="35">
        <f>SUM('All Domestic Headcount'!P138,'All International Headcount'!P138)</f>
        <v>192</v>
      </c>
      <c r="Q138" s="35">
        <f>SUM('All Domestic Headcount'!Q138,'All International Headcount'!Q138)</f>
        <v>117</v>
      </c>
      <c r="R138" s="93">
        <f>SUM('All Domestic Headcount'!R138,'All International Headcount'!R138)</f>
        <v>0</v>
      </c>
      <c r="S138" s="92">
        <f>SUM('All Domestic Headcount'!S138,'All International Headcount'!S138)</f>
        <v>0</v>
      </c>
      <c r="T138" s="35">
        <f>SUM('All Domestic Headcount'!T138,'All International Headcount'!T138)</f>
        <v>0</v>
      </c>
      <c r="U138" s="35">
        <f>SUM('All Domestic Headcount'!U138,'All International Headcount'!U138)</f>
        <v>3</v>
      </c>
      <c r="V138" s="35">
        <f>SUM('All Domestic Headcount'!V138,'All International Headcount'!V138)</f>
        <v>187</v>
      </c>
      <c r="W138" s="35">
        <f>SUM('All Domestic Headcount'!W138,'All International Headcount'!W138)</f>
        <v>3</v>
      </c>
      <c r="X138" s="35">
        <f>SUM('All Domestic Headcount'!X138,'All International Headcount'!X138)</f>
        <v>187</v>
      </c>
      <c r="Y138" s="35">
        <f>SUM('All Domestic Headcount'!Y138,'All International Headcount'!Y138)</f>
        <v>117</v>
      </c>
      <c r="Z138" s="93">
        <f>SUM('All Domestic Headcount'!Z138,'All International Headcount'!Z138)</f>
        <v>0</v>
      </c>
    </row>
    <row r="139" spans="1:26" ht="15" customHeight="1" x14ac:dyDescent="0.25">
      <c r="A139" s="116" t="s">
        <v>60</v>
      </c>
      <c r="B139" s="117">
        <v>1</v>
      </c>
      <c r="C139" s="119">
        <f>SUM('All Domestic Headcount'!C139,'All International Headcount'!C139)</f>
        <v>0</v>
      </c>
      <c r="D139" s="50">
        <f>SUM('All Domestic Headcount'!D139,'All International Headcount'!D139)</f>
        <v>0</v>
      </c>
      <c r="E139" s="50">
        <f>SUM('All Domestic Headcount'!E139,'All International Headcount'!E139)</f>
        <v>2</v>
      </c>
      <c r="F139" s="50">
        <f>SUM('All Domestic Headcount'!F139,'All International Headcount'!F139)</f>
        <v>65</v>
      </c>
      <c r="G139" s="50">
        <f>SUM('All Domestic Headcount'!G139,'All International Headcount'!G139)</f>
        <v>1</v>
      </c>
      <c r="H139" s="66">
        <f>SUM('All Domestic Headcount'!H139,'All International Headcount'!H139)</f>
        <v>64</v>
      </c>
      <c r="I139" s="3">
        <f>SUM('All Domestic Headcount'!I139,'All International Headcount'!I139)</f>
        <v>63</v>
      </c>
      <c r="J139" s="4">
        <f>SUM('All Domestic Headcount'!J139,'All International Headcount'!J139)</f>
        <v>0</v>
      </c>
      <c r="K139" s="119">
        <f>SUM('All Domestic Headcount'!K139,'All International Headcount'!K139)</f>
        <v>0</v>
      </c>
      <c r="L139" s="50">
        <f>SUM('All Domestic Headcount'!L139,'All International Headcount'!L139)</f>
        <v>0</v>
      </c>
      <c r="M139" s="50">
        <f>SUM('All Domestic Headcount'!M139,'All International Headcount'!M139)</f>
        <v>2</v>
      </c>
      <c r="N139" s="50">
        <f>SUM('All Domestic Headcount'!N139,'All International Headcount'!N139)</f>
        <v>65</v>
      </c>
      <c r="O139" s="50">
        <f>SUM('All Domestic Headcount'!O139,'All International Headcount'!O139)</f>
        <v>2</v>
      </c>
      <c r="P139" s="66">
        <f>SUM('All Domestic Headcount'!P139,'All International Headcount'!P139)</f>
        <v>65</v>
      </c>
      <c r="Q139" s="3">
        <f>SUM('All Domestic Headcount'!Q139,'All International Headcount'!Q139)</f>
        <v>64</v>
      </c>
      <c r="R139" s="30">
        <f>SUM('All Domestic Headcount'!R139,'All International Headcount'!R139)</f>
        <v>0</v>
      </c>
      <c r="S139" s="119">
        <f>SUM('All Domestic Headcount'!S139,'All International Headcount'!S139)</f>
        <v>0</v>
      </c>
      <c r="T139" s="50">
        <f>SUM('All Domestic Headcount'!T139,'All International Headcount'!T139)</f>
        <v>0</v>
      </c>
      <c r="U139" s="50">
        <f>SUM('All Domestic Headcount'!U139,'All International Headcount'!U139)</f>
        <v>2</v>
      </c>
      <c r="V139" s="50">
        <f>SUM('All Domestic Headcount'!V139,'All International Headcount'!V139)</f>
        <v>65</v>
      </c>
      <c r="W139" s="50">
        <f>SUM('All Domestic Headcount'!W139,'All International Headcount'!W139)</f>
        <v>2</v>
      </c>
      <c r="X139" s="66">
        <f>SUM('All Domestic Headcount'!X139,'All International Headcount'!X139)</f>
        <v>65</v>
      </c>
      <c r="Y139" s="3">
        <f>SUM('All Domestic Headcount'!Y139,'All International Headcount'!Y139)</f>
        <v>64</v>
      </c>
      <c r="Z139" s="30">
        <f>SUM('All Domestic Headcount'!Z139,'All International Headcount'!Z139)</f>
        <v>0</v>
      </c>
    </row>
    <row r="140" spans="1:26" ht="15" customHeight="1" x14ac:dyDescent="0.25">
      <c r="A140" s="116"/>
      <c r="B140" s="117">
        <v>2</v>
      </c>
      <c r="C140" s="119">
        <f>SUM('All Domestic Headcount'!C140,'All International Headcount'!C140)</f>
        <v>0</v>
      </c>
      <c r="D140" s="50">
        <f>SUM('All Domestic Headcount'!D140,'All International Headcount'!D140)</f>
        <v>0</v>
      </c>
      <c r="E140" s="50">
        <f>SUM('All Domestic Headcount'!E140,'All International Headcount'!E140)</f>
        <v>1</v>
      </c>
      <c r="F140" s="50">
        <f>SUM('All Domestic Headcount'!F140,'All International Headcount'!F140)</f>
        <v>71</v>
      </c>
      <c r="G140" s="50">
        <f>SUM('All Domestic Headcount'!G140,'All International Headcount'!G140)</f>
        <v>1</v>
      </c>
      <c r="H140" s="66">
        <f>SUM('All Domestic Headcount'!H140,'All International Headcount'!H140)</f>
        <v>71</v>
      </c>
      <c r="I140" s="3">
        <f>SUM('All Domestic Headcount'!I140,'All International Headcount'!I140)</f>
        <v>62</v>
      </c>
      <c r="J140" s="4">
        <f>SUM('All Domestic Headcount'!J140,'All International Headcount'!J140)</f>
        <v>0</v>
      </c>
      <c r="K140" s="119">
        <f>SUM('All Domestic Headcount'!K140,'All International Headcount'!K140)</f>
        <v>0</v>
      </c>
      <c r="L140" s="50">
        <f>SUM('All Domestic Headcount'!L140,'All International Headcount'!L140)</f>
        <v>0</v>
      </c>
      <c r="M140" s="50">
        <f>SUM('All Domestic Headcount'!M140,'All International Headcount'!M140)</f>
        <v>1</v>
      </c>
      <c r="N140" s="50">
        <f>SUM('All Domestic Headcount'!N140,'All International Headcount'!N140)</f>
        <v>62</v>
      </c>
      <c r="O140" s="50">
        <f>SUM('All Domestic Headcount'!O140,'All International Headcount'!O140)</f>
        <v>1</v>
      </c>
      <c r="P140" s="66">
        <f>SUM('All Domestic Headcount'!P140,'All International Headcount'!P140)</f>
        <v>62</v>
      </c>
      <c r="Q140" s="3">
        <f>SUM('All Domestic Headcount'!Q140,'All International Headcount'!Q140)</f>
        <v>53</v>
      </c>
      <c r="R140" s="30">
        <f>SUM('All Domestic Headcount'!R140,'All International Headcount'!R140)</f>
        <v>0</v>
      </c>
      <c r="S140" s="119">
        <f>SUM('All Domestic Headcount'!S140,'All International Headcount'!S140)</f>
        <v>0</v>
      </c>
      <c r="T140" s="50">
        <f>SUM('All Domestic Headcount'!T140,'All International Headcount'!T140)</f>
        <v>0</v>
      </c>
      <c r="U140" s="50">
        <f>SUM('All Domestic Headcount'!U140,'All International Headcount'!U140)</f>
        <v>1</v>
      </c>
      <c r="V140" s="50">
        <f>SUM('All Domestic Headcount'!V140,'All International Headcount'!V140)</f>
        <v>62</v>
      </c>
      <c r="W140" s="50">
        <f>SUM('All Domestic Headcount'!W140,'All International Headcount'!W140)</f>
        <v>1</v>
      </c>
      <c r="X140" s="66">
        <f>SUM('All Domestic Headcount'!X140,'All International Headcount'!X140)</f>
        <v>62</v>
      </c>
      <c r="Y140" s="3">
        <f>SUM('All Domestic Headcount'!Y140,'All International Headcount'!Y140)</f>
        <v>53</v>
      </c>
      <c r="Z140" s="30">
        <f>SUM('All Domestic Headcount'!Z140,'All International Headcount'!Z140)</f>
        <v>0</v>
      </c>
    </row>
    <row r="141" spans="1:26" ht="15" customHeight="1" x14ac:dyDescent="0.25">
      <c r="A141" s="116"/>
      <c r="B141" s="117">
        <v>3</v>
      </c>
      <c r="C141" s="119">
        <f>SUM('All Domestic Headcount'!C141,'All International Headcount'!C141)</f>
        <v>0</v>
      </c>
      <c r="D141" s="50">
        <f>SUM('All Domestic Headcount'!D141,'All International Headcount'!D141)</f>
        <v>0</v>
      </c>
      <c r="E141" s="50">
        <f>SUM('All Domestic Headcount'!E141,'All International Headcount'!E141)</f>
        <v>0</v>
      </c>
      <c r="F141" s="50">
        <f>SUM('All Domestic Headcount'!F141,'All International Headcount'!F141)</f>
        <v>56</v>
      </c>
      <c r="G141" s="50">
        <f>SUM('All Domestic Headcount'!G141,'All International Headcount'!G141)</f>
        <v>0</v>
      </c>
      <c r="H141" s="66">
        <f>SUM('All Domestic Headcount'!H141,'All International Headcount'!H141)</f>
        <v>56</v>
      </c>
      <c r="I141" s="3">
        <f>SUM('All Domestic Headcount'!I141,'All International Headcount'!I141)</f>
        <v>0</v>
      </c>
      <c r="J141" s="4">
        <f>SUM('All Domestic Headcount'!J141,'All International Headcount'!J141)</f>
        <v>0</v>
      </c>
      <c r="K141" s="119">
        <f>SUM('All Domestic Headcount'!K141,'All International Headcount'!K141)</f>
        <v>0</v>
      </c>
      <c r="L141" s="50">
        <f>SUM('All Domestic Headcount'!L141,'All International Headcount'!L141)</f>
        <v>0</v>
      </c>
      <c r="M141" s="50">
        <f>SUM('All Domestic Headcount'!M141,'All International Headcount'!M141)</f>
        <v>0</v>
      </c>
      <c r="N141" s="50">
        <f>SUM('All Domestic Headcount'!N141,'All International Headcount'!N141)</f>
        <v>65</v>
      </c>
      <c r="O141" s="50">
        <f>SUM('All Domestic Headcount'!O141,'All International Headcount'!O141)</f>
        <v>0</v>
      </c>
      <c r="P141" s="66">
        <f>SUM('All Domestic Headcount'!P141,'All International Headcount'!P141)</f>
        <v>65</v>
      </c>
      <c r="Q141" s="3">
        <f>SUM('All Domestic Headcount'!Q141,'All International Headcount'!Q141)</f>
        <v>0</v>
      </c>
      <c r="R141" s="30">
        <f>SUM('All Domestic Headcount'!R141,'All International Headcount'!R141)</f>
        <v>0</v>
      </c>
      <c r="S141" s="119">
        <f>SUM('All Domestic Headcount'!S141,'All International Headcount'!S141)</f>
        <v>0</v>
      </c>
      <c r="T141" s="50">
        <f>SUM('All Domestic Headcount'!T141,'All International Headcount'!T141)</f>
        <v>0</v>
      </c>
      <c r="U141" s="50">
        <f>SUM('All Domestic Headcount'!U141,'All International Headcount'!U141)</f>
        <v>0</v>
      </c>
      <c r="V141" s="50">
        <f>SUM('All Domestic Headcount'!V141,'All International Headcount'!V141)</f>
        <v>60</v>
      </c>
      <c r="W141" s="50">
        <f>SUM('All Domestic Headcount'!W141,'All International Headcount'!W141)</f>
        <v>0</v>
      </c>
      <c r="X141" s="66">
        <f>SUM('All Domestic Headcount'!X141,'All International Headcount'!X141)</f>
        <v>60</v>
      </c>
      <c r="Y141" s="3">
        <f>SUM('All Domestic Headcount'!Y141,'All International Headcount'!Y141)</f>
        <v>0</v>
      </c>
      <c r="Z141" s="30">
        <f>SUM('All Domestic Headcount'!Z141,'All International Headcount'!Z141)</f>
        <v>0</v>
      </c>
    </row>
    <row r="142" spans="1:26" x14ac:dyDescent="0.25">
      <c r="A142" s="10" t="s">
        <v>123</v>
      </c>
      <c r="B142" s="41"/>
      <c r="C142" s="92">
        <f>SUM('All Domestic Headcount'!C142,'All International Headcount'!C142)</f>
        <v>0</v>
      </c>
      <c r="D142" s="35">
        <f>SUM('All Domestic Headcount'!D142,'All International Headcount'!D142)</f>
        <v>0</v>
      </c>
      <c r="E142" s="35">
        <f>SUM('All Domestic Headcount'!E142,'All International Headcount'!E142)</f>
        <v>0</v>
      </c>
      <c r="F142" s="35">
        <f>SUM('All Domestic Headcount'!F142,'All International Headcount'!F142)</f>
        <v>16</v>
      </c>
      <c r="G142" s="35">
        <f>SUM('All Domestic Headcount'!G142,'All International Headcount'!G142)</f>
        <v>0</v>
      </c>
      <c r="H142" s="35">
        <f>SUM('All Domestic Headcount'!H142,'All International Headcount'!H142)</f>
        <v>16</v>
      </c>
      <c r="I142" s="35">
        <f>SUM('All Domestic Headcount'!I142,'All International Headcount'!I142)</f>
        <v>0</v>
      </c>
      <c r="J142" s="93">
        <f>SUM('All Domestic Headcount'!J142,'All International Headcount'!J142)</f>
        <v>0</v>
      </c>
      <c r="K142" s="92">
        <f>SUM('All Domestic Headcount'!K142,'All International Headcount'!K142)</f>
        <v>0</v>
      </c>
      <c r="L142" s="35">
        <f>SUM('All Domestic Headcount'!L142,'All International Headcount'!L142)</f>
        <v>0</v>
      </c>
      <c r="M142" s="35">
        <f>SUM('All Domestic Headcount'!M142,'All International Headcount'!M142)</f>
        <v>0</v>
      </c>
      <c r="N142" s="35">
        <f>SUM('All Domestic Headcount'!N142,'All International Headcount'!N142)</f>
        <v>16</v>
      </c>
      <c r="O142" s="35">
        <f>SUM('All Domestic Headcount'!O142,'All International Headcount'!O142)</f>
        <v>0</v>
      </c>
      <c r="P142" s="35">
        <f>SUM('All Domestic Headcount'!P142,'All International Headcount'!P142)</f>
        <v>16</v>
      </c>
      <c r="Q142" s="35">
        <f>SUM('All Domestic Headcount'!Q142,'All International Headcount'!Q142)</f>
        <v>0</v>
      </c>
      <c r="R142" s="93">
        <f>SUM('All Domestic Headcount'!R142,'All International Headcount'!R142)</f>
        <v>0</v>
      </c>
      <c r="S142" s="92">
        <f>SUM('All Domestic Headcount'!S142,'All International Headcount'!S142)</f>
        <v>0</v>
      </c>
      <c r="T142" s="35">
        <f>SUM('All Domestic Headcount'!T142,'All International Headcount'!T142)</f>
        <v>0</v>
      </c>
      <c r="U142" s="35">
        <f>SUM('All Domestic Headcount'!U142,'All International Headcount'!U142)</f>
        <v>0</v>
      </c>
      <c r="V142" s="35">
        <f>SUM('All Domestic Headcount'!V142,'All International Headcount'!V142)</f>
        <v>16</v>
      </c>
      <c r="W142" s="35">
        <f>SUM('All Domestic Headcount'!W142,'All International Headcount'!W142)</f>
        <v>0</v>
      </c>
      <c r="X142" s="35">
        <f>SUM('All Domestic Headcount'!X142,'All International Headcount'!X142)</f>
        <v>16</v>
      </c>
      <c r="Y142" s="35">
        <f>SUM('All Domestic Headcount'!Y142,'All International Headcount'!Y142)</f>
        <v>0</v>
      </c>
      <c r="Z142" s="93">
        <f>SUM('All Domestic Headcount'!Z142,'All International Headcount'!Z142)</f>
        <v>0</v>
      </c>
    </row>
    <row r="143" spans="1:26" ht="15" customHeight="1" x14ac:dyDescent="0.25">
      <c r="A143" t="s">
        <v>123</v>
      </c>
      <c r="B143" s="40">
        <v>1</v>
      </c>
      <c r="C143" s="54">
        <f>SUM('All Domestic Headcount'!C143,'All International Headcount'!C143)</f>
        <v>0</v>
      </c>
      <c r="D143" s="50">
        <f>SUM('All Domestic Headcount'!D143,'All International Headcount'!D143)</f>
        <v>0</v>
      </c>
      <c r="E143" s="50">
        <f>SUM('All Domestic Headcount'!E143,'All International Headcount'!E143)</f>
        <v>0</v>
      </c>
      <c r="F143" s="50">
        <f>SUM('All Domestic Headcount'!F143,'All International Headcount'!F143)</f>
        <v>16</v>
      </c>
      <c r="G143" s="50">
        <f>SUM('All Domestic Headcount'!G143,'All International Headcount'!G143)</f>
        <v>0</v>
      </c>
      <c r="H143" s="66">
        <f>SUM('All Domestic Headcount'!H143,'All International Headcount'!H143)</f>
        <v>16</v>
      </c>
      <c r="I143" s="3">
        <f>SUM('All Domestic Headcount'!I143,'All International Headcount'!I143)</f>
        <v>0</v>
      </c>
      <c r="J143" s="4">
        <f>SUM('All Domestic Headcount'!J143,'All International Headcount'!J143)</f>
        <v>0</v>
      </c>
      <c r="K143" s="54">
        <f>SUM('All Domestic Headcount'!K143,'All International Headcount'!K143)</f>
        <v>0</v>
      </c>
      <c r="L143" s="50">
        <f>SUM('All Domestic Headcount'!L143,'All International Headcount'!L143)</f>
        <v>0</v>
      </c>
      <c r="M143" s="50">
        <f>SUM('All Domestic Headcount'!M143,'All International Headcount'!M143)</f>
        <v>0</v>
      </c>
      <c r="N143" s="50">
        <f>SUM('All Domestic Headcount'!N143,'All International Headcount'!N143)</f>
        <v>16</v>
      </c>
      <c r="O143" s="50">
        <f>SUM('All Domestic Headcount'!O143,'All International Headcount'!O143)</f>
        <v>0</v>
      </c>
      <c r="P143" s="66">
        <f>SUM('All Domestic Headcount'!P143,'All International Headcount'!P143)</f>
        <v>16</v>
      </c>
      <c r="Q143" s="3">
        <f>SUM('All Domestic Headcount'!Q143,'All International Headcount'!Q143)</f>
        <v>0</v>
      </c>
      <c r="R143" s="30">
        <f>SUM('All Domestic Headcount'!R143,'All International Headcount'!R143)</f>
        <v>0</v>
      </c>
      <c r="S143" s="54">
        <f>SUM('All Domestic Headcount'!S143,'All International Headcount'!S143)</f>
        <v>0</v>
      </c>
      <c r="T143" s="50">
        <f>SUM('All Domestic Headcount'!T143,'All International Headcount'!T143)</f>
        <v>0</v>
      </c>
      <c r="U143" s="50">
        <f>SUM('All Domestic Headcount'!U143,'All International Headcount'!U143)</f>
        <v>0</v>
      </c>
      <c r="V143" s="50">
        <f>SUM('All Domestic Headcount'!V143,'All International Headcount'!V143)</f>
        <v>16</v>
      </c>
      <c r="W143" s="50">
        <f>SUM('All Domestic Headcount'!W143,'All International Headcount'!W143)</f>
        <v>0</v>
      </c>
      <c r="X143" s="66">
        <f>SUM('All Domestic Headcount'!X143,'All International Headcount'!X143)</f>
        <v>16</v>
      </c>
      <c r="Y143" s="3">
        <f>SUM('All Domestic Headcount'!Y143,'All International Headcount'!Y143)</f>
        <v>0</v>
      </c>
      <c r="Z143" s="30">
        <f>SUM('All Domestic Headcount'!Z143,'All International Headcount'!Z143)</f>
        <v>0</v>
      </c>
    </row>
    <row r="144" spans="1:26" x14ac:dyDescent="0.25">
      <c r="A144" s="10" t="s">
        <v>112</v>
      </c>
      <c r="B144" s="41"/>
      <c r="C144" s="92">
        <f>SUM('All Domestic Headcount'!C144,'All International Headcount'!C144)</f>
        <v>0</v>
      </c>
      <c r="D144" s="35">
        <f>SUM('All Domestic Headcount'!D144,'All International Headcount'!D144)</f>
        <v>0</v>
      </c>
      <c r="E144" s="35">
        <f>SUM('All Domestic Headcount'!E144,'All International Headcount'!E144)</f>
        <v>0</v>
      </c>
      <c r="F144" s="35">
        <f>SUM('All Domestic Headcount'!F144,'All International Headcount'!F144)</f>
        <v>0</v>
      </c>
      <c r="G144" s="35">
        <f>SUM('All Domestic Headcount'!G144,'All International Headcount'!G144)</f>
        <v>0</v>
      </c>
      <c r="H144" s="35">
        <f>SUM('All Domestic Headcount'!H144,'All International Headcount'!H144)</f>
        <v>0</v>
      </c>
      <c r="I144" s="35">
        <f>SUM('All Domestic Headcount'!I144,'All International Headcount'!I144)</f>
        <v>0</v>
      </c>
      <c r="J144" s="93">
        <f>SUM('All Domestic Headcount'!J144,'All International Headcount'!J144)</f>
        <v>0</v>
      </c>
      <c r="K144" s="92">
        <f>SUM('All Domestic Headcount'!K144,'All International Headcount'!K144)</f>
        <v>0</v>
      </c>
      <c r="L144" s="35">
        <f>SUM('All Domestic Headcount'!L144,'All International Headcount'!L144)</f>
        <v>0</v>
      </c>
      <c r="M144" s="35">
        <f>SUM('All Domestic Headcount'!M144,'All International Headcount'!M144)</f>
        <v>0</v>
      </c>
      <c r="N144" s="35">
        <f>SUM('All Domestic Headcount'!N144,'All International Headcount'!N144)</f>
        <v>16</v>
      </c>
      <c r="O144" s="35">
        <f>SUM('All Domestic Headcount'!O144,'All International Headcount'!O144)</f>
        <v>0</v>
      </c>
      <c r="P144" s="35">
        <f>SUM('All Domestic Headcount'!P144,'All International Headcount'!P144)</f>
        <v>16</v>
      </c>
      <c r="Q144" s="35">
        <f>SUM('All Domestic Headcount'!Q144,'All International Headcount'!Q144)</f>
        <v>0</v>
      </c>
      <c r="R144" s="93">
        <f>SUM('All Domestic Headcount'!R144,'All International Headcount'!R144)</f>
        <v>0</v>
      </c>
      <c r="S144" s="92">
        <f>SUM('All Domestic Headcount'!S144,'All International Headcount'!S144)</f>
        <v>0</v>
      </c>
      <c r="T144" s="35">
        <f>SUM('All Domestic Headcount'!T144,'All International Headcount'!T144)</f>
        <v>0</v>
      </c>
      <c r="U144" s="35">
        <f>SUM('All Domestic Headcount'!U144,'All International Headcount'!U144)</f>
        <v>0</v>
      </c>
      <c r="V144" s="35">
        <f>SUM('All Domestic Headcount'!V144,'All International Headcount'!V144)</f>
        <v>16</v>
      </c>
      <c r="W144" s="35">
        <f>SUM('All Domestic Headcount'!W144,'All International Headcount'!W144)</f>
        <v>0</v>
      </c>
      <c r="X144" s="35">
        <f>SUM('All Domestic Headcount'!X144,'All International Headcount'!X144)</f>
        <v>16</v>
      </c>
      <c r="Y144" s="35">
        <f>SUM('All Domestic Headcount'!Y144,'All International Headcount'!Y144)</f>
        <v>0</v>
      </c>
      <c r="Z144" s="93">
        <f>SUM('All Domestic Headcount'!Z144,'All International Headcount'!Z144)</f>
        <v>0</v>
      </c>
    </row>
    <row r="145" spans="1:26" ht="15" customHeight="1" x14ac:dyDescent="0.25">
      <c r="A145" t="s">
        <v>112</v>
      </c>
      <c r="B145" s="40">
        <v>1</v>
      </c>
      <c r="C145" s="54">
        <f>SUM('All Domestic Headcount'!C145,'All International Headcount'!C145)</f>
        <v>0</v>
      </c>
      <c r="D145" s="50">
        <f>SUM('All Domestic Headcount'!D145,'All International Headcount'!D145)</f>
        <v>0</v>
      </c>
      <c r="E145" s="50">
        <f>SUM('All Domestic Headcount'!E145,'All International Headcount'!E145)</f>
        <v>0</v>
      </c>
      <c r="F145" s="50">
        <f>SUM('All Domestic Headcount'!F145,'All International Headcount'!F145)</f>
        <v>0</v>
      </c>
      <c r="G145" s="50">
        <f>SUM('All Domestic Headcount'!G145,'All International Headcount'!G145)</f>
        <v>0</v>
      </c>
      <c r="H145" s="66">
        <f>SUM('All Domestic Headcount'!H145,'All International Headcount'!H145)</f>
        <v>0</v>
      </c>
      <c r="I145" s="3">
        <f>SUM('All Domestic Headcount'!I145,'All International Headcount'!I145)</f>
        <v>0</v>
      </c>
      <c r="J145" s="4">
        <f>SUM('All Domestic Headcount'!J145,'All International Headcount'!J145)</f>
        <v>0</v>
      </c>
      <c r="K145" s="54">
        <f>SUM('All Domestic Headcount'!K145,'All International Headcount'!K145)</f>
        <v>0</v>
      </c>
      <c r="L145" s="50">
        <f>SUM('All Domestic Headcount'!L145,'All International Headcount'!L145)</f>
        <v>0</v>
      </c>
      <c r="M145" s="50">
        <f>SUM('All Domestic Headcount'!M145,'All International Headcount'!M145)</f>
        <v>0</v>
      </c>
      <c r="N145" s="50">
        <f>SUM('All Domestic Headcount'!N145,'All International Headcount'!N145)</f>
        <v>16</v>
      </c>
      <c r="O145" s="50">
        <f>SUM('All Domestic Headcount'!O145,'All International Headcount'!O145)</f>
        <v>0</v>
      </c>
      <c r="P145" s="66">
        <f>SUM('All Domestic Headcount'!P145,'All International Headcount'!P145)</f>
        <v>16</v>
      </c>
      <c r="Q145" s="3">
        <f>SUM('All Domestic Headcount'!Q145,'All International Headcount'!Q145)</f>
        <v>0</v>
      </c>
      <c r="R145" s="30">
        <f>SUM('All Domestic Headcount'!R145,'All International Headcount'!R145)</f>
        <v>0</v>
      </c>
      <c r="S145" s="54">
        <f>SUM('All Domestic Headcount'!S145,'All International Headcount'!S145)</f>
        <v>0</v>
      </c>
      <c r="T145" s="50">
        <f>SUM('All Domestic Headcount'!T145,'All International Headcount'!T145)</f>
        <v>0</v>
      </c>
      <c r="U145" s="50">
        <f>SUM('All Domestic Headcount'!U145,'All International Headcount'!U145)</f>
        <v>0</v>
      </c>
      <c r="V145" s="50">
        <f>SUM('All Domestic Headcount'!V145,'All International Headcount'!V145)</f>
        <v>16</v>
      </c>
      <c r="W145" s="50">
        <f>SUM('All Domestic Headcount'!W145,'All International Headcount'!W145)</f>
        <v>0</v>
      </c>
      <c r="X145" s="66">
        <f>SUM('All Domestic Headcount'!X145,'All International Headcount'!X145)</f>
        <v>16</v>
      </c>
      <c r="Y145" s="3">
        <f>SUM('All Domestic Headcount'!Y145,'All International Headcount'!Y145)</f>
        <v>0</v>
      </c>
      <c r="Z145" s="30">
        <f>SUM('All Domestic Headcount'!Z145,'All International Headcount'!Z145)</f>
        <v>0</v>
      </c>
    </row>
    <row r="146" spans="1:26" x14ac:dyDescent="0.25">
      <c r="A146" s="2" t="s">
        <v>61</v>
      </c>
      <c r="B146" s="43"/>
      <c r="C146" s="95">
        <f>SUM('All Domestic Headcount'!C146,'All International Headcount'!C146)</f>
        <v>0</v>
      </c>
      <c r="D146" s="23">
        <f>SUM('All Domestic Headcount'!D146,'All International Headcount'!D146)</f>
        <v>35</v>
      </c>
      <c r="E146" s="23">
        <f>SUM('All Domestic Headcount'!E146,'All International Headcount'!E146)</f>
        <v>7</v>
      </c>
      <c r="F146" s="23">
        <f>SUM('All Domestic Headcount'!F146,'All International Headcount'!F146)</f>
        <v>296</v>
      </c>
      <c r="G146" s="23">
        <f>SUM('All Domestic Headcount'!G146,'All International Headcount'!G146)</f>
        <v>4</v>
      </c>
      <c r="H146" s="23">
        <f>SUM('All Domestic Headcount'!H146,'All International Headcount'!H146)</f>
        <v>313</v>
      </c>
      <c r="I146" s="23">
        <f>SUM('All Domestic Headcount'!I146,'All International Headcount'!I146)</f>
        <v>149</v>
      </c>
      <c r="J146" s="105">
        <f>SUM('All Domestic Headcount'!J146,'All International Headcount'!J146)</f>
        <v>0</v>
      </c>
      <c r="K146" s="95">
        <f>SUM('All Domestic Headcount'!K146,'All International Headcount'!K146)</f>
        <v>0</v>
      </c>
      <c r="L146" s="23">
        <f>SUM('All Domestic Headcount'!L146,'All International Headcount'!L146)</f>
        <v>27</v>
      </c>
      <c r="M146" s="23">
        <f>SUM('All Domestic Headcount'!M146,'All International Headcount'!M146)</f>
        <v>8</v>
      </c>
      <c r="N146" s="23">
        <f>SUM('All Domestic Headcount'!N146,'All International Headcount'!N146)</f>
        <v>302</v>
      </c>
      <c r="O146" s="23">
        <f>SUM('All Domestic Headcount'!O146,'All International Headcount'!O146)</f>
        <v>6</v>
      </c>
      <c r="P146" s="23">
        <f>SUM('All Domestic Headcount'!P146,'All International Headcount'!P146)</f>
        <v>320</v>
      </c>
      <c r="Q146" s="23">
        <f>SUM('All Domestic Headcount'!Q146,'All International Headcount'!Q146)</f>
        <v>142</v>
      </c>
      <c r="R146" s="105">
        <f>SUM('All Domestic Headcount'!R146,'All International Headcount'!R146)</f>
        <v>0</v>
      </c>
      <c r="S146" s="95">
        <f>SUM('All Domestic Headcount'!S146,'All International Headcount'!S146)</f>
        <v>0</v>
      </c>
      <c r="T146" s="23">
        <f>SUM('All Domestic Headcount'!T146,'All International Headcount'!T146)</f>
        <v>18</v>
      </c>
      <c r="U146" s="23">
        <f>SUM('All Domestic Headcount'!U146,'All International Headcount'!U146)</f>
        <v>8</v>
      </c>
      <c r="V146" s="23">
        <f>SUM('All Domestic Headcount'!V146,'All International Headcount'!V146)</f>
        <v>313</v>
      </c>
      <c r="W146" s="23">
        <f>SUM('All Domestic Headcount'!W146,'All International Headcount'!W146)</f>
        <v>6</v>
      </c>
      <c r="X146" s="23">
        <f>SUM('All Domestic Headcount'!X146,'All International Headcount'!X146)</f>
        <v>347</v>
      </c>
      <c r="Y146" s="23">
        <f>SUM('All Domestic Headcount'!Y146,'All International Headcount'!Y146)</f>
        <v>143</v>
      </c>
      <c r="Z146" s="105">
        <f>SUM('All Domestic Headcount'!Z146,'All International Headcount'!Z146)</f>
        <v>0</v>
      </c>
    </row>
    <row r="147" spans="1:26" ht="15" customHeight="1" x14ac:dyDescent="0.25">
      <c r="A147" s="168" t="s">
        <v>62</v>
      </c>
      <c r="B147" s="201"/>
      <c r="C147" s="99">
        <f>SUM('All Domestic Headcount'!C147,'All International Headcount'!C147)</f>
        <v>0</v>
      </c>
      <c r="D147" s="34">
        <f>SUM('All Domestic Headcount'!D147,'All International Headcount'!D147)</f>
        <v>35</v>
      </c>
      <c r="E147" s="34">
        <f>SUM('All Domestic Headcount'!E147,'All International Headcount'!E147)</f>
        <v>7</v>
      </c>
      <c r="F147" s="34">
        <f>SUM('All Domestic Headcount'!F147,'All International Headcount'!F147)</f>
        <v>507</v>
      </c>
      <c r="G147" s="34">
        <f>SUM('All Domestic Headcount'!G147,'All International Headcount'!G147)</f>
        <v>4</v>
      </c>
      <c r="H147" s="34">
        <f>SUM('All Domestic Headcount'!H147,'All International Headcount'!H147)</f>
        <v>527</v>
      </c>
      <c r="I147" s="34">
        <f>SUM('All Domestic Headcount'!I147,'All International Headcount'!I147)</f>
        <v>179</v>
      </c>
      <c r="J147" s="109">
        <f>SUM('All Domestic Headcount'!J147,'All International Headcount'!J147)</f>
        <v>8</v>
      </c>
      <c r="K147" s="99">
        <f>SUM('All Domestic Headcount'!K147,'All International Headcount'!K147)</f>
        <v>0</v>
      </c>
      <c r="L147" s="34">
        <f>SUM('All Domestic Headcount'!L147,'All International Headcount'!L147)</f>
        <v>27</v>
      </c>
      <c r="M147" s="34">
        <f>SUM('All Domestic Headcount'!M147,'All International Headcount'!M147)</f>
        <v>8</v>
      </c>
      <c r="N147" s="34">
        <f>SUM('All Domestic Headcount'!N147,'All International Headcount'!N147)</f>
        <v>486</v>
      </c>
      <c r="O147" s="34">
        <f>SUM('All Domestic Headcount'!O147,'All International Headcount'!O147)</f>
        <v>6</v>
      </c>
      <c r="P147" s="34">
        <f>SUM('All Domestic Headcount'!P147,'All International Headcount'!P147)</f>
        <v>501</v>
      </c>
      <c r="Q147" s="34">
        <f>SUM('All Domestic Headcount'!Q147,'All International Headcount'!Q147)</f>
        <v>180</v>
      </c>
      <c r="R147" s="109">
        <f>SUM('All Domestic Headcount'!R147,'All International Headcount'!R147)</f>
        <v>0</v>
      </c>
      <c r="S147" s="99">
        <f>SUM('All Domestic Headcount'!S147,'All International Headcount'!S147)</f>
        <v>0</v>
      </c>
      <c r="T147" s="34">
        <f>SUM('All Domestic Headcount'!T147,'All International Headcount'!T147)</f>
        <v>18</v>
      </c>
      <c r="U147" s="34">
        <f>SUM('All Domestic Headcount'!U147,'All International Headcount'!U147)</f>
        <v>8</v>
      </c>
      <c r="V147" s="34">
        <f>SUM('All Domestic Headcount'!V147,'All International Headcount'!V147)</f>
        <v>509</v>
      </c>
      <c r="W147" s="34">
        <f>SUM('All Domestic Headcount'!W147,'All International Headcount'!W147)</f>
        <v>6</v>
      </c>
      <c r="X147" s="34">
        <f>SUM('All Domestic Headcount'!X147,'All International Headcount'!X147)</f>
        <v>535</v>
      </c>
      <c r="Y147" s="34">
        <f>SUM('All Domestic Headcount'!Y147,'All International Headcount'!Y147)</f>
        <v>186</v>
      </c>
      <c r="Z147" s="109">
        <f>SUM('All Domestic Headcount'!Z147,'All International Headcount'!Z147)</f>
        <v>0</v>
      </c>
    </row>
    <row r="148" spans="1:26" x14ac:dyDescent="0.25">
      <c r="A148" s="10" t="s">
        <v>88</v>
      </c>
      <c r="B148" s="41"/>
      <c r="C148" s="92">
        <f>SUM('All Domestic Headcount'!C148,'All International Headcount'!C148)</f>
        <v>0</v>
      </c>
      <c r="D148" s="35">
        <f>SUM('All Domestic Headcount'!D148,'All International Headcount'!D148)</f>
        <v>0</v>
      </c>
      <c r="E148" s="35">
        <f>SUM('All Domestic Headcount'!E148,'All International Headcount'!E148)</f>
        <v>0</v>
      </c>
      <c r="F148" s="35">
        <f>SUM('All Domestic Headcount'!F148,'All International Headcount'!F148)</f>
        <v>252</v>
      </c>
      <c r="G148" s="35">
        <f>SUM('All Domestic Headcount'!G148,'All International Headcount'!G148)</f>
        <v>0</v>
      </c>
      <c r="H148" s="35">
        <f>SUM('All Domestic Headcount'!H148,'All International Headcount'!H148)</f>
        <v>274</v>
      </c>
      <c r="I148" s="35">
        <f>SUM('All Domestic Headcount'!I148,'All International Headcount'!I148)</f>
        <v>0</v>
      </c>
      <c r="J148" s="93">
        <f>SUM('All Domestic Headcount'!J148,'All International Headcount'!J148)</f>
        <v>164</v>
      </c>
      <c r="K148" s="92">
        <f>SUM('All Domestic Headcount'!K148,'All International Headcount'!K148)</f>
        <v>0</v>
      </c>
      <c r="L148" s="35">
        <f>SUM('All Domestic Headcount'!L148,'All International Headcount'!L148)</f>
        <v>0</v>
      </c>
      <c r="M148" s="35">
        <f>SUM('All Domestic Headcount'!M148,'All International Headcount'!M148)</f>
        <v>0</v>
      </c>
      <c r="N148" s="35">
        <f>SUM('All Domestic Headcount'!N148,'All International Headcount'!N148)</f>
        <v>252</v>
      </c>
      <c r="O148" s="35">
        <f>SUM('All Domestic Headcount'!O148,'All International Headcount'!O148)</f>
        <v>0</v>
      </c>
      <c r="P148" s="35">
        <f>SUM('All Domestic Headcount'!P148,'All International Headcount'!P148)</f>
        <v>274</v>
      </c>
      <c r="Q148" s="35">
        <f>SUM('All Domestic Headcount'!Q148,'All International Headcount'!Q148)</f>
        <v>0</v>
      </c>
      <c r="R148" s="93">
        <f>SUM('All Domestic Headcount'!R148,'All International Headcount'!R148)</f>
        <v>152</v>
      </c>
      <c r="S148" s="92">
        <f>SUM('All Domestic Headcount'!S148,'All International Headcount'!S148)</f>
        <v>0</v>
      </c>
      <c r="T148" s="35">
        <f>SUM('All Domestic Headcount'!T148,'All International Headcount'!T148)</f>
        <v>0</v>
      </c>
      <c r="U148" s="35">
        <f>SUM('All Domestic Headcount'!U148,'All International Headcount'!U148)</f>
        <v>0</v>
      </c>
      <c r="V148" s="35">
        <f>SUM('All Domestic Headcount'!V148,'All International Headcount'!V148)</f>
        <v>252</v>
      </c>
      <c r="W148" s="35">
        <f>SUM('All Domestic Headcount'!W148,'All International Headcount'!W148)</f>
        <v>0</v>
      </c>
      <c r="X148" s="35">
        <f>SUM('All Domestic Headcount'!X148,'All International Headcount'!X148)</f>
        <v>274</v>
      </c>
      <c r="Y148" s="35">
        <f>SUM('All Domestic Headcount'!Y148,'All International Headcount'!Y148)</f>
        <v>0</v>
      </c>
      <c r="Z148" s="93">
        <f>SUM('All Domestic Headcount'!Z148,'All International Headcount'!Z148)</f>
        <v>152</v>
      </c>
    </row>
    <row r="149" spans="1:26" ht="15" customHeight="1" x14ac:dyDescent="0.25">
      <c r="A149" s="8" t="s">
        <v>64</v>
      </c>
      <c r="B149" s="40">
        <v>1</v>
      </c>
      <c r="C149" s="33">
        <f>SUM('All Domestic Headcount'!C149,'All International Headcount'!C149)</f>
        <v>0</v>
      </c>
      <c r="D149" s="14">
        <f>SUM('All Domestic Headcount'!D149,'All International Headcount'!D149)</f>
        <v>0</v>
      </c>
      <c r="E149" s="14">
        <f>SUM('All Domestic Headcount'!E149,'All International Headcount'!E149)</f>
        <v>0</v>
      </c>
      <c r="F149" s="14">
        <f>SUM('All Domestic Headcount'!F149,'All International Headcount'!F149)</f>
        <v>16</v>
      </c>
      <c r="G149" s="14">
        <f>SUM('All Domestic Headcount'!G149,'All International Headcount'!G149)</f>
        <v>0</v>
      </c>
      <c r="H149" s="14">
        <f>SUM('All Domestic Headcount'!H149,'All International Headcount'!H149)</f>
        <v>16</v>
      </c>
      <c r="I149" s="14">
        <f>SUM('All Domestic Headcount'!I149,'All International Headcount'!I149)</f>
        <v>0</v>
      </c>
      <c r="J149" s="29">
        <f>SUM('All Domestic Headcount'!J149,'All International Headcount'!J149)</f>
        <v>16</v>
      </c>
      <c r="K149" s="33">
        <f>SUM('All Domestic Headcount'!K149,'All International Headcount'!K149)</f>
        <v>0</v>
      </c>
      <c r="L149" s="14">
        <f>SUM('All Domestic Headcount'!L149,'All International Headcount'!L149)</f>
        <v>0</v>
      </c>
      <c r="M149" s="14">
        <f>SUM('All Domestic Headcount'!M149,'All International Headcount'!M149)</f>
        <v>0</v>
      </c>
      <c r="N149" s="14">
        <f>SUM('All Domestic Headcount'!N149,'All International Headcount'!N149)</f>
        <v>16</v>
      </c>
      <c r="O149" s="14">
        <f>SUM('All Domestic Headcount'!O149,'All International Headcount'!O149)</f>
        <v>0</v>
      </c>
      <c r="P149" s="14">
        <f>SUM('All Domestic Headcount'!P149,'All International Headcount'!P149)</f>
        <v>16</v>
      </c>
      <c r="Q149" s="14">
        <f>SUM('All Domestic Headcount'!Q149,'All International Headcount'!Q149)</f>
        <v>0</v>
      </c>
      <c r="R149" s="29">
        <f>SUM('All Domestic Headcount'!R149,'All International Headcount'!R149)</f>
        <v>16</v>
      </c>
      <c r="S149" s="33">
        <f>SUM('All Domestic Headcount'!S149,'All International Headcount'!S149)</f>
        <v>0</v>
      </c>
      <c r="T149" s="14">
        <f>SUM('All Domestic Headcount'!T149,'All International Headcount'!T149)</f>
        <v>0</v>
      </c>
      <c r="U149" s="14">
        <f>SUM('All Domestic Headcount'!U149,'All International Headcount'!U149)</f>
        <v>0</v>
      </c>
      <c r="V149" s="14">
        <f>SUM('All Domestic Headcount'!V149,'All International Headcount'!V149)</f>
        <v>16</v>
      </c>
      <c r="W149" s="14">
        <f>SUM('All Domestic Headcount'!W149,'All International Headcount'!W149)</f>
        <v>0</v>
      </c>
      <c r="X149" s="14">
        <f>SUM('All Domestic Headcount'!X149,'All International Headcount'!X149)</f>
        <v>16</v>
      </c>
      <c r="Y149" s="14">
        <f>SUM('All Domestic Headcount'!Y149,'All International Headcount'!Y149)</f>
        <v>0</v>
      </c>
      <c r="Z149" s="29">
        <f>SUM('All Domestic Headcount'!Z149,'All International Headcount'!Z149)</f>
        <v>16</v>
      </c>
    </row>
    <row r="150" spans="1:26" ht="15" customHeight="1" x14ac:dyDescent="0.25">
      <c r="A150" s="8"/>
      <c r="B150" s="40">
        <v>2</v>
      </c>
      <c r="C150" s="33">
        <f>SUM('All Domestic Headcount'!C150,'All International Headcount'!C150)</f>
        <v>0</v>
      </c>
      <c r="D150" s="14">
        <f>SUM('All Domestic Headcount'!D150,'All International Headcount'!D150)</f>
        <v>0</v>
      </c>
      <c r="E150" s="14">
        <f>SUM('All Domestic Headcount'!E150,'All International Headcount'!E150)</f>
        <v>0</v>
      </c>
      <c r="F150" s="14">
        <f>SUM('All Domestic Headcount'!F150,'All International Headcount'!F150)</f>
        <v>16</v>
      </c>
      <c r="G150" s="14">
        <f>SUM('All Domestic Headcount'!G150,'All International Headcount'!G150)</f>
        <v>0</v>
      </c>
      <c r="H150" s="14">
        <f>SUM('All Domestic Headcount'!H150,'All International Headcount'!H150)</f>
        <v>16</v>
      </c>
      <c r="I150" s="14">
        <f>SUM('All Domestic Headcount'!I150,'All International Headcount'!I150)</f>
        <v>0</v>
      </c>
      <c r="J150" s="29">
        <f>SUM('All Domestic Headcount'!J150,'All International Headcount'!J150)</f>
        <v>0</v>
      </c>
      <c r="K150" s="33">
        <f>SUM('All Domestic Headcount'!K150,'All International Headcount'!K150)</f>
        <v>0</v>
      </c>
      <c r="L150" s="14">
        <f>SUM('All Domestic Headcount'!L150,'All International Headcount'!L150)</f>
        <v>0</v>
      </c>
      <c r="M150" s="14">
        <f>SUM('All Domestic Headcount'!M150,'All International Headcount'!M150)</f>
        <v>0</v>
      </c>
      <c r="N150" s="14">
        <f>SUM('All Domestic Headcount'!N150,'All International Headcount'!N150)</f>
        <v>16</v>
      </c>
      <c r="O150" s="14">
        <f>SUM('All Domestic Headcount'!O150,'All International Headcount'!O150)</f>
        <v>0</v>
      </c>
      <c r="P150" s="14">
        <f>SUM('All Domestic Headcount'!P150,'All International Headcount'!P150)</f>
        <v>16</v>
      </c>
      <c r="Q150" s="14">
        <f>SUM('All Domestic Headcount'!Q150,'All International Headcount'!Q150)</f>
        <v>0</v>
      </c>
      <c r="R150" s="29">
        <f>SUM('All Domestic Headcount'!R150,'All International Headcount'!R150)</f>
        <v>0</v>
      </c>
      <c r="S150" s="33">
        <f>SUM('All Domestic Headcount'!S150,'All International Headcount'!S150)</f>
        <v>0</v>
      </c>
      <c r="T150" s="14">
        <f>SUM('All Domestic Headcount'!T150,'All International Headcount'!T150)</f>
        <v>0</v>
      </c>
      <c r="U150" s="14">
        <f>SUM('All Domestic Headcount'!U150,'All International Headcount'!U150)</f>
        <v>0</v>
      </c>
      <c r="V150" s="14">
        <f>SUM('All Domestic Headcount'!V150,'All International Headcount'!V150)</f>
        <v>16</v>
      </c>
      <c r="W150" s="14">
        <f>SUM('All Domestic Headcount'!W150,'All International Headcount'!W150)</f>
        <v>0</v>
      </c>
      <c r="X150" s="14">
        <f>SUM('All Domestic Headcount'!X150,'All International Headcount'!X150)</f>
        <v>16</v>
      </c>
      <c r="Y150" s="14">
        <f>SUM('All Domestic Headcount'!Y150,'All International Headcount'!Y150)</f>
        <v>0</v>
      </c>
      <c r="Z150" s="29">
        <f>SUM('All Domestic Headcount'!Z150,'All International Headcount'!Z150)</f>
        <v>0</v>
      </c>
    </row>
    <row r="151" spans="1:26" ht="15" customHeight="1" x14ac:dyDescent="0.25">
      <c r="A151" s="8"/>
      <c r="B151" s="40">
        <v>3</v>
      </c>
      <c r="C151" s="33">
        <f>SUM('All Domestic Headcount'!C151,'All International Headcount'!C151)</f>
        <v>0</v>
      </c>
      <c r="D151" s="14">
        <f>SUM('All Domestic Headcount'!D151,'All International Headcount'!D151)</f>
        <v>0</v>
      </c>
      <c r="E151" s="14">
        <f>SUM('All Domestic Headcount'!E151,'All International Headcount'!E151)</f>
        <v>0</v>
      </c>
      <c r="F151" s="14">
        <f>SUM('All Domestic Headcount'!F151,'All International Headcount'!F151)</f>
        <v>16</v>
      </c>
      <c r="G151" s="14">
        <f>SUM('All Domestic Headcount'!G151,'All International Headcount'!G151)</f>
        <v>0</v>
      </c>
      <c r="H151" s="14">
        <f>SUM('All Domestic Headcount'!H151,'All International Headcount'!H151)</f>
        <v>16</v>
      </c>
      <c r="I151" s="14">
        <f>SUM('All Domestic Headcount'!I151,'All International Headcount'!I151)</f>
        <v>0</v>
      </c>
      <c r="J151" s="29">
        <f>SUM('All Domestic Headcount'!J151,'All International Headcount'!J151)</f>
        <v>0</v>
      </c>
      <c r="K151" s="33">
        <f>SUM('All Domestic Headcount'!K151,'All International Headcount'!K151)</f>
        <v>0</v>
      </c>
      <c r="L151" s="14">
        <f>SUM('All Domestic Headcount'!L151,'All International Headcount'!L151)</f>
        <v>0</v>
      </c>
      <c r="M151" s="14">
        <f>SUM('All Domestic Headcount'!M151,'All International Headcount'!M151)</f>
        <v>0</v>
      </c>
      <c r="N151" s="14">
        <f>SUM('All Domestic Headcount'!N151,'All International Headcount'!N151)</f>
        <v>16</v>
      </c>
      <c r="O151" s="14">
        <f>SUM('All Domestic Headcount'!O151,'All International Headcount'!O151)</f>
        <v>0</v>
      </c>
      <c r="P151" s="14">
        <f>SUM('All Domestic Headcount'!P151,'All International Headcount'!P151)</f>
        <v>16</v>
      </c>
      <c r="Q151" s="14">
        <f>SUM('All Domestic Headcount'!Q151,'All International Headcount'!Q151)</f>
        <v>0</v>
      </c>
      <c r="R151" s="29">
        <f>SUM('All Domestic Headcount'!R151,'All International Headcount'!R151)</f>
        <v>0</v>
      </c>
      <c r="S151" s="33">
        <f>SUM('All Domestic Headcount'!S151,'All International Headcount'!S151)</f>
        <v>0</v>
      </c>
      <c r="T151" s="14">
        <f>SUM('All Domestic Headcount'!T151,'All International Headcount'!T151)</f>
        <v>0</v>
      </c>
      <c r="U151" s="14">
        <f>SUM('All Domestic Headcount'!U151,'All International Headcount'!U151)</f>
        <v>0</v>
      </c>
      <c r="V151" s="14">
        <f>SUM('All Domestic Headcount'!V151,'All International Headcount'!V151)</f>
        <v>16</v>
      </c>
      <c r="W151" s="14">
        <f>SUM('All Domestic Headcount'!W151,'All International Headcount'!W151)</f>
        <v>0</v>
      </c>
      <c r="X151" s="14">
        <f>SUM('All Domestic Headcount'!X151,'All International Headcount'!X151)</f>
        <v>16</v>
      </c>
      <c r="Y151" s="14">
        <f>SUM('All Domestic Headcount'!Y151,'All International Headcount'!Y151)</f>
        <v>0</v>
      </c>
      <c r="Z151" s="29">
        <f>SUM('All Domestic Headcount'!Z151,'All International Headcount'!Z151)</f>
        <v>0</v>
      </c>
    </row>
    <row r="152" spans="1:26" ht="15" customHeight="1" x14ac:dyDescent="0.25">
      <c r="A152" s="8"/>
      <c r="B152" s="40">
        <v>4</v>
      </c>
      <c r="C152" s="33">
        <f>SUM('All Domestic Headcount'!C152,'All International Headcount'!C152)</f>
        <v>0</v>
      </c>
      <c r="D152" s="14">
        <f>SUM('All Domestic Headcount'!D152,'All International Headcount'!D152)</f>
        <v>0</v>
      </c>
      <c r="E152" s="14">
        <f>SUM('All Domestic Headcount'!E152,'All International Headcount'!E152)</f>
        <v>0</v>
      </c>
      <c r="F152" s="14">
        <f>SUM('All Domestic Headcount'!F152,'All International Headcount'!F152)</f>
        <v>0</v>
      </c>
      <c r="G152" s="14">
        <f>SUM('All Domestic Headcount'!G152,'All International Headcount'!G152)</f>
        <v>0</v>
      </c>
      <c r="H152" s="14">
        <f>SUM('All Domestic Headcount'!H152,'All International Headcount'!H152)</f>
        <v>16</v>
      </c>
      <c r="I152" s="14">
        <f>SUM('All Domestic Headcount'!I152,'All International Headcount'!I152)</f>
        <v>0</v>
      </c>
      <c r="J152" s="29">
        <f>SUM('All Domestic Headcount'!J152,'All International Headcount'!J152)</f>
        <v>16</v>
      </c>
      <c r="K152" s="33">
        <f>SUM('All Domestic Headcount'!K152,'All International Headcount'!K152)</f>
        <v>0</v>
      </c>
      <c r="L152" s="14">
        <f>SUM('All Domestic Headcount'!L152,'All International Headcount'!L152)</f>
        <v>0</v>
      </c>
      <c r="M152" s="14">
        <f>SUM('All Domestic Headcount'!M152,'All International Headcount'!M152)</f>
        <v>0</v>
      </c>
      <c r="N152" s="14">
        <f>SUM('All Domestic Headcount'!N152,'All International Headcount'!N152)</f>
        <v>0</v>
      </c>
      <c r="O152" s="14">
        <f>SUM('All Domestic Headcount'!O152,'All International Headcount'!O152)</f>
        <v>0</v>
      </c>
      <c r="P152" s="14">
        <f>SUM('All Domestic Headcount'!P152,'All International Headcount'!P152)</f>
        <v>16</v>
      </c>
      <c r="Q152" s="14">
        <f>SUM('All Domestic Headcount'!Q152,'All International Headcount'!Q152)</f>
        <v>0</v>
      </c>
      <c r="R152" s="29">
        <f>SUM('All Domestic Headcount'!R152,'All International Headcount'!R152)</f>
        <v>16</v>
      </c>
      <c r="S152" s="33">
        <f>SUM('All Domestic Headcount'!S152,'All International Headcount'!S152)</f>
        <v>0</v>
      </c>
      <c r="T152" s="14">
        <f>SUM('All Domestic Headcount'!T152,'All International Headcount'!T152)</f>
        <v>0</v>
      </c>
      <c r="U152" s="14">
        <f>SUM('All Domestic Headcount'!U152,'All International Headcount'!U152)</f>
        <v>0</v>
      </c>
      <c r="V152" s="14">
        <f>SUM('All Domestic Headcount'!V152,'All International Headcount'!V152)</f>
        <v>0</v>
      </c>
      <c r="W152" s="14">
        <f>SUM('All Domestic Headcount'!W152,'All International Headcount'!W152)</f>
        <v>0</v>
      </c>
      <c r="X152" s="14">
        <f>SUM('All Domestic Headcount'!X152,'All International Headcount'!X152)</f>
        <v>16</v>
      </c>
      <c r="Y152" s="14">
        <f>SUM('All Domestic Headcount'!Y152,'All International Headcount'!Y152)</f>
        <v>0</v>
      </c>
      <c r="Z152" s="29">
        <f>SUM('All Domestic Headcount'!Z152,'All International Headcount'!Z152)</f>
        <v>16</v>
      </c>
    </row>
    <row r="153" spans="1:26" ht="15" customHeight="1" x14ac:dyDescent="0.25">
      <c r="A153" s="8" t="s">
        <v>65</v>
      </c>
      <c r="B153" s="40">
        <v>1</v>
      </c>
      <c r="C153" s="33">
        <f>SUM('All Domestic Headcount'!C153,'All International Headcount'!C153)</f>
        <v>0</v>
      </c>
      <c r="D153" s="14">
        <f>SUM('All Domestic Headcount'!D153,'All International Headcount'!D153)</f>
        <v>0</v>
      </c>
      <c r="E153" s="14">
        <f>SUM('All Domestic Headcount'!E153,'All International Headcount'!E153)</f>
        <v>0</v>
      </c>
      <c r="F153" s="14">
        <f>SUM('All Domestic Headcount'!F153,'All International Headcount'!F153)</f>
        <v>36</v>
      </c>
      <c r="G153" s="14">
        <f>SUM('All Domestic Headcount'!G153,'All International Headcount'!G153)</f>
        <v>0</v>
      </c>
      <c r="H153" s="14">
        <f>SUM('All Domestic Headcount'!H153,'All International Headcount'!H153)</f>
        <v>36</v>
      </c>
      <c r="I153" s="14">
        <f>SUM('All Domestic Headcount'!I153,'All International Headcount'!I153)</f>
        <v>0</v>
      </c>
      <c r="J153" s="29">
        <f>SUM('All Domestic Headcount'!J153,'All International Headcount'!J153)</f>
        <v>18</v>
      </c>
      <c r="K153" s="33">
        <f>SUM('All Domestic Headcount'!K153,'All International Headcount'!K153)</f>
        <v>0</v>
      </c>
      <c r="L153" s="14">
        <f>SUM('All Domestic Headcount'!L153,'All International Headcount'!L153)</f>
        <v>0</v>
      </c>
      <c r="M153" s="14">
        <f>SUM('All Domestic Headcount'!M153,'All International Headcount'!M153)</f>
        <v>0</v>
      </c>
      <c r="N153" s="14">
        <f>SUM('All Domestic Headcount'!N153,'All International Headcount'!N153)</f>
        <v>36</v>
      </c>
      <c r="O153" s="14">
        <f>SUM('All Domestic Headcount'!O153,'All International Headcount'!O153)</f>
        <v>0</v>
      </c>
      <c r="P153" s="14">
        <f>SUM('All Domestic Headcount'!P153,'All International Headcount'!P153)</f>
        <v>36</v>
      </c>
      <c r="Q153" s="14">
        <f>SUM('All Domestic Headcount'!Q153,'All International Headcount'!Q153)</f>
        <v>0</v>
      </c>
      <c r="R153" s="29">
        <f>SUM('All Domestic Headcount'!R153,'All International Headcount'!R153)</f>
        <v>18</v>
      </c>
      <c r="S153" s="33">
        <f>SUM('All Domestic Headcount'!S153,'All International Headcount'!S153)</f>
        <v>0</v>
      </c>
      <c r="T153" s="14">
        <f>SUM('All Domestic Headcount'!T153,'All International Headcount'!T153)</f>
        <v>0</v>
      </c>
      <c r="U153" s="14">
        <f>SUM('All Domestic Headcount'!U153,'All International Headcount'!U153)</f>
        <v>0</v>
      </c>
      <c r="V153" s="14">
        <f>SUM('All Domestic Headcount'!V153,'All International Headcount'!V153)</f>
        <v>36</v>
      </c>
      <c r="W153" s="14">
        <f>SUM('All Domestic Headcount'!W153,'All International Headcount'!W153)</f>
        <v>0</v>
      </c>
      <c r="X153" s="14">
        <f>SUM('All Domestic Headcount'!X153,'All International Headcount'!X153)</f>
        <v>36</v>
      </c>
      <c r="Y153" s="14">
        <f>SUM('All Domestic Headcount'!Y153,'All International Headcount'!Y153)</f>
        <v>0</v>
      </c>
      <c r="Z153" s="29">
        <f>SUM('All Domestic Headcount'!Z153,'All International Headcount'!Z153)</f>
        <v>18</v>
      </c>
    </row>
    <row r="154" spans="1:26" ht="15" customHeight="1" x14ac:dyDescent="0.25">
      <c r="A154" s="8"/>
      <c r="B154" s="40">
        <v>2</v>
      </c>
      <c r="C154" s="33">
        <f>SUM('All Domestic Headcount'!C154,'All International Headcount'!C154)</f>
        <v>0</v>
      </c>
      <c r="D154" s="14">
        <f>SUM('All Domestic Headcount'!D154,'All International Headcount'!D154)</f>
        <v>0</v>
      </c>
      <c r="E154" s="14">
        <f>SUM('All Domestic Headcount'!E154,'All International Headcount'!E154)</f>
        <v>0</v>
      </c>
      <c r="F154" s="14">
        <f>SUM('All Domestic Headcount'!F154,'All International Headcount'!F154)</f>
        <v>36</v>
      </c>
      <c r="G154" s="14">
        <f>SUM('All Domestic Headcount'!G154,'All International Headcount'!G154)</f>
        <v>0</v>
      </c>
      <c r="H154" s="14">
        <f>SUM('All Domestic Headcount'!H154,'All International Headcount'!H154)</f>
        <v>36</v>
      </c>
      <c r="I154" s="14">
        <f>SUM('All Domestic Headcount'!I154,'All International Headcount'!I154)</f>
        <v>0</v>
      </c>
      <c r="J154" s="29">
        <f>SUM('All Domestic Headcount'!J154,'All International Headcount'!J154)</f>
        <v>18</v>
      </c>
      <c r="K154" s="33">
        <f>SUM('All Domestic Headcount'!K154,'All International Headcount'!K154)</f>
        <v>0</v>
      </c>
      <c r="L154" s="14">
        <f>SUM('All Domestic Headcount'!L154,'All International Headcount'!L154)</f>
        <v>0</v>
      </c>
      <c r="M154" s="14">
        <f>SUM('All Domestic Headcount'!M154,'All International Headcount'!M154)</f>
        <v>0</v>
      </c>
      <c r="N154" s="14">
        <f>SUM('All Domestic Headcount'!N154,'All International Headcount'!N154)</f>
        <v>36</v>
      </c>
      <c r="O154" s="14">
        <f>SUM('All Domestic Headcount'!O154,'All International Headcount'!O154)</f>
        <v>0</v>
      </c>
      <c r="P154" s="14">
        <f>SUM('All Domestic Headcount'!P154,'All International Headcount'!P154)</f>
        <v>36</v>
      </c>
      <c r="Q154" s="14">
        <f>SUM('All Domestic Headcount'!Q154,'All International Headcount'!Q154)</f>
        <v>0</v>
      </c>
      <c r="R154" s="29">
        <f>SUM('All Domestic Headcount'!R154,'All International Headcount'!R154)</f>
        <v>18</v>
      </c>
      <c r="S154" s="33">
        <f>SUM('All Domestic Headcount'!S154,'All International Headcount'!S154)</f>
        <v>0</v>
      </c>
      <c r="T154" s="14">
        <f>SUM('All Domestic Headcount'!T154,'All International Headcount'!T154)</f>
        <v>0</v>
      </c>
      <c r="U154" s="14">
        <f>SUM('All Domestic Headcount'!U154,'All International Headcount'!U154)</f>
        <v>0</v>
      </c>
      <c r="V154" s="14">
        <f>SUM('All Domestic Headcount'!V154,'All International Headcount'!V154)</f>
        <v>36</v>
      </c>
      <c r="W154" s="14">
        <f>SUM('All Domestic Headcount'!W154,'All International Headcount'!W154)</f>
        <v>0</v>
      </c>
      <c r="X154" s="14">
        <f>SUM('All Domestic Headcount'!X154,'All International Headcount'!X154)</f>
        <v>36</v>
      </c>
      <c r="Y154" s="14">
        <f>SUM('All Domestic Headcount'!Y154,'All International Headcount'!Y154)</f>
        <v>0</v>
      </c>
      <c r="Z154" s="29">
        <f>SUM('All Domestic Headcount'!Z154,'All International Headcount'!Z154)</f>
        <v>18</v>
      </c>
    </row>
    <row r="155" spans="1:26" ht="15" customHeight="1" x14ac:dyDescent="0.25">
      <c r="A155" s="8"/>
      <c r="B155" s="40">
        <v>3</v>
      </c>
      <c r="C155" s="33">
        <f>SUM('All Domestic Headcount'!C155,'All International Headcount'!C155)</f>
        <v>0</v>
      </c>
      <c r="D155" s="14">
        <f>SUM('All Domestic Headcount'!D155,'All International Headcount'!D155)</f>
        <v>0</v>
      </c>
      <c r="E155" s="14">
        <f>SUM('All Domestic Headcount'!E155,'All International Headcount'!E155)</f>
        <v>0</v>
      </c>
      <c r="F155" s="14">
        <f>SUM('All Domestic Headcount'!F155,'All International Headcount'!F155)</f>
        <v>18</v>
      </c>
      <c r="G155" s="14">
        <f>SUM('All Domestic Headcount'!G155,'All International Headcount'!G155)</f>
        <v>0</v>
      </c>
      <c r="H155" s="14">
        <f>SUM('All Domestic Headcount'!H155,'All International Headcount'!H155)</f>
        <v>36</v>
      </c>
      <c r="I155" s="14">
        <f>SUM('All Domestic Headcount'!I155,'All International Headcount'!I155)</f>
        <v>0</v>
      </c>
      <c r="J155" s="29">
        <f>SUM('All Domestic Headcount'!J155,'All International Headcount'!J155)</f>
        <v>36</v>
      </c>
      <c r="K155" s="33">
        <f>SUM('All Domestic Headcount'!K155,'All International Headcount'!K155)</f>
        <v>0</v>
      </c>
      <c r="L155" s="14">
        <f>SUM('All Domestic Headcount'!L155,'All International Headcount'!L155)</f>
        <v>0</v>
      </c>
      <c r="M155" s="14">
        <f>SUM('All Domestic Headcount'!M155,'All International Headcount'!M155)</f>
        <v>0</v>
      </c>
      <c r="N155" s="14">
        <f>SUM('All Domestic Headcount'!N155,'All International Headcount'!N155)</f>
        <v>18</v>
      </c>
      <c r="O155" s="14">
        <f>SUM('All Domestic Headcount'!O155,'All International Headcount'!O155)</f>
        <v>0</v>
      </c>
      <c r="P155" s="14">
        <f>SUM('All Domestic Headcount'!P155,'All International Headcount'!P155)</f>
        <v>36</v>
      </c>
      <c r="Q155" s="14">
        <f>SUM('All Domestic Headcount'!Q155,'All International Headcount'!Q155)</f>
        <v>0</v>
      </c>
      <c r="R155" s="29">
        <f>SUM('All Domestic Headcount'!R155,'All International Headcount'!R155)</f>
        <v>36</v>
      </c>
      <c r="S155" s="33">
        <f>SUM('All Domestic Headcount'!S155,'All International Headcount'!S155)</f>
        <v>0</v>
      </c>
      <c r="T155" s="14">
        <f>SUM('All Domestic Headcount'!T155,'All International Headcount'!T155)</f>
        <v>0</v>
      </c>
      <c r="U155" s="14">
        <f>SUM('All Domestic Headcount'!U155,'All International Headcount'!U155)</f>
        <v>0</v>
      </c>
      <c r="V155" s="14">
        <f>SUM('All Domestic Headcount'!V155,'All International Headcount'!V155)</f>
        <v>18</v>
      </c>
      <c r="W155" s="14">
        <f>SUM('All Domestic Headcount'!W155,'All International Headcount'!W155)</f>
        <v>0</v>
      </c>
      <c r="X155" s="14">
        <f>SUM('All Domestic Headcount'!X155,'All International Headcount'!X155)</f>
        <v>36</v>
      </c>
      <c r="Y155" s="14">
        <f>SUM('All Domestic Headcount'!Y155,'All International Headcount'!Y155)</f>
        <v>0</v>
      </c>
      <c r="Z155" s="29">
        <f>SUM('All Domestic Headcount'!Z155,'All International Headcount'!Z155)</f>
        <v>36</v>
      </c>
    </row>
    <row r="156" spans="1:26" ht="15" customHeight="1" x14ac:dyDescent="0.25">
      <c r="A156" s="8"/>
      <c r="B156" s="40">
        <v>4</v>
      </c>
      <c r="C156" s="33">
        <f>SUM('All Domestic Headcount'!C156,'All International Headcount'!C156)</f>
        <v>0</v>
      </c>
      <c r="D156" s="14">
        <f>SUM('All Domestic Headcount'!D156,'All International Headcount'!D156)</f>
        <v>0</v>
      </c>
      <c r="E156" s="14">
        <f>SUM('All Domestic Headcount'!E156,'All International Headcount'!E156)</f>
        <v>0</v>
      </c>
      <c r="F156" s="14">
        <f>SUM('All Domestic Headcount'!F156,'All International Headcount'!F156)</f>
        <v>18</v>
      </c>
      <c r="G156" s="14">
        <f>SUM('All Domestic Headcount'!G156,'All International Headcount'!G156)</f>
        <v>0</v>
      </c>
      <c r="H156" s="14">
        <f>SUM('All Domestic Headcount'!H156,'All International Headcount'!H156)</f>
        <v>18</v>
      </c>
      <c r="I156" s="14">
        <f>SUM('All Domestic Headcount'!I156,'All International Headcount'!I156)</f>
        <v>0</v>
      </c>
      <c r="J156" s="29">
        <f>SUM('All Domestic Headcount'!J156,'All International Headcount'!J156)</f>
        <v>0</v>
      </c>
      <c r="K156" s="33">
        <f>SUM('All Domestic Headcount'!K156,'All International Headcount'!K156)</f>
        <v>0</v>
      </c>
      <c r="L156" s="14">
        <f>SUM('All Domestic Headcount'!L156,'All International Headcount'!L156)</f>
        <v>0</v>
      </c>
      <c r="M156" s="14">
        <f>SUM('All Domestic Headcount'!M156,'All International Headcount'!M156)</f>
        <v>0</v>
      </c>
      <c r="N156" s="14">
        <f>SUM('All Domestic Headcount'!N156,'All International Headcount'!N156)</f>
        <v>18</v>
      </c>
      <c r="O156" s="14">
        <f>SUM('All Domestic Headcount'!O156,'All International Headcount'!O156)</f>
        <v>0</v>
      </c>
      <c r="P156" s="14">
        <f>SUM('All Domestic Headcount'!P156,'All International Headcount'!P156)</f>
        <v>18</v>
      </c>
      <c r="Q156" s="14">
        <f>SUM('All Domestic Headcount'!Q156,'All International Headcount'!Q156)</f>
        <v>0</v>
      </c>
      <c r="R156" s="29">
        <f>SUM('All Domestic Headcount'!R156,'All International Headcount'!R156)</f>
        <v>0</v>
      </c>
      <c r="S156" s="33">
        <f>SUM('All Domestic Headcount'!S156,'All International Headcount'!S156)</f>
        <v>0</v>
      </c>
      <c r="T156" s="14">
        <f>SUM('All Domestic Headcount'!T156,'All International Headcount'!T156)</f>
        <v>0</v>
      </c>
      <c r="U156" s="14">
        <f>SUM('All Domestic Headcount'!U156,'All International Headcount'!U156)</f>
        <v>0</v>
      </c>
      <c r="V156" s="14">
        <f>SUM('All Domestic Headcount'!V156,'All International Headcount'!V156)</f>
        <v>18</v>
      </c>
      <c r="W156" s="14">
        <f>SUM('All Domestic Headcount'!W156,'All International Headcount'!W156)</f>
        <v>0</v>
      </c>
      <c r="X156" s="14">
        <f>SUM('All Domestic Headcount'!X156,'All International Headcount'!X156)</f>
        <v>18</v>
      </c>
      <c r="Y156" s="14">
        <f>SUM('All Domestic Headcount'!Y156,'All International Headcount'!Y156)</f>
        <v>0</v>
      </c>
      <c r="Z156" s="29">
        <f>SUM('All Domestic Headcount'!Z156,'All International Headcount'!Z156)</f>
        <v>0</v>
      </c>
    </row>
    <row r="157" spans="1:26" ht="15" customHeight="1" x14ac:dyDescent="0.25">
      <c r="A157" s="8" t="s">
        <v>66</v>
      </c>
      <c r="B157" s="40">
        <v>1</v>
      </c>
      <c r="C157" s="33">
        <f>SUM('All Domestic Headcount'!C157,'All International Headcount'!C157)</f>
        <v>0</v>
      </c>
      <c r="D157" s="14">
        <f>SUM('All Domestic Headcount'!D157,'All International Headcount'!D157)</f>
        <v>0</v>
      </c>
      <c r="E157" s="14">
        <f>SUM('All Domestic Headcount'!E157,'All International Headcount'!E157)</f>
        <v>0</v>
      </c>
      <c r="F157" s="14">
        <f>SUM('All Domestic Headcount'!F157,'All International Headcount'!F157)</f>
        <v>12</v>
      </c>
      <c r="G157" s="14">
        <f>SUM('All Domestic Headcount'!G157,'All International Headcount'!G157)</f>
        <v>0</v>
      </c>
      <c r="H157" s="14">
        <f>SUM('All Domestic Headcount'!H157,'All International Headcount'!H157)</f>
        <v>0</v>
      </c>
      <c r="I157" s="14">
        <f>SUM('All Domestic Headcount'!I157,'All International Headcount'!I157)</f>
        <v>0</v>
      </c>
      <c r="J157" s="29">
        <f>SUM('All Domestic Headcount'!J157,'All International Headcount'!J157)</f>
        <v>12</v>
      </c>
      <c r="K157" s="33">
        <f>SUM('All Domestic Headcount'!K157,'All International Headcount'!K157)</f>
        <v>0</v>
      </c>
      <c r="L157" s="14">
        <f>SUM('All Domestic Headcount'!L157,'All International Headcount'!L157)</f>
        <v>0</v>
      </c>
      <c r="M157" s="14">
        <f>SUM('All Domestic Headcount'!M157,'All International Headcount'!M157)</f>
        <v>0</v>
      </c>
      <c r="N157" s="14">
        <f>SUM('All Domestic Headcount'!N157,'All International Headcount'!N157)</f>
        <v>12</v>
      </c>
      <c r="O157" s="14">
        <f>SUM('All Domestic Headcount'!O157,'All International Headcount'!O157)</f>
        <v>0</v>
      </c>
      <c r="P157" s="14">
        <f>SUM('All Domestic Headcount'!P157,'All International Headcount'!P157)</f>
        <v>0</v>
      </c>
      <c r="Q157" s="14">
        <f>SUM('All Domestic Headcount'!Q157,'All International Headcount'!Q157)</f>
        <v>0</v>
      </c>
      <c r="R157" s="29">
        <f>SUM('All Domestic Headcount'!R157,'All International Headcount'!R157)</f>
        <v>12</v>
      </c>
      <c r="S157" s="33">
        <f>SUM('All Domestic Headcount'!S157,'All International Headcount'!S157)</f>
        <v>0</v>
      </c>
      <c r="T157" s="14">
        <f>SUM('All Domestic Headcount'!T157,'All International Headcount'!T157)</f>
        <v>0</v>
      </c>
      <c r="U157" s="14">
        <f>SUM('All Domestic Headcount'!U157,'All International Headcount'!U157)</f>
        <v>0</v>
      </c>
      <c r="V157" s="14">
        <f>SUM('All Domestic Headcount'!V157,'All International Headcount'!V157)</f>
        <v>12</v>
      </c>
      <c r="W157" s="14">
        <f>SUM('All Domestic Headcount'!W157,'All International Headcount'!W157)</f>
        <v>0</v>
      </c>
      <c r="X157" s="14">
        <f>SUM('All Domestic Headcount'!X157,'All International Headcount'!X157)</f>
        <v>0</v>
      </c>
      <c r="Y157" s="14">
        <f>SUM('All Domestic Headcount'!Y157,'All International Headcount'!Y157)</f>
        <v>0</v>
      </c>
      <c r="Z157" s="29">
        <f>SUM('All Domestic Headcount'!Z157,'All International Headcount'!Z157)</f>
        <v>12</v>
      </c>
    </row>
    <row r="158" spans="1:26" ht="15" customHeight="1" x14ac:dyDescent="0.25">
      <c r="A158" s="8"/>
      <c r="B158" s="40">
        <v>2</v>
      </c>
      <c r="C158" s="33">
        <f>SUM('All Domestic Headcount'!C158,'All International Headcount'!C158)</f>
        <v>0</v>
      </c>
      <c r="D158" s="14">
        <f>SUM('All Domestic Headcount'!D158,'All International Headcount'!D158)</f>
        <v>0</v>
      </c>
      <c r="E158" s="14">
        <f>SUM('All Domestic Headcount'!E158,'All International Headcount'!E158)</f>
        <v>0</v>
      </c>
      <c r="F158" s="14">
        <f>SUM('All Domestic Headcount'!F158,'All International Headcount'!F158)</f>
        <v>12</v>
      </c>
      <c r="G158" s="14">
        <f>SUM('All Domestic Headcount'!G158,'All International Headcount'!G158)</f>
        <v>0</v>
      </c>
      <c r="H158" s="14">
        <f>SUM('All Domestic Headcount'!H158,'All International Headcount'!H158)</f>
        <v>12</v>
      </c>
      <c r="I158" s="14">
        <f>SUM('All Domestic Headcount'!I158,'All International Headcount'!I158)</f>
        <v>0</v>
      </c>
      <c r="J158" s="29">
        <f>SUM('All Domestic Headcount'!J158,'All International Headcount'!J158)</f>
        <v>0</v>
      </c>
      <c r="K158" s="33">
        <f>SUM('All Domestic Headcount'!K158,'All International Headcount'!K158)</f>
        <v>0</v>
      </c>
      <c r="L158" s="14">
        <f>SUM('All Domestic Headcount'!L158,'All International Headcount'!L158)</f>
        <v>0</v>
      </c>
      <c r="M158" s="14">
        <f>SUM('All Domestic Headcount'!M158,'All International Headcount'!M158)</f>
        <v>0</v>
      </c>
      <c r="N158" s="14">
        <f>SUM('All Domestic Headcount'!N158,'All International Headcount'!N158)</f>
        <v>12</v>
      </c>
      <c r="O158" s="14">
        <f>SUM('All Domestic Headcount'!O158,'All International Headcount'!O158)</f>
        <v>0</v>
      </c>
      <c r="P158" s="14">
        <f>SUM('All Domestic Headcount'!P158,'All International Headcount'!P158)</f>
        <v>12</v>
      </c>
      <c r="Q158" s="14">
        <f>SUM('All Domestic Headcount'!Q158,'All International Headcount'!Q158)</f>
        <v>0</v>
      </c>
      <c r="R158" s="29">
        <f>SUM('All Domestic Headcount'!R158,'All International Headcount'!R158)</f>
        <v>0</v>
      </c>
      <c r="S158" s="33">
        <f>SUM('All Domestic Headcount'!S158,'All International Headcount'!S158)</f>
        <v>0</v>
      </c>
      <c r="T158" s="14">
        <f>SUM('All Domestic Headcount'!T158,'All International Headcount'!T158)</f>
        <v>0</v>
      </c>
      <c r="U158" s="14">
        <f>SUM('All Domestic Headcount'!U158,'All International Headcount'!U158)</f>
        <v>0</v>
      </c>
      <c r="V158" s="14">
        <f>SUM('All Domestic Headcount'!V158,'All International Headcount'!V158)</f>
        <v>12</v>
      </c>
      <c r="W158" s="14">
        <f>SUM('All Domestic Headcount'!W158,'All International Headcount'!W158)</f>
        <v>0</v>
      </c>
      <c r="X158" s="14">
        <f>SUM('All Domestic Headcount'!X158,'All International Headcount'!X158)</f>
        <v>12</v>
      </c>
      <c r="Y158" s="14">
        <f>SUM('All Domestic Headcount'!Y158,'All International Headcount'!Y158)</f>
        <v>0</v>
      </c>
      <c r="Z158" s="29">
        <f>SUM('All Domestic Headcount'!Z158,'All International Headcount'!Z158)</f>
        <v>0</v>
      </c>
    </row>
    <row r="159" spans="1:26" ht="15" customHeight="1" x14ac:dyDescent="0.25">
      <c r="A159" s="8"/>
      <c r="B159" s="40">
        <v>3</v>
      </c>
      <c r="C159" s="33">
        <f>SUM('All Domestic Headcount'!C159,'All International Headcount'!C159)</f>
        <v>0</v>
      </c>
      <c r="D159" s="14">
        <f>SUM('All Domestic Headcount'!D159,'All International Headcount'!D159)</f>
        <v>0</v>
      </c>
      <c r="E159" s="14">
        <f>SUM('All Domestic Headcount'!E159,'All International Headcount'!E159)</f>
        <v>0</v>
      </c>
      <c r="F159" s="14">
        <f>SUM('All Domestic Headcount'!F159,'All International Headcount'!F159)</f>
        <v>0</v>
      </c>
      <c r="G159" s="14">
        <f>SUM('All Domestic Headcount'!G159,'All International Headcount'!G159)</f>
        <v>0</v>
      </c>
      <c r="H159" s="14">
        <f>SUM('All Domestic Headcount'!H159,'All International Headcount'!H159)</f>
        <v>24</v>
      </c>
      <c r="I159" s="14">
        <f>SUM('All Domestic Headcount'!I159,'All International Headcount'!I159)</f>
        <v>0</v>
      </c>
      <c r="J159" s="29">
        <f>SUM('All Domestic Headcount'!J159,'All International Headcount'!J159)</f>
        <v>0</v>
      </c>
      <c r="K159" s="33">
        <f>SUM('All Domestic Headcount'!K159,'All International Headcount'!K159)</f>
        <v>0</v>
      </c>
      <c r="L159" s="14">
        <f>SUM('All Domestic Headcount'!L159,'All International Headcount'!L159)</f>
        <v>0</v>
      </c>
      <c r="M159" s="14">
        <f>SUM('All Domestic Headcount'!M159,'All International Headcount'!M159)</f>
        <v>0</v>
      </c>
      <c r="N159" s="14">
        <f>SUM('All Domestic Headcount'!N159,'All International Headcount'!N159)</f>
        <v>0</v>
      </c>
      <c r="O159" s="14">
        <f>SUM('All Domestic Headcount'!O159,'All International Headcount'!O159)</f>
        <v>0</v>
      </c>
      <c r="P159" s="14">
        <f>SUM('All Domestic Headcount'!P159,'All International Headcount'!P159)</f>
        <v>24</v>
      </c>
      <c r="Q159" s="14">
        <f>SUM('All Domestic Headcount'!Q159,'All International Headcount'!Q159)</f>
        <v>0</v>
      </c>
      <c r="R159" s="29">
        <f>SUM('All Domestic Headcount'!R159,'All International Headcount'!R159)</f>
        <v>0</v>
      </c>
      <c r="S159" s="33">
        <f>SUM('All Domestic Headcount'!S159,'All International Headcount'!S159)</f>
        <v>0</v>
      </c>
      <c r="T159" s="14">
        <f>SUM('All Domestic Headcount'!T159,'All International Headcount'!T159)</f>
        <v>0</v>
      </c>
      <c r="U159" s="14">
        <f>SUM('All Domestic Headcount'!U159,'All International Headcount'!U159)</f>
        <v>0</v>
      </c>
      <c r="V159" s="14">
        <f>SUM('All Domestic Headcount'!V159,'All International Headcount'!V159)</f>
        <v>0</v>
      </c>
      <c r="W159" s="14">
        <f>SUM('All Domestic Headcount'!W159,'All International Headcount'!W159)</f>
        <v>0</v>
      </c>
      <c r="X159" s="14">
        <f>SUM('All Domestic Headcount'!X159,'All International Headcount'!X159)</f>
        <v>24</v>
      </c>
      <c r="Y159" s="14">
        <f>SUM('All Domestic Headcount'!Y159,'All International Headcount'!Y159)</f>
        <v>0</v>
      </c>
      <c r="Z159" s="29">
        <f>SUM('All Domestic Headcount'!Z159,'All International Headcount'!Z159)</f>
        <v>0</v>
      </c>
    </row>
    <row r="160" spans="1:26" ht="15" customHeight="1" x14ac:dyDescent="0.25">
      <c r="A160" s="8"/>
      <c r="B160" s="40">
        <v>4</v>
      </c>
      <c r="C160" s="33">
        <f>SUM('All Domestic Headcount'!C160,'All International Headcount'!C160)</f>
        <v>0</v>
      </c>
      <c r="D160" s="14">
        <f>SUM('All Domestic Headcount'!D160,'All International Headcount'!D160)</f>
        <v>0</v>
      </c>
      <c r="E160" s="14">
        <f>SUM('All Domestic Headcount'!E160,'All International Headcount'!E160)</f>
        <v>0</v>
      </c>
      <c r="F160" s="14">
        <f>SUM('All Domestic Headcount'!F160,'All International Headcount'!F160)</f>
        <v>12</v>
      </c>
      <c r="G160" s="14">
        <f>SUM('All Domestic Headcount'!G160,'All International Headcount'!G160)</f>
        <v>0</v>
      </c>
      <c r="H160" s="14">
        <f>SUM('All Domestic Headcount'!H160,'All International Headcount'!H160)</f>
        <v>0</v>
      </c>
      <c r="I160" s="14">
        <f>SUM('All Domestic Headcount'!I160,'All International Headcount'!I160)</f>
        <v>0</v>
      </c>
      <c r="J160" s="29">
        <f>SUM('All Domestic Headcount'!J160,'All International Headcount'!J160)</f>
        <v>12</v>
      </c>
      <c r="K160" s="33">
        <f>SUM('All Domestic Headcount'!K160,'All International Headcount'!K160)</f>
        <v>0</v>
      </c>
      <c r="L160" s="14">
        <f>SUM('All Domestic Headcount'!L160,'All International Headcount'!L160)</f>
        <v>0</v>
      </c>
      <c r="M160" s="14">
        <f>SUM('All Domestic Headcount'!M160,'All International Headcount'!M160)</f>
        <v>0</v>
      </c>
      <c r="N160" s="14">
        <f>SUM('All Domestic Headcount'!N160,'All International Headcount'!N160)</f>
        <v>12</v>
      </c>
      <c r="O160" s="14">
        <f>SUM('All Domestic Headcount'!O160,'All International Headcount'!O160)</f>
        <v>0</v>
      </c>
      <c r="P160" s="14">
        <f>SUM('All Domestic Headcount'!P160,'All International Headcount'!P160)</f>
        <v>0</v>
      </c>
      <c r="Q160" s="14">
        <f>SUM('All Domestic Headcount'!Q160,'All International Headcount'!Q160)</f>
        <v>0</v>
      </c>
      <c r="R160" s="29">
        <f>SUM('All Domestic Headcount'!R160,'All International Headcount'!R160)</f>
        <v>12</v>
      </c>
      <c r="S160" s="33">
        <f>SUM('All Domestic Headcount'!S160,'All International Headcount'!S160)</f>
        <v>0</v>
      </c>
      <c r="T160" s="14">
        <f>SUM('All Domestic Headcount'!T160,'All International Headcount'!T160)</f>
        <v>0</v>
      </c>
      <c r="U160" s="14">
        <f>SUM('All Domestic Headcount'!U160,'All International Headcount'!U160)</f>
        <v>0</v>
      </c>
      <c r="V160" s="14">
        <f>SUM('All Domestic Headcount'!V160,'All International Headcount'!V160)</f>
        <v>12</v>
      </c>
      <c r="W160" s="14">
        <f>SUM('All Domestic Headcount'!W160,'All International Headcount'!W160)</f>
        <v>0</v>
      </c>
      <c r="X160" s="14">
        <f>SUM('All Domestic Headcount'!X160,'All International Headcount'!X160)</f>
        <v>0</v>
      </c>
      <c r="Y160" s="14">
        <f>SUM('All Domestic Headcount'!Y160,'All International Headcount'!Y160)</f>
        <v>0</v>
      </c>
      <c r="Z160" s="29">
        <f>SUM('All Domestic Headcount'!Z160,'All International Headcount'!Z160)</f>
        <v>12</v>
      </c>
    </row>
    <row r="161" spans="1:26" ht="15" customHeight="1" x14ac:dyDescent="0.25">
      <c r="A161" s="8" t="s">
        <v>67</v>
      </c>
      <c r="B161" s="40">
        <v>1</v>
      </c>
      <c r="C161" s="33">
        <f>SUM('All Domestic Headcount'!C161,'All International Headcount'!C161)</f>
        <v>0</v>
      </c>
      <c r="D161" s="14">
        <f>SUM('All Domestic Headcount'!D161,'All International Headcount'!D161)</f>
        <v>0</v>
      </c>
      <c r="E161" s="14">
        <f>SUM('All Domestic Headcount'!E161,'All International Headcount'!E161)</f>
        <v>0</v>
      </c>
      <c r="F161" s="14">
        <f>SUM('All Domestic Headcount'!F161,'All International Headcount'!F161)</f>
        <v>12</v>
      </c>
      <c r="G161" s="14">
        <f>SUM('All Domestic Headcount'!G161,'All International Headcount'!G161)</f>
        <v>0</v>
      </c>
      <c r="H161" s="14">
        <f>SUM('All Domestic Headcount'!H161,'All International Headcount'!H161)</f>
        <v>0</v>
      </c>
      <c r="I161" s="14">
        <f>SUM('All Domestic Headcount'!I161,'All International Headcount'!I161)</f>
        <v>0</v>
      </c>
      <c r="J161" s="29">
        <f>SUM('All Domestic Headcount'!J161,'All International Headcount'!J161)</f>
        <v>12</v>
      </c>
      <c r="K161" s="33">
        <f>SUM('All Domestic Headcount'!K161,'All International Headcount'!K161)</f>
        <v>0</v>
      </c>
      <c r="L161" s="14">
        <f>SUM('All Domestic Headcount'!L161,'All International Headcount'!L161)</f>
        <v>0</v>
      </c>
      <c r="M161" s="14">
        <f>SUM('All Domestic Headcount'!M161,'All International Headcount'!M161)</f>
        <v>0</v>
      </c>
      <c r="N161" s="14">
        <f>SUM('All Domestic Headcount'!N161,'All International Headcount'!N161)</f>
        <v>12</v>
      </c>
      <c r="O161" s="14">
        <f>SUM('All Domestic Headcount'!O161,'All International Headcount'!O161)</f>
        <v>0</v>
      </c>
      <c r="P161" s="14">
        <f>SUM('All Domestic Headcount'!P161,'All International Headcount'!P161)</f>
        <v>0</v>
      </c>
      <c r="Q161" s="14">
        <f>SUM('All Domestic Headcount'!Q161,'All International Headcount'!Q161)</f>
        <v>0</v>
      </c>
      <c r="R161" s="29">
        <f>SUM('All Domestic Headcount'!R161,'All International Headcount'!R161)</f>
        <v>12</v>
      </c>
      <c r="S161" s="33">
        <f>SUM('All Domestic Headcount'!S161,'All International Headcount'!S161)</f>
        <v>0</v>
      </c>
      <c r="T161" s="14">
        <f>SUM('All Domestic Headcount'!T161,'All International Headcount'!T161)</f>
        <v>0</v>
      </c>
      <c r="U161" s="14">
        <f>SUM('All Domestic Headcount'!U161,'All International Headcount'!U161)</f>
        <v>0</v>
      </c>
      <c r="V161" s="14">
        <f>SUM('All Domestic Headcount'!V161,'All International Headcount'!V161)</f>
        <v>12</v>
      </c>
      <c r="W161" s="14">
        <f>SUM('All Domestic Headcount'!W161,'All International Headcount'!W161)</f>
        <v>0</v>
      </c>
      <c r="X161" s="14">
        <f>SUM('All Domestic Headcount'!X161,'All International Headcount'!X161)</f>
        <v>0</v>
      </c>
      <c r="Y161" s="14">
        <f>SUM('All Domestic Headcount'!Y161,'All International Headcount'!Y161)</f>
        <v>0</v>
      </c>
      <c r="Z161" s="29">
        <f>SUM('All Domestic Headcount'!Z161,'All International Headcount'!Z161)</f>
        <v>12</v>
      </c>
    </row>
    <row r="162" spans="1:26" ht="15" customHeight="1" x14ac:dyDescent="0.25">
      <c r="A162" s="8"/>
      <c r="B162" s="40">
        <v>2</v>
      </c>
      <c r="C162" s="33">
        <f>SUM('All Domestic Headcount'!C162,'All International Headcount'!C162)</f>
        <v>0</v>
      </c>
      <c r="D162" s="14">
        <f>SUM('All Domestic Headcount'!D162,'All International Headcount'!D162)</f>
        <v>0</v>
      </c>
      <c r="E162" s="14">
        <f>SUM('All Domestic Headcount'!E162,'All International Headcount'!E162)</f>
        <v>0</v>
      </c>
      <c r="F162" s="14">
        <f>SUM('All Domestic Headcount'!F162,'All International Headcount'!F162)</f>
        <v>12</v>
      </c>
      <c r="G162" s="14">
        <f>SUM('All Domestic Headcount'!G162,'All International Headcount'!G162)</f>
        <v>0</v>
      </c>
      <c r="H162" s="14">
        <f>SUM('All Domestic Headcount'!H162,'All International Headcount'!H162)</f>
        <v>0</v>
      </c>
      <c r="I162" s="14">
        <f>SUM('All Domestic Headcount'!I162,'All International Headcount'!I162)</f>
        <v>0</v>
      </c>
      <c r="J162" s="29">
        <f>SUM('All Domestic Headcount'!J162,'All International Headcount'!J162)</f>
        <v>12</v>
      </c>
      <c r="K162" s="33">
        <f>SUM('All Domestic Headcount'!K162,'All International Headcount'!K162)</f>
        <v>0</v>
      </c>
      <c r="L162" s="14">
        <f>SUM('All Domestic Headcount'!L162,'All International Headcount'!L162)</f>
        <v>0</v>
      </c>
      <c r="M162" s="14">
        <f>SUM('All Domestic Headcount'!M162,'All International Headcount'!M162)</f>
        <v>0</v>
      </c>
      <c r="N162" s="14">
        <f>SUM('All Domestic Headcount'!N162,'All International Headcount'!N162)</f>
        <v>12</v>
      </c>
      <c r="O162" s="14">
        <f>SUM('All Domestic Headcount'!O162,'All International Headcount'!O162)</f>
        <v>0</v>
      </c>
      <c r="P162" s="14">
        <f>SUM('All Domestic Headcount'!P162,'All International Headcount'!P162)</f>
        <v>0</v>
      </c>
      <c r="Q162" s="14">
        <f>SUM('All Domestic Headcount'!Q162,'All International Headcount'!Q162)</f>
        <v>0</v>
      </c>
      <c r="R162" s="29">
        <f>SUM('All Domestic Headcount'!R162,'All International Headcount'!R162)</f>
        <v>12</v>
      </c>
      <c r="S162" s="33">
        <f>SUM('All Domestic Headcount'!S162,'All International Headcount'!S162)</f>
        <v>0</v>
      </c>
      <c r="T162" s="14">
        <f>SUM('All Domestic Headcount'!T162,'All International Headcount'!T162)</f>
        <v>0</v>
      </c>
      <c r="U162" s="14">
        <f>SUM('All Domestic Headcount'!U162,'All International Headcount'!U162)</f>
        <v>0</v>
      </c>
      <c r="V162" s="14">
        <f>SUM('All Domestic Headcount'!V162,'All International Headcount'!V162)</f>
        <v>12</v>
      </c>
      <c r="W162" s="14">
        <f>SUM('All Domestic Headcount'!W162,'All International Headcount'!W162)</f>
        <v>0</v>
      </c>
      <c r="X162" s="14">
        <f>SUM('All Domestic Headcount'!X162,'All International Headcount'!X162)</f>
        <v>0</v>
      </c>
      <c r="Y162" s="14">
        <f>SUM('All Domestic Headcount'!Y162,'All International Headcount'!Y162)</f>
        <v>0</v>
      </c>
      <c r="Z162" s="29">
        <f>SUM('All Domestic Headcount'!Z162,'All International Headcount'!Z162)</f>
        <v>12</v>
      </c>
    </row>
    <row r="163" spans="1:26" ht="15" customHeight="1" x14ac:dyDescent="0.25">
      <c r="A163" s="8"/>
      <c r="B163" s="40">
        <v>3</v>
      </c>
      <c r="C163" s="33">
        <f>SUM('All Domestic Headcount'!C163,'All International Headcount'!C163)</f>
        <v>0</v>
      </c>
      <c r="D163" s="14">
        <f>SUM('All Domestic Headcount'!D163,'All International Headcount'!D163)</f>
        <v>0</v>
      </c>
      <c r="E163" s="14">
        <f>SUM('All Domestic Headcount'!E163,'All International Headcount'!E163)</f>
        <v>0</v>
      </c>
      <c r="F163" s="14">
        <f>SUM('All Domestic Headcount'!F163,'All International Headcount'!F163)</f>
        <v>0</v>
      </c>
      <c r="G163" s="14">
        <f>SUM('All Domestic Headcount'!G163,'All International Headcount'!G163)</f>
        <v>0</v>
      </c>
      <c r="H163" s="14">
        <f>SUM('All Domestic Headcount'!H163,'All International Headcount'!H163)</f>
        <v>12</v>
      </c>
      <c r="I163" s="14">
        <f>SUM('All Domestic Headcount'!I163,'All International Headcount'!I163)</f>
        <v>0</v>
      </c>
      <c r="J163" s="29">
        <f>SUM('All Domestic Headcount'!J163,'All International Headcount'!J163)</f>
        <v>0</v>
      </c>
      <c r="K163" s="33">
        <f>SUM('All Domestic Headcount'!K163,'All International Headcount'!K163)</f>
        <v>0</v>
      </c>
      <c r="L163" s="14">
        <f>SUM('All Domestic Headcount'!L163,'All International Headcount'!L163)</f>
        <v>0</v>
      </c>
      <c r="M163" s="14">
        <f>SUM('All Domestic Headcount'!M163,'All International Headcount'!M163)</f>
        <v>0</v>
      </c>
      <c r="N163" s="14">
        <f>SUM('All Domestic Headcount'!N163,'All International Headcount'!N163)</f>
        <v>0</v>
      </c>
      <c r="O163" s="14">
        <f>SUM('All Domestic Headcount'!O163,'All International Headcount'!O163)</f>
        <v>0</v>
      </c>
      <c r="P163" s="14">
        <f>SUM('All Domestic Headcount'!P163,'All International Headcount'!P163)</f>
        <v>12</v>
      </c>
      <c r="Q163" s="14">
        <f>SUM('All Domestic Headcount'!Q163,'All International Headcount'!Q163)</f>
        <v>0</v>
      </c>
      <c r="R163" s="29">
        <f>SUM('All Domestic Headcount'!R163,'All International Headcount'!R163)</f>
        <v>0</v>
      </c>
      <c r="S163" s="33">
        <f>SUM('All Domestic Headcount'!S163,'All International Headcount'!S163)</f>
        <v>0</v>
      </c>
      <c r="T163" s="14">
        <f>SUM('All Domestic Headcount'!T163,'All International Headcount'!T163)</f>
        <v>0</v>
      </c>
      <c r="U163" s="14">
        <f>SUM('All Domestic Headcount'!U163,'All International Headcount'!U163)</f>
        <v>0</v>
      </c>
      <c r="V163" s="14">
        <f>SUM('All Domestic Headcount'!V163,'All International Headcount'!V163)</f>
        <v>0</v>
      </c>
      <c r="W163" s="14">
        <f>SUM('All Domestic Headcount'!W163,'All International Headcount'!W163)</f>
        <v>0</v>
      </c>
      <c r="X163" s="14">
        <f>SUM('All Domestic Headcount'!X163,'All International Headcount'!X163)</f>
        <v>12</v>
      </c>
      <c r="Y163" s="14">
        <f>SUM('All Domestic Headcount'!Y163,'All International Headcount'!Y163)</f>
        <v>0</v>
      </c>
      <c r="Z163" s="29">
        <f>SUM('All Domestic Headcount'!Z163,'All International Headcount'!Z163)</f>
        <v>0</v>
      </c>
    </row>
    <row r="164" spans="1:26" ht="15" customHeight="1" x14ac:dyDescent="0.25">
      <c r="A164" s="8"/>
      <c r="B164" s="40">
        <v>4</v>
      </c>
      <c r="C164" s="33">
        <f>SUM('All Domestic Headcount'!C164,'All International Headcount'!C164)</f>
        <v>0</v>
      </c>
      <c r="D164" s="14">
        <f>SUM('All Domestic Headcount'!D164,'All International Headcount'!D164)</f>
        <v>0</v>
      </c>
      <c r="E164" s="14">
        <f>SUM('All Domestic Headcount'!E164,'All International Headcount'!E164)</f>
        <v>0</v>
      </c>
      <c r="F164" s="14">
        <f>SUM('All Domestic Headcount'!F164,'All International Headcount'!F164)</f>
        <v>0</v>
      </c>
      <c r="G164" s="14">
        <f>SUM('All Domestic Headcount'!G164,'All International Headcount'!G164)</f>
        <v>0</v>
      </c>
      <c r="H164" s="14">
        <f>SUM('All Domestic Headcount'!H164,'All International Headcount'!H164)</f>
        <v>12</v>
      </c>
      <c r="I164" s="14">
        <f>SUM('All Domestic Headcount'!I164,'All International Headcount'!I164)</f>
        <v>0</v>
      </c>
      <c r="J164" s="29">
        <f>SUM('All Domestic Headcount'!J164,'All International Headcount'!J164)</f>
        <v>0</v>
      </c>
      <c r="K164" s="33">
        <f>SUM('All Domestic Headcount'!K164,'All International Headcount'!K164)</f>
        <v>0</v>
      </c>
      <c r="L164" s="14">
        <f>SUM('All Domestic Headcount'!L164,'All International Headcount'!L164)</f>
        <v>0</v>
      </c>
      <c r="M164" s="14">
        <f>SUM('All Domestic Headcount'!M164,'All International Headcount'!M164)</f>
        <v>0</v>
      </c>
      <c r="N164" s="14">
        <f>SUM('All Domestic Headcount'!N164,'All International Headcount'!N164)</f>
        <v>0</v>
      </c>
      <c r="O164" s="14">
        <f>SUM('All Domestic Headcount'!O164,'All International Headcount'!O164)</f>
        <v>0</v>
      </c>
      <c r="P164" s="14">
        <f>SUM('All Domestic Headcount'!P164,'All International Headcount'!P164)</f>
        <v>12</v>
      </c>
      <c r="Q164" s="14">
        <f>SUM('All Domestic Headcount'!Q164,'All International Headcount'!Q164)</f>
        <v>0</v>
      </c>
      <c r="R164" s="29">
        <f>SUM('All Domestic Headcount'!R164,'All International Headcount'!R164)</f>
        <v>0</v>
      </c>
      <c r="S164" s="33">
        <f>SUM('All Domestic Headcount'!S164,'All International Headcount'!S164)</f>
        <v>0</v>
      </c>
      <c r="T164" s="14">
        <f>SUM('All Domestic Headcount'!T164,'All International Headcount'!T164)</f>
        <v>0</v>
      </c>
      <c r="U164" s="14">
        <f>SUM('All Domestic Headcount'!U164,'All International Headcount'!U164)</f>
        <v>0</v>
      </c>
      <c r="V164" s="14">
        <f>SUM('All Domestic Headcount'!V164,'All International Headcount'!V164)</f>
        <v>0</v>
      </c>
      <c r="W164" s="14">
        <f>SUM('All Domestic Headcount'!W164,'All International Headcount'!W164)</f>
        <v>0</v>
      </c>
      <c r="X164" s="14">
        <f>SUM('All Domestic Headcount'!X164,'All International Headcount'!X164)</f>
        <v>12</v>
      </c>
      <c r="Y164" s="14">
        <f>SUM('All Domestic Headcount'!Y164,'All International Headcount'!Y164)</f>
        <v>0</v>
      </c>
      <c r="Z164" s="29">
        <f>SUM('All Domestic Headcount'!Z164,'All International Headcount'!Z164)</f>
        <v>0</v>
      </c>
    </row>
    <row r="165" spans="1:26" ht="15" customHeight="1" x14ac:dyDescent="0.25">
      <c r="A165" s="8" t="s">
        <v>68</v>
      </c>
      <c r="B165" s="40">
        <v>1</v>
      </c>
      <c r="C165" s="33">
        <f>SUM('All Domestic Headcount'!C165,'All International Headcount'!C165)</f>
        <v>0</v>
      </c>
      <c r="D165" s="14">
        <f>SUM('All Domestic Headcount'!D165,'All International Headcount'!D165)</f>
        <v>0</v>
      </c>
      <c r="E165" s="14">
        <f>SUM('All Domestic Headcount'!E165,'All International Headcount'!E165)</f>
        <v>0</v>
      </c>
      <c r="F165" s="14">
        <f>SUM('All Domestic Headcount'!F165,'All International Headcount'!F165)</f>
        <v>12</v>
      </c>
      <c r="G165" s="14">
        <f>SUM('All Domestic Headcount'!G165,'All International Headcount'!G165)</f>
        <v>0</v>
      </c>
      <c r="H165" s="14">
        <f>SUM('All Domestic Headcount'!H165,'All International Headcount'!H165)</f>
        <v>12</v>
      </c>
      <c r="I165" s="14">
        <f>SUM('All Domestic Headcount'!I165,'All International Headcount'!I165)</f>
        <v>0</v>
      </c>
      <c r="J165" s="29">
        <f>SUM('All Domestic Headcount'!J165,'All International Headcount'!J165)</f>
        <v>0</v>
      </c>
      <c r="K165" s="33">
        <f>SUM('All Domestic Headcount'!K165,'All International Headcount'!K165)</f>
        <v>0</v>
      </c>
      <c r="L165" s="14">
        <f>SUM('All Domestic Headcount'!L165,'All International Headcount'!L165)</f>
        <v>0</v>
      </c>
      <c r="M165" s="14">
        <f>SUM('All Domestic Headcount'!M165,'All International Headcount'!M165)</f>
        <v>0</v>
      </c>
      <c r="N165" s="14">
        <f>SUM('All Domestic Headcount'!N165,'All International Headcount'!N165)</f>
        <v>12</v>
      </c>
      <c r="O165" s="14">
        <f>SUM('All Domestic Headcount'!O165,'All International Headcount'!O165)</f>
        <v>0</v>
      </c>
      <c r="P165" s="14">
        <f>SUM('All Domestic Headcount'!P165,'All International Headcount'!P165)</f>
        <v>12</v>
      </c>
      <c r="Q165" s="14">
        <f>SUM('All Domestic Headcount'!Q165,'All International Headcount'!Q165)</f>
        <v>0</v>
      </c>
      <c r="R165" s="29">
        <f>SUM('All Domestic Headcount'!R165,'All International Headcount'!R165)</f>
        <v>0</v>
      </c>
      <c r="S165" s="33">
        <f>SUM('All Domestic Headcount'!S165,'All International Headcount'!S165)</f>
        <v>0</v>
      </c>
      <c r="T165" s="14">
        <f>SUM('All Domestic Headcount'!T165,'All International Headcount'!T165)</f>
        <v>0</v>
      </c>
      <c r="U165" s="14">
        <f>SUM('All Domestic Headcount'!U165,'All International Headcount'!U165)</f>
        <v>0</v>
      </c>
      <c r="V165" s="14">
        <f>SUM('All Domestic Headcount'!V165,'All International Headcount'!V165)</f>
        <v>12</v>
      </c>
      <c r="W165" s="14">
        <f>SUM('All Domestic Headcount'!W165,'All International Headcount'!W165)</f>
        <v>0</v>
      </c>
      <c r="X165" s="14">
        <f>SUM('All Domestic Headcount'!X165,'All International Headcount'!X165)</f>
        <v>12</v>
      </c>
      <c r="Y165" s="14">
        <f>SUM('All Domestic Headcount'!Y165,'All International Headcount'!Y165)</f>
        <v>0</v>
      </c>
      <c r="Z165" s="29">
        <f>SUM('All Domestic Headcount'!Z165,'All International Headcount'!Z165)</f>
        <v>0</v>
      </c>
    </row>
    <row r="166" spans="1:26" ht="15" customHeight="1" x14ac:dyDescent="0.25">
      <c r="A166" s="8"/>
      <c r="B166" s="40">
        <v>2</v>
      </c>
      <c r="C166" s="33">
        <f>SUM('All Domestic Headcount'!C166,'All International Headcount'!C166)</f>
        <v>0</v>
      </c>
      <c r="D166" s="14">
        <f>SUM('All Domestic Headcount'!D166,'All International Headcount'!D166)</f>
        <v>0</v>
      </c>
      <c r="E166" s="14">
        <f>SUM('All Domestic Headcount'!E166,'All International Headcount'!E166)</f>
        <v>0</v>
      </c>
      <c r="F166" s="14">
        <f>SUM('All Domestic Headcount'!F166,'All International Headcount'!F166)</f>
        <v>12</v>
      </c>
      <c r="G166" s="14">
        <f>SUM('All Domestic Headcount'!G166,'All International Headcount'!G166)</f>
        <v>0</v>
      </c>
      <c r="H166" s="14">
        <f>SUM('All Domestic Headcount'!H166,'All International Headcount'!H166)</f>
        <v>12</v>
      </c>
      <c r="I166" s="14">
        <f>SUM('All Domestic Headcount'!I166,'All International Headcount'!I166)</f>
        <v>0</v>
      </c>
      <c r="J166" s="29">
        <f>SUM('All Domestic Headcount'!J166,'All International Headcount'!J166)</f>
        <v>0</v>
      </c>
      <c r="K166" s="33">
        <f>SUM('All Domestic Headcount'!K166,'All International Headcount'!K166)</f>
        <v>0</v>
      </c>
      <c r="L166" s="14">
        <f>SUM('All Domestic Headcount'!L166,'All International Headcount'!L166)</f>
        <v>0</v>
      </c>
      <c r="M166" s="14">
        <f>SUM('All Domestic Headcount'!M166,'All International Headcount'!M166)</f>
        <v>0</v>
      </c>
      <c r="N166" s="14">
        <f>SUM('All Domestic Headcount'!N166,'All International Headcount'!N166)</f>
        <v>12</v>
      </c>
      <c r="O166" s="14">
        <f>SUM('All Domestic Headcount'!O166,'All International Headcount'!O166)</f>
        <v>0</v>
      </c>
      <c r="P166" s="14">
        <f>SUM('All Domestic Headcount'!P166,'All International Headcount'!P166)</f>
        <v>12</v>
      </c>
      <c r="Q166" s="14">
        <f>SUM('All Domestic Headcount'!Q166,'All International Headcount'!Q166)</f>
        <v>0</v>
      </c>
      <c r="R166" s="29">
        <f>SUM('All Domestic Headcount'!R166,'All International Headcount'!R166)</f>
        <v>0</v>
      </c>
      <c r="S166" s="33">
        <f>SUM('All Domestic Headcount'!S166,'All International Headcount'!S166)</f>
        <v>0</v>
      </c>
      <c r="T166" s="14">
        <f>SUM('All Domestic Headcount'!T166,'All International Headcount'!T166)</f>
        <v>0</v>
      </c>
      <c r="U166" s="14">
        <f>SUM('All Domestic Headcount'!U166,'All International Headcount'!U166)</f>
        <v>0</v>
      </c>
      <c r="V166" s="14">
        <f>SUM('All Domestic Headcount'!V166,'All International Headcount'!V166)</f>
        <v>12</v>
      </c>
      <c r="W166" s="14">
        <f>SUM('All Domestic Headcount'!W166,'All International Headcount'!W166)</f>
        <v>0</v>
      </c>
      <c r="X166" s="14">
        <f>SUM('All Domestic Headcount'!X166,'All International Headcount'!X166)</f>
        <v>12</v>
      </c>
      <c r="Y166" s="14">
        <f>SUM('All Domestic Headcount'!Y166,'All International Headcount'!Y166)</f>
        <v>0</v>
      </c>
      <c r="Z166" s="29">
        <f>SUM('All Domestic Headcount'!Z166,'All International Headcount'!Z166)</f>
        <v>0</v>
      </c>
    </row>
    <row r="167" spans="1:26" ht="15" customHeight="1" x14ac:dyDescent="0.25">
      <c r="A167" s="8"/>
      <c r="B167" s="46">
        <v>3</v>
      </c>
      <c r="C167" s="100">
        <f>SUM('All Domestic Headcount'!C167,'All International Headcount'!C167)</f>
        <v>0</v>
      </c>
      <c r="D167" s="28">
        <f>SUM('All Domestic Headcount'!D167,'All International Headcount'!D167)</f>
        <v>0</v>
      </c>
      <c r="E167" s="28">
        <f>SUM('All Domestic Headcount'!E167,'All International Headcount'!E167)</f>
        <v>0</v>
      </c>
      <c r="F167" s="14">
        <f>SUM('All Domestic Headcount'!F167,'All International Headcount'!F167)</f>
        <v>12</v>
      </c>
      <c r="G167" s="14">
        <f>SUM('All Domestic Headcount'!G167,'All International Headcount'!G167)</f>
        <v>0</v>
      </c>
      <c r="H167" s="14">
        <f>SUM('All Domestic Headcount'!H167,'All International Headcount'!H167)</f>
        <v>0</v>
      </c>
      <c r="I167" s="28">
        <f>SUM('All Domestic Headcount'!I167,'All International Headcount'!I167)</f>
        <v>0</v>
      </c>
      <c r="J167" s="29">
        <f>SUM('All Domestic Headcount'!J167,'All International Headcount'!J167)</f>
        <v>12</v>
      </c>
      <c r="K167" s="100">
        <f>SUM('All Domestic Headcount'!K167,'All International Headcount'!K167)</f>
        <v>0</v>
      </c>
      <c r="L167" s="28">
        <f>SUM('All Domestic Headcount'!L167,'All International Headcount'!L167)</f>
        <v>0</v>
      </c>
      <c r="M167" s="28">
        <f>SUM('All Domestic Headcount'!M167,'All International Headcount'!M167)</f>
        <v>0</v>
      </c>
      <c r="N167" s="14">
        <f>SUM('All Domestic Headcount'!N167,'All International Headcount'!N167)</f>
        <v>12</v>
      </c>
      <c r="O167" s="14">
        <f>SUM('All Domestic Headcount'!O167,'All International Headcount'!O167)</f>
        <v>0</v>
      </c>
      <c r="P167" s="14">
        <f>SUM('All Domestic Headcount'!P167,'All International Headcount'!P167)</f>
        <v>0</v>
      </c>
      <c r="Q167" s="28">
        <f>SUM('All Domestic Headcount'!Q167,'All International Headcount'!Q167)</f>
        <v>0</v>
      </c>
      <c r="R167" s="29">
        <f>SUM('All Domestic Headcount'!R167,'All International Headcount'!R167)</f>
        <v>0</v>
      </c>
      <c r="S167" s="100">
        <f>SUM('All Domestic Headcount'!S167,'All International Headcount'!S167)</f>
        <v>0</v>
      </c>
      <c r="T167" s="28">
        <f>SUM('All Domestic Headcount'!T167,'All International Headcount'!T167)</f>
        <v>0</v>
      </c>
      <c r="U167" s="28">
        <f>SUM('All Domestic Headcount'!U167,'All International Headcount'!U167)</f>
        <v>0</v>
      </c>
      <c r="V167" s="14">
        <f>SUM('All Domestic Headcount'!V167,'All International Headcount'!V167)</f>
        <v>12</v>
      </c>
      <c r="W167" s="14">
        <f>SUM('All Domestic Headcount'!W167,'All International Headcount'!W167)</f>
        <v>0</v>
      </c>
      <c r="X167" s="14">
        <f>SUM('All Domestic Headcount'!X167,'All International Headcount'!X167)</f>
        <v>0</v>
      </c>
      <c r="Y167" s="28">
        <f>SUM('All Domestic Headcount'!Y167,'All International Headcount'!Y167)</f>
        <v>0</v>
      </c>
      <c r="Z167" s="29">
        <f>SUM('All Domestic Headcount'!Z167,'All International Headcount'!Z167)</f>
        <v>0</v>
      </c>
    </row>
    <row r="168" spans="1:26" ht="15" customHeight="1" x14ac:dyDescent="0.25">
      <c r="A168" s="9" t="s">
        <v>69</v>
      </c>
      <c r="B168" s="115"/>
      <c r="C168" s="101">
        <f>SUM('All Domestic Headcount'!C168,'All International Headcount'!C168)</f>
        <v>0</v>
      </c>
      <c r="D168" s="26">
        <f>SUM('All Domestic Headcount'!D168,'All International Headcount'!D168)</f>
        <v>0</v>
      </c>
      <c r="E168" s="26">
        <f>SUM('All Domestic Headcount'!E168,'All International Headcount'!E168)</f>
        <v>0</v>
      </c>
      <c r="F168" s="26">
        <f>SUM('All Domestic Headcount'!F168,'All International Headcount'!F168)</f>
        <v>252</v>
      </c>
      <c r="G168" s="26">
        <f>SUM('All Domestic Headcount'!G168,'All International Headcount'!G168)</f>
        <v>0</v>
      </c>
      <c r="H168" s="26">
        <f>SUM('All Domestic Headcount'!H168,'All International Headcount'!H168)</f>
        <v>274</v>
      </c>
      <c r="I168" s="26">
        <f>SUM('All Domestic Headcount'!I168,'All International Headcount'!I168)</f>
        <v>0</v>
      </c>
      <c r="J168" s="110">
        <f>SUM('All Domestic Headcount'!J168,'All International Headcount'!J168)</f>
        <v>164</v>
      </c>
      <c r="K168" s="101">
        <f>SUM('All Domestic Headcount'!K168,'All International Headcount'!K168)</f>
        <v>0</v>
      </c>
      <c r="L168" s="26">
        <f>SUM('All Domestic Headcount'!L168,'All International Headcount'!L168)</f>
        <v>0</v>
      </c>
      <c r="M168" s="26">
        <f>SUM('All Domestic Headcount'!M168,'All International Headcount'!M168)</f>
        <v>0</v>
      </c>
      <c r="N168" s="26">
        <f>SUM('All Domestic Headcount'!N168,'All International Headcount'!N168)</f>
        <v>252</v>
      </c>
      <c r="O168" s="26">
        <f>SUM('All Domestic Headcount'!O168,'All International Headcount'!O168)</f>
        <v>0</v>
      </c>
      <c r="P168" s="26">
        <f>SUM('All Domestic Headcount'!P168,'All International Headcount'!P168)</f>
        <v>274</v>
      </c>
      <c r="Q168" s="26">
        <f>SUM('All Domestic Headcount'!Q168,'All International Headcount'!Q168)</f>
        <v>0</v>
      </c>
      <c r="R168" s="110">
        <f>SUM('All Domestic Headcount'!R168,'All International Headcount'!R168)</f>
        <v>152</v>
      </c>
      <c r="S168" s="101">
        <f>SUM('All Domestic Headcount'!S168,'All International Headcount'!S168)</f>
        <v>0</v>
      </c>
      <c r="T168" s="26">
        <f>SUM('All Domestic Headcount'!T168,'All International Headcount'!T168)</f>
        <v>0</v>
      </c>
      <c r="U168" s="26">
        <f>SUM('All Domestic Headcount'!U168,'All International Headcount'!U168)</f>
        <v>0</v>
      </c>
      <c r="V168" s="26">
        <f>SUM('All Domestic Headcount'!V168,'All International Headcount'!V168)</f>
        <v>252</v>
      </c>
      <c r="W168" s="26">
        <f>SUM('All Domestic Headcount'!W168,'All International Headcount'!W168)</f>
        <v>0</v>
      </c>
      <c r="X168" s="26">
        <f>SUM('All Domestic Headcount'!X168,'All International Headcount'!X168)</f>
        <v>274</v>
      </c>
      <c r="Y168" s="26">
        <f>SUM('All Domestic Headcount'!Y168,'All International Headcount'!Y168)</f>
        <v>0</v>
      </c>
      <c r="Z168" s="110">
        <f>SUM('All Domestic Headcount'!Z168,'All International Headcount'!Z168)</f>
        <v>152</v>
      </c>
    </row>
    <row r="169" spans="1:26" x14ac:dyDescent="0.25">
      <c r="A169" s="7" t="s">
        <v>70</v>
      </c>
      <c r="B169" s="45"/>
      <c r="C169" s="102">
        <f>SUM('All Domestic Headcount'!C169,'All International Headcount'!C169)</f>
        <v>0</v>
      </c>
      <c r="D169" s="25">
        <f>SUM('All Domestic Headcount'!D169,'All International Headcount'!D169)</f>
        <v>0</v>
      </c>
      <c r="E169" s="25">
        <f>SUM('All Domestic Headcount'!E169,'All International Headcount'!E169)</f>
        <v>0</v>
      </c>
      <c r="F169" s="25">
        <f>SUM('All Domestic Headcount'!F169,'All International Headcount'!F169)</f>
        <v>18</v>
      </c>
      <c r="G169" s="25">
        <f>SUM('All Domestic Headcount'!G169,'All International Headcount'!G169)</f>
        <v>0</v>
      </c>
      <c r="H169" s="25">
        <f>SUM('All Domestic Headcount'!H169,'All International Headcount'!H169)</f>
        <v>0</v>
      </c>
      <c r="I169" s="25">
        <f>SUM('All Domestic Headcount'!I169,'All International Headcount'!I169)</f>
        <v>0</v>
      </c>
      <c r="J169" s="111">
        <f>SUM('All Domestic Headcount'!J169,'All International Headcount'!J169)</f>
        <v>0</v>
      </c>
      <c r="K169" s="102">
        <f>SUM('All Domestic Headcount'!K169,'All International Headcount'!K169)</f>
        <v>0</v>
      </c>
      <c r="L169" s="25">
        <f>SUM('All Domestic Headcount'!L169,'All International Headcount'!L169)</f>
        <v>0</v>
      </c>
      <c r="M169" s="25">
        <f>SUM('All Domestic Headcount'!M169,'All International Headcount'!M169)</f>
        <v>0</v>
      </c>
      <c r="N169" s="25">
        <f>SUM('All Domestic Headcount'!N169,'All International Headcount'!N169)</f>
        <v>18</v>
      </c>
      <c r="O169" s="25">
        <f>SUM('All Domestic Headcount'!O169,'All International Headcount'!O169)</f>
        <v>0</v>
      </c>
      <c r="P169" s="25">
        <f>SUM('All Domestic Headcount'!P169,'All International Headcount'!P169)</f>
        <v>0</v>
      </c>
      <c r="Q169" s="25">
        <f>SUM('All Domestic Headcount'!Q169,'All International Headcount'!Q169)</f>
        <v>0</v>
      </c>
      <c r="R169" s="111">
        <f>SUM('All Domestic Headcount'!R169,'All International Headcount'!R169)</f>
        <v>0</v>
      </c>
      <c r="S169" s="102">
        <f>SUM('All Domestic Headcount'!S169,'All International Headcount'!S169)</f>
        <v>0</v>
      </c>
      <c r="T169" s="25">
        <f>SUM('All Domestic Headcount'!T169,'All International Headcount'!T169)</f>
        <v>0</v>
      </c>
      <c r="U169" s="25">
        <f>SUM('All Domestic Headcount'!U169,'All International Headcount'!U169)</f>
        <v>0</v>
      </c>
      <c r="V169" s="25">
        <f>SUM('All Domestic Headcount'!V169,'All International Headcount'!V169)</f>
        <v>18</v>
      </c>
      <c r="W169" s="25">
        <f>SUM('All Domestic Headcount'!W169,'All International Headcount'!W169)</f>
        <v>0</v>
      </c>
      <c r="X169" s="25">
        <f>SUM('All Domestic Headcount'!X169,'All International Headcount'!X169)</f>
        <v>0</v>
      </c>
      <c r="Y169" s="25">
        <f>SUM('All Domestic Headcount'!Y169,'All International Headcount'!Y169)</f>
        <v>0</v>
      </c>
      <c r="Z169" s="111">
        <f>SUM('All Domestic Headcount'!Z169,'All International Headcount'!Z169)</f>
        <v>0</v>
      </c>
    </row>
    <row r="170" spans="1:26" ht="15" customHeight="1" x14ac:dyDescent="0.25">
      <c r="A170" s="8" t="s">
        <v>71</v>
      </c>
      <c r="B170" s="40">
        <v>1</v>
      </c>
      <c r="C170" s="33">
        <f>SUM('All Domestic Headcount'!C170,'All International Headcount'!C170)</f>
        <v>0</v>
      </c>
      <c r="D170" s="14">
        <f>SUM('All Domestic Headcount'!D170,'All International Headcount'!D170)</f>
        <v>0</v>
      </c>
      <c r="E170" s="14">
        <f>SUM('All Domestic Headcount'!E170,'All International Headcount'!E170)</f>
        <v>0</v>
      </c>
      <c r="F170" s="14">
        <f>SUM('All Domestic Headcount'!F170,'All International Headcount'!F170)</f>
        <v>0</v>
      </c>
      <c r="G170" s="14">
        <f>SUM('All Domestic Headcount'!G170,'All International Headcount'!G170)</f>
        <v>0</v>
      </c>
      <c r="H170" s="14">
        <f>SUM('All Domestic Headcount'!H170,'All International Headcount'!H170)</f>
        <v>0</v>
      </c>
      <c r="I170" s="14">
        <f>SUM('All Domestic Headcount'!I170,'All International Headcount'!I170)</f>
        <v>0</v>
      </c>
      <c r="J170" s="29">
        <f>SUM('All Domestic Headcount'!J170,'All International Headcount'!J170)</f>
        <v>0</v>
      </c>
      <c r="K170" s="33">
        <f>SUM('All Domestic Headcount'!K170,'All International Headcount'!K170)</f>
        <v>0</v>
      </c>
      <c r="L170" s="14">
        <f>SUM('All Domestic Headcount'!L170,'All International Headcount'!L170)</f>
        <v>0</v>
      </c>
      <c r="M170" s="14">
        <f>SUM('All Domestic Headcount'!M170,'All International Headcount'!M170)</f>
        <v>0</v>
      </c>
      <c r="N170" s="14">
        <f>SUM('All Domestic Headcount'!N170,'All International Headcount'!N170)</f>
        <v>0</v>
      </c>
      <c r="O170" s="14">
        <f>SUM('All Domestic Headcount'!O170,'All International Headcount'!O170)</f>
        <v>0</v>
      </c>
      <c r="P170" s="14">
        <f>SUM('All Domestic Headcount'!P170,'All International Headcount'!P170)</f>
        <v>0</v>
      </c>
      <c r="Q170" s="14">
        <f>SUM('All Domestic Headcount'!Q170,'All International Headcount'!Q170)</f>
        <v>0</v>
      </c>
      <c r="R170" s="29">
        <f>SUM('All Domestic Headcount'!R170,'All International Headcount'!R170)</f>
        <v>0</v>
      </c>
      <c r="S170" s="33">
        <f>SUM('All Domestic Headcount'!S170,'All International Headcount'!S170)</f>
        <v>0</v>
      </c>
      <c r="T170" s="14">
        <f>SUM('All Domestic Headcount'!T170,'All International Headcount'!T170)</f>
        <v>0</v>
      </c>
      <c r="U170" s="14">
        <f>SUM('All Domestic Headcount'!U170,'All International Headcount'!U170)</f>
        <v>0</v>
      </c>
      <c r="V170" s="14">
        <f>SUM('All Domestic Headcount'!V170,'All International Headcount'!V170)</f>
        <v>0</v>
      </c>
      <c r="W170" s="14">
        <f>SUM('All Domestic Headcount'!W170,'All International Headcount'!W170)</f>
        <v>0</v>
      </c>
      <c r="X170" s="14">
        <f>SUM('All Domestic Headcount'!X170,'All International Headcount'!X170)</f>
        <v>0</v>
      </c>
      <c r="Y170" s="14">
        <f>SUM('All Domestic Headcount'!Y170,'All International Headcount'!Y170)</f>
        <v>0</v>
      </c>
      <c r="Z170" s="29">
        <f>SUM('All Domestic Headcount'!Z170,'All International Headcount'!Z170)</f>
        <v>0</v>
      </c>
    </row>
    <row r="171" spans="1:26" ht="15" customHeight="1" x14ac:dyDescent="0.25">
      <c r="A171" s="8" t="s">
        <v>72</v>
      </c>
      <c r="B171" s="40">
        <v>1</v>
      </c>
      <c r="C171" s="33">
        <f>SUM('All Domestic Headcount'!C171,'All International Headcount'!C171)</f>
        <v>0</v>
      </c>
      <c r="D171" s="14">
        <f>SUM('All Domestic Headcount'!D171,'All International Headcount'!D171)</f>
        <v>0</v>
      </c>
      <c r="E171" s="14">
        <f>SUM('All Domestic Headcount'!E171,'All International Headcount'!E171)</f>
        <v>0</v>
      </c>
      <c r="F171" s="14">
        <f>SUM('All Domestic Headcount'!F171,'All International Headcount'!F171)</f>
        <v>0</v>
      </c>
      <c r="G171" s="14">
        <f>SUM('All Domestic Headcount'!G171,'All International Headcount'!G171)</f>
        <v>0</v>
      </c>
      <c r="H171" s="14">
        <f>SUM('All Domestic Headcount'!H171,'All International Headcount'!H171)</f>
        <v>0</v>
      </c>
      <c r="I171" s="14">
        <f>SUM('All Domestic Headcount'!I171,'All International Headcount'!I171)</f>
        <v>0</v>
      </c>
      <c r="J171" s="29">
        <f>SUM('All Domestic Headcount'!J171,'All International Headcount'!J171)</f>
        <v>0</v>
      </c>
      <c r="K171" s="33">
        <f>SUM('All Domestic Headcount'!K171,'All International Headcount'!K171)</f>
        <v>0</v>
      </c>
      <c r="L171" s="14">
        <f>SUM('All Domestic Headcount'!L171,'All International Headcount'!L171)</f>
        <v>0</v>
      </c>
      <c r="M171" s="14">
        <f>SUM('All Domestic Headcount'!M171,'All International Headcount'!M171)</f>
        <v>0</v>
      </c>
      <c r="N171" s="14">
        <f>SUM('All Domestic Headcount'!N171,'All International Headcount'!N171)</f>
        <v>0</v>
      </c>
      <c r="O171" s="14">
        <f>SUM('All Domestic Headcount'!O171,'All International Headcount'!O171)</f>
        <v>0</v>
      </c>
      <c r="P171" s="14">
        <f>SUM('All Domestic Headcount'!P171,'All International Headcount'!P171)</f>
        <v>0</v>
      </c>
      <c r="Q171" s="14">
        <f>SUM('All Domestic Headcount'!Q171,'All International Headcount'!Q171)</f>
        <v>0</v>
      </c>
      <c r="R171" s="29">
        <f>SUM('All Domestic Headcount'!R171,'All International Headcount'!R171)</f>
        <v>0</v>
      </c>
      <c r="S171" s="33">
        <f>SUM('All Domestic Headcount'!S171,'All International Headcount'!S171)</f>
        <v>0</v>
      </c>
      <c r="T171" s="14">
        <f>SUM('All Domestic Headcount'!T171,'All International Headcount'!T171)</f>
        <v>0</v>
      </c>
      <c r="U171" s="14">
        <f>SUM('All Domestic Headcount'!U171,'All International Headcount'!U171)</f>
        <v>0</v>
      </c>
      <c r="V171" s="14">
        <f>SUM('All Domestic Headcount'!V171,'All International Headcount'!V171)</f>
        <v>0</v>
      </c>
      <c r="W171" s="14">
        <f>SUM('All Domestic Headcount'!W171,'All International Headcount'!W171)</f>
        <v>0</v>
      </c>
      <c r="X171" s="14">
        <f>SUM('All Domestic Headcount'!X171,'All International Headcount'!X171)</f>
        <v>0</v>
      </c>
      <c r="Y171" s="14">
        <f>SUM('All Domestic Headcount'!Y171,'All International Headcount'!Y171)</f>
        <v>0</v>
      </c>
      <c r="Z171" s="29">
        <f>SUM('All Domestic Headcount'!Z171,'All International Headcount'!Z171)</f>
        <v>0</v>
      </c>
    </row>
    <row r="172" spans="1:26" ht="15" customHeight="1" x14ac:dyDescent="0.25">
      <c r="A172" s="8" t="s">
        <v>73</v>
      </c>
      <c r="B172" s="40">
        <v>1</v>
      </c>
      <c r="C172" s="33">
        <f>SUM('All Domestic Headcount'!C172,'All International Headcount'!C172)</f>
        <v>0</v>
      </c>
      <c r="D172" s="14">
        <f>SUM('All Domestic Headcount'!D172,'All International Headcount'!D172)</f>
        <v>0</v>
      </c>
      <c r="E172" s="14">
        <f>SUM('All Domestic Headcount'!E172,'All International Headcount'!E172)</f>
        <v>0</v>
      </c>
      <c r="F172" s="14">
        <f>SUM('All Domestic Headcount'!F172,'All International Headcount'!F172)</f>
        <v>0</v>
      </c>
      <c r="G172" s="14">
        <f>SUM('All Domestic Headcount'!G172,'All International Headcount'!G172)</f>
        <v>0</v>
      </c>
      <c r="H172" s="14">
        <f>SUM('All Domestic Headcount'!H172,'All International Headcount'!H172)</f>
        <v>0</v>
      </c>
      <c r="I172" s="14">
        <f>SUM('All Domestic Headcount'!I172,'All International Headcount'!I172)</f>
        <v>0</v>
      </c>
      <c r="J172" s="29">
        <f>SUM('All Domestic Headcount'!J172,'All International Headcount'!J172)</f>
        <v>0</v>
      </c>
      <c r="K172" s="33">
        <f>SUM('All Domestic Headcount'!K172,'All International Headcount'!K172)</f>
        <v>0</v>
      </c>
      <c r="L172" s="14">
        <f>SUM('All Domestic Headcount'!L172,'All International Headcount'!L172)</f>
        <v>0</v>
      </c>
      <c r="M172" s="14">
        <f>SUM('All Domestic Headcount'!M172,'All International Headcount'!M172)</f>
        <v>0</v>
      </c>
      <c r="N172" s="14">
        <f>SUM('All Domestic Headcount'!N172,'All International Headcount'!N172)</f>
        <v>0</v>
      </c>
      <c r="O172" s="14">
        <f>SUM('All Domestic Headcount'!O172,'All International Headcount'!O172)</f>
        <v>0</v>
      </c>
      <c r="P172" s="14">
        <f>SUM('All Domestic Headcount'!P172,'All International Headcount'!P172)</f>
        <v>0</v>
      </c>
      <c r="Q172" s="14">
        <f>SUM('All Domestic Headcount'!Q172,'All International Headcount'!Q172)</f>
        <v>0</v>
      </c>
      <c r="R172" s="29">
        <f>SUM('All Domestic Headcount'!R172,'All International Headcount'!R172)</f>
        <v>0</v>
      </c>
      <c r="S172" s="33">
        <f>SUM('All Domestic Headcount'!S172,'All International Headcount'!S172)</f>
        <v>0</v>
      </c>
      <c r="T172" s="14">
        <f>SUM('All Domestic Headcount'!T172,'All International Headcount'!T172)</f>
        <v>0</v>
      </c>
      <c r="U172" s="14">
        <f>SUM('All Domestic Headcount'!U172,'All International Headcount'!U172)</f>
        <v>0</v>
      </c>
      <c r="V172" s="14">
        <f>SUM('All Domestic Headcount'!V172,'All International Headcount'!V172)</f>
        <v>0</v>
      </c>
      <c r="W172" s="14">
        <f>SUM('All Domestic Headcount'!W172,'All International Headcount'!W172)</f>
        <v>0</v>
      </c>
      <c r="X172" s="14">
        <f>SUM('All Domestic Headcount'!X172,'All International Headcount'!X172)</f>
        <v>0</v>
      </c>
      <c r="Y172" s="14">
        <f>SUM('All Domestic Headcount'!Y172,'All International Headcount'!Y172)</f>
        <v>0</v>
      </c>
      <c r="Z172" s="29">
        <f>SUM('All Domestic Headcount'!Z172,'All International Headcount'!Z172)</f>
        <v>0</v>
      </c>
    </row>
    <row r="173" spans="1:26" ht="15" customHeight="1" x14ac:dyDescent="0.25">
      <c r="A173" s="8" t="s">
        <v>74</v>
      </c>
      <c r="B173" s="40">
        <v>1</v>
      </c>
      <c r="C173" s="33">
        <f>SUM('All Domestic Headcount'!C173,'All International Headcount'!C173)</f>
        <v>0</v>
      </c>
      <c r="D173" s="14">
        <f>SUM('All Domestic Headcount'!D173,'All International Headcount'!D173)</f>
        <v>0</v>
      </c>
      <c r="E173" s="14">
        <f>SUM('All Domestic Headcount'!E173,'All International Headcount'!E173)</f>
        <v>0</v>
      </c>
      <c r="F173" s="14">
        <f>SUM('All Domestic Headcount'!F173,'All International Headcount'!F173)</f>
        <v>18</v>
      </c>
      <c r="G173" s="14">
        <f>SUM('All Domestic Headcount'!G173,'All International Headcount'!G173)</f>
        <v>0</v>
      </c>
      <c r="H173" s="14">
        <f>SUM('All Domestic Headcount'!H173,'All International Headcount'!H173)</f>
        <v>0</v>
      </c>
      <c r="I173" s="14">
        <f>SUM('All Domestic Headcount'!I173,'All International Headcount'!I173)</f>
        <v>0</v>
      </c>
      <c r="J173" s="29">
        <f>SUM('All Domestic Headcount'!J173,'All International Headcount'!J173)</f>
        <v>0</v>
      </c>
      <c r="K173" s="33">
        <f>SUM('All Domestic Headcount'!K173,'All International Headcount'!K173)</f>
        <v>0</v>
      </c>
      <c r="L173" s="14">
        <f>SUM('All Domestic Headcount'!L173,'All International Headcount'!L173)</f>
        <v>0</v>
      </c>
      <c r="M173" s="14">
        <f>SUM('All Domestic Headcount'!M173,'All International Headcount'!M173)</f>
        <v>0</v>
      </c>
      <c r="N173" s="14">
        <f>SUM('All Domestic Headcount'!N173,'All International Headcount'!N173)</f>
        <v>18</v>
      </c>
      <c r="O173" s="14">
        <f>SUM('All Domestic Headcount'!O173,'All International Headcount'!O173)</f>
        <v>0</v>
      </c>
      <c r="P173" s="14">
        <f>SUM('All Domestic Headcount'!P173,'All International Headcount'!P173)</f>
        <v>0</v>
      </c>
      <c r="Q173" s="14">
        <f>SUM('All Domestic Headcount'!Q173,'All International Headcount'!Q173)</f>
        <v>0</v>
      </c>
      <c r="R173" s="29">
        <f>SUM('All Domestic Headcount'!R173,'All International Headcount'!R173)</f>
        <v>0</v>
      </c>
      <c r="S173" s="33">
        <f>SUM('All Domestic Headcount'!S173,'All International Headcount'!S173)</f>
        <v>0</v>
      </c>
      <c r="T173" s="14">
        <f>SUM('All Domestic Headcount'!T173,'All International Headcount'!T173)</f>
        <v>0</v>
      </c>
      <c r="U173" s="14">
        <f>SUM('All Domestic Headcount'!U173,'All International Headcount'!U173)</f>
        <v>0</v>
      </c>
      <c r="V173" s="14">
        <f>SUM('All Domestic Headcount'!V173,'All International Headcount'!V173)</f>
        <v>18</v>
      </c>
      <c r="W173" s="14">
        <f>SUM('All Domestic Headcount'!W173,'All International Headcount'!W173)</f>
        <v>0</v>
      </c>
      <c r="X173" s="14">
        <f>SUM('All Domestic Headcount'!X173,'All International Headcount'!X173)</f>
        <v>0</v>
      </c>
      <c r="Y173" s="14">
        <f>SUM('All Domestic Headcount'!Y173,'All International Headcount'!Y173)</f>
        <v>0</v>
      </c>
      <c r="Z173" s="29">
        <f>SUM('All Domestic Headcount'!Z173,'All International Headcount'!Z173)</f>
        <v>0</v>
      </c>
    </row>
    <row r="174" spans="1:26" ht="15" customHeight="1" x14ac:dyDescent="0.25">
      <c r="A174" s="8" t="s">
        <v>75</v>
      </c>
      <c r="B174" s="40">
        <v>1</v>
      </c>
      <c r="C174" s="33">
        <f>SUM('All Domestic Headcount'!C174,'All International Headcount'!C174)</f>
        <v>0</v>
      </c>
      <c r="D174" s="14">
        <f>SUM('All Domestic Headcount'!D174,'All International Headcount'!D174)</f>
        <v>0</v>
      </c>
      <c r="E174" s="14">
        <f>SUM('All Domestic Headcount'!E174,'All International Headcount'!E174)</f>
        <v>0</v>
      </c>
      <c r="F174" s="14">
        <f>SUM('All Domestic Headcount'!F174,'All International Headcount'!F174)</f>
        <v>0</v>
      </c>
      <c r="G174" s="14">
        <f>SUM('All Domestic Headcount'!G174,'All International Headcount'!G174)</f>
        <v>0</v>
      </c>
      <c r="H174" s="14">
        <f>SUM('All Domestic Headcount'!H174,'All International Headcount'!H174)</f>
        <v>0</v>
      </c>
      <c r="I174" s="14">
        <f>SUM('All Domestic Headcount'!I174,'All International Headcount'!I174)</f>
        <v>0</v>
      </c>
      <c r="J174" s="29">
        <f>SUM('All Domestic Headcount'!J174,'All International Headcount'!J174)</f>
        <v>0</v>
      </c>
      <c r="K174" s="33">
        <f>SUM('All Domestic Headcount'!K174,'All International Headcount'!K174)</f>
        <v>0</v>
      </c>
      <c r="L174" s="14">
        <f>SUM('All Domestic Headcount'!L174,'All International Headcount'!L174)</f>
        <v>0</v>
      </c>
      <c r="M174" s="14">
        <f>SUM('All Domestic Headcount'!M174,'All International Headcount'!M174)</f>
        <v>0</v>
      </c>
      <c r="N174" s="14">
        <f>SUM('All Domestic Headcount'!N174,'All International Headcount'!N174)</f>
        <v>0</v>
      </c>
      <c r="O174" s="14">
        <f>SUM('All Domestic Headcount'!O174,'All International Headcount'!O174)</f>
        <v>0</v>
      </c>
      <c r="P174" s="14">
        <f>SUM('All Domestic Headcount'!P174,'All International Headcount'!P174)</f>
        <v>0</v>
      </c>
      <c r="Q174" s="14">
        <f>SUM('All Domestic Headcount'!Q174,'All International Headcount'!Q174)</f>
        <v>0</v>
      </c>
      <c r="R174" s="29">
        <f>SUM('All Domestic Headcount'!R174,'All International Headcount'!R174)</f>
        <v>0</v>
      </c>
      <c r="S174" s="33">
        <f>SUM('All Domestic Headcount'!S174,'All International Headcount'!S174)</f>
        <v>0</v>
      </c>
      <c r="T174" s="14">
        <f>SUM('All Domestic Headcount'!T174,'All International Headcount'!T174)</f>
        <v>0</v>
      </c>
      <c r="U174" s="14">
        <f>SUM('All Domestic Headcount'!U174,'All International Headcount'!U174)</f>
        <v>0</v>
      </c>
      <c r="V174" s="14">
        <f>SUM('All Domestic Headcount'!V174,'All International Headcount'!V174)</f>
        <v>0</v>
      </c>
      <c r="W174" s="14">
        <f>SUM('All Domestic Headcount'!W174,'All International Headcount'!W174)</f>
        <v>0</v>
      </c>
      <c r="X174" s="14">
        <f>SUM('All Domestic Headcount'!X174,'All International Headcount'!X174)</f>
        <v>0</v>
      </c>
      <c r="Y174" s="14">
        <f>SUM('All Domestic Headcount'!Y174,'All International Headcount'!Y174)</f>
        <v>0</v>
      </c>
      <c r="Z174" s="29">
        <f>SUM('All Domestic Headcount'!Z174,'All International Headcount'!Z174)</f>
        <v>0</v>
      </c>
    </row>
    <row r="175" spans="1:26" ht="15" customHeight="1" x14ac:dyDescent="0.25">
      <c r="A175" s="9" t="s">
        <v>76</v>
      </c>
      <c r="B175" s="115"/>
      <c r="C175" s="103">
        <f>SUM('All Domestic Headcount'!C175,'All International Headcount'!C175)</f>
        <v>0</v>
      </c>
      <c r="D175" s="27">
        <f>SUM('All Domestic Headcount'!D175,'All International Headcount'!D175)</f>
        <v>0</v>
      </c>
      <c r="E175" s="27">
        <f>SUM('All Domestic Headcount'!E175,'All International Headcount'!E175)</f>
        <v>0</v>
      </c>
      <c r="F175" s="27">
        <f>SUM('All Domestic Headcount'!F175,'All International Headcount'!F175)</f>
        <v>18</v>
      </c>
      <c r="G175" s="27">
        <f>SUM('All Domestic Headcount'!G175,'All International Headcount'!G175)</f>
        <v>0</v>
      </c>
      <c r="H175" s="27">
        <f>SUM('All Domestic Headcount'!H175,'All International Headcount'!H175)</f>
        <v>0</v>
      </c>
      <c r="I175" s="27">
        <f>SUM('All Domestic Headcount'!I175,'All International Headcount'!I175)</f>
        <v>0</v>
      </c>
      <c r="J175" s="112">
        <f>SUM('All Domestic Headcount'!J175,'All International Headcount'!J175)</f>
        <v>0</v>
      </c>
      <c r="K175" s="103">
        <f>SUM('All Domestic Headcount'!K175,'All International Headcount'!K175)</f>
        <v>0</v>
      </c>
      <c r="L175" s="27">
        <f>SUM('All Domestic Headcount'!L175,'All International Headcount'!L175)</f>
        <v>0</v>
      </c>
      <c r="M175" s="27">
        <f>SUM('All Domestic Headcount'!M175,'All International Headcount'!M175)</f>
        <v>0</v>
      </c>
      <c r="N175" s="27">
        <f>SUM('All Domestic Headcount'!N175,'All International Headcount'!N175)</f>
        <v>18</v>
      </c>
      <c r="O175" s="27">
        <f>SUM('All Domestic Headcount'!O175,'All International Headcount'!O175)</f>
        <v>0</v>
      </c>
      <c r="P175" s="27">
        <f>SUM('All Domestic Headcount'!P175,'All International Headcount'!P175)</f>
        <v>0</v>
      </c>
      <c r="Q175" s="27">
        <f>SUM('All Domestic Headcount'!Q175,'All International Headcount'!Q175)</f>
        <v>0</v>
      </c>
      <c r="R175" s="112">
        <f>SUM('All Domestic Headcount'!R175,'All International Headcount'!R175)</f>
        <v>0</v>
      </c>
      <c r="S175" s="103">
        <f>SUM('All Domestic Headcount'!S175,'All International Headcount'!S175)</f>
        <v>0</v>
      </c>
      <c r="T175" s="27">
        <f>SUM('All Domestic Headcount'!T175,'All International Headcount'!T175)</f>
        <v>0</v>
      </c>
      <c r="U175" s="27">
        <f>SUM('All Domestic Headcount'!U175,'All International Headcount'!U175)</f>
        <v>0</v>
      </c>
      <c r="V175" s="27">
        <f>SUM('All Domestic Headcount'!V175,'All International Headcount'!V175)</f>
        <v>18</v>
      </c>
      <c r="W175" s="27">
        <f>SUM('All Domestic Headcount'!W175,'All International Headcount'!W175)</f>
        <v>0</v>
      </c>
      <c r="X175" s="27">
        <f>SUM('All Domestic Headcount'!X175,'All International Headcount'!X175)</f>
        <v>0</v>
      </c>
      <c r="Y175" s="27">
        <f>SUM('All Domestic Headcount'!Y175,'All International Headcount'!Y175)</f>
        <v>0</v>
      </c>
      <c r="Z175" s="112">
        <f>SUM('All Domestic Headcount'!Z175,'All International Headcount'!Z175)</f>
        <v>0</v>
      </c>
    </row>
    <row r="176" spans="1:26" x14ac:dyDescent="0.25">
      <c r="A176" s="7" t="s">
        <v>77</v>
      </c>
      <c r="B176" s="45"/>
      <c r="C176" s="102">
        <f>SUM('All Domestic Headcount'!C176,'All International Headcount'!C176)</f>
        <v>140</v>
      </c>
      <c r="D176" s="25">
        <f>SUM('All Domestic Headcount'!D176,'All International Headcount'!D176)</f>
        <v>0</v>
      </c>
      <c r="E176" s="25">
        <f>SUM('All Domestic Headcount'!E176,'All International Headcount'!E176)</f>
        <v>0</v>
      </c>
      <c r="F176" s="25">
        <f>SUM('All Domestic Headcount'!F176,'All International Headcount'!F176)</f>
        <v>0</v>
      </c>
      <c r="G176" s="25">
        <f>SUM('All Domestic Headcount'!G176,'All International Headcount'!G176)</f>
        <v>0</v>
      </c>
      <c r="H176" s="25">
        <f>SUM('All Domestic Headcount'!H176,'All International Headcount'!H176)</f>
        <v>0</v>
      </c>
      <c r="I176" s="25">
        <f>SUM('All Domestic Headcount'!I176,'All International Headcount'!I176)</f>
        <v>0</v>
      </c>
      <c r="J176" s="111">
        <f>SUM('All Domestic Headcount'!J176,'All International Headcount'!J176)</f>
        <v>0</v>
      </c>
      <c r="K176" s="102">
        <f>SUM('All Domestic Headcount'!K176,'All International Headcount'!K176)</f>
        <v>147</v>
      </c>
      <c r="L176" s="25">
        <f>SUM('All Domestic Headcount'!L176,'All International Headcount'!L176)</f>
        <v>0</v>
      </c>
      <c r="M176" s="25">
        <f>SUM('All Domestic Headcount'!M176,'All International Headcount'!M176)</f>
        <v>0</v>
      </c>
      <c r="N176" s="25">
        <f>SUM('All Domestic Headcount'!N176,'All International Headcount'!N176)</f>
        <v>0</v>
      </c>
      <c r="O176" s="25">
        <f>SUM('All Domestic Headcount'!O176,'All International Headcount'!O176)</f>
        <v>0</v>
      </c>
      <c r="P176" s="25">
        <f>SUM('All Domestic Headcount'!P176,'All International Headcount'!P176)</f>
        <v>0</v>
      </c>
      <c r="Q176" s="25">
        <f>SUM('All Domestic Headcount'!Q176,'All International Headcount'!Q176)</f>
        <v>0</v>
      </c>
      <c r="R176" s="111">
        <f>SUM('All Domestic Headcount'!R176,'All International Headcount'!R176)</f>
        <v>0</v>
      </c>
      <c r="S176" s="102">
        <f>SUM('All Domestic Headcount'!S176,'All International Headcount'!S176)</f>
        <v>155</v>
      </c>
      <c r="T176" s="25">
        <f>SUM('All Domestic Headcount'!T176,'All International Headcount'!T176)</f>
        <v>0</v>
      </c>
      <c r="U176" s="25">
        <f>SUM('All Domestic Headcount'!U176,'All International Headcount'!U176)</f>
        <v>0</v>
      </c>
      <c r="V176" s="25">
        <f>SUM('All Domestic Headcount'!V176,'All International Headcount'!V176)</f>
        <v>0</v>
      </c>
      <c r="W176" s="25">
        <f>SUM('All Domestic Headcount'!W176,'All International Headcount'!W176)</f>
        <v>0</v>
      </c>
      <c r="X176" s="25">
        <f>SUM('All Domestic Headcount'!X176,'All International Headcount'!X176)</f>
        <v>0</v>
      </c>
      <c r="Y176" s="25">
        <f>SUM('All Domestic Headcount'!Y176,'All International Headcount'!Y176)</f>
        <v>0</v>
      </c>
      <c r="Z176" s="111">
        <f>SUM('All Domestic Headcount'!Z176,'All International Headcount'!Z176)</f>
        <v>0</v>
      </c>
    </row>
    <row r="177" spans="1:26" ht="15" customHeight="1" x14ac:dyDescent="0.25">
      <c r="A177" s="8" t="s">
        <v>99</v>
      </c>
      <c r="B177" s="40">
        <v>1</v>
      </c>
      <c r="C177" s="50">
        <f>SUM('All Domestic Headcount'!C177,'All International Headcount'!C177)</f>
        <v>130</v>
      </c>
      <c r="D177" s="15">
        <f>SUM('All Domestic Headcount'!D177,'All International Headcount'!D177)</f>
        <v>0</v>
      </c>
      <c r="E177" s="15">
        <f>SUM('All Domestic Headcount'!E177,'All International Headcount'!E177)</f>
        <v>0</v>
      </c>
      <c r="F177" s="15">
        <f>SUM('All Domestic Headcount'!F177,'All International Headcount'!F177)</f>
        <v>0</v>
      </c>
      <c r="G177" s="15">
        <f>SUM('All Domestic Headcount'!G177,'All International Headcount'!G177)</f>
        <v>0</v>
      </c>
      <c r="H177" s="15">
        <f>SUM('All Domestic Headcount'!H177,'All International Headcount'!H177)</f>
        <v>0</v>
      </c>
      <c r="I177" s="15">
        <f>SUM('All Domestic Headcount'!I177,'All International Headcount'!I177)</f>
        <v>0</v>
      </c>
      <c r="J177" s="30">
        <f>SUM('All Domestic Headcount'!J177,'All International Headcount'!J177)</f>
        <v>0</v>
      </c>
      <c r="K177" s="50">
        <f>SUM('All Domestic Headcount'!K177,'All International Headcount'!K177)</f>
        <v>135</v>
      </c>
      <c r="L177" s="15">
        <f>SUM('All Domestic Headcount'!L177,'All International Headcount'!L177)</f>
        <v>0</v>
      </c>
      <c r="M177" s="15">
        <f>SUM('All Domestic Headcount'!M177,'All International Headcount'!M177)</f>
        <v>0</v>
      </c>
      <c r="N177" s="15">
        <f>SUM('All Domestic Headcount'!N177,'All International Headcount'!N177)</f>
        <v>0</v>
      </c>
      <c r="O177" s="15">
        <f>SUM('All Domestic Headcount'!O177,'All International Headcount'!O177)</f>
        <v>0</v>
      </c>
      <c r="P177" s="15">
        <f>SUM('All Domestic Headcount'!P177,'All International Headcount'!P177)</f>
        <v>0</v>
      </c>
      <c r="Q177" s="15">
        <f>SUM('All Domestic Headcount'!Q177,'All International Headcount'!Q177)</f>
        <v>0</v>
      </c>
      <c r="R177" s="30">
        <f>SUM('All Domestic Headcount'!R177,'All International Headcount'!R177)</f>
        <v>0</v>
      </c>
      <c r="S177" s="50">
        <f>SUM('All Domestic Headcount'!S177,'All International Headcount'!S177)</f>
        <v>140</v>
      </c>
      <c r="T177" s="15">
        <f>SUM('All Domestic Headcount'!T177,'All International Headcount'!T177)</f>
        <v>0</v>
      </c>
      <c r="U177" s="15">
        <f>SUM('All Domestic Headcount'!U177,'All International Headcount'!U177)</f>
        <v>0</v>
      </c>
      <c r="V177" s="14">
        <f>SUM('All Domestic Headcount'!V177,'All International Headcount'!V177)</f>
        <v>0</v>
      </c>
      <c r="W177" s="14">
        <f>SUM('All Domestic Headcount'!W177,'All International Headcount'!W177)</f>
        <v>0</v>
      </c>
      <c r="X177" s="14">
        <f>SUM('All Domestic Headcount'!X177,'All International Headcount'!X177)</f>
        <v>0</v>
      </c>
      <c r="Y177" s="14">
        <f>SUM('All Domestic Headcount'!Y177,'All International Headcount'!Y177)</f>
        <v>0</v>
      </c>
      <c r="Z177" s="29">
        <f>SUM('All Domestic Headcount'!Z177,'All International Headcount'!Z177)</f>
        <v>0</v>
      </c>
    </row>
    <row r="178" spans="1:26" ht="15" customHeight="1" x14ac:dyDescent="0.25">
      <c r="A178" s="8" t="s">
        <v>100</v>
      </c>
      <c r="B178" s="40">
        <v>1</v>
      </c>
      <c r="C178" s="50">
        <f>SUM('All Domestic Headcount'!C178,'All International Headcount'!C178)</f>
        <v>10</v>
      </c>
      <c r="D178" s="15">
        <f>SUM('All Domestic Headcount'!D178,'All International Headcount'!D178)</f>
        <v>0</v>
      </c>
      <c r="E178" s="15">
        <f>SUM('All Domestic Headcount'!E178,'All International Headcount'!E178)</f>
        <v>0</v>
      </c>
      <c r="F178" s="15">
        <f>SUM('All Domestic Headcount'!F178,'All International Headcount'!F178)</f>
        <v>0</v>
      </c>
      <c r="G178" s="15">
        <f>SUM('All Domestic Headcount'!G178,'All International Headcount'!G178)</f>
        <v>0</v>
      </c>
      <c r="H178" s="15">
        <f>SUM('All Domestic Headcount'!H178,'All International Headcount'!H178)</f>
        <v>0</v>
      </c>
      <c r="I178" s="15">
        <f>SUM('All Domestic Headcount'!I178,'All International Headcount'!I178)</f>
        <v>0</v>
      </c>
      <c r="J178" s="30">
        <f>SUM('All Domestic Headcount'!J178,'All International Headcount'!J178)</f>
        <v>0</v>
      </c>
      <c r="K178" s="50">
        <f>SUM('All Domestic Headcount'!K178,'All International Headcount'!K178)</f>
        <v>12</v>
      </c>
      <c r="L178" s="15">
        <f>SUM('All Domestic Headcount'!L178,'All International Headcount'!L178)</f>
        <v>0</v>
      </c>
      <c r="M178" s="15">
        <f>SUM('All Domestic Headcount'!M178,'All International Headcount'!M178)</f>
        <v>0</v>
      </c>
      <c r="N178" s="15">
        <f>SUM('All Domestic Headcount'!N178,'All International Headcount'!N178)</f>
        <v>0</v>
      </c>
      <c r="O178" s="15">
        <f>SUM('All Domestic Headcount'!O178,'All International Headcount'!O178)</f>
        <v>0</v>
      </c>
      <c r="P178" s="15">
        <f>SUM('All Domestic Headcount'!P178,'All International Headcount'!P178)</f>
        <v>0</v>
      </c>
      <c r="Q178" s="15">
        <f>SUM('All Domestic Headcount'!Q178,'All International Headcount'!Q178)</f>
        <v>0</v>
      </c>
      <c r="R178" s="30">
        <f>SUM('All Domestic Headcount'!R178,'All International Headcount'!R178)</f>
        <v>0</v>
      </c>
      <c r="S178" s="50">
        <f>SUM('All Domestic Headcount'!S178,'All International Headcount'!S178)</f>
        <v>15</v>
      </c>
      <c r="T178" s="15">
        <f>SUM('All Domestic Headcount'!T178,'All International Headcount'!T178)</f>
        <v>0</v>
      </c>
      <c r="U178" s="15">
        <f>SUM('All Domestic Headcount'!U178,'All International Headcount'!U178)</f>
        <v>0</v>
      </c>
      <c r="V178" s="14">
        <f>SUM('All Domestic Headcount'!V178,'All International Headcount'!V178)</f>
        <v>0</v>
      </c>
      <c r="W178" s="14">
        <f>SUM('All Domestic Headcount'!W178,'All International Headcount'!W178)</f>
        <v>0</v>
      </c>
      <c r="X178" s="14">
        <f>SUM('All Domestic Headcount'!X178,'All International Headcount'!X178)</f>
        <v>0</v>
      </c>
      <c r="Y178" s="14">
        <f>SUM('All Domestic Headcount'!Y178,'All International Headcount'!Y178)</f>
        <v>0</v>
      </c>
      <c r="Z178" s="29">
        <f>SUM('All Domestic Headcount'!Z178,'All International Headcount'!Z178)</f>
        <v>0</v>
      </c>
    </row>
    <row r="179" spans="1:26" x14ac:dyDescent="0.25">
      <c r="A179" s="10" t="s">
        <v>80</v>
      </c>
      <c r="B179" s="41"/>
      <c r="C179" s="53">
        <f>SUM('All Domestic Headcount'!C179,'All International Headcount'!C179)</f>
        <v>0</v>
      </c>
      <c r="D179" s="51">
        <f>SUM('All Domestic Headcount'!D179,'All International Headcount'!D179)</f>
        <v>20</v>
      </c>
      <c r="E179" s="51">
        <f>SUM('All Domestic Headcount'!E179,'All International Headcount'!E179)</f>
        <v>0</v>
      </c>
      <c r="F179" s="51">
        <f>SUM('All Domestic Headcount'!F179,'All International Headcount'!F179)</f>
        <v>75</v>
      </c>
      <c r="G179" s="51">
        <f>SUM('All Domestic Headcount'!G179,'All International Headcount'!G179)</f>
        <v>0</v>
      </c>
      <c r="H179" s="51">
        <f>SUM('All Domestic Headcount'!H179,'All International Headcount'!H179)</f>
        <v>60</v>
      </c>
      <c r="I179" s="51">
        <f>SUM('All Domestic Headcount'!I179,'All International Headcount'!I179)</f>
        <v>0</v>
      </c>
      <c r="J179" s="52">
        <f>SUM('All Domestic Headcount'!J179,'All International Headcount'!J179)</f>
        <v>0</v>
      </c>
      <c r="K179" s="53">
        <f>SUM('All Domestic Headcount'!K179,'All International Headcount'!K179)</f>
        <v>0</v>
      </c>
      <c r="L179" s="51">
        <f>SUM('All Domestic Headcount'!L179,'All International Headcount'!L179)</f>
        <v>20</v>
      </c>
      <c r="M179" s="51">
        <f>SUM('All Domestic Headcount'!M179,'All International Headcount'!M179)</f>
        <v>0</v>
      </c>
      <c r="N179" s="51">
        <f>SUM('All Domestic Headcount'!N179,'All International Headcount'!N179)</f>
        <v>75</v>
      </c>
      <c r="O179" s="51">
        <f>SUM('All Domestic Headcount'!O179,'All International Headcount'!O179)</f>
        <v>0</v>
      </c>
      <c r="P179" s="51">
        <f>SUM('All Domestic Headcount'!P179,'All International Headcount'!P179)</f>
        <v>70</v>
      </c>
      <c r="Q179" s="51">
        <f>SUM('All Domestic Headcount'!Q179,'All International Headcount'!Q179)</f>
        <v>0</v>
      </c>
      <c r="R179" s="52">
        <f>SUM('All Domestic Headcount'!R179,'All International Headcount'!R179)</f>
        <v>0</v>
      </c>
      <c r="S179" s="53">
        <f>SUM('All Domestic Headcount'!S179,'All International Headcount'!S179)</f>
        <v>0</v>
      </c>
      <c r="T179" s="51">
        <f>SUM('All Domestic Headcount'!T179,'All International Headcount'!T179)</f>
        <v>20</v>
      </c>
      <c r="U179" s="51">
        <f>SUM('All Domestic Headcount'!U179,'All International Headcount'!U179)</f>
        <v>0</v>
      </c>
      <c r="V179" s="51">
        <f>SUM('All Domestic Headcount'!V179,'All International Headcount'!V179)</f>
        <v>75</v>
      </c>
      <c r="W179" s="51">
        <f>SUM('All Domestic Headcount'!W179,'All International Headcount'!W179)</f>
        <v>0</v>
      </c>
      <c r="X179" s="51">
        <f>SUM('All Domestic Headcount'!X179,'All International Headcount'!X179)</f>
        <v>50</v>
      </c>
      <c r="Y179" s="51">
        <f>SUM('All Domestic Headcount'!Y179,'All International Headcount'!Y179)</f>
        <v>0</v>
      </c>
      <c r="Z179" s="52">
        <f>SUM('All Domestic Headcount'!Z179,'All International Headcount'!Z179)</f>
        <v>0</v>
      </c>
    </row>
    <row r="180" spans="1:26" ht="15" customHeight="1" x14ac:dyDescent="0.25">
      <c r="A180" s="8" t="s">
        <v>101</v>
      </c>
      <c r="B180" s="40">
        <v>1</v>
      </c>
      <c r="C180" s="33">
        <f>SUM('All Domestic Headcount'!C180,'All International Headcount'!C180)</f>
        <v>0</v>
      </c>
      <c r="D180" s="15">
        <f>SUM('All Domestic Headcount'!D180,'All International Headcount'!D180)</f>
        <v>0</v>
      </c>
      <c r="E180" s="15">
        <f>SUM('All Domestic Headcount'!E180,'All International Headcount'!E180)</f>
        <v>0</v>
      </c>
      <c r="F180" s="15">
        <f>SUM('All Domestic Headcount'!F180,'All International Headcount'!F180)</f>
        <v>45</v>
      </c>
      <c r="G180" s="15">
        <f>SUM('All Domestic Headcount'!G180,'All International Headcount'!G180)</f>
        <v>0</v>
      </c>
      <c r="H180" s="15">
        <f>SUM('All Domestic Headcount'!H180,'All International Headcount'!H180)</f>
        <v>30</v>
      </c>
      <c r="I180" s="15">
        <f>SUM('All Domestic Headcount'!I180,'All International Headcount'!I180)</f>
        <v>0</v>
      </c>
      <c r="J180" s="30">
        <f>SUM('All Domestic Headcount'!J180,'All International Headcount'!J180)</f>
        <v>0</v>
      </c>
      <c r="K180" s="50">
        <f>SUM('All Domestic Headcount'!K180,'All International Headcount'!K180)</f>
        <v>0</v>
      </c>
      <c r="L180" s="15">
        <f>SUM('All Domestic Headcount'!L180,'All International Headcount'!L180)</f>
        <v>0</v>
      </c>
      <c r="M180" s="15">
        <f>SUM('All Domestic Headcount'!M180,'All International Headcount'!M180)</f>
        <v>0</v>
      </c>
      <c r="N180" s="15">
        <f>SUM('All Domestic Headcount'!N180,'All International Headcount'!N180)</f>
        <v>45</v>
      </c>
      <c r="O180" s="15">
        <f>SUM('All Domestic Headcount'!O180,'All International Headcount'!O180)</f>
        <v>0</v>
      </c>
      <c r="P180" s="15">
        <f>SUM('All Domestic Headcount'!P180,'All International Headcount'!P180)</f>
        <v>30</v>
      </c>
      <c r="Q180" s="15">
        <f>SUM('All Domestic Headcount'!Q180,'All International Headcount'!Q180)</f>
        <v>0</v>
      </c>
      <c r="R180" s="30">
        <f>SUM('All Domestic Headcount'!R180,'All International Headcount'!R180)</f>
        <v>0</v>
      </c>
      <c r="S180" s="50">
        <f>SUM('All Domestic Headcount'!S180,'All International Headcount'!S180)</f>
        <v>0</v>
      </c>
      <c r="T180" s="15">
        <f>SUM('All Domestic Headcount'!T180,'All International Headcount'!T180)</f>
        <v>0</v>
      </c>
      <c r="U180" s="15">
        <f>SUM('All Domestic Headcount'!U180,'All International Headcount'!U180)</f>
        <v>0</v>
      </c>
      <c r="V180" s="15">
        <f>SUM('All Domestic Headcount'!V180,'All International Headcount'!V180)</f>
        <v>45</v>
      </c>
      <c r="W180" s="15">
        <f>SUM('All Domestic Headcount'!W180,'All International Headcount'!W180)</f>
        <v>0</v>
      </c>
      <c r="X180" s="15">
        <f>SUM('All Domestic Headcount'!X180,'All International Headcount'!X180)</f>
        <v>30</v>
      </c>
      <c r="Y180" s="15">
        <f>SUM('All Domestic Headcount'!Y180,'All International Headcount'!Y180)</f>
        <v>0</v>
      </c>
      <c r="Z180" s="29">
        <f>SUM('All Domestic Headcount'!Z180,'All International Headcount'!Z180)</f>
        <v>0</v>
      </c>
    </row>
    <row r="181" spans="1:26" ht="15" customHeight="1" x14ac:dyDescent="0.25">
      <c r="A181" s="8" t="s">
        <v>102</v>
      </c>
      <c r="B181" s="40">
        <v>1</v>
      </c>
      <c r="C181" s="33">
        <f>SUM('All Domestic Headcount'!C181,'All International Headcount'!C181)</f>
        <v>0</v>
      </c>
      <c r="D181" s="15">
        <f>SUM('All Domestic Headcount'!D181,'All International Headcount'!D181)</f>
        <v>20</v>
      </c>
      <c r="E181" s="15">
        <f>SUM('All Domestic Headcount'!E181,'All International Headcount'!E181)</f>
        <v>0</v>
      </c>
      <c r="F181" s="15">
        <f>SUM('All Domestic Headcount'!F181,'All International Headcount'!F181)</f>
        <v>30</v>
      </c>
      <c r="G181" s="15">
        <f>SUM('All Domestic Headcount'!G181,'All International Headcount'!G181)</f>
        <v>0</v>
      </c>
      <c r="H181" s="15">
        <f>SUM('All Domestic Headcount'!H181,'All International Headcount'!H181)</f>
        <v>30</v>
      </c>
      <c r="I181" s="15">
        <f>SUM('All Domestic Headcount'!I181,'All International Headcount'!I181)</f>
        <v>0</v>
      </c>
      <c r="J181" s="30">
        <f>SUM('All Domestic Headcount'!J181,'All International Headcount'!J181)</f>
        <v>0</v>
      </c>
      <c r="K181" s="50">
        <f>SUM('All Domestic Headcount'!K181,'All International Headcount'!K181)</f>
        <v>0</v>
      </c>
      <c r="L181" s="15">
        <f>SUM('All Domestic Headcount'!L181,'All International Headcount'!L181)</f>
        <v>20</v>
      </c>
      <c r="M181" s="15">
        <f>SUM('All Domestic Headcount'!M181,'All International Headcount'!M181)</f>
        <v>0</v>
      </c>
      <c r="N181" s="15">
        <f>SUM('All Domestic Headcount'!N181,'All International Headcount'!N181)</f>
        <v>30</v>
      </c>
      <c r="O181" s="15">
        <f>SUM('All Domestic Headcount'!O181,'All International Headcount'!O181)</f>
        <v>0</v>
      </c>
      <c r="P181" s="15">
        <f>SUM('All Domestic Headcount'!P181,'All International Headcount'!P181)</f>
        <v>40</v>
      </c>
      <c r="Q181" s="15">
        <f>SUM('All Domestic Headcount'!Q181,'All International Headcount'!Q181)</f>
        <v>0</v>
      </c>
      <c r="R181" s="30">
        <f>SUM('All Domestic Headcount'!R181,'All International Headcount'!R181)</f>
        <v>0</v>
      </c>
      <c r="S181" s="50">
        <f>SUM('All Domestic Headcount'!S181,'All International Headcount'!S181)</f>
        <v>0</v>
      </c>
      <c r="T181" s="15">
        <f>SUM('All Domestic Headcount'!T181,'All International Headcount'!T181)</f>
        <v>20</v>
      </c>
      <c r="U181" s="15">
        <f>SUM('All Domestic Headcount'!U181,'All International Headcount'!U181)</f>
        <v>0</v>
      </c>
      <c r="V181" s="15">
        <f>SUM('All Domestic Headcount'!V181,'All International Headcount'!V181)</f>
        <v>30</v>
      </c>
      <c r="W181" s="15">
        <f>SUM('All Domestic Headcount'!W181,'All International Headcount'!W181)</f>
        <v>0</v>
      </c>
      <c r="X181" s="15">
        <f>SUM('All Domestic Headcount'!X181,'All International Headcount'!X181)</f>
        <v>20</v>
      </c>
      <c r="Y181" s="15">
        <f>SUM('All Domestic Headcount'!Y181,'All International Headcount'!Y181)</f>
        <v>0</v>
      </c>
      <c r="Z181" s="29">
        <f>SUM('All Domestic Headcount'!Z181,'All International Headcount'!Z181)</f>
        <v>0</v>
      </c>
    </row>
    <row r="182" spans="1:26" x14ac:dyDescent="0.25">
      <c r="A182" s="10" t="s">
        <v>81</v>
      </c>
      <c r="B182" s="41"/>
      <c r="C182" s="53">
        <f>SUM('All Domestic Headcount'!C182,'All International Headcount'!C182)</f>
        <v>0</v>
      </c>
      <c r="D182" s="51">
        <f>SUM('All Domestic Headcount'!D182,'All International Headcount'!D182)</f>
        <v>18</v>
      </c>
      <c r="E182" s="51">
        <f>SUM('All Domestic Headcount'!E182,'All International Headcount'!E182)</f>
        <v>0</v>
      </c>
      <c r="F182" s="51">
        <f>SUM('All Domestic Headcount'!F182,'All International Headcount'!F182)</f>
        <v>60</v>
      </c>
      <c r="G182" s="51">
        <f>SUM('All Domestic Headcount'!G182,'All International Headcount'!G182)</f>
        <v>0</v>
      </c>
      <c r="H182" s="51">
        <f>SUM('All Domestic Headcount'!H182,'All International Headcount'!H182)</f>
        <v>50</v>
      </c>
      <c r="I182" s="51">
        <f>SUM('All Domestic Headcount'!I182,'All International Headcount'!I182)</f>
        <v>0</v>
      </c>
      <c r="J182" s="52">
        <f>SUM('All Domestic Headcount'!J182,'All International Headcount'!J182)</f>
        <v>0</v>
      </c>
      <c r="K182" s="53">
        <f>SUM('All Domestic Headcount'!K182,'All International Headcount'!K182)</f>
        <v>0</v>
      </c>
      <c r="L182" s="51">
        <f>SUM('All Domestic Headcount'!L182,'All International Headcount'!L182)</f>
        <v>13</v>
      </c>
      <c r="M182" s="51">
        <f>SUM('All Domestic Headcount'!M182,'All International Headcount'!M182)</f>
        <v>0</v>
      </c>
      <c r="N182" s="51">
        <f>SUM('All Domestic Headcount'!N182,'All International Headcount'!N182)</f>
        <v>30</v>
      </c>
      <c r="O182" s="51">
        <f>SUM('All Domestic Headcount'!O182,'All International Headcount'!O182)</f>
        <v>0</v>
      </c>
      <c r="P182" s="51">
        <f>SUM('All Domestic Headcount'!P182,'All International Headcount'!P182)</f>
        <v>43</v>
      </c>
      <c r="Q182" s="51">
        <f>SUM('All Domestic Headcount'!Q182,'All International Headcount'!Q182)</f>
        <v>0</v>
      </c>
      <c r="R182" s="52">
        <f>SUM('All Domestic Headcount'!R182,'All International Headcount'!R182)</f>
        <v>0</v>
      </c>
      <c r="S182" s="53">
        <f>SUM('All Domestic Headcount'!S182,'All International Headcount'!S182)</f>
        <v>0</v>
      </c>
      <c r="T182" s="51">
        <f>SUM('All Domestic Headcount'!T182,'All International Headcount'!T182)</f>
        <v>13</v>
      </c>
      <c r="U182" s="51">
        <f>SUM('All Domestic Headcount'!U182,'All International Headcount'!U182)</f>
        <v>0</v>
      </c>
      <c r="V182" s="51">
        <f>SUM('All Domestic Headcount'!V182,'All International Headcount'!V182)</f>
        <v>35</v>
      </c>
      <c r="W182" s="51">
        <f>SUM('All Domestic Headcount'!W182,'All International Headcount'!W182)</f>
        <v>0</v>
      </c>
      <c r="X182" s="51">
        <f>SUM('All Domestic Headcount'!X182,'All International Headcount'!X182)</f>
        <v>43</v>
      </c>
      <c r="Y182" s="51">
        <f>SUM('All Domestic Headcount'!Y182,'All International Headcount'!Y182)</f>
        <v>0</v>
      </c>
      <c r="Z182" s="52">
        <f>SUM('All Domestic Headcount'!Z182,'All International Headcount'!Z182)</f>
        <v>0</v>
      </c>
    </row>
    <row r="183" spans="1:26" ht="15" customHeight="1" x14ac:dyDescent="0.25">
      <c r="A183" s="8" t="s">
        <v>101</v>
      </c>
      <c r="B183" s="40">
        <v>1</v>
      </c>
      <c r="C183" s="33">
        <f>SUM('All Domestic Headcount'!C183,'All International Headcount'!C183)</f>
        <v>0</v>
      </c>
      <c r="D183" s="14">
        <f>SUM('All Domestic Headcount'!D183,'All International Headcount'!D183)</f>
        <v>0</v>
      </c>
      <c r="E183" s="15">
        <f>SUM('All Domestic Headcount'!E183,'All International Headcount'!E183)</f>
        <v>0</v>
      </c>
      <c r="F183" s="15">
        <f>SUM('All Domestic Headcount'!F183,'All International Headcount'!F183)</f>
        <v>30</v>
      </c>
      <c r="G183" s="15">
        <f>SUM('All Domestic Headcount'!G183,'All International Headcount'!G183)</f>
        <v>0</v>
      </c>
      <c r="H183" s="15">
        <f>SUM('All Domestic Headcount'!H183,'All International Headcount'!H183)</f>
        <v>30</v>
      </c>
      <c r="I183" s="15">
        <f>SUM('All Domestic Headcount'!I183,'All International Headcount'!I183)</f>
        <v>0</v>
      </c>
      <c r="J183" s="30">
        <f>SUM('All Domestic Headcount'!J183,'All International Headcount'!J183)</f>
        <v>0</v>
      </c>
      <c r="K183" s="50">
        <f>SUM('All Domestic Headcount'!K183,'All International Headcount'!K183)</f>
        <v>0</v>
      </c>
      <c r="L183" s="15">
        <f>SUM('All Domestic Headcount'!L183,'All International Headcount'!L183)</f>
        <v>0</v>
      </c>
      <c r="M183" s="15">
        <f>SUM('All Domestic Headcount'!M183,'All International Headcount'!M183)</f>
        <v>0</v>
      </c>
      <c r="N183" s="15">
        <f>SUM('All Domestic Headcount'!N183,'All International Headcount'!N183)</f>
        <v>30</v>
      </c>
      <c r="O183" s="15">
        <f>SUM('All Domestic Headcount'!O183,'All International Headcount'!O183)</f>
        <v>0</v>
      </c>
      <c r="P183" s="15">
        <f>SUM('All Domestic Headcount'!P183,'All International Headcount'!P183)</f>
        <v>30</v>
      </c>
      <c r="Q183" s="15">
        <f>SUM('All Domestic Headcount'!Q183,'All International Headcount'!Q183)</f>
        <v>0</v>
      </c>
      <c r="R183" s="30">
        <f>SUM('All Domestic Headcount'!R183,'All International Headcount'!R183)</f>
        <v>0</v>
      </c>
      <c r="S183" s="50">
        <f>SUM('All Domestic Headcount'!S183,'All International Headcount'!S183)</f>
        <v>0</v>
      </c>
      <c r="T183" s="15">
        <f>SUM('All Domestic Headcount'!T183,'All International Headcount'!T183)</f>
        <v>0</v>
      </c>
      <c r="U183" s="15">
        <f>SUM('All Domestic Headcount'!U183,'All International Headcount'!U183)</f>
        <v>0</v>
      </c>
      <c r="V183" s="15">
        <f>SUM('All Domestic Headcount'!V183,'All International Headcount'!V183)</f>
        <v>35</v>
      </c>
      <c r="W183" s="15">
        <f>SUM('All Domestic Headcount'!W183,'All International Headcount'!W183)</f>
        <v>0</v>
      </c>
      <c r="X183" s="15">
        <f>SUM('All Domestic Headcount'!X183,'All International Headcount'!X183)</f>
        <v>30</v>
      </c>
      <c r="Y183" s="15">
        <f>SUM('All Domestic Headcount'!Y183,'All International Headcount'!Y183)</f>
        <v>0</v>
      </c>
      <c r="Z183" s="29">
        <f>SUM('All Domestic Headcount'!Z183,'All International Headcount'!Z183)</f>
        <v>0</v>
      </c>
    </row>
    <row r="184" spans="1:26" ht="15" customHeight="1" x14ac:dyDescent="0.25">
      <c r="A184" s="8" t="s">
        <v>103</v>
      </c>
      <c r="B184" s="40">
        <v>1</v>
      </c>
      <c r="C184" s="33">
        <f>SUM('All Domestic Headcount'!C184,'All International Headcount'!C184)</f>
        <v>0</v>
      </c>
      <c r="D184" s="15">
        <f>SUM('All Domestic Headcount'!D184,'All International Headcount'!D184)</f>
        <v>18</v>
      </c>
      <c r="E184" s="15">
        <f>SUM('All Domestic Headcount'!E184,'All International Headcount'!E184)</f>
        <v>0</v>
      </c>
      <c r="F184" s="15">
        <f>SUM('All Domestic Headcount'!F184,'All International Headcount'!F184)</f>
        <v>30</v>
      </c>
      <c r="G184" s="15">
        <f>SUM('All Domestic Headcount'!G184,'All International Headcount'!G184)</f>
        <v>0</v>
      </c>
      <c r="H184" s="15">
        <f>SUM('All Domestic Headcount'!H184,'All International Headcount'!H184)</f>
        <v>20</v>
      </c>
      <c r="I184" s="15">
        <f>SUM('All Domestic Headcount'!I184,'All International Headcount'!I184)</f>
        <v>0</v>
      </c>
      <c r="J184" s="30">
        <f>SUM('All Domestic Headcount'!J184,'All International Headcount'!J184)</f>
        <v>0</v>
      </c>
      <c r="K184" s="50">
        <f>SUM('All Domestic Headcount'!K184,'All International Headcount'!K184)</f>
        <v>0</v>
      </c>
      <c r="L184" s="15">
        <f>SUM('All Domestic Headcount'!L184,'All International Headcount'!L184)</f>
        <v>13</v>
      </c>
      <c r="M184" s="15">
        <f>SUM('All Domestic Headcount'!M184,'All International Headcount'!M184)</f>
        <v>0</v>
      </c>
      <c r="N184" s="15">
        <f>SUM('All Domestic Headcount'!N184,'All International Headcount'!N184)</f>
        <v>0</v>
      </c>
      <c r="O184" s="15">
        <f>SUM('All Domestic Headcount'!O184,'All International Headcount'!O184)</f>
        <v>0</v>
      </c>
      <c r="P184" s="15">
        <f>SUM('All Domestic Headcount'!P184,'All International Headcount'!P184)</f>
        <v>13</v>
      </c>
      <c r="Q184" s="15">
        <f>SUM('All Domestic Headcount'!Q184,'All International Headcount'!Q184)</f>
        <v>0</v>
      </c>
      <c r="R184" s="30">
        <f>SUM('All Domestic Headcount'!R184,'All International Headcount'!R184)</f>
        <v>0</v>
      </c>
      <c r="S184" s="50">
        <f>SUM('All Domestic Headcount'!S184,'All International Headcount'!S184)</f>
        <v>0</v>
      </c>
      <c r="T184" s="15">
        <f>SUM('All Domestic Headcount'!T184,'All International Headcount'!T184)</f>
        <v>13</v>
      </c>
      <c r="U184" s="15">
        <f>SUM('All Domestic Headcount'!U184,'All International Headcount'!U184)</f>
        <v>0</v>
      </c>
      <c r="V184" s="15">
        <f>SUM('All Domestic Headcount'!V184,'All International Headcount'!V184)</f>
        <v>0</v>
      </c>
      <c r="W184" s="15">
        <f>SUM('All Domestic Headcount'!W184,'All International Headcount'!W184)</f>
        <v>0</v>
      </c>
      <c r="X184" s="15">
        <f>SUM('All Domestic Headcount'!X184,'All International Headcount'!X184)</f>
        <v>13</v>
      </c>
      <c r="Y184" s="15">
        <f>SUM('All Domestic Headcount'!Y184,'All International Headcount'!Y184)</f>
        <v>0</v>
      </c>
      <c r="Z184" s="29">
        <f>SUM('All Domestic Headcount'!Z184,'All International Headcount'!Z184)</f>
        <v>0</v>
      </c>
    </row>
    <row r="185" spans="1:26" x14ac:dyDescent="0.25">
      <c r="A185" s="10" t="s">
        <v>106</v>
      </c>
      <c r="B185" s="41"/>
      <c r="C185" s="53">
        <f>SUM('All Domestic Headcount'!C185,'All International Headcount'!C185)</f>
        <v>0</v>
      </c>
      <c r="D185" s="51">
        <f>SUM('All Domestic Headcount'!D185,'All International Headcount'!D185)</f>
        <v>0</v>
      </c>
      <c r="E185" s="51">
        <f>SUM('All Domestic Headcount'!E185,'All International Headcount'!E185)</f>
        <v>0</v>
      </c>
      <c r="F185" s="51">
        <f>SUM('All Domestic Headcount'!F185,'All International Headcount'!F185)</f>
        <v>20</v>
      </c>
      <c r="G185" s="51">
        <f>SUM('All Domestic Headcount'!G185,'All International Headcount'!G185)</f>
        <v>0</v>
      </c>
      <c r="H185" s="51">
        <f>SUM('All Domestic Headcount'!H185,'All International Headcount'!H185)</f>
        <v>20</v>
      </c>
      <c r="I185" s="51">
        <f>SUM('All Domestic Headcount'!I185,'All International Headcount'!I185)</f>
        <v>0</v>
      </c>
      <c r="J185" s="52">
        <f>SUM('All Domestic Headcount'!J185,'All International Headcount'!J185)</f>
        <v>0</v>
      </c>
      <c r="K185" s="53">
        <f>SUM('All Domestic Headcount'!K185,'All International Headcount'!K185)</f>
        <v>0</v>
      </c>
      <c r="L185" s="51">
        <f>SUM('All Domestic Headcount'!L185,'All International Headcount'!L185)</f>
        <v>0</v>
      </c>
      <c r="M185" s="51">
        <f>SUM('All Domestic Headcount'!M185,'All International Headcount'!M185)</f>
        <v>0</v>
      </c>
      <c r="N185" s="51">
        <f>SUM('All Domestic Headcount'!N185,'All International Headcount'!N185)</f>
        <v>38</v>
      </c>
      <c r="O185" s="51">
        <f>SUM('All Domestic Headcount'!O185,'All International Headcount'!O185)</f>
        <v>0</v>
      </c>
      <c r="P185" s="51">
        <f>SUM('All Domestic Headcount'!P185,'All International Headcount'!P185)</f>
        <v>38</v>
      </c>
      <c r="Q185" s="51">
        <f>SUM('All Domestic Headcount'!Q185,'All International Headcount'!Q185)</f>
        <v>0</v>
      </c>
      <c r="R185" s="52">
        <f>SUM('All Domestic Headcount'!R185,'All International Headcount'!R185)</f>
        <v>0</v>
      </c>
      <c r="S185" s="53">
        <f>SUM('All Domestic Headcount'!S185,'All International Headcount'!S185)</f>
        <v>0</v>
      </c>
      <c r="T185" s="51">
        <f>SUM('All Domestic Headcount'!T185,'All International Headcount'!T185)</f>
        <v>0</v>
      </c>
      <c r="U185" s="51">
        <f>SUM('All Domestic Headcount'!U185,'All International Headcount'!U185)</f>
        <v>0</v>
      </c>
      <c r="V185" s="51">
        <f>SUM('All Domestic Headcount'!V185,'All International Headcount'!V185)</f>
        <v>38</v>
      </c>
      <c r="W185" s="51">
        <f>SUM('All Domestic Headcount'!W185,'All International Headcount'!W185)</f>
        <v>0</v>
      </c>
      <c r="X185" s="51">
        <f>SUM('All Domestic Headcount'!X185,'All International Headcount'!X185)</f>
        <v>38</v>
      </c>
      <c r="Y185" s="51">
        <f>SUM('All Domestic Headcount'!Y185,'All International Headcount'!Y185)</f>
        <v>0</v>
      </c>
      <c r="Z185" s="52">
        <f>SUM('All Domestic Headcount'!Z185,'All International Headcount'!Z185)</f>
        <v>0</v>
      </c>
    </row>
    <row r="186" spans="1:26" ht="15" customHeight="1" x14ac:dyDescent="0.25">
      <c r="A186" s="116" t="s">
        <v>106</v>
      </c>
      <c r="B186" s="117">
        <v>1</v>
      </c>
      <c r="C186" s="50">
        <f>SUM('All Domestic Headcount'!C186,'All International Headcount'!C186)</f>
        <v>0</v>
      </c>
      <c r="D186" s="15">
        <f>SUM('All Domestic Headcount'!D186,'All International Headcount'!D186)</f>
        <v>0</v>
      </c>
      <c r="E186" s="15">
        <f>SUM('All Domestic Headcount'!E186,'All International Headcount'!E186)</f>
        <v>0</v>
      </c>
      <c r="F186" s="118">
        <f>SUM('All Domestic Headcount'!F186,'All International Headcount'!F186)</f>
        <v>20</v>
      </c>
      <c r="G186" s="15">
        <f>SUM('All Domestic Headcount'!G186,'All International Headcount'!G186)</f>
        <v>0</v>
      </c>
      <c r="H186" s="15">
        <f>SUM('All Domestic Headcount'!H186,'All International Headcount'!H186)</f>
        <v>20</v>
      </c>
      <c r="I186" s="15">
        <f>SUM('All Domestic Headcount'!I186,'All International Headcount'!I186)</f>
        <v>0</v>
      </c>
      <c r="J186" s="30">
        <f>SUM('All Domestic Headcount'!J186,'All International Headcount'!J186)</f>
        <v>0</v>
      </c>
      <c r="K186" s="50">
        <f>SUM('All Domestic Headcount'!K186,'All International Headcount'!K186)</f>
        <v>0</v>
      </c>
      <c r="L186" s="15">
        <f>SUM('All Domestic Headcount'!L186,'All International Headcount'!L186)</f>
        <v>0</v>
      </c>
      <c r="M186" s="15">
        <f>SUM('All Domestic Headcount'!M186,'All International Headcount'!M186)</f>
        <v>0</v>
      </c>
      <c r="N186" s="15">
        <f>SUM('All Domestic Headcount'!N186,'All International Headcount'!N186)</f>
        <v>20</v>
      </c>
      <c r="O186" s="15">
        <f>SUM('All Domestic Headcount'!O186,'All International Headcount'!O186)</f>
        <v>0</v>
      </c>
      <c r="P186" s="15">
        <f>SUM('All Domestic Headcount'!P186,'All International Headcount'!P186)</f>
        <v>20</v>
      </c>
      <c r="Q186" s="15">
        <f>SUM('All Domestic Headcount'!Q186,'All International Headcount'!Q186)</f>
        <v>0</v>
      </c>
      <c r="R186" s="30">
        <f>SUM('All Domestic Headcount'!R186,'All International Headcount'!R186)</f>
        <v>0</v>
      </c>
      <c r="S186" s="50">
        <f>SUM('All Domestic Headcount'!S186,'All International Headcount'!S186)</f>
        <v>0</v>
      </c>
      <c r="T186" s="15">
        <f>SUM('All Domestic Headcount'!T186,'All International Headcount'!T186)</f>
        <v>0</v>
      </c>
      <c r="U186" s="15">
        <f>SUM('All Domestic Headcount'!U186,'All International Headcount'!U186)</f>
        <v>0</v>
      </c>
      <c r="V186" s="15">
        <f>SUM('All Domestic Headcount'!V186,'All International Headcount'!V186)</f>
        <v>20</v>
      </c>
      <c r="W186" s="15">
        <f>SUM('All Domestic Headcount'!W186,'All International Headcount'!W186)</f>
        <v>0</v>
      </c>
      <c r="X186" s="15">
        <f>SUM('All Domestic Headcount'!X186,'All International Headcount'!X186)</f>
        <v>20</v>
      </c>
      <c r="Y186" s="15">
        <f>SUM('All Domestic Headcount'!Y186,'All International Headcount'!Y186)</f>
        <v>0</v>
      </c>
      <c r="Z186" s="30">
        <f>SUM('All Domestic Headcount'!Z186,'All International Headcount'!Z186)</f>
        <v>0</v>
      </c>
    </row>
    <row r="187" spans="1:26" ht="15" customHeight="1" x14ac:dyDescent="0.25">
      <c r="A187" s="116"/>
      <c r="B187" s="117">
        <v>2</v>
      </c>
      <c r="C187" s="50">
        <f>SUM('All Domestic Headcount'!C187,'All International Headcount'!C187)</f>
        <v>0</v>
      </c>
      <c r="D187" s="15">
        <f>SUM('All Domestic Headcount'!D187,'All International Headcount'!D187)</f>
        <v>0</v>
      </c>
      <c r="E187" s="15">
        <f>SUM('All Domestic Headcount'!E187,'All International Headcount'!E187)</f>
        <v>0</v>
      </c>
      <c r="F187" s="118">
        <f>SUM('All Domestic Headcount'!F187,'All International Headcount'!F187)</f>
        <v>0</v>
      </c>
      <c r="G187" s="15">
        <f>SUM('All Domestic Headcount'!G187,'All International Headcount'!G187)</f>
        <v>0</v>
      </c>
      <c r="H187" s="15">
        <f>SUM('All Domestic Headcount'!H187,'All International Headcount'!H187)</f>
        <v>0</v>
      </c>
      <c r="I187" s="15">
        <f>SUM('All Domestic Headcount'!I187,'All International Headcount'!I187)</f>
        <v>0</v>
      </c>
      <c r="J187" s="30">
        <f>SUM('All Domestic Headcount'!J187,'All International Headcount'!J187)</f>
        <v>0</v>
      </c>
      <c r="K187" s="50">
        <f>SUM('All Domestic Headcount'!K187,'All International Headcount'!K187)</f>
        <v>0</v>
      </c>
      <c r="L187" s="15">
        <f>SUM('All Domestic Headcount'!L187,'All International Headcount'!L187)</f>
        <v>0</v>
      </c>
      <c r="M187" s="15">
        <f>SUM('All Domestic Headcount'!M187,'All International Headcount'!M187)</f>
        <v>0</v>
      </c>
      <c r="N187" s="15">
        <f>SUM('All Domestic Headcount'!N187,'All International Headcount'!N187)</f>
        <v>18</v>
      </c>
      <c r="O187" s="15">
        <f>SUM('All Domestic Headcount'!O187,'All International Headcount'!O187)</f>
        <v>0</v>
      </c>
      <c r="P187" s="15">
        <f>SUM('All Domestic Headcount'!P187,'All International Headcount'!P187)</f>
        <v>18</v>
      </c>
      <c r="Q187" s="15">
        <f>SUM('All Domestic Headcount'!Q187,'All International Headcount'!Q187)</f>
        <v>0</v>
      </c>
      <c r="R187" s="30">
        <f>SUM('All Domestic Headcount'!R187,'All International Headcount'!R187)</f>
        <v>0</v>
      </c>
      <c r="S187" s="50">
        <f>SUM('All Domestic Headcount'!S187,'All International Headcount'!S187)</f>
        <v>0</v>
      </c>
      <c r="T187" s="15">
        <f>SUM('All Domestic Headcount'!T187,'All International Headcount'!T187)</f>
        <v>0</v>
      </c>
      <c r="U187" s="15">
        <f>SUM('All Domestic Headcount'!U187,'All International Headcount'!U187)</f>
        <v>0</v>
      </c>
      <c r="V187" s="15">
        <f>SUM('All Domestic Headcount'!V187,'All International Headcount'!V187)</f>
        <v>18</v>
      </c>
      <c r="W187" s="15">
        <f>SUM('All Domestic Headcount'!W187,'All International Headcount'!W187)</f>
        <v>0</v>
      </c>
      <c r="X187" s="15">
        <f>SUM('All Domestic Headcount'!X187,'All International Headcount'!X187)</f>
        <v>18</v>
      </c>
      <c r="Y187" s="15">
        <f>SUM('All Domestic Headcount'!Y187,'All International Headcount'!Y187)</f>
        <v>0</v>
      </c>
      <c r="Z187" s="30">
        <f>SUM('All Domestic Headcount'!Z187,'All International Headcount'!Z187)</f>
        <v>0</v>
      </c>
    </row>
    <row r="188" spans="1:26" x14ac:dyDescent="0.25">
      <c r="A188" s="10" t="s">
        <v>135</v>
      </c>
      <c r="B188" s="41"/>
      <c r="C188" s="92">
        <f>SUM('All Domestic Headcount'!C188,'All International Headcount'!C188)</f>
        <v>0</v>
      </c>
      <c r="D188" s="35">
        <f>SUM('All Domestic Headcount'!D188,'All International Headcount'!D188)</f>
        <v>0</v>
      </c>
      <c r="E188" s="35">
        <f>SUM('All Domestic Headcount'!E188,'All International Headcount'!E188)</f>
        <v>0</v>
      </c>
      <c r="F188" s="35">
        <f>SUM('All Domestic Headcount'!F188,'All International Headcount'!F188)</f>
        <v>0</v>
      </c>
      <c r="G188" s="35">
        <f>SUM('All Domestic Headcount'!G188,'All International Headcount'!G188)</f>
        <v>0</v>
      </c>
      <c r="H188" s="35">
        <f>SUM('All Domestic Headcount'!H188,'All International Headcount'!H188)</f>
        <v>0</v>
      </c>
      <c r="I188" s="35">
        <f>SUM('All Domestic Headcount'!I188,'All International Headcount'!I188)</f>
        <v>0</v>
      </c>
      <c r="J188" s="93">
        <f>SUM('All Domestic Headcount'!J188,'All International Headcount'!J188)</f>
        <v>0</v>
      </c>
      <c r="K188" s="92">
        <f>SUM('All Domestic Headcount'!K188,'All International Headcount'!K188)</f>
        <v>0</v>
      </c>
      <c r="L188" s="35">
        <f>SUM('All Domestic Headcount'!L188,'All International Headcount'!L188)</f>
        <v>0</v>
      </c>
      <c r="M188" s="35">
        <f>SUM('All Domestic Headcount'!M188,'All International Headcount'!M188)</f>
        <v>0</v>
      </c>
      <c r="N188" s="35">
        <f>SUM('All Domestic Headcount'!N188,'All International Headcount'!N188)</f>
        <v>0</v>
      </c>
      <c r="O188" s="35">
        <f>SUM('All Domestic Headcount'!O188,'All International Headcount'!O188)</f>
        <v>0</v>
      </c>
      <c r="P188" s="35">
        <f>SUM('All Domestic Headcount'!P188,'All International Headcount'!P188)</f>
        <v>0</v>
      </c>
      <c r="Q188" s="35">
        <f>SUM('All Domestic Headcount'!Q188,'All International Headcount'!Q188)</f>
        <v>0</v>
      </c>
      <c r="R188" s="93">
        <f>SUM('All Domestic Headcount'!R188,'All International Headcount'!R188)</f>
        <v>0</v>
      </c>
      <c r="S188" s="92">
        <f>SUM('All Domestic Headcount'!S188,'All International Headcount'!S188)</f>
        <v>0</v>
      </c>
      <c r="T188" s="35">
        <f>SUM('All Domestic Headcount'!T188,'All International Headcount'!T188)</f>
        <v>0</v>
      </c>
      <c r="U188" s="35">
        <f>SUM('All Domestic Headcount'!U188,'All International Headcount'!U188)</f>
        <v>0</v>
      </c>
      <c r="V188" s="35">
        <f>SUM('All Domestic Headcount'!V188,'All International Headcount'!V188)</f>
        <v>0</v>
      </c>
      <c r="W188" s="35">
        <f>SUM('All Domestic Headcount'!W188,'All International Headcount'!W188)</f>
        <v>0</v>
      </c>
      <c r="X188" s="35">
        <f>SUM('All Domestic Headcount'!X188,'All International Headcount'!X188)</f>
        <v>0</v>
      </c>
      <c r="Y188" s="35">
        <f>SUM('All Domestic Headcount'!Y188,'All International Headcount'!Y188)</f>
        <v>0</v>
      </c>
      <c r="Z188" s="93">
        <f>SUM('All Domestic Headcount'!Z188,'All International Headcount'!Z188)</f>
        <v>0</v>
      </c>
    </row>
    <row r="189" spans="1:26" ht="15" customHeight="1" x14ac:dyDescent="0.25">
      <c r="A189" s="116" t="s">
        <v>135</v>
      </c>
      <c r="B189" s="40">
        <v>1</v>
      </c>
      <c r="C189" s="33">
        <f>SUM('All Domestic Headcount'!C189,'All International Headcount'!C189)</f>
        <v>0</v>
      </c>
      <c r="D189" s="14">
        <f>SUM('All Domestic Headcount'!D189,'All International Headcount'!D189)</f>
        <v>0</v>
      </c>
      <c r="E189" s="14">
        <f>SUM('All Domestic Headcount'!E189,'All International Headcount'!E189)</f>
        <v>0</v>
      </c>
      <c r="F189" s="55">
        <f>SUM('All Domestic Headcount'!F189,'All International Headcount'!F189)</f>
        <v>0</v>
      </c>
      <c r="G189" s="14">
        <f>SUM('All Domestic Headcount'!G189,'All International Headcount'!G189)</f>
        <v>0</v>
      </c>
      <c r="H189" s="14">
        <f>SUM('All Domestic Headcount'!H189,'All International Headcount'!H189)</f>
        <v>0</v>
      </c>
      <c r="I189" s="14">
        <f>SUM('All Domestic Headcount'!I189,'All International Headcount'!I189)</f>
        <v>0</v>
      </c>
      <c r="J189" s="29">
        <f>SUM('All Domestic Headcount'!J189,'All International Headcount'!J189)</f>
        <v>0</v>
      </c>
      <c r="K189" s="33">
        <f>SUM('All Domestic Headcount'!K189,'All International Headcount'!K189)</f>
        <v>0</v>
      </c>
      <c r="L189" s="14">
        <f>SUM('All Domestic Headcount'!L189,'All International Headcount'!L189)</f>
        <v>0</v>
      </c>
      <c r="M189" s="14">
        <f>SUM('All Domestic Headcount'!M189,'All International Headcount'!M189)</f>
        <v>0</v>
      </c>
      <c r="N189" s="14">
        <f>SUM('All Domestic Headcount'!N189,'All International Headcount'!N189)</f>
        <v>0</v>
      </c>
      <c r="O189" s="14">
        <f>SUM('All Domestic Headcount'!O189,'All International Headcount'!O189)</f>
        <v>0</v>
      </c>
      <c r="P189" s="14">
        <f>SUM('All Domestic Headcount'!P189,'All International Headcount'!P189)</f>
        <v>0</v>
      </c>
      <c r="Q189" s="14">
        <f>SUM('All Domestic Headcount'!Q189,'All International Headcount'!Q189)</f>
        <v>0</v>
      </c>
      <c r="R189" s="29">
        <f>SUM('All Domestic Headcount'!R189,'All International Headcount'!R189)</f>
        <v>0</v>
      </c>
      <c r="S189" s="33">
        <f>SUM('All Domestic Headcount'!S189,'All International Headcount'!S189)</f>
        <v>0</v>
      </c>
      <c r="T189" s="14">
        <f>SUM('All Domestic Headcount'!T189,'All International Headcount'!T189)</f>
        <v>0</v>
      </c>
      <c r="U189" s="14">
        <f>SUM('All Domestic Headcount'!U189,'All International Headcount'!U189)</f>
        <v>0</v>
      </c>
      <c r="V189" s="14">
        <f>SUM('All Domestic Headcount'!V189,'All International Headcount'!V189)</f>
        <v>0</v>
      </c>
      <c r="W189" s="14">
        <f>SUM('All Domestic Headcount'!W189,'All International Headcount'!W189)</f>
        <v>0</v>
      </c>
      <c r="X189" s="14">
        <f>SUM('All Domestic Headcount'!X189,'All International Headcount'!X189)</f>
        <v>0</v>
      </c>
      <c r="Y189" s="14">
        <f>SUM('All Domestic Headcount'!Y189,'All International Headcount'!Y189)</f>
        <v>0</v>
      </c>
      <c r="Z189" s="29">
        <f>SUM('All Domestic Headcount'!Z189,'All International Headcount'!Z189)</f>
        <v>0</v>
      </c>
    </row>
    <row r="190" spans="1:26" ht="15" customHeight="1" x14ac:dyDescent="0.25">
      <c r="A190" s="8"/>
      <c r="B190" s="40">
        <v>2</v>
      </c>
      <c r="C190" s="33">
        <f>SUM('All Domestic Headcount'!C190,'All International Headcount'!C190)</f>
        <v>0</v>
      </c>
      <c r="D190" s="14">
        <f>SUM('All Domestic Headcount'!D190,'All International Headcount'!D190)</f>
        <v>0</v>
      </c>
      <c r="E190" s="14">
        <f>SUM('All Domestic Headcount'!E190,'All International Headcount'!E190)</f>
        <v>0</v>
      </c>
      <c r="F190" s="55">
        <f>SUM('All Domestic Headcount'!F190,'All International Headcount'!F190)</f>
        <v>0</v>
      </c>
      <c r="G190" s="14">
        <f>SUM('All Domestic Headcount'!G190,'All International Headcount'!G190)</f>
        <v>0</v>
      </c>
      <c r="H190" s="14">
        <f>SUM('All Domestic Headcount'!H190,'All International Headcount'!H190)</f>
        <v>0</v>
      </c>
      <c r="I190" s="14">
        <f>SUM('All Domestic Headcount'!I190,'All International Headcount'!I190)</f>
        <v>0</v>
      </c>
      <c r="J190" s="29">
        <f>SUM('All Domestic Headcount'!J190,'All International Headcount'!J190)</f>
        <v>0</v>
      </c>
      <c r="K190" s="33">
        <f>SUM('All Domestic Headcount'!K190,'All International Headcount'!K190)</f>
        <v>0</v>
      </c>
      <c r="L190" s="14">
        <f>SUM('All Domestic Headcount'!L190,'All International Headcount'!L190)</f>
        <v>0</v>
      </c>
      <c r="M190" s="14">
        <f>SUM('All Domestic Headcount'!M190,'All International Headcount'!M190)</f>
        <v>0</v>
      </c>
      <c r="N190" s="14">
        <f>SUM('All Domestic Headcount'!N190,'All International Headcount'!N190)</f>
        <v>0</v>
      </c>
      <c r="O190" s="14">
        <f>SUM('All Domestic Headcount'!O190,'All International Headcount'!O190)</f>
        <v>0</v>
      </c>
      <c r="P190" s="14">
        <f>SUM('All Domestic Headcount'!P190,'All International Headcount'!P190)</f>
        <v>0</v>
      </c>
      <c r="Q190" s="14">
        <f>SUM('All Domestic Headcount'!Q190,'All International Headcount'!Q190)</f>
        <v>0</v>
      </c>
      <c r="R190" s="29">
        <f>SUM('All Domestic Headcount'!R190,'All International Headcount'!R190)</f>
        <v>0</v>
      </c>
      <c r="S190" s="33">
        <f>SUM('All Domestic Headcount'!S190,'All International Headcount'!S190)</f>
        <v>0</v>
      </c>
      <c r="T190" s="14">
        <f>SUM('All Domestic Headcount'!T190,'All International Headcount'!T190)</f>
        <v>0</v>
      </c>
      <c r="U190" s="14">
        <f>SUM('All Domestic Headcount'!U190,'All International Headcount'!U190)</f>
        <v>0</v>
      </c>
      <c r="V190" s="14">
        <f>SUM('All Domestic Headcount'!V190,'All International Headcount'!V190)</f>
        <v>0</v>
      </c>
      <c r="W190" s="14">
        <f>SUM('All Domestic Headcount'!W190,'All International Headcount'!W190)</f>
        <v>0</v>
      </c>
      <c r="X190" s="14">
        <f>SUM('All Domestic Headcount'!X190,'All International Headcount'!X190)</f>
        <v>0</v>
      </c>
      <c r="Y190" s="14">
        <f>SUM('All Domestic Headcount'!Y190,'All International Headcount'!Y190)</f>
        <v>0</v>
      </c>
      <c r="Z190" s="29">
        <f>SUM('All Domestic Headcount'!Z190,'All International Headcount'!Z190)</f>
        <v>0</v>
      </c>
    </row>
    <row r="191" spans="1:26" x14ac:dyDescent="0.25">
      <c r="A191" s="10" t="s">
        <v>137</v>
      </c>
      <c r="B191" s="41"/>
      <c r="C191" s="92">
        <f>SUM('All Domestic Headcount'!C191,'All International Headcount'!C191)</f>
        <v>0</v>
      </c>
      <c r="D191" s="35">
        <f>SUM('All Domestic Headcount'!D191,'All International Headcount'!D191)</f>
        <v>0</v>
      </c>
      <c r="E191" s="35">
        <f>SUM('All Domestic Headcount'!E191,'All International Headcount'!E191)</f>
        <v>0</v>
      </c>
      <c r="F191" s="35">
        <f>SUM('All Domestic Headcount'!F191,'All International Headcount'!F191)</f>
        <v>0</v>
      </c>
      <c r="G191" s="35">
        <f>SUM('All Domestic Headcount'!G191,'All International Headcount'!G191)</f>
        <v>0</v>
      </c>
      <c r="H191" s="35">
        <f>SUM('All Domestic Headcount'!H191,'All International Headcount'!H191)</f>
        <v>0</v>
      </c>
      <c r="I191" s="35">
        <f>SUM('All Domestic Headcount'!I191,'All International Headcount'!I191)</f>
        <v>0</v>
      </c>
      <c r="J191" s="93">
        <f>SUM('All Domestic Headcount'!J191,'All International Headcount'!J191)</f>
        <v>0</v>
      </c>
      <c r="K191" s="92">
        <f>SUM('All Domestic Headcount'!K191,'All International Headcount'!K191)</f>
        <v>0</v>
      </c>
      <c r="L191" s="35">
        <f>SUM('All Domestic Headcount'!L191,'All International Headcount'!L191)</f>
        <v>0</v>
      </c>
      <c r="M191" s="35">
        <f>SUM('All Domestic Headcount'!M191,'All International Headcount'!M191)</f>
        <v>0</v>
      </c>
      <c r="N191" s="35">
        <f>SUM('All Domestic Headcount'!N191,'All International Headcount'!N191)</f>
        <v>0</v>
      </c>
      <c r="O191" s="35">
        <f>SUM('All Domestic Headcount'!O191,'All International Headcount'!O191)</f>
        <v>0</v>
      </c>
      <c r="P191" s="35">
        <f>SUM('All Domestic Headcount'!P191,'All International Headcount'!P191)</f>
        <v>0</v>
      </c>
      <c r="Q191" s="35">
        <f>SUM('All Domestic Headcount'!Q191,'All International Headcount'!Q191)</f>
        <v>0</v>
      </c>
      <c r="R191" s="93">
        <f>SUM('All Domestic Headcount'!R191,'All International Headcount'!R191)</f>
        <v>0</v>
      </c>
      <c r="S191" s="92">
        <f>SUM('All Domestic Headcount'!S191,'All International Headcount'!S191)</f>
        <v>0</v>
      </c>
      <c r="T191" s="35">
        <f>SUM('All Domestic Headcount'!T191,'All International Headcount'!T191)</f>
        <v>0</v>
      </c>
      <c r="U191" s="35">
        <f>SUM('All Domestic Headcount'!U191,'All International Headcount'!U191)</f>
        <v>0</v>
      </c>
      <c r="V191" s="35">
        <f>SUM('All Domestic Headcount'!V191,'All International Headcount'!V191)</f>
        <v>0</v>
      </c>
      <c r="W191" s="35">
        <f>SUM('All Domestic Headcount'!W191,'All International Headcount'!W191)</f>
        <v>0</v>
      </c>
      <c r="X191" s="35">
        <f>SUM('All Domestic Headcount'!X191,'All International Headcount'!X191)</f>
        <v>0</v>
      </c>
      <c r="Y191" s="35">
        <f>SUM('All Domestic Headcount'!Y191,'All International Headcount'!Y191)</f>
        <v>0</v>
      </c>
      <c r="Z191" s="93">
        <f>SUM('All Domestic Headcount'!Z191,'All International Headcount'!Z191)</f>
        <v>0</v>
      </c>
    </row>
    <row r="192" spans="1:26" ht="15" customHeight="1" x14ac:dyDescent="0.25">
      <c r="A192" s="8" t="s">
        <v>137</v>
      </c>
      <c r="B192" s="40">
        <v>1</v>
      </c>
      <c r="C192" s="33">
        <f>SUM('All Domestic Headcount'!C192,'All International Headcount'!C192)</f>
        <v>0</v>
      </c>
      <c r="D192" s="14">
        <f>SUM('All Domestic Headcount'!D192,'All International Headcount'!D192)</f>
        <v>0</v>
      </c>
      <c r="E192" s="14">
        <f>SUM('All Domestic Headcount'!E192,'All International Headcount'!E192)</f>
        <v>0</v>
      </c>
      <c r="F192" s="55">
        <f>SUM('All Domestic Headcount'!F192,'All International Headcount'!F192)</f>
        <v>0</v>
      </c>
      <c r="G192" s="14">
        <f>SUM('All Domestic Headcount'!G192,'All International Headcount'!G192)</f>
        <v>0</v>
      </c>
      <c r="H192" s="14">
        <f>SUM('All Domestic Headcount'!H192,'All International Headcount'!H192)</f>
        <v>0</v>
      </c>
      <c r="I192" s="14">
        <f>SUM('All Domestic Headcount'!I192,'All International Headcount'!I192)</f>
        <v>0</v>
      </c>
      <c r="J192" s="29">
        <f>SUM('All Domestic Headcount'!J192,'All International Headcount'!J192)</f>
        <v>0</v>
      </c>
      <c r="K192" s="33">
        <f>SUM('All Domestic Headcount'!K192,'All International Headcount'!K192)</f>
        <v>0</v>
      </c>
      <c r="L192" s="14">
        <f>SUM('All Domestic Headcount'!L192,'All International Headcount'!L192)</f>
        <v>0</v>
      </c>
      <c r="M192" s="14">
        <f>SUM('All Domestic Headcount'!M192,'All International Headcount'!M192)</f>
        <v>0</v>
      </c>
      <c r="N192" s="15">
        <f>SUM('All Domestic Headcount'!N192,'All International Headcount'!N192)</f>
        <v>0</v>
      </c>
      <c r="O192" s="14">
        <f>SUM('All Domestic Headcount'!O192,'All International Headcount'!O192)</f>
        <v>0</v>
      </c>
      <c r="P192" s="14">
        <f>SUM('All Domestic Headcount'!P192,'All International Headcount'!P192)</f>
        <v>0</v>
      </c>
      <c r="Q192" s="14">
        <f>SUM('All Domestic Headcount'!Q192,'All International Headcount'!Q192)</f>
        <v>0</v>
      </c>
      <c r="R192" s="29">
        <f>SUM('All Domestic Headcount'!R192,'All International Headcount'!R192)</f>
        <v>0</v>
      </c>
      <c r="S192" s="33">
        <f>SUM('All Domestic Headcount'!S192,'All International Headcount'!S192)</f>
        <v>0</v>
      </c>
      <c r="T192" s="14">
        <f>SUM('All Domestic Headcount'!T192,'All International Headcount'!T192)</f>
        <v>0</v>
      </c>
      <c r="U192" s="14">
        <f>SUM('All Domestic Headcount'!U192,'All International Headcount'!U192)</f>
        <v>0</v>
      </c>
      <c r="V192" s="14">
        <f>SUM('All Domestic Headcount'!V192,'All International Headcount'!V192)</f>
        <v>0</v>
      </c>
      <c r="W192" s="14">
        <f>SUM('All Domestic Headcount'!W192,'All International Headcount'!W192)</f>
        <v>0</v>
      </c>
      <c r="X192" s="14">
        <f>SUM('All Domestic Headcount'!X192,'All International Headcount'!X192)</f>
        <v>0</v>
      </c>
      <c r="Y192" s="14">
        <f>SUM('All Domestic Headcount'!Y192,'All International Headcount'!Y192)</f>
        <v>0</v>
      </c>
      <c r="Z192" s="29">
        <f>SUM('All Domestic Headcount'!Z192,'All International Headcount'!Z192)</f>
        <v>0</v>
      </c>
    </row>
    <row r="193" spans="1:26" ht="15" customHeight="1" x14ac:dyDescent="0.25">
      <c r="A193" s="8"/>
      <c r="B193" s="40">
        <v>2</v>
      </c>
      <c r="C193" s="33">
        <f>SUM('All Domestic Headcount'!C193,'All International Headcount'!C193)</f>
        <v>0</v>
      </c>
      <c r="D193" s="14">
        <f>SUM('All Domestic Headcount'!D193,'All International Headcount'!D193)</f>
        <v>0</v>
      </c>
      <c r="E193" s="14">
        <f>SUM('All Domestic Headcount'!E193,'All International Headcount'!E193)</f>
        <v>0</v>
      </c>
      <c r="F193" s="55">
        <f>SUM('All Domestic Headcount'!F193,'All International Headcount'!F193)</f>
        <v>0</v>
      </c>
      <c r="G193" s="14">
        <f>SUM('All Domestic Headcount'!G193,'All International Headcount'!G193)</f>
        <v>0</v>
      </c>
      <c r="H193" s="14">
        <f>SUM('All Domestic Headcount'!H193,'All International Headcount'!H193)</f>
        <v>0</v>
      </c>
      <c r="I193" s="14">
        <f>SUM('All Domestic Headcount'!I193,'All International Headcount'!I193)</f>
        <v>0</v>
      </c>
      <c r="J193" s="29">
        <f>SUM('All Domestic Headcount'!J193,'All International Headcount'!J193)</f>
        <v>0</v>
      </c>
      <c r="K193" s="33">
        <f>SUM('All Domestic Headcount'!K193,'All International Headcount'!K193)</f>
        <v>0</v>
      </c>
      <c r="L193" s="14">
        <f>SUM('All Domestic Headcount'!L193,'All International Headcount'!L193)</f>
        <v>0</v>
      </c>
      <c r="M193" s="14">
        <f>SUM('All Domestic Headcount'!M193,'All International Headcount'!M193)</f>
        <v>0</v>
      </c>
      <c r="N193" s="14">
        <f>SUM('All Domestic Headcount'!N193,'All International Headcount'!N193)</f>
        <v>0</v>
      </c>
      <c r="O193" s="14">
        <f>SUM('All Domestic Headcount'!O193,'All International Headcount'!O193)</f>
        <v>0</v>
      </c>
      <c r="P193" s="14">
        <f>SUM('All Domestic Headcount'!P193,'All International Headcount'!P193)</f>
        <v>0</v>
      </c>
      <c r="Q193" s="14">
        <f>SUM('All Domestic Headcount'!Q193,'All International Headcount'!Q193)</f>
        <v>0</v>
      </c>
      <c r="R193" s="29">
        <f>SUM('All Domestic Headcount'!R193,'All International Headcount'!R193)</f>
        <v>0</v>
      </c>
      <c r="S193" s="33">
        <f>SUM('All Domestic Headcount'!S193,'All International Headcount'!S193)</f>
        <v>0</v>
      </c>
      <c r="T193" s="14">
        <f>SUM('All Domestic Headcount'!T193,'All International Headcount'!T193)</f>
        <v>0</v>
      </c>
      <c r="U193" s="14">
        <f>SUM('All Domestic Headcount'!U193,'All International Headcount'!U193)</f>
        <v>0</v>
      </c>
      <c r="V193" s="14">
        <f>SUM('All Domestic Headcount'!V193,'All International Headcount'!V193)</f>
        <v>0</v>
      </c>
      <c r="W193" s="14">
        <f>SUM('All Domestic Headcount'!W193,'All International Headcount'!W193)</f>
        <v>0</v>
      </c>
      <c r="X193" s="14">
        <f>SUM('All Domestic Headcount'!X193,'All International Headcount'!X193)</f>
        <v>0</v>
      </c>
      <c r="Y193" s="14">
        <f>SUM('All Domestic Headcount'!Y193,'All International Headcount'!Y193)</f>
        <v>0</v>
      </c>
      <c r="Z193" s="29">
        <f>SUM('All Domestic Headcount'!Z193,'All International Headcount'!Z193)</f>
        <v>0</v>
      </c>
    </row>
    <row r="194" spans="1:26" ht="15" customHeight="1" x14ac:dyDescent="0.25">
      <c r="A194" s="8"/>
      <c r="B194" s="40">
        <v>3</v>
      </c>
      <c r="C194" s="33">
        <f>SUM('All Domestic Headcount'!C194,'All International Headcount'!C194)</f>
        <v>0</v>
      </c>
      <c r="D194" s="14">
        <f>SUM('All Domestic Headcount'!D194,'All International Headcount'!D194)</f>
        <v>0</v>
      </c>
      <c r="E194" s="14">
        <f>SUM('All Domestic Headcount'!E194,'All International Headcount'!E194)</f>
        <v>0</v>
      </c>
      <c r="F194" s="55">
        <f>SUM('All Domestic Headcount'!F194,'All International Headcount'!F194)</f>
        <v>0</v>
      </c>
      <c r="G194" s="14">
        <f>SUM('All Domestic Headcount'!G194,'All International Headcount'!G194)</f>
        <v>0</v>
      </c>
      <c r="H194" s="14">
        <f>SUM('All Domestic Headcount'!H194,'All International Headcount'!H194)</f>
        <v>0</v>
      </c>
      <c r="I194" s="14">
        <f>SUM('All Domestic Headcount'!I194,'All International Headcount'!I194)</f>
        <v>0</v>
      </c>
      <c r="J194" s="29">
        <f>SUM('All Domestic Headcount'!J194,'All International Headcount'!J194)</f>
        <v>0</v>
      </c>
      <c r="K194" s="33">
        <f>SUM('All Domestic Headcount'!K194,'All International Headcount'!K194)</f>
        <v>0</v>
      </c>
      <c r="L194" s="14">
        <f>SUM('All Domestic Headcount'!L194,'All International Headcount'!L194)</f>
        <v>0</v>
      </c>
      <c r="M194" s="14">
        <f>SUM('All Domestic Headcount'!M194,'All International Headcount'!M194)</f>
        <v>0</v>
      </c>
      <c r="N194" s="14">
        <f>SUM('All Domestic Headcount'!N194,'All International Headcount'!N194)</f>
        <v>0</v>
      </c>
      <c r="O194" s="14">
        <f>SUM('All Domestic Headcount'!O194,'All International Headcount'!O194)</f>
        <v>0</v>
      </c>
      <c r="P194" s="14">
        <f>SUM('All Domestic Headcount'!P194,'All International Headcount'!P194)</f>
        <v>0</v>
      </c>
      <c r="Q194" s="14">
        <f>SUM('All Domestic Headcount'!Q194,'All International Headcount'!Q194)</f>
        <v>0</v>
      </c>
      <c r="R194" s="29">
        <f>SUM('All Domestic Headcount'!R194,'All International Headcount'!R194)</f>
        <v>0</v>
      </c>
      <c r="S194" s="33">
        <f>SUM('All Domestic Headcount'!S194,'All International Headcount'!S194)</f>
        <v>0</v>
      </c>
      <c r="T194" s="14">
        <f>SUM('All Domestic Headcount'!T194,'All International Headcount'!T194)</f>
        <v>0</v>
      </c>
      <c r="U194" s="14">
        <f>SUM('All Domestic Headcount'!U194,'All International Headcount'!U194)</f>
        <v>0</v>
      </c>
      <c r="V194" s="14">
        <f>SUM('All Domestic Headcount'!V194,'All International Headcount'!V194)</f>
        <v>0</v>
      </c>
      <c r="W194" s="14">
        <f>SUM('All Domestic Headcount'!W194,'All International Headcount'!W194)</f>
        <v>0</v>
      </c>
      <c r="X194" s="14">
        <f>SUM('All Domestic Headcount'!X194,'All International Headcount'!X194)</f>
        <v>0</v>
      </c>
      <c r="Y194" s="14">
        <f>SUM('All Domestic Headcount'!Y194,'All International Headcount'!Y194)</f>
        <v>0</v>
      </c>
      <c r="Z194" s="29">
        <f>SUM('All Domestic Headcount'!Z194,'All International Headcount'!Z194)</f>
        <v>0</v>
      </c>
    </row>
    <row r="195" spans="1:26" x14ac:dyDescent="0.25">
      <c r="A195" s="10" t="s">
        <v>138</v>
      </c>
      <c r="B195" s="41"/>
      <c r="C195" s="92">
        <f>SUM('All Domestic Headcount'!C195,'All International Headcount'!C195)</f>
        <v>0</v>
      </c>
      <c r="D195" s="35">
        <f>SUM('All Domestic Headcount'!D195,'All International Headcount'!D195)</f>
        <v>0</v>
      </c>
      <c r="E195" s="35">
        <f>SUM('All Domestic Headcount'!E195,'All International Headcount'!E195)</f>
        <v>0</v>
      </c>
      <c r="F195" s="35">
        <f>SUM('All Domestic Headcount'!F195,'All International Headcount'!F195)</f>
        <v>0</v>
      </c>
      <c r="G195" s="35">
        <f>SUM('All Domestic Headcount'!G195,'All International Headcount'!G195)</f>
        <v>0</v>
      </c>
      <c r="H195" s="35">
        <f>SUM('All Domestic Headcount'!H195,'All International Headcount'!H195)</f>
        <v>0</v>
      </c>
      <c r="I195" s="35">
        <f>SUM('All Domestic Headcount'!I195,'All International Headcount'!I195)</f>
        <v>0</v>
      </c>
      <c r="J195" s="93">
        <f>SUM('All Domestic Headcount'!J195,'All International Headcount'!J195)</f>
        <v>0</v>
      </c>
      <c r="K195" s="92">
        <f>SUM('All Domestic Headcount'!K195,'All International Headcount'!K195)</f>
        <v>0</v>
      </c>
      <c r="L195" s="35">
        <f>SUM('All Domestic Headcount'!L195,'All International Headcount'!L195)</f>
        <v>0</v>
      </c>
      <c r="M195" s="35">
        <f>SUM('All Domestic Headcount'!M195,'All International Headcount'!M195)</f>
        <v>0</v>
      </c>
      <c r="N195" s="35">
        <f>SUM('All Domestic Headcount'!N195,'All International Headcount'!N195)</f>
        <v>0</v>
      </c>
      <c r="O195" s="35">
        <f>SUM('All Domestic Headcount'!O195,'All International Headcount'!O195)</f>
        <v>0</v>
      </c>
      <c r="P195" s="35">
        <f>SUM('All Domestic Headcount'!P195,'All International Headcount'!P195)</f>
        <v>0</v>
      </c>
      <c r="Q195" s="35">
        <f>SUM('All Domestic Headcount'!Q195,'All International Headcount'!Q195)</f>
        <v>0</v>
      </c>
      <c r="R195" s="93">
        <f>SUM('All Domestic Headcount'!R195,'All International Headcount'!R195)</f>
        <v>0</v>
      </c>
      <c r="S195" s="92">
        <f>SUM('All Domestic Headcount'!S195,'All International Headcount'!S195)</f>
        <v>0</v>
      </c>
      <c r="T195" s="35">
        <f>SUM('All Domestic Headcount'!T195,'All International Headcount'!T195)</f>
        <v>0</v>
      </c>
      <c r="U195" s="35">
        <f>SUM('All Domestic Headcount'!U195,'All International Headcount'!U195)</f>
        <v>0</v>
      </c>
      <c r="V195" s="35">
        <f>SUM('All Domestic Headcount'!V195,'All International Headcount'!V195)</f>
        <v>0</v>
      </c>
      <c r="W195" s="35">
        <f>SUM('All Domestic Headcount'!W195,'All International Headcount'!W195)</f>
        <v>0</v>
      </c>
      <c r="X195" s="35">
        <f>SUM('All Domestic Headcount'!X195,'All International Headcount'!X195)</f>
        <v>0</v>
      </c>
      <c r="Y195" s="35">
        <f>SUM('All Domestic Headcount'!Y195,'All International Headcount'!Y195)</f>
        <v>0</v>
      </c>
      <c r="Z195" s="93">
        <f>SUM('All Domestic Headcount'!Z195,'All International Headcount'!Z195)</f>
        <v>0</v>
      </c>
    </row>
    <row r="196" spans="1:26" x14ac:dyDescent="0.25">
      <c r="A196" s="116" t="s">
        <v>136</v>
      </c>
      <c r="B196" s="40">
        <v>1</v>
      </c>
      <c r="C196" s="33">
        <f>SUM('All Domestic Headcount'!C196,'All International Headcount'!C196)</f>
        <v>0</v>
      </c>
      <c r="D196" s="14">
        <f>SUM('All Domestic Headcount'!D196,'All International Headcount'!D196)</f>
        <v>0</v>
      </c>
      <c r="E196" s="14">
        <f>SUM('All Domestic Headcount'!E196,'All International Headcount'!E196)</f>
        <v>0</v>
      </c>
      <c r="F196" s="55">
        <f>SUM('All Domestic Headcount'!F196,'All International Headcount'!F196)</f>
        <v>0</v>
      </c>
      <c r="G196" s="14">
        <f>SUM('All Domestic Headcount'!G196,'All International Headcount'!G196)</f>
        <v>0</v>
      </c>
      <c r="H196" s="14">
        <f>SUM('All Domestic Headcount'!H196,'All International Headcount'!H196)</f>
        <v>0</v>
      </c>
      <c r="I196" s="14">
        <f>SUM('All Domestic Headcount'!I196,'All International Headcount'!I196)</f>
        <v>0</v>
      </c>
      <c r="J196" s="29">
        <f>SUM('All Domestic Headcount'!J196,'All International Headcount'!J196)</f>
        <v>0</v>
      </c>
      <c r="K196" s="33">
        <f>SUM('All Domestic Headcount'!K196,'All International Headcount'!K196)</f>
        <v>0</v>
      </c>
      <c r="L196" s="14">
        <f>SUM('All Domestic Headcount'!L196,'All International Headcount'!L196)</f>
        <v>0</v>
      </c>
      <c r="M196" s="14">
        <f>SUM('All Domestic Headcount'!M196,'All International Headcount'!M196)</f>
        <v>0</v>
      </c>
      <c r="N196" s="14">
        <f>SUM('All Domestic Headcount'!N196,'All International Headcount'!N196)</f>
        <v>0</v>
      </c>
      <c r="O196" s="14">
        <f>SUM('All Domestic Headcount'!O196,'All International Headcount'!O196)</f>
        <v>0</v>
      </c>
      <c r="P196" s="14">
        <f>SUM('All Domestic Headcount'!P196,'All International Headcount'!P196)</f>
        <v>0</v>
      </c>
      <c r="Q196" s="14">
        <f>SUM('All Domestic Headcount'!Q196,'All International Headcount'!Q196)</f>
        <v>0</v>
      </c>
      <c r="R196" s="29">
        <f>SUM('All Domestic Headcount'!R196,'All International Headcount'!R196)</f>
        <v>0</v>
      </c>
      <c r="S196" s="33">
        <f>SUM('All Domestic Headcount'!S196,'All International Headcount'!S196)</f>
        <v>0</v>
      </c>
      <c r="T196" s="14">
        <f>SUM('All Domestic Headcount'!T196,'All International Headcount'!T196)</f>
        <v>0</v>
      </c>
      <c r="U196" s="14">
        <f>SUM('All Domestic Headcount'!U196,'All International Headcount'!U196)</f>
        <v>0</v>
      </c>
      <c r="V196" s="14">
        <f>SUM('All Domestic Headcount'!V196,'All International Headcount'!V196)</f>
        <v>0</v>
      </c>
      <c r="W196" s="14">
        <f>SUM('All Domestic Headcount'!W196,'All International Headcount'!W196)</f>
        <v>0</v>
      </c>
      <c r="X196" s="14">
        <f>SUM('All Domestic Headcount'!X196,'All International Headcount'!X196)</f>
        <v>0</v>
      </c>
      <c r="Y196" s="14">
        <f>SUM('All Domestic Headcount'!Y196,'All International Headcount'!Y196)</f>
        <v>0</v>
      </c>
      <c r="Z196" s="29">
        <f>SUM('All Domestic Headcount'!Z196,'All International Headcount'!Z196)</f>
        <v>0</v>
      </c>
    </row>
    <row r="197" spans="1:26" x14ac:dyDescent="0.25">
      <c r="A197" s="8"/>
      <c r="B197" s="46">
        <v>2</v>
      </c>
      <c r="C197" s="33">
        <f>SUM('All Domestic Headcount'!C197,'All International Headcount'!C197)</f>
        <v>0</v>
      </c>
      <c r="D197" s="14">
        <f>SUM('All Domestic Headcount'!D197,'All International Headcount'!D197)</f>
        <v>0</v>
      </c>
      <c r="E197" s="14">
        <f>SUM('All Domestic Headcount'!E197,'All International Headcount'!E197)</f>
        <v>0</v>
      </c>
      <c r="F197" s="55">
        <f>SUM('All Domestic Headcount'!F197,'All International Headcount'!F197)</f>
        <v>0</v>
      </c>
      <c r="G197" s="14">
        <f>SUM('All Domestic Headcount'!G197,'All International Headcount'!G197)</f>
        <v>0</v>
      </c>
      <c r="H197" s="14">
        <f>SUM('All Domestic Headcount'!H197,'All International Headcount'!H197)</f>
        <v>0</v>
      </c>
      <c r="I197" s="14">
        <f>SUM('All Domestic Headcount'!I197,'All International Headcount'!I197)</f>
        <v>0</v>
      </c>
      <c r="J197" s="29">
        <f>SUM('All Domestic Headcount'!J197,'All International Headcount'!J197)</f>
        <v>0</v>
      </c>
      <c r="K197" s="33">
        <f>SUM('All Domestic Headcount'!K197,'All International Headcount'!K197)</f>
        <v>0</v>
      </c>
      <c r="L197" s="14">
        <f>SUM('All Domestic Headcount'!L197,'All International Headcount'!L197)</f>
        <v>0</v>
      </c>
      <c r="M197" s="14">
        <f>SUM('All Domestic Headcount'!M197,'All International Headcount'!M197)</f>
        <v>0</v>
      </c>
      <c r="N197" s="14">
        <f>SUM('All Domestic Headcount'!N197,'All International Headcount'!N197)</f>
        <v>0</v>
      </c>
      <c r="O197" s="14">
        <f>SUM('All Domestic Headcount'!O197,'All International Headcount'!O197)</f>
        <v>0</v>
      </c>
      <c r="P197" s="14">
        <f>SUM('All Domestic Headcount'!P197,'All International Headcount'!P197)</f>
        <v>0</v>
      </c>
      <c r="Q197" s="14">
        <f>SUM('All Domestic Headcount'!Q197,'All International Headcount'!Q197)</f>
        <v>0</v>
      </c>
      <c r="R197" s="29">
        <f>SUM('All Domestic Headcount'!R197,'All International Headcount'!R197)</f>
        <v>0</v>
      </c>
      <c r="S197" s="33">
        <f>SUM('All Domestic Headcount'!S197,'All International Headcount'!S197)</f>
        <v>0</v>
      </c>
      <c r="T197" s="14">
        <f>SUM('All Domestic Headcount'!T197,'All International Headcount'!T197)</f>
        <v>0</v>
      </c>
      <c r="U197" s="14">
        <f>SUM('All Domestic Headcount'!U197,'All International Headcount'!U197)</f>
        <v>0</v>
      </c>
      <c r="V197" s="14">
        <f>SUM('All Domestic Headcount'!V197,'All International Headcount'!V197)</f>
        <v>0</v>
      </c>
      <c r="W197" s="14">
        <f>SUM('All Domestic Headcount'!W197,'All International Headcount'!W197)</f>
        <v>0</v>
      </c>
      <c r="X197" s="14">
        <f>SUM('All Domestic Headcount'!X197,'All International Headcount'!X197)</f>
        <v>0</v>
      </c>
      <c r="Y197" s="14">
        <f>SUM('All Domestic Headcount'!Y197,'All International Headcount'!Y197)</f>
        <v>0</v>
      </c>
      <c r="Z197" s="29">
        <f>SUM('All Domestic Headcount'!Z197,'All International Headcount'!Z197)</f>
        <v>0</v>
      </c>
    </row>
    <row r="198" spans="1:26" x14ac:dyDescent="0.25">
      <c r="A198" s="58" t="s">
        <v>82</v>
      </c>
      <c r="B198" s="47"/>
      <c r="C198" s="101">
        <f>SUM('All Domestic Headcount'!C198,'All International Headcount'!C198)</f>
        <v>140</v>
      </c>
      <c r="D198" s="26">
        <f>SUM('All Domestic Headcount'!D198,'All International Headcount'!D198)</f>
        <v>38</v>
      </c>
      <c r="E198" s="26">
        <f>SUM('All Domestic Headcount'!E198,'All International Headcount'!E198)</f>
        <v>0</v>
      </c>
      <c r="F198" s="26">
        <f>SUM('All Domestic Headcount'!F198,'All International Headcount'!F198)</f>
        <v>155</v>
      </c>
      <c r="G198" s="26">
        <f>SUM('All Domestic Headcount'!G198,'All International Headcount'!G198)</f>
        <v>0</v>
      </c>
      <c r="H198" s="26">
        <f>SUM('All Domestic Headcount'!H198,'All International Headcount'!H198)</f>
        <v>130</v>
      </c>
      <c r="I198" s="26">
        <f>SUM('All Domestic Headcount'!I198,'All International Headcount'!I198)</f>
        <v>0</v>
      </c>
      <c r="J198" s="110">
        <f>SUM('All Domestic Headcount'!J198,'All International Headcount'!J198)</f>
        <v>0</v>
      </c>
      <c r="K198" s="101">
        <f>SUM('All Domestic Headcount'!K198,'All International Headcount'!K198)</f>
        <v>147</v>
      </c>
      <c r="L198" s="26">
        <f>SUM('All Domestic Headcount'!L198,'All International Headcount'!L198)</f>
        <v>33</v>
      </c>
      <c r="M198" s="26">
        <f>SUM('All Domestic Headcount'!M198,'All International Headcount'!M198)</f>
        <v>0</v>
      </c>
      <c r="N198" s="26">
        <f>SUM('All Domestic Headcount'!N198,'All International Headcount'!N198)</f>
        <v>143</v>
      </c>
      <c r="O198" s="26">
        <f>SUM('All Domestic Headcount'!O198,'All International Headcount'!O198)</f>
        <v>0</v>
      </c>
      <c r="P198" s="26">
        <f>SUM('All Domestic Headcount'!P198,'All International Headcount'!P198)</f>
        <v>151</v>
      </c>
      <c r="Q198" s="26">
        <f>SUM('All Domestic Headcount'!Q198,'All International Headcount'!Q198)</f>
        <v>0</v>
      </c>
      <c r="R198" s="110">
        <f>SUM('All Domestic Headcount'!R198,'All International Headcount'!R198)</f>
        <v>0</v>
      </c>
      <c r="S198" s="101">
        <f>SUM('All Domestic Headcount'!S198,'All International Headcount'!S198)</f>
        <v>155</v>
      </c>
      <c r="T198" s="26">
        <f>SUM('All Domestic Headcount'!T198,'All International Headcount'!T198)</f>
        <v>33</v>
      </c>
      <c r="U198" s="26">
        <f>SUM('All Domestic Headcount'!U198,'All International Headcount'!U198)</f>
        <v>0</v>
      </c>
      <c r="V198" s="26">
        <f>SUM('All Domestic Headcount'!V198,'All International Headcount'!V198)</f>
        <v>148</v>
      </c>
      <c r="W198" s="26">
        <f>SUM('All Domestic Headcount'!W198,'All International Headcount'!W198)</f>
        <v>0</v>
      </c>
      <c r="X198" s="26">
        <f>SUM('All Domestic Headcount'!X198,'All International Headcount'!X198)</f>
        <v>131</v>
      </c>
      <c r="Y198" s="26">
        <f>SUM('All Domestic Headcount'!Y198,'All International Headcount'!Y198)</f>
        <v>0</v>
      </c>
      <c r="Z198" s="110">
        <f>SUM('All Domestic Headcount'!Z198,'All International Headcount'!Z198)</f>
        <v>0</v>
      </c>
    </row>
    <row r="199" spans="1:26" x14ac:dyDescent="0.25">
      <c r="A199" s="168" t="s">
        <v>83</v>
      </c>
      <c r="B199" s="201"/>
      <c r="C199" s="99">
        <f>SUM('All Domestic Headcount'!C199,'All International Headcount'!C199)</f>
        <v>140</v>
      </c>
      <c r="D199" s="34">
        <f>SUM('All Domestic Headcount'!D199,'All International Headcount'!D199)</f>
        <v>38</v>
      </c>
      <c r="E199" s="34">
        <f>SUM('All Domestic Headcount'!E199,'All International Headcount'!E199)</f>
        <v>0</v>
      </c>
      <c r="F199" s="34">
        <f>SUM('All Domestic Headcount'!F199,'All International Headcount'!F199)</f>
        <v>425</v>
      </c>
      <c r="G199" s="34">
        <f>SUM('All Domestic Headcount'!G199,'All International Headcount'!G199)</f>
        <v>0</v>
      </c>
      <c r="H199" s="34">
        <f>SUM('All Domestic Headcount'!H199,'All International Headcount'!H199)</f>
        <v>404</v>
      </c>
      <c r="I199" s="34">
        <f>SUM('All Domestic Headcount'!I199,'All International Headcount'!I199)</f>
        <v>0</v>
      </c>
      <c r="J199" s="109">
        <f>SUM('All Domestic Headcount'!J199,'All International Headcount'!J199)</f>
        <v>164</v>
      </c>
      <c r="K199" s="99">
        <f>SUM('All Domestic Headcount'!K199,'All International Headcount'!K199)</f>
        <v>147</v>
      </c>
      <c r="L199" s="34">
        <f>SUM('All Domestic Headcount'!L199,'All International Headcount'!L199)</f>
        <v>33</v>
      </c>
      <c r="M199" s="34">
        <f>SUM('All Domestic Headcount'!M199,'All International Headcount'!M199)</f>
        <v>0</v>
      </c>
      <c r="N199" s="34">
        <f>SUM('All Domestic Headcount'!N199,'All International Headcount'!N199)</f>
        <v>413</v>
      </c>
      <c r="O199" s="34">
        <f>SUM('All Domestic Headcount'!O199,'All International Headcount'!O199)</f>
        <v>0</v>
      </c>
      <c r="P199" s="34">
        <f>SUM('All Domestic Headcount'!P199,'All International Headcount'!P199)</f>
        <v>425</v>
      </c>
      <c r="Q199" s="34">
        <f>SUM('All Domestic Headcount'!Q199,'All International Headcount'!Q199)</f>
        <v>0</v>
      </c>
      <c r="R199" s="109">
        <f>SUM('All Domestic Headcount'!R199,'All International Headcount'!R199)</f>
        <v>152</v>
      </c>
      <c r="S199" s="99">
        <f>SUM('All Domestic Headcount'!S199,'All International Headcount'!S199)</f>
        <v>155</v>
      </c>
      <c r="T199" s="34">
        <f>SUM('All Domestic Headcount'!T199,'All International Headcount'!T199)</f>
        <v>33</v>
      </c>
      <c r="U199" s="34">
        <f>SUM('All Domestic Headcount'!U199,'All International Headcount'!U199)</f>
        <v>0</v>
      </c>
      <c r="V199" s="34">
        <f>SUM('All Domestic Headcount'!V199,'All International Headcount'!V199)</f>
        <v>418</v>
      </c>
      <c r="W199" s="34">
        <f>SUM('All Domestic Headcount'!W199,'All International Headcount'!W199)</f>
        <v>0</v>
      </c>
      <c r="X199" s="34">
        <f>SUM('All Domestic Headcount'!X199,'All International Headcount'!X199)</f>
        <v>405</v>
      </c>
      <c r="Y199" s="34">
        <f>SUM('All Domestic Headcount'!Y199,'All International Headcount'!Y199)</f>
        <v>0</v>
      </c>
      <c r="Z199" s="109">
        <f>SUM('All Domestic Headcount'!Z199,'All International Headcount'!Z199)</f>
        <v>152</v>
      </c>
    </row>
    <row r="200" spans="1:26" x14ac:dyDescent="0.25">
      <c r="A200" s="194" t="s">
        <v>84</v>
      </c>
      <c r="B200" s="195"/>
      <c r="C200" s="104">
        <f>SUM('All Domestic Headcount'!C200,'All International Headcount'!C200)</f>
        <v>320</v>
      </c>
      <c r="D200" s="16">
        <f>SUM('All Domestic Headcount'!D200,'All International Headcount'!D200)</f>
        <v>281</v>
      </c>
      <c r="E200" s="16">
        <f>SUM('All Domestic Headcount'!E200,'All International Headcount'!E200)</f>
        <v>157</v>
      </c>
      <c r="F200" s="16">
        <f>SUM('All Domestic Headcount'!F200,'All International Headcount'!F200)</f>
        <v>2068</v>
      </c>
      <c r="G200" s="16">
        <f>SUM('All Domestic Headcount'!G200,'All International Headcount'!G200)</f>
        <v>88</v>
      </c>
      <c r="H200" s="16">
        <f>SUM('All Domestic Headcount'!H200,'All International Headcount'!H200)</f>
        <v>1568</v>
      </c>
      <c r="I200" s="16">
        <f>SUM('All Domestic Headcount'!I200,'All International Headcount'!I200)</f>
        <v>229</v>
      </c>
      <c r="J200" s="113">
        <f>SUM('All Domestic Headcount'!J200,'All International Headcount'!J200)</f>
        <v>172</v>
      </c>
      <c r="K200" s="104">
        <f>SUM('All Domestic Headcount'!K200,'All International Headcount'!K200)</f>
        <v>242</v>
      </c>
      <c r="L200" s="16">
        <f>SUM('All Domestic Headcount'!L200,'All International Headcount'!L200)</f>
        <v>60</v>
      </c>
      <c r="M200" s="16">
        <f>SUM('All Domestic Headcount'!M200,'All International Headcount'!M200)</f>
        <v>136</v>
      </c>
      <c r="N200" s="16">
        <f>SUM('All Domestic Headcount'!N200,'All International Headcount'!N200)</f>
        <v>1662</v>
      </c>
      <c r="O200" s="16">
        <f>SUM('All Domestic Headcount'!O200,'All International Headcount'!O200)</f>
        <v>87</v>
      </c>
      <c r="P200" s="16">
        <f>SUM('All Domestic Headcount'!P200,'All International Headcount'!P200)</f>
        <v>1634</v>
      </c>
      <c r="Q200" s="16">
        <f>SUM('All Domestic Headcount'!Q200,'All International Headcount'!Q200)</f>
        <v>228</v>
      </c>
      <c r="R200" s="113">
        <f>SUM('All Domestic Headcount'!R200,'All International Headcount'!R200)</f>
        <v>153</v>
      </c>
      <c r="S200" s="104">
        <f>SUM('All Domestic Headcount'!S200,'All International Headcount'!S200)</f>
        <v>250</v>
      </c>
      <c r="T200" s="16">
        <f>SUM('All Domestic Headcount'!T200,'All International Headcount'!T200)</f>
        <v>51</v>
      </c>
      <c r="U200" s="16">
        <f>SUM('All Domestic Headcount'!U200,'All International Headcount'!U200)</f>
        <v>146</v>
      </c>
      <c r="V200" s="16">
        <f>SUM('All Domestic Headcount'!V200,'All International Headcount'!V200)</f>
        <v>1675</v>
      </c>
      <c r="W200" s="16">
        <f>SUM('All Domestic Headcount'!W200,'All International Headcount'!W200)</f>
        <v>101</v>
      </c>
      <c r="X200" s="16">
        <f>SUM('All Domestic Headcount'!X200,'All International Headcount'!X200)</f>
        <v>1593</v>
      </c>
      <c r="Y200" s="16">
        <f>SUM('All Domestic Headcount'!Y200,'All International Headcount'!Y200)</f>
        <v>239</v>
      </c>
      <c r="Z200" s="113">
        <f>SUM('All Domestic Headcount'!Z200,'All International Headcount'!Z200)</f>
        <v>153</v>
      </c>
    </row>
    <row r="201" spans="1:26" x14ac:dyDescent="0.25">
      <c r="A201" s="11"/>
    </row>
    <row r="203" spans="1:26" x14ac:dyDescent="0.25">
      <c r="H203" s="18"/>
    </row>
  </sheetData>
  <mergeCells count="23">
    <mergeCell ref="A200:B200"/>
    <mergeCell ref="Y2:Z2"/>
    <mergeCell ref="A56:B56"/>
    <mergeCell ref="A87:A88"/>
    <mergeCell ref="A106:B106"/>
    <mergeCell ref="A147:B147"/>
    <mergeCell ref="A199:B199"/>
    <mergeCell ref="M2:N2"/>
    <mergeCell ref="O2:P2"/>
    <mergeCell ref="Q2:R2"/>
    <mergeCell ref="S2:T2"/>
    <mergeCell ref="U2:V2"/>
    <mergeCell ref="W2:X2"/>
    <mergeCell ref="A1:A3"/>
    <mergeCell ref="B1:B3"/>
    <mergeCell ref="C1:J1"/>
    <mergeCell ref="K1:R1"/>
    <mergeCell ref="S1:Z1"/>
    <mergeCell ref="C2:D2"/>
    <mergeCell ref="E2:F2"/>
    <mergeCell ref="G2:H2"/>
    <mergeCell ref="I2:J2"/>
    <mergeCell ref="K2:L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447CB-2350-4CBF-B1CC-014550466C83}">
  <dimension ref="A1:B10"/>
  <sheetViews>
    <sheetView workbookViewId="0">
      <selection activeCell="B36" sqref="B36"/>
    </sheetView>
  </sheetViews>
  <sheetFormatPr defaultRowHeight="15" x14ac:dyDescent="0.25"/>
  <cols>
    <col min="1" max="1" width="35.140625" bestFit="1" customWidth="1"/>
  </cols>
  <sheetData>
    <row r="1" spans="1:2" x14ac:dyDescent="0.25">
      <c r="A1" t="s">
        <v>124</v>
      </c>
      <c r="B1" t="s">
        <v>125</v>
      </c>
    </row>
    <row r="2" spans="1:2" x14ac:dyDescent="0.25">
      <c r="A2" t="s">
        <v>126</v>
      </c>
      <c r="B2" t="s">
        <v>130</v>
      </c>
    </row>
    <row r="3" spans="1:2" x14ac:dyDescent="0.25">
      <c r="A3" t="s">
        <v>122</v>
      </c>
      <c r="B3" t="s">
        <v>131</v>
      </c>
    </row>
    <row r="4" spans="1:2" x14ac:dyDescent="0.25">
      <c r="A4" t="s">
        <v>128</v>
      </c>
      <c r="B4" t="s">
        <v>127</v>
      </c>
    </row>
    <row r="5" spans="1:2" x14ac:dyDescent="0.25">
      <c r="A5" t="s">
        <v>129</v>
      </c>
      <c r="B5" t="s">
        <v>131</v>
      </c>
    </row>
    <row r="6" spans="1:2" x14ac:dyDescent="0.25">
      <c r="A6" t="s">
        <v>112</v>
      </c>
      <c r="B6" t="s">
        <v>131</v>
      </c>
    </row>
    <row r="7" spans="1:2" x14ac:dyDescent="0.25">
      <c r="A7" s="8" t="s">
        <v>110</v>
      </c>
      <c r="B7" t="s">
        <v>127</v>
      </c>
    </row>
    <row r="8" spans="1:2" x14ac:dyDescent="0.25">
      <c r="A8" s="8" t="s">
        <v>111</v>
      </c>
      <c r="B8" t="s">
        <v>127</v>
      </c>
    </row>
    <row r="9" spans="1:2" x14ac:dyDescent="0.25">
      <c r="A9" s="8" t="s">
        <v>113</v>
      </c>
      <c r="B9" t="s">
        <v>127</v>
      </c>
    </row>
    <row r="10" spans="1:2" x14ac:dyDescent="0.25">
      <c r="A10" s="89" t="s">
        <v>132</v>
      </c>
      <c r="B10" t="s">
        <v>133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C3A3196D4D4943A1067C8E97FB29BB" ma:contentTypeVersion="14" ma:contentTypeDescription="Create a new document." ma:contentTypeScope="" ma:versionID="083260729529432f5d80e7c411452d31">
  <xsd:schema xmlns:xsd="http://www.w3.org/2001/XMLSchema" xmlns:xs="http://www.w3.org/2001/XMLSchema" xmlns:p="http://schemas.microsoft.com/office/2006/metadata/properties" xmlns:ns2="5e80f031-8b65-42a5-8493-43319737a55e" xmlns:ns3="d6c1a2fc-ca36-4c01-bf5c-04b7c5ffd235" targetNamespace="http://schemas.microsoft.com/office/2006/metadata/properties" ma:root="true" ma:fieldsID="ba048b5abdd9e0f83ffd9eb3f23c7b37" ns2:_="" ns3:_="">
    <xsd:import namespace="5e80f031-8b65-42a5-8493-43319737a55e"/>
    <xsd:import namespace="d6c1a2fc-ca36-4c01-bf5c-04b7c5ffd2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80f031-8b65-42a5-8493-43319737a5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5b72d8-66f1-40b9-919d-96e53422300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6c1a2fc-ca36-4c01-bf5c-04b7c5ffd23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35f6f17-b4b1-48cc-985c-cfede399b3ef}" ma:internalName="TaxCatchAll" ma:showField="CatchAllData" ma:web="d6c1a2fc-ca36-4c01-bf5c-04b7c5ffd23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e80f031-8b65-42a5-8493-43319737a55e">
      <Terms xmlns="http://schemas.microsoft.com/office/infopath/2007/PartnerControls"/>
    </lcf76f155ced4ddcb4097134ff3c332f>
    <TaxCatchAll xmlns="d6c1a2fc-ca36-4c01-bf5c-04b7c5ffd235" xsi:nil="true"/>
  </documentManagement>
</p:properties>
</file>

<file path=customXml/itemProps1.xml><?xml version="1.0" encoding="utf-8"?>
<ds:datastoreItem xmlns:ds="http://schemas.openxmlformats.org/officeDocument/2006/customXml" ds:itemID="{994DDBAC-4330-41F2-9D5F-3A8F9DE7DAB4}">
  <ds:schemaRefs>
    <ds:schemaRef ds:uri="http://schemas.microsoft.com/sharepoint/v3/contenttype/forms"/>
  </ds:schemaRefs>
</ds:datastoreItem>
</file>

<file path=customXml/itemProps2.xml><?xml version="1.0" encoding="utf-8"?>
<ds:datastoreItem xmlns:ds="http://schemas.openxmlformats.org/officeDocument/2006/customXml" ds:itemID="{B997D03F-59DA-4E1B-A12D-3EB78FBFC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80f031-8b65-42a5-8493-43319737a55e"/>
    <ds:schemaRef ds:uri="d6c1a2fc-ca36-4c01-bf5c-04b7c5ffd2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5D18DD-1D72-4781-96D5-A85CD056EFA0}">
  <ds:schemaRefs>
    <ds:schemaRef ds:uri="http://schemas.microsoft.com/office/2006/documentManagement/types"/>
    <ds:schemaRef ds:uri="5e80f031-8b65-42a5-8493-43319737a55e"/>
    <ds:schemaRef ds:uri="http://www.w3.org/XML/1998/namespace"/>
    <ds:schemaRef ds:uri="http://schemas.microsoft.com/office/2006/metadata/properties"/>
    <ds:schemaRef ds:uri="d6c1a2fc-ca36-4c01-bf5c-04b7c5ffd235"/>
    <ds:schemaRef ds:uri="http://purl.org/dc/elements/1.1/"/>
    <ds:schemaRef ds:uri="http://purl.org/dc/dcmitype/"/>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FLE </vt:lpstr>
      <vt:lpstr>All Domestic Headcount</vt:lpstr>
      <vt:lpstr>All International Headcount</vt:lpstr>
      <vt:lpstr>All Total Headcount</vt:lpstr>
      <vt:lpstr>Domestic Program Plan</vt:lpstr>
      <vt:lpstr>International Program Plan</vt:lpstr>
      <vt:lpstr>Total Program Plan</vt:lpstr>
      <vt:lpstr>Excluded From All Revenue</vt:lpstr>
    </vt:vector>
  </TitlesOfParts>
  <Manager/>
  <Company>Keyano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Nada Al-Khaladi</dc:creator>
  <cp:keywords/>
  <dc:description/>
  <cp:lastModifiedBy>Bill Guo</cp:lastModifiedBy>
  <cp:revision/>
  <cp:lastPrinted>2024-02-26T21:35:04Z</cp:lastPrinted>
  <dcterms:created xsi:type="dcterms:W3CDTF">2021-02-12T20:06:59Z</dcterms:created>
  <dcterms:modified xsi:type="dcterms:W3CDTF">2025-06-11T22:00:23Z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0x010100D5C3A3196D4D4943A1067C8E97FB29BB</vt:lpwstr>
  </property>
  <property fmtid="{D5CDD505-2E9C-101B-9397-08002B2CF9AE}" pid="3" name="MediaServiceImageTags">
    <vt:lpwstr/>
  </property>
</Properties>
</file>