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<sst xmlns="http://schemas.openxmlformats.org/spreadsheetml/2006/main" count="527" uniqueCount="416">
  <si>
    <t>Order</t>
  </si>
  <si>
    <t xml:space="preserve">First author </t>
  </si>
  <si>
    <t>Year</t>
  </si>
  <si>
    <t>Sample size (male)</t>
  </si>
  <si>
    <t>Mean age (SD) (years)</t>
  </si>
  <si>
    <t>Age range (years)</t>
  </si>
  <si>
    <t>AuthorYear</t>
  </si>
  <si>
    <t>AgeMean</t>
  </si>
  <si>
    <t>AgeSD</t>
  </si>
  <si>
    <t>AgeSmall</t>
  </si>
  <si>
    <t>AgeLarge</t>
  </si>
  <si>
    <t>Andrews-Hanna</t>
  </si>
  <si>
    <t>32 (17)</t>
  </si>
  <si>
    <r>
      <rPr>
        <sz val="12"/>
        <rFont val="Times New Roman"/>
        <charset val="134"/>
      </rPr>
      <t>15.6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</si>
  <si>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14−17</t>
  </si>
  <si>
    <t>Bernal</t>
  </si>
  <si>
    <t>18 (8)</t>
  </si>
  <si>
    <t xml:space="preserve">14.67 (2.97) </t>
  </si>
  <si>
    <t>n.r.</t>
  </si>
  <si>
    <t>Bunge</t>
  </si>
  <si>
    <t>16 (10)</t>
  </si>
  <si>
    <r>
      <rPr>
        <sz val="12"/>
        <rFont val="Times New Roman"/>
        <charset val="134"/>
      </rPr>
      <t>10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</si>
  <si>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8−12</t>
  </si>
  <si>
    <t>Cao</t>
  </si>
  <si>
    <t>14 (8)</t>
  </si>
  <si>
    <r>
      <rPr>
        <sz val="12"/>
        <rFont val="Times New Roman"/>
        <charset val="134"/>
      </rPr>
      <t>11.5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</si>
  <si>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8.9−14.11</t>
  </si>
  <si>
    <t>Carp</t>
  </si>
  <si>
    <t>18 (10)</t>
  </si>
  <si>
    <r>
      <rPr>
        <sz val="12"/>
        <rFont val="Times New Roman"/>
        <charset val="134"/>
      </rPr>
      <t>14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</si>
  <si>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8−18</t>
  </si>
  <si>
    <t>de Kieviet</t>
  </si>
  <si>
    <t>47 (21)</t>
  </si>
  <si>
    <t>8.7 (0.5)</t>
  </si>
  <si>
    <t>Fan</t>
  </si>
  <si>
    <t>23 (21)</t>
  </si>
  <si>
    <t>11.2 (2.9)</t>
  </si>
  <si>
    <t>8−16</t>
  </si>
  <si>
    <t>Gee</t>
  </si>
  <si>
    <t>40 (18)</t>
  </si>
  <si>
    <t>12.93 (3.92)</t>
  </si>
  <si>
    <t>5−19</t>
  </si>
  <si>
    <t>Halari</t>
  </si>
  <si>
    <t>21 (10)</t>
  </si>
  <si>
    <t>16.3 (1.1)</t>
  </si>
  <si>
    <t>Hansen</t>
  </si>
  <si>
    <t>171 (121)</t>
  </si>
  <si>
    <t>16.2 (1)</t>
  </si>
  <si>
    <t>14−18</t>
  </si>
  <si>
    <t>Kaufmann</t>
  </si>
  <si>
    <t>17 (10)</t>
  </si>
  <si>
    <r>
      <rPr>
        <sz val="12"/>
        <rFont val="Times New Roman"/>
        <charset val="134"/>
      </rPr>
      <t>9.6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</si>
  <si>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Kim-Spoon</t>
  </si>
  <si>
    <r>
      <rPr>
        <sz val="12"/>
        <rFont val="Times New Roman"/>
        <charset val="134"/>
      </rPr>
      <t>151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</si>
  <si>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16 (0.54)</t>
  </si>
  <si>
    <t>13−18</t>
  </si>
  <si>
    <t>Konrad</t>
  </si>
  <si>
    <t>16 (16)</t>
  </si>
  <si>
    <r>
      <rPr>
        <sz val="12"/>
        <rFont val="Times New Roman"/>
        <charset val="134"/>
      </rPr>
      <t>10.1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</si>
  <si>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Liu</t>
  </si>
  <si>
    <r>
      <rPr>
        <sz val="12"/>
        <rFont val="Times New Roman"/>
        <charset val="134"/>
      </rPr>
      <t>72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</si>
  <si>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13.9 (3.3)</t>
  </si>
  <si>
    <t>8−19</t>
  </si>
  <si>
    <t>Margolis</t>
  </si>
  <si>
    <r>
      <rPr>
        <sz val="12"/>
        <rFont val="Times New Roman"/>
        <charset val="134"/>
      </rPr>
      <t>55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</si>
  <si>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16.1 (3.8)</t>
  </si>
  <si>
    <t>7−22</t>
  </si>
  <si>
    <t>Mincic</t>
  </si>
  <si>
    <t>35 (18)</t>
  </si>
  <si>
    <t>16−17</t>
  </si>
  <si>
    <t>Posner</t>
  </si>
  <si>
    <t>15 (13)</t>
  </si>
  <si>
    <t>13.4 (1.2)</t>
  </si>
  <si>
    <t>11−16</t>
  </si>
  <si>
    <t>Puetz</t>
  </si>
  <si>
    <r>
      <rPr>
        <sz val="12"/>
        <rFont val="Times New Roman"/>
        <charset val="134"/>
      </rPr>
      <t>19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</si>
  <si>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12.9 (1.32)</t>
  </si>
  <si>
    <t>10−14</t>
  </si>
  <si>
    <t>Rubia</t>
  </si>
  <si>
    <r>
      <rPr>
        <sz val="12"/>
        <rFont val="Times New Roman"/>
        <charset val="134"/>
      </rPr>
      <t>28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</si>
  <si>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15 (2)</t>
  </si>
  <si>
    <t>10−17</t>
  </si>
  <si>
    <t>Schulte</t>
  </si>
  <si>
    <t>178 (87)</t>
  </si>
  <si>
    <t>16 (2.3)</t>
  </si>
  <si>
    <t>12−21</t>
  </si>
  <si>
    <t>Sebastian</t>
  </si>
  <si>
    <r>
      <rPr>
        <sz val="12"/>
        <rFont val="Times New Roman"/>
        <charset val="134"/>
      </rPr>
      <t>58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</si>
  <si>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14 (1.68)</t>
  </si>
  <si>
    <t xml:space="preserve">10−16  </t>
  </si>
  <si>
    <t>Sheridan</t>
  </si>
  <si>
    <t>33 (19)</t>
  </si>
  <si>
    <t>8.1 (1.66)</t>
  </si>
  <si>
    <t>5.7−10.7</t>
  </si>
  <si>
    <t>Tamm</t>
  </si>
  <si>
    <t>15.43 (3.79)</t>
  </si>
  <si>
    <t>10−22</t>
  </si>
  <si>
    <t>Vaidya</t>
  </si>
  <si>
    <t>10 (7)</t>
  </si>
  <si>
    <t>9.2 (1.3)</t>
  </si>
  <si>
    <t>7−11</t>
  </si>
  <si>
    <t>van't Ent</t>
  </si>
  <si>
    <r>
      <rPr>
        <sz val="12"/>
        <rFont val="Times New Roman"/>
        <charset val="134"/>
      </rPr>
      <t>18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</si>
  <si>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r>
      <rPr>
        <sz val="12"/>
        <rFont val="Times New Roman"/>
        <charset val="134"/>
      </rPr>
      <t>12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</si>
  <si>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7−12</t>
  </si>
  <si>
    <t>Wang</t>
  </si>
  <si>
    <t>group1: 22 (15)</t>
  </si>
  <si>
    <t>15 (1.1)</t>
  </si>
  <si>
    <t>13−17</t>
  </si>
  <si>
    <t>group2: 22 (18)</t>
  </si>
  <si>
    <t>14.8 (1.2)</t>
  </si>
  <si>
    <t>Aarts</t>
  </si>
  <si>
    <t>12 (2)</t>
  </si>
  <si>
    <r>
      <rPr>
        <sz val="12"/>
        <rFont val="Times New Roman"/>
        <charset val="134"/>
      </rPr>
      <t>21.2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</si>
  <si>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18−24</t>
  </si>
  <si>
    <t>Adleman</t>
  </si>
  <si>
    <t>11 (3)</t>
  </si>
  <si>
    <t>19.98 (1.72)</t>
  </si>
  <si>
    <t>17.39−22.68</t>
  </si>
  <si>
    <t>Ansari</t>
  </si>
  <si>
    <t>14 (6)</t>
  </si>
  <si>
    <r>
      <rPr>
        <sz val="12"/>
        <rFont val="Times New Roman"/>
        <charset val="134"/>
      </rPr>
      <t>21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</si>
  <si>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Balodis</t>
  </si>
  <si>
    <t>35 (16)</t>
  </si>
  <si>
    <r>
      <rPr>
        <sz val="12"/>
        <rFont val="Times New Roman"/>
        <charset val="134"/>
      </rPr>
      <t>38.4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</si>
  <si>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19−64</t>
  </si>
  <si>
    <t>Barros-Loscertales</t>
  </si>
  <si>
    <r>
      <rPr>
        <sz val="12"/>
        <rFont val="Times New Roman"/>
        <charset val="134"/>
      </rPr>
      <t>16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</si>
  <si>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34.2 (8.86)</t>
  </si>
  <si>
    <t>Basten</t>
  </si>
  <si>
    <t>46 (23)</t>
  </si>
  <si>
    <t>22.3 (2)</t>
  </si>
  <si>
    <t>19−27</t>
  </si>
  <si>
    <t>Brass</t>
  </si>
  <si>
    <t>20 (8)</t>
  </si>
  <si>
    <r>
      <rPr>
        <sz val="12"/>
        <rFont val="Times New Roman"/>
        <charset val="134"/>
      </rPr>
      <t>26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</si>
  <si>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21−37</t>
  </si>
  <si>
    <t>10 (5)</t>
  </si>
  <si>
    <r>
      <rPr>
        <sz val="12"/>
        <rFont val="Times New Roman"/>
        <charset val="134"/>
      </rPr>
      <t>27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</si>
  <si>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18−44</t>
  </si>
  <si>
    <t>Bush</t>
  </si>
  <si>
    <r>
      <rPr>
        <sz val="12"/>
        <rFont val="Times New Roman"/>
        <charset val="134"/>
      </rPr>
      <t>8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</si>
  <si>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30.4 (5.6)</t>
  </si>
  <si>
    <t>9 (5)</t>
  </si>
  <si>
    <t>24.2 (2.3)</t>
  </si>
  <si>
    <r>
      <rPr>
        <sz val="12"/>
        <rFont val="Times New Roman"/>
        <charset val="134"/>
      </rPr>
      <t>21 (</t>
    </r>
    <r>
      <rPr>
        <i/>
        <sz val="12"/>
        <rFont val="Times New Roman"/>
        <charset val="134"/>
      </rPr>
      <t>15</t>
    </r>
    <r>
      <rPr>
        <sz val="12"/>
        <rFont val="Times New Roman"/>
        <charset val="134"/>
      </rPr>
      <t>)</t>
    </r>
  </si>
  <si>
    <r>
      <rPr>
        <sz val="12"/>
        <rFont val="Times New Roman"/>
        <charset val="134"/>
      </rPr>
      <t>39.8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</si>
  <si>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23−51</t>
  </si>
  <si>
    <t>Carter</t>
  </si>
  <si>
    <r>
      <rPr>
        <sz val="12"/>
        <rFont val="Times New Roman"/>
        <charset val="134"/>
      </rPr>
      <t>15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</si>
  <si>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r>
      <rPr>
        <sz val="12"/>
        <rFont val="Times New Roman"/>
        <charset val="134"/>
      </rPr>
      <t>34.3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</si>
  <si>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22−49</t>
  </si>
  <si>
    <t>Christensen</t>
  </si>
  <si>
    <t>26 (10)</t>
  </si>
  <si>
    <r>
      <rPr>
        <sz val="12"/>
        <rFont val="Times New Roman"/>
        <charset val="134"/>
      </rPr>
      <t>25.9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</si>
  <si>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19−53</t>
  </si>
  <si>
    <t>Cieslik</t>
  </si>
  <si>
    <t>24 (13)</t>
  </si>
  <si>
    <r>
      <rPr>
        <sz val="12"/>
        <rFont val="Times New Roman"/>
        <charset val="134"/>
      </rPr>
      <t>29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</si>
  <si>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20−59</t>
  </si>
  <si>
    <t>Coderre</t>
  </si>
  <si>
    <t>9 (2)</t>
  </si>
  <si>
    <t>36 (9.4)</t>
  </si>
  <si>
    <t>DeVito</t>
  </si>
  <si>
    <t>12 (5)</t>
  </si>
  <si>
    <t>31.0 (8.6)</t>
  </si>
  <si>
    <t>18−50</t>
  </si>
  <si>
    <t>Durston</t>
  </si>
  <si>
    <r>
      <rPr>
        <sz val="12"/>
        <rFont val="Times New Roman"/>
        <charset val="134"/>
      </rPr>
      <t>25.7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</si>
  <si>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12 (6)</t>
  </si>
  <si>
    <t>24.7 (4.6)</t>
  </si>
  <si>
    <t>18−34</t>
  </si>
  <si>
    <t>16 (8)</t>
  </si>
  <si>
    <t>27.2 (5.7)</t>
  </si>
  <si>
    <t>18−36</t>
  </si>
  <si>
    <t>19 (10)</t>
  </si>
  <si>
    <t>18−59</t>
  </si>
  <si>
    <t>Fechir</t>
  </si>
  <si>
    <t>23.8 (1.4)</t>
  </si>
  <si>
    <t>21−26</t>
  </si>
  <si>
    <t>Forstmann</t>
  </si>
  <si>
    <t>24 (9)</t>
  </si>
  <si>
    <t>24.2 (2.76)</t>
  </si>
  <si>
    <t>Fruhholz</t>
  </si>
  <si>
    <t>24 (3)</t>
  </si>
  <si>
    <t>23.91 (5.31)</t>
  </si>
  <si>
    <t>18−43</t>
  </si>
  <si>
    <t>George</t>
  </si>
  <si>
    <t>21 (11)</t>
  </si>
  <si>
    <t>38.4 (13.2)</t>
  </si>
  <si>
    <t>Georgiou-Karistianis</t>
  </si>
  <si>
    <r>
      <rPr>
        <sz val="12"/>
        <rFont val="Times New Roman"/>
        <charset val="134"/>
      </rPr>
      <t>13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</si>
  <si>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33.7 (7.9)</t>
  </si>
  <si>
    <t>Grandjean</t>
  </si>
  <si>
    <t>25 (12)</t>
  </si>
  <si>
    <t>21.8 (2.68)</t>
  </si>
  <si>
    <t>18−29</t>
  </si>
  <si>
    <t>Harrison</t>
  </si>
  <si>
    <t>9 (7)</t>
  </si>
  <si>
    <t>27.4 (9.1)</t>
  </si>
  <si>
    <t>Hazeltine</t>
  </si>
  <si>
    <t>8 (3)</t>
  </si>
  <si>
    <t>Ivanov</t>
  </si>
  <si>
    <t>30.63 (7.44)</t>
  </si>
  <si>
    <t>21−45</t>
  </si>
  <si>
    <t>Jiang</t>
  </si>
  <si>
    <r>
      <rPr>
        <sz val="12"/>
        <rFont val="Times New Roman"/>
        <charset val="134"/>
      </rPr>
      <t>21.3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</si>
  <si>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Kerns</t>
  </si>
  <si>
    <t>26 (12)</t>
  </si>
  <si>
    <t>24.2 (4.5)</t>
  </si>
  <si>
    <t>13 (8)</t>
  </si>
  <si>
    <t>35.6 (8.9)</t>
  </si>
  <si>
    <t>Kim</t>
  </si>
  <si>
    <t>16 (7)</t>
  </si>
  <si>
    <t>23.6 (2.9)</t>
  </si>
  <si>
    <t>18−35</t>
  </si>
  <si>
    <t>25.3 (3.6)</t>
  </si>
  <si>
    <t>19−34</t>
  </si>
  <si>
    <t>King</t>
  </si>
  <si>
    <t>25 (11)</t>
  </si>
  <si>
    <r>
      <rPr>
        <sz val="12"/>
        <rFont val="Times New Roman"/>
        <charset val="134"/>
      </rPr>
      <t>23.8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</si>
  <si>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18−33</t>
  </si>
  <si>
    <t>Korsch</t>
  </si>
  <si>
    <t>20 (10)</t>
  </si>
  <si>
    <t>22.95 (2.72)</t>
  </si>
  <si>
    <t>Kozasa</t>
  </si>
  <si>
    <t>19 (9)</t>
  </si>
  <si>
    <t>43.8 (9.35)</t>
  </si>
  <si>
    <t>Krebs</t>
  </si>
  <si>
    <r>
      <rPr>
        <sz val="12"/>
        <rFont val="Times New Roman"/>
        <charset val="134"/>
      </rPr>
      <t>22.5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</si>
  <si>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Laeng</t>
  </si>
  <si>
    <t>10 (0)</t>
  </si>
  <si>
    <t>53.8 (14)</t>
  </si>
  <si>
    <t>Li</t>
  </si>
  <si>
    <t>23 (3.26)</t>
  </si>
  <si>
    <t>Lutcke</t>
  </si>
  <si>
    <t>12 (3)</t>
  </si>
  <si>
    <t>28 (6)</t>
  </si>
  <si>
    <t>Mathis</t>
  </si>
  <si>
    <t>12 (7)</t>
  </si>
  <si>
    <t>26.8 (3.4)</t>
  </si>
  <si>
    <t>22−30</t>
  </si>
  <si>
    <t>12 (4)</t>
  </si>
  <si>
    <t>51.7  (3.1)</t>
  </si>
  <si>
    <t xml:space="preserve">46–55 </t>
  </si>
  <si>
    <t>Matthews</t>
  </si>
  <si>
    <t>18 (11)</t>
  </si>
  <si>
    <r>
      <rPr>
        <sz val="12"/>
        <rFont val="Times New Roman"/>
        <charset val="134"/>
      </rPr>
      <t>39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</si>
  <si>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27−56</t>
  </si>
  <si>
    <t>McNab</t>
  </si>
  <si>
    <t>14 (4)</t>
  </si>
  <si>
    <r>
      <rPr>
        <sz val="12"/>
        <rFont val="Times New Roman"/>
        <charset val="134"/>
      </rPr>
      <t>24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</si>
  <si>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22−34</t>
  </si>
  <si>
    <t>Mead</t>
  </si>
  <si>
    <r>
      <rPr>
        <sz val="12"/>
        <rFont val="Times New Roman"/>
        <charset val="134"/>
      </rPr>
      <t>26.7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</si>
  <si>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18−46</t>
  </si>
  <si>
    <t>Milham</t>
  </si>
  <si>
    <r>
      <rPr>
        <sz val="12"/>
        <rFont val="Times New Roman"/>
        <charset val="134"/>
      </rPr>
      <t>23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</si>
  <si>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21−27</t>
  </si>
  <si>
    <t>Mitchell</t>
  </si>
  <si>
    <t>15 (4)</t>
  </si>
  <si>
    <t>23.3 (6.31)</t>
  </si>
  <si>
    <t>28 (3)</t>
  </si>
  <si>
    <t>20.2 (2.9)</t>
  </si>
  <si>
    <t>Nakao</t>
  </si>
  <si>
    <t>14 (5)</t>
  </si>
  <si>
    <t>30.2 (5.13)</t>
  </si>
  <si>
    <t>24−43</t>
  </si>
  <si>
    <t>Ochsner</t>
  </si>
  <si>
    <r>
      <rPr>
        <sz val="12"/>
        <rFont val="Times New Roman"/>
        <charset val="134"/>
      </rPr>
      <t>21.22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</si>
  <si>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Page</t>
  </si>
  <si>
    <r>
      <rPr>
        <sz val="12"/>
        <rFont val="Times New Roman"/>
        <charset val="134"/>
      </rPr>
      <t>11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</si>
  <si>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34.1 (10.1)</t>
  </si>
  <si>
    <t>Piai</t>
  </si>
  <si>
    <t>23 (11)</t>
  </si>
  <si>
    <t>Polosan</t>
  </si>
  <si>
    <t>35.9 (7.2)</t>
  </si>
  <si>
    <t>Pompei</t>
  </si>
  <si>
    <t>48 (25)</t>
  </si>
  <si>
    <t>36.33 (12.8)</t>
  </si>
  <si>
    <t>Rahm</t>
  </si>
  <si>
    <t>11 (8)</t>
  </si>
  <si>
    <t>34.9 (7.8)</t>
  </si>
  <si>
    <t>Ravnkilde</t>
  </si>
  <si>
    <t>46 (16)</t>
  </si>
  <si>
    <t>41 (11.6)</t>
  </si>
  <si>
    <t>21−65</t>
  </si>
  <si>
    <t>Roberts</t>
  </si>
  <si>
    <t>16 (9)</t>
  </si>
  <si>
    <r>
      <rPr>
        <sz val="12"/>
        <rFont val="Times New Roman"/>
        <charset val="134"/>
      </rPr>
      <t>24.3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</si>
  <si>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16−42</t>
  </si>
  <si>
    <t>Robertson</t>
  </si>
  <si>
    <t>Roelofs</t>
  </si>
  <si>
    <t>21−28</t>
  </si>
  <si>
    <t>23 (23)</t>
  </si>
  <si>
    <t>20−43</t>
  </si>
  <si>
    <t>Schmidt</t>
  </si>
  <si>
    <t>31 (14)</t>
  </si>
  <si>
    <r>
      <rPr>
        <sz val="12"/>
        <rFont val="Times New Roman"/>
        <charset val="134"/>
      </rPr>
      <t>24.125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</si>
  <si>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22−32</t>
  </si>
  <si>
    <t>Schulze</t>
  </si>
  <si>
    <t>24.8 (2)</t>
  </si>
  <si>
    <t>22−27</t>
  </si>
  <si>
    <t>49 (19)</t>
  </si>
  <si>
    <t>39.96 (17.14)</t>
  </si>
  <si>
    <t>20−77</t>
  </si>
  <si>
    <t>24 (11)</t>
  </si>
  <si>
    <t>30.3 (8.1)</t>
  </si>
  <si>
    <t>21 (12)</t>
  </si>
  <si>
    <t>24.24 (2.3)</t>
  </si>
  <si>
    <t>Sheu</t>
  </si>
  <si>
    <t>26 (14)</t>
  </si>
  <si>
    <t>40 (6)</t>
  </si>
  <si>
    <t>Soeda</t>
  </si>
  <si>
    <t>11 (7)</t>
  </si>
  <si>
    <t>28.1 (4.7)</t>
  </si>
  <si>
    <t>23−35</t>
  </si>
  <si>
    <t>Sommer</t>
  </si>
  <si>
    <t>12 (12)</t>
  </si>
  <si>
    <r>
      <rPr>
        <sz val="12"/>
        <rFont val="Times New Roman"/>
        <charset val="134"/>
      </rPr>
      <t>29.1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</si>
  <si>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22−37</t>
  </si>
  <si>
    <t>Terry</t>
  </si>
  <si>
    <r>
      <rPr>
        <sz val="12"/>
        <rFont val="Times New Roman"/>
        <charset val="134"/>
      </rPr>
      <t>20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</si>
  <si>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20.4 (1.6)</t>
  </si>
  <si>
    <t>18−25</t>
  </si>
  <si>
    <t>Ullsperger</t>
  </si>
  <si>
    <r>
      <rPr>
        <sz val="12"/>
        <rFont val="Times New Roman"/>
        <charset val="134"/>
      </rPr>
      <t>24.9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</si>
  <si>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21−29</t>
  </si>
  <si>
    <t>Verstynen</t>
  </si>
  <si>
    <t>30 (20)</t>
  </si>
  <si>
    <r>
      <rPr>
        <sz val="12"/>
        <rFont val="Times New Roman"/>
        <charset val="134"/>
      </rPr>
      <t>31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</si>
  <si>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Weiss</t>
  </si>
  <si>
    <t>26.89 (3.1)</t>
  </si>
  <si>
    <t>Wittfoth</t>
  </si>
  <si>
    <t>20 (3)</t>
  </si>
  <si>
    <r>
      <rPr>
        <sz val="12"/>
        <rFont val="Times New Roman"/>
        <charset val="134"/>
      </rPr>
      <t>25.5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</si>
  <si>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21−31</t>
  </si>
  <si>
    <t>Ye</t>
  </si>
  <si>
    <t>19 (7)</t>
  </si>
  <si>
    <t>19−23</t>
  </si>
  <si>
    <t>Zhu</t>
  </si>
  <si>
    <t>22 (11)</t>
  </si>
  <si>
    <t>Zoccatelli</t>
  </si>
  <si>
    <t>10 (8)</t>
  </si>
  <si>
    <t>22−40</t>
  </si>
  <si>
    <t>Zurawska</t>
  </si>
  <si>
    <r>
      <rPr>
        <sz val="12"/>
        <rFont val="Times New Roman"/>
        <charset val="134"/>
      </rPr>
      <t>25.3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</si>
  <si>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20−34</t>
  </si>
  <si>
    <t>Zysset</t>
  </si>
  <si>
    <t>47 (23)</t>
  </si>
  <si>
    <r>
      <rPr>
        <sz val="12"/>
        <rFont val="Times New Roman"/>
        <charset val="134"/>
      </rPr>
      <t>42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</si>
  <si>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22−75</t>
  </si>
  <si>
    <t>Chen</t>
  </si>
  <si>
    <t>41 (19)</t>
  </si>
  <si>
    <t>21.29 (2.83)</t>
  </si>
  <si>
    <t>Cui</t>
  </si>
  <si>
    <t>group1: 10 (1)</t>
  </si>
  <si>
    <t>21 (1.9)</t>
  </si>
  <si>
    <t>18−28</t>
  </si>
  <si>
    <t>group2: 10 (10)</t>
  </si>
  <si>
    <t>22.4 (3.0)</t>
  </si>
  <si>
    <t>Mou</t>
  </si>
  <si>
    <t>37 (16)</t>
  </si>
  <si>
    <t>21.4 (1.4)</t>
  </si>
  <si>
    <t>Qian</t>
  </si>
  <si>
    <t>17 (8)</t>
  </si>
  <si>
    <t>25 (2)</t>
  </si>
  <si>
    <t>22−28</t>
  </si>
  <si>
    <t>Chuang</t>
  </si>
  <si>
    <t>60 (15)</t>
  </si>
  <si>
    <t>64.6 (3.7)</t>
  </si>
  <si>
    <t>60−74</t>
  </si>
  <si>
    <t>Dash</t>
  </si>
  <si>
    <t>73.94 (2.8)</t>
  </si>
  <si>
    <t>Fernandez</t>
  </si>
  <si>
    <r>
      <rPr>
        <sz val="12"/>
        <rFont val="Times New Roman"/>
        <charset val="134"/>
      </rPr>
      <t>34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</si>
  <si>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72.7 (5.3)</t>
  </si>
  <si>
    <t>Gianaros</t>
  </si>
  <si>
    <r>
      <rPr>
        <sz val="12"/>
        <rFont val="Times New Roman"/>
        <charset val="134"/>
      </rPr>
      <t>46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</si>
  <si>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68.04 (1.35)</t>
  </si>
  <si>
    <t>Gordon</t>
  </si>
  <si>
    <t>71 (37)</t>
  </si>
  <si>
    <r>
      <rPr>
        <sz val="12"/>
        <rFont val="Times New Roman"/>
        <charset val="134"/>
      </rPr>
      <t>63.5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</si>
  <si>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49−78</t>
  </si>
  <si>
    <t>Huang</t>
  </si>
  <si>
    <t>18 (9)</t>
  </si>
  <si>
    <t>66.1 (4.15)</t>
  </si>
  <si>
    <t>61−73</t>
  </si>
  <si>
    <t>70.26 (3.49)</t>
  </si>
  <si>
    <t>12 (9)</t>
  </si>
  <si>
    <t>62.8 (3)</t>
  </si>
  <si>
    <t>60−68</t>
  </si>
  <si>
    <r>
      <rPr>
        <sz val="12"/>
        <rFont val="Times New Roman"/>
        <charset val="134"/>
      </rPr>
      <t>68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</si>
  <si>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60−75</t>
  </si>
  <si>
    <t>Nagamatsu</t>
  </si>
  <si>
    <t>73 (0)</t>
  </si>
  <si>
    <t>69.6 (3.1)</t>
  </si>
  <si>
    <t>65−75</t>
  </si>
  <si>
    <t>Onur</t>
  </si>
  <si>
    <t>63.81 (6)</t>
  </si>
  <si>
    <t>Prakash</t>
  </si>
  <si>
    <r>
      <rPr>
        <sz val="12"/>
        <rFont val="Times New Roman"/>
        <charset val="134"/>
      </rPr>
      <t>25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</si>
  <si>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r>
      <rPr>
        <sz val="12"/>
        <rFont val="Times New Roman"/>
        <charset val="134"/>
      </rPr>
      <t>65.5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</si>
  <si>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58−75</t>
  </si>
  <si>
    <t>Puente</t>
  </si>
  <si>
    <t>74 (5.5)</t>
  </si>
  <si>
    <t>65−85</t>
  </si>
  <si>
    <t>Rizio</t>
  </si>
  <si>
    <r>
      <rPr>
        <sz val="12"/>
        <rFont val="Times New Roman"/>
        <charset val="134"/>
      </rPr>
      <t>67 (</t>
    </r>
    <r>
      <rPr>
        <i/>
        <sz val="12"/>
        <rFont val="Times New Roman"/>
        <charset val="134"/>
      </rPr>
      <t>n.r.</t>
    </r>
    <r>
      <rPr>
        <sz val="12"/>
        <rFont val="Times New Roman"/>
        <charset val="134"/>
      </rPr>
      <t>)</t>
    </r>
  </si>
  <si>
    <t>60−79</t>
  </si>
  <si>
    <t>Won</t>
  </si>
  <si>
    <t>32 (8)</t>
  </si>
  <si>
    <t>66.2(7.3)</t>
  </si>
  <si>
    <t>55−80</t>
  </si>
  <si>
    <t>22 (9)</t>
  </si>
  <si>
    <t>74 (6)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</si>
</sst>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Calibri"/>
      <charset val="134"/>
      <scheme val="minor"/>
    </font>
    <font>
      <sz val="11"/>
      <color rgb="FF0070C0"/>
      <name val="Calibri"/>
      <charset val="134"/>
      <scheme val="minor"/>
    </font>
    <font>
      <b/>
      <sz val="18"/>
      <name val="Times New Roman"/>
      <charset val="134"/>
    </font>
    <font>
      <sz val="12"/>
      <name val="Times New Roman"/>
      <charset val="134"/>
    </font>
    <font>
      <i/>
      <sz val="12"/>
      <name val="Times New Roman"/>
      <charset val="134"/>
    </font>
    <font>
      <sz val="20"/>
      <name val="Times New Roman"/>
      <charset val="134"/>
    </font>
    <font>
      <sz val="10.5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justify"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2"/>
  <sheetViews>
    <sheetView tabSelected="1" workbookViewId="0">
      <selection activeCell="D10" sqref="D10"/>
    </sheetView>
  </sheetViews>
  <sheetFormatPr defaultColWidth="8.71428571428571" defaultRowHeight="15"/>
  <cols>
    <col min="1" max="1" width="11.1428571428571" style="2" customWidth="1"/>
    <col min="2" max="2" width="17.2857142857143" style="2" customWidth="1"/>
    <col min="3" max="3" width="8.85714285714286" style="2" customWidth="1"/>
    <col min="4" max="4" width="19.5714285714286" style="2" customWidth="1"/>
    <col min="5" max="5" width="24.2857142857143" style="2" customWidth="1"/>
    <col min="6" max="6" width="17.1428571428571" style="2" customWidth="1"/>
    <col min="7" max="7" width="20" style="2" customWidth="1"/>
    <col min="8" max="8" width="11.2857142857143" style="2" customWidth="1"/>
    <col min="9" max="9" width="6.85714285714286" style="2" customWidth="1"/>
    <col min="10" max="10" width="8.71428571428571" style="2"/>
    <col min="11" max="11" width="14" style="2" customWidth="1"/>
    <col min="12" max="16384" width="8.71428571428571" style="2"/>
  </cols>
  <sheetData>
    <row r="1" ht="45.75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.75" spans="1:11">
      <c r="A2" s="4">
        <v>1</v>
      </c>
      <c r="B2" s="4" t="s">
        <v>11</v>
      </c>
      <c r="C2" s="4">
        <v>2011</v>
      </c>
      <c r="D2" s="4" t="s">
        <v>12</v>
      </c>
      <c r="E2" s="4" t="s">
        <v>13</v>
      </c>
      <c r="F2" s="4" t="s">
        <v>14</v>
      </c>
      <c r="G2" s="2" t="str">
        <f t="shared" ref="G2:G65" si="0">B2&amp;","&amp;C2</f>
        <v>Andrews-Hanna,2011</v>
      </c>
      <c r="H2" s="2" t="str">
        <f>IFERROR(_xlfn.TEXTBEFORE(E2,"("),"nan")</f>
        <v>15.6 </v>
      </c>
      <c r="I2" s="2" t="str">
        <f>IFERROR(_xlfn.TEXTAFTER(_xlfn.TEXTBEFORE(E2,")"),"("),"nan")</f>
        <v>n.r.</v>
      </c>
      <c r="J2" s="2" t="str">
        <f>IFERROR(_xlfn.TEXTBEFORE(F2,"−"),"nan")</f>
        <v>14</v>
      </c>
      <c r="K2" s="2" t="str">
        <f>IFERROR(_xlfn.TEXTAFTER(F2,"−"),"nan")</f>
        <v>17</v>
      </c>
    </row>
    <row r="3" ht="15.75" spans="1:11">
      <c r="A3" s="4">
        <v>2</v>
      </c>
      <c r="B3" s="4" t="s">
        <v>15</v>
      </c>
      <c r="C3" s="4">
        <v>2009</v>
      </c>
      <c r="D3" s="4" t="s">
        <v>16</v>
      </c>
      <c r="E3" s="4" t="s">
        <v>17</v>
      </c>
      <c r="F3" s="5" t="s">
        <v>18</v>
      </c>
      <c r="G3" s="2" t="str">
        <f t="shared" si="0"/>
        <v>Bernal,2009</v>
      </c>
      <c r="H3" s="2" t="str">
        <f t="shared" ref="H3:H66" si="1">IFERROR(_xlfn.TEXTBEFORE(E3,"("),"nan")</f>
        <v>14.67 </v>
      </c>
      <c r="I3" s="2" t="str">
        <f t="shared" ref="I3:I66" si="2">IFERROR(_xlfn.TEXTAFTER(_xlfn.TEXTBEFORE(E3,")"),"("),"nan")</f>
        <v>2.97</v>
      </c>
      <c r="J3" s="2" t="str">
        <f t="shared" ref="J3:J66" si="3">IFERROR(_xlfn.TEXTBEFORE(F3,"−"),"nan")</f>
        <v>nan</v>
      </c>
      <c r="K3" s="2" t="str">
        <f t="shared" ref="K3:K66" si="4">IFERROR(_xlfn.TEXTAFTER(F3,"−"),"nan")</f>
        <v>nan</v>
      </c>
    </row>
    <row r="4" ht="15.75" spans="1:11">
      <c r="A4" s="4">
        <v>3</v>
      </c>
      <c r="B4" s="4" t="s">
        <v>19</v>
      </c>
      <c r="C4" s="4">
        <v>2002</v>
      </c>
      <c r="D4" s="4" t="s">
        <v>20</v>
      </c>
      <c r="E4" s="4" t="s">
        <v>21</v>
      </c>
      <c r="F4" s="4" t="s">
        <v>22</v>
      </c>
      <c r="G4" s="2" t="str">
        <f t="shared" si="0"/>
        <v>Bunge,2002</v>
      </c>
      <c r="H4" s="2" t="str">
        <f t="shared" si="1"/>
        <v>10 </v>
      </c>
      <c r="I4" s="2" t="str">
        <f t="shared" si="2"/>
        <v>n.r.</v>
      </c>
      <c r="J4" s="2" t="str">
        <f t="shared" si="3"/>
        <v>8</v>
      </c>
      <c r="K4" s="2" t="str">
        <f t="shared" si="4"/>
        <v>12</v>
      </c>
    </row>
    <row r="5" ht="15.75" spans="1:11">
      <c r="A5" s="4">
        <v>4</v>
      </c>
      <c r="B5" s="4" t="s">
        <v>23</v>
      </c>
      <c r="C5" s="4">
        <v>2006</v>
      </c>
      <c r="D5" s="4" t="s">
        <v>24</v>
      </c>
      <c r="E5" s="4" t="s">
        <v>25</v>
      </c>
      <c r="F5" s="4" t="s">
        <v>26</v>
      </c>
      <c r="G5" s="2" t="str">
        <f t="shared" si="0"/>
        <v>Cao,2006</v>
      </c>
      <c r="H5" s="2" t="str">
        <f t="shared" si="1"/>
        <v>11.5 </v>
      </c>
      <c r="I5" s="2" t="str">
        <f t="shared" si="2"/>
        <v>n.r.</v>
      </c>
      <c r="J5" s="2" t="str">
        <f t="shared" si="3"/>
        <v>8.9</v>
      </c>
      <c r="K5" s="2" t="str">
        <f t="shared" si="4"/>
        <v>14.11</v>
      </c>
    </row>
    <row r="6" s="1" customFormat="1" ht="15.75" spans="1:11">
      <c r="A6" s="4">
        <v>5</v>
      </c>
      <c r="B6" s="4" t="s">
        <v>27</v>
      </c>
      <c r="C6" s="4">
        <v>2012</v>
      </c>
      <c r="D6" s="4" t="s">
        <v>28</v>
      </c>
      <c r="E6" s="4" t="s">
        <v>29</v>
      </c>
      <c r="F6" s="4" t="s">
        <v>30</v>
      </c>
      <c r="G6" s="2" t="str">
        <f t="shared" si="0"/>
        <v>Carp,2012</v>
      </c>
      <c r="H6" s="2" t="str">
        <f t="shared" si="1"/>
        <v>14 </v>
      </c>
      <c r="I6" s="2" t="str">
        <f t="shared" si="2"/>
        <v>n.r.</v>
      </c>
      <c r="J6" s="2" t="str">
        <f t="shared" si="3"/>
        <v>8</v>
      </c>
      <c r="K6" s="2" t="str">
        <f t="shared" si="4"/>
        <v>18</v>
      </c>
    </row>
    <row r="7" ht="15.75" spans="1:11">
      <c r="A7" s="4">
        <v>6</v>
      </c>
      <c r="B7" s="4" t="s">
        <v>31</v>
      </c>
      <c r="C7" s="4">
        <v>2014</v>
      </c>
      <c r="D7" s="4" t="s">
        <v>32</v>
      </c>
      <c r="E7" s="4" t="s">
        <v>33</v>
      </c>
      <c r="F7" s="5" t="s">
        <v>18</v>
      </c>
      <c r="G7" s="2" t="str">
        <f t="shared" si="0"/>
        <v>de Kieviet,2014</v>
      </c>
      <c r="H7" s="2" t="str">
        <f t="shared" si="1"/>
        <v>8.7 </v>
      </c>
      <c r="I7" s="2" t="str">
        <f t="shared" si="2"/>
        <v>0.5</v>
      </c>
      <c r="J7" s="2" t="str">
        <f t="shared" si="3"/>
        <v>nan</v>
      </c>
      <c r="K7" s="2" t="str">
        <f t="shared" si="4"/>
        <v>nan</v>
      </c>
    </row>
    <row r="8" ht="15.75" spans="1:11">
      <c r="A8" s="4">
        <v>7</v>
      </c>
      <c r="B8" s="4" t="s">
        <v>34</v>
      </c>
      <c r="C8" s="4">
        <v>2014</v>
      </c>
      <c r="D8" s="4" t="s">
        <v>35</v>
      </c>
      <c r="E8" s="4" t="s">
        <v>36</v>
      </c>
      <c r="F8" s="4" t="s">
        <v>37</v>
      </c>
      <c r="G8" s="2" t="str">
        <f t="shared" si="0"/>
        <v>Fan,2014</v>
      </c>
      <c r="H8" s="2" t="str">
        <f t="shared" si="1"/>
        <v>11.2 </v>
      </c>
      <c r="I8" s="2" t="str">
        <f t="shared" si="2"/>
        <v>2.9</v>
      </c>
      <c r="J8" s="2" t="str">
        <f t="shared" si="3"/>
        <v>8</v>
      </c>
      <c r="K8" s="2" t="str">
        <f t="shared" si="4"/>
        <v>16</v>
      </c>
    </row>
    <row r="9" ht="15.75" spans="1:11">
      <c r="A9" s="4">
        <v>8</v>
      </c>
      <c r="B9" s="4" t="s">
        <v>38</v>
      </c>
      <c r="C9" s="4">
        <v>2022</v>
      </c>
      <c r="D9" s="4" t="s">
        <v>39</v>
      </c>
      <c r="E9" s="4" t="s">
        <v>40</v>
      </c>
      <c r="F9" s="4" t="s">
        <v>41</v>
      </c>
      <c r="G9" s="2" t="str">
        <f t="shared" si="0"/>
        <v>Gee,2022</v>
      </c>
      <c r="H9" s="2" t="str">
        <f t="shared" si="1"/>
        <v>12.93 </v>
      </c>
      <c r="I9" s="2" t="str">
        <f t="shared" si="2"/>
        <v>3.92</v>
      </c>
      <c r="J9" s="2" t="str">
        <f t="shared" si="3"/>
        <v>5</v>
      </c>
      <c r="K9" s="2" t="str">
        <f t="shared" si="4"/>
        <v>19</v>
      </c>
    </row>
    <row r="10" ht="15.75" spans="1:11">
      <c r="A10" s="4">
        <v>9</v>
      </c>
      <c r="B10" s="4" t="s">
        <v>42</v>
      </c>
      <c r="C10" s="4">
        <v>2009</v>
      </c>
      <c r="D10" s="4" t="s">
        <v>43</v>
      </c>
      <c r="E10" s="4" t="s">
        <v>44</v>
      </c>
      <c r="F10" s="4" t="s">
        <v>14</v>
      </c>
      <c r="G10" s="2" t="str">
        <f t="shared" si="0"/>
        <v>Halari,2009</v>
      </c>
      <c r="H10" s="2" t="str">
        <f t="shared" si="1"/>
        <v>16.3 </v>
      </c>
      <c r="I10" s="2" t="str">
        <f t="shared" si="2"/>
        <v>1.1</v>
      </c>
      <c r="J10" s="2" t="str">
        <f>IFERROR(_xlfn.TEXTBEFORE(F10,"−"),"nan")</f>
        <v>14</v>
      </c>
      <c r="K10" s="2" t="str">
        <f t="shared" si="4"/>
        <v>17</v>
      </c>
    </row>
    <row r="11" ht="15.75" spans="1:11">
      <c r="A11" s="4">
        <v>10</v>
      </c>
      <c r="B11" s="4" t="s">
        <v>45</v>
      </c>
      <c r="C11" s="4">
        <v>2018</v>
      </c>
      <c r="D11" s="4" t="s">
        <v>46</v>
      </c>
      <c r="E11" s="4" t="s">
        <v>47</v>
      </c>
      <c r="F11" s="4" t="s">
        <v>48</v>
      </c>
      <c r="G11" s="2" t="str">
        <f t="shared" si="0"/>
        <v>Hansen,2018</v>
      </c>
      <c r="H11" s="2" t="str">
        <f t="shared" si="1"/>
        <v>16.2 </v>
      </c>
      <c r="I11" s="2" t="str">
        <f t="shared" si="2"/>
        <v>1</v>
      </c>
      <c r="J11" s="2" t="str">
        <f t="shared" si="3"/>
        <v>14</v>
      </c>
      <c r="K11" s="2" t="str">
        <f t="shared" si="4"/>
        <v>18</v>
      </c>
    </row>
    <row r="12" s="1" customFormat="1" ht="15.75" spans="1:11">
      <c r="A12" s="4">
        <v>11</v>
      </c>
      <c r="B12" s="4" t="s">
        <v>49</v>
      </c>
      <c r="C12" s="4">
        <v>2005</v>
      </c>
      <c r="D12" s="4" t="s">
        <v>50</v>
      </c>
      <c r="E12" s="4" t="s">
        <v>51</v>
      </c>
      <c r="F12" s="5" t="s">
        <v>18</v>
      </c>
      <c r="G12" s="2" t="str">
        <f t="shared" si="0"/>
        <v>Kaufmann,2005</v>
      </c>
      <c r="H12" s="2" t="str">
        <f t="shared" si="1"/>
        <v>9.6 </v>
      </c>
      <c r="I12" s="2" t="str">
        <f t="shared" si="2"/>
        <v>n.r.</v>
      </c>
      <c r="J12" s="2" t="str">
        <f t="shared" si="3"/>
        <v>nan</v>
      </c>
      <c r="K12" s="2" t="str">
        <f t="shared" si="4"/>
        <v>nan</v>
      </c>
    </row>
    <row r="13" ht="15.75" spans="1:11">
      <c r="A13" s="4">
        <v>12</v>
      </c>
      <c r="B13" s="4" t="s">
        <v>52</v>
      </c>
      <c r="C13" s="4">
        <v>2021</v>
      </c>
      <c r="D13" s="4" t="s">
        <v>53</v>
      </c>
      <c r="E13" s="4" t="s">
        <v>54</v>
      </c>
      <c r="F13" s="4" t="s">
        <v>55</v>
      </c>
      <c r="G13" s="2" t="str">
        <f t="shared" si="0"/>
        <v>Kim-Spoon,2021</v>
      </c>
      <c r="H13" s="2" t="str">
        <f t="shared" si="1"/>
        <v>16 </v>
      </c>
      <c r="I13" s="2" t="str">
        <f t="shared" si="2"/>
        <v>0.54</v>
      </c>
      <c r="J13" s="2" t="str">
        <f t="shared" si="3"/>
        <v>13</v>
      </c>
      <c r="K13" s="2" t="str">
        <f t="shared" si="4"/>
        <v>18</v>
      </c>
    </row>
    <row r="14" ht="15.75" spans="1:11">
      <c r="A14" s="4">
        <v>13</v>
      </c>
      <c r="B14" s="4" t="s">
        <v>56</v>
      </c>
      <c r="C14" s="4">
        <v>2005</v>
      </c>
      <c r="D14" s="4" t="s">
        <v>57</v>
      </c>
      <c r="E14" s="4" t="s">
        <v>58</v>
      </c>
      <c r="F14" s="4" t="s">
        <v>22</v>
      </c>
      <c r="G14" s="2" t="str">
        <f t="shared" si="0"/>
        <v>Konrad,2005</v>
      </c>
      <c r="H14" s="2" t="str">
        <f t="shared" si="1"/>
        <v>10.1 </v>
      </c>
      <c r="I14" s="2" t="str">
        <f t="shared" si="2"/>
        <v>n.r.</v>
      </c>
      <c r="J14" s="2" t="str">
        <f t="shared" si="3"/>
        <v>8</v>
      </c>
      <c r="K14" s="2" t="str">
        <f t="shared" si="4"/>
        <v>12</v>
      </c>
    </row>
    <row r="15" ht="15.75" spans="1:11">
      <c r="A15" s="4">
        <v>14</v>
      </c>
      <c r="B15" s="4" t="s">
        <v>59</v>
      </c>
      <c r="C15" s="4">
        <v>2016</v>
      </c>
      <c r="D15" s="4" t="s">
        <v>60</v>
      </c>
      <c r="E15" s="4" t="s">
        <v>61</v>
      </c>
      <c r="F15" s="4" t="s">
        <v>62</v>
      </c>
      <c r="G15" s="2" t="str">
        <f t="shared" si="0"/>
        <v>Liu,2016</v>
      </c>
      <c r="H15" s="2" t="str">
        <f t="shared" si="1"/>
        <v>13.9 </v>
      </c>
      <c r="I15" s="2" t="str">
        <f t="shared" si="2"/>
        <v>3.3</v>
      </c>
      <c r="J15" s="2" t="str">
        <f t="shared" si="3"/>
        <v>8</v>
      </c>
      <c r="K15" s="2" t="str">
        <f t="shared" si="4"/>
        <v>19</v>
      </c>
    </row>
    <row r="16" ht="15.75" spans="1:11">
      <c r="A16" s="4">
        <v>15</v>
      </c>
      <c r="B16" s="4" t="s">
        <v>63</v>
      </c>
      <c r="C16" s="4">
        <v>2017</v>
      </c>
      <c r="D16" s="4" t="s">
        <v>64</v>
      </c>
      <c r="E16" s="4" t="s">
        <v>65</v>
      </c>
      <c r="F16" s="4" t="s">
        <v>66</v>
      </c>
      <c r="G16" s="2" t="str">
        <f t="shared" si="0"/>
        <v>Margolis,2017</v>
      </c>
      <c r="H16" s="2" t="str">
        <f t="shared" si="1"/>
        <v>16.1 </v>
      </c>
      <c r="I16" s="2" t="str">
        <f t="shared" si="2"/>
        <v>3.8</v>
      </c>
      <c r="J16" s="2" t="str">
        <f t="shared" si="3"/>
        <v>7</v>
      </c>
      <c r="K16" s="2" t="str">
        <f t="shared" si="4"/>
        <v>22</v>
      </c>
    </row>
    <row r="17" ht="15.75" spans="1:11">
      <c r="A17" s="4">
        <v>16</v>
      </c>
      <c r="B17" s="4" t="s">
        <v>67</v>
      </c>
      <c r="C17" s="4">
        <v>2010</v>
      </c>
      <c r="D17" s="4" t="s">
        <v>68</v>
      </c>
      <c r="E17" s="5" t="s">
        <v>18</v>
      </c>
      <c r="F17" s="4" t="s">
        <v>69</v>
      </c>
      <c r="G17" s="2" t="str">
        <f t="shared" si="0"/>
        <v>Mincic,2010</v>
      </c>
      <c r="H17" s="6">
        <v>16.5</v>
      </c>
      <c r="I17" s="2" t="str">
        <f t="shared" si="2"/>
        <v>nan</v>
      </c>
      <c r="J17" s="2" t="str">
        <f t="shared" si="3"/>
        <v>16</v>
      </c>
      <c r="K17" s="2" t="str">
        <f t="shared" si="4"/>
        <v>17</v>
      </c>
    </row>
    <row r="18" ht="15.75" spans="1:11">
      <c r="A18" s="4">
        <v>17</v>
      </c>
      <c r="B18" s="4" t="s">
        <v>70</v>
      </c>
      <c r="C18" s="4">
        <v>2011</v>
      </c>
      <c r="D18" s="4" t="s">
        <v>71</v>
      </c>
      <c r="E18" s="4" t="s">
        <v>72</v>
      </c>
      <c r="F18" s="4" t="s">
        <v>73</v>
      </c>
      <c r="G18" s="2" t="str">
        <f t="shared" si="0"/>
        <v>Posner,2011</v>
      </c>
      <c r="H18" s="2" t="str">
        <f t="shared" si="1"/>
        <v>13.4 </v>
      </c>
      <c r="I18" s="2" t="str">
        <f t="shared" si="2"/>
        <v>1.2</v>
      </c>
      <c r="J18" s="2" t="str">
        <f t="shared" si="3"/>
        <v>11</v>
      </c>
      <c r="K18" s="2" t="str">
        <f t="shared" si="4"/>
        <v>16</v>
      </c>
    </row>
    <row r="19" ht="15.75" spans="1:11">
      <c r="A19" s="4">
        <v>18</v>
      </c>
      <c r="B19" s="4" t="s">
        <v>74</v>
      </c>
      <c r="C19" s="4">
        <v>2016</v>
      </c>
      <c r="D19" s="4" t="s">
        <v>75</v>
      </c>
      <c r="E19" s="4" t="s">
        <v>76</v>
      </c>
      <c r="F19" s="4" t="s">
        <v>77</v>
      </c>
      <c r="G19" s="2" t="str">
        <f t="shared" si="0"/>
        <v>Puetz,2016</v>
      </c>
      <c r="H19" s="2" t="str">
        <f t="shared" si="1"/>
        <v>12.9 </v>
      </c>
      <c r="I19" s="2" t="str">
        <f t="shared" si="2"/>
        <v>1.32</v>
      </c>
      <c r="J19" s="2" t="str">
        <f t="shared" si="3"/>
        <v>10</v>
      </c>
      <c r="K19" s="2" t="str">
        <f t="shared" si="4"/>
        <v>14</v>
      </c>
    </row>
    <row r="20" ht="15.75" spans="1:11">
      <c r="A20" s="4">
        <v>19</v>
      </c>
      <c r="B20" s="4" t="s">
        <v>78</v>
      </c>
      <c r="C20" s="4">
        <v>2006</v>
      </c>
      <c r="D20" s="4" t="s">
        <v>79</v>
      </c>
      <c r="E20" s="4" t="s">
        <v>80</v>
      </c>
      <c r="F20" s="4" t="s">
        <v>81</v>
      </c>
      <c r="G20" s="2" t="str">
        <f t="shared" si="0"/>
        <v>Rubia,2006</v>
      </c>
      <c r="H20" s="2" t="str">
        <f t="shared" si="1"/>
        <v>15 </v>
      </c>
      <c r="I20" s="2" t="str">
        <f t="shared" si="2"/>
        <v>2</v>
      </c>
      <c r="J20" s="2" t="str">
        <f t="shared" si="3"/>
        <v>10</v>
      </c>
      <c r="K20" s="2" t="str">
        <f t="shared" si="4"/>
        <v>17</v>
      </c>
    </row>
    <row r="21" ht="15.75" spans="1:11">
      <c r="A21" s="4">
        <v>20</v>
      </c>
      <c r="B21" s="4" t="s">
        <v>82</v>
      </c>
      <c r="C21" s="4">
        <v>2020</v>
      </c>
      <c r="D21" s="4" t="s">
        <v>83</v>
      </c>
      <c r="E21" s="4" t="s">
        <v>84</v>
      </c>
      <c r="F21" s="4" t="s">
        <v>85</v>
      </c>
      <c r="G21" s="2" t="str">
        <f t="shared" si="0"/>
        <v>Schulte,2020</v>
      </c>
      <c r="H21" s="2" t="str">
        <f t="shared" si="1"/>
        <v>16 </v>
      </c>
      <c r="I21" s="2" t="str">
        <f t="shared" si="2"/>
        <v>2.3</v>
      </c>
      <c r="J21" s="2" t="str">
        <f t="shared" si="3"/>
        <v>12</v>
      </c>
      <c r="K21" s="2" t="str">
        <f t="shared" si="4"/>
        <v>21</v>
      </c>
    </row>
    <row r="22" ht="15.75" spans="1:11">
      <c r="A22" s="4">
        <v>21</v>
      </c>
      <c r="B22" s="4" t="s">
        <v>86</v>
      </c>
      <c r="C22" s="4">
        <v>2021</v>
      </c>
      <c r="D22" s="4" t="s">
        <v>87</v>
      </c>
      <c r="E22" s="4" t="s">
        <v>88</v>
      </c>
      <c r="F22" s="4" t="s">
        <v>89</v>
      </c>
      <c r="G22" s="2" t="str">
        <f t="shared" si="0"/>
        <v>Sebastian,2021</v>
      </c>
      <c r="H22" s="2" t="str">
        <f t="shared" si="1"/>
        <v>14 </v>
      </c>
      <c r="I22" s="2" t="str">
        <f t="shared" si="2"/>
        <v>1.68</v>
      </c>
      <c r="J22" s="2" t="str">
        <f t="shared" si="3"/>
        <v>10</v>
      </c>
      <c r="K22" s="2" t="str">
        <f t="shared" si="4"/>
        <v>16  </v>
      </c>
    </row>
    <row r="23" ht="15.75" spans="1:11">
      <c r="A23" s="4">
        <v>22</v>
      </c>
      <c r="B23" s="4" t="s">
        <v>90</v>
      </c>
      <c r="C23" s="4">
        <v>2014</v>
      </c>
      <c r="D23" s="4" t="s">
        <v>91</v>
      </c>
      <c r="E23" s="4" t="s">
        <v>92</v>
      </c>
      <c r="F23" s="4" t="s">
        <v>93</v>
      </c>
      <c r="G23" s="2" t="str">
        <f t="shared" si="0"/>
        <v>Sheridan,2014</v>
      </c>
      <c r="H23" s="2" t="str">
        <f t="shared" si="1"/>
        <v>8.1 </v>
      </c>
      <c r="I23" s="2" t="str">
        <f t="shared" si="2"/>
        <v>1.66</v>
      </c>
      <c r="J23" s="2" t="str">
        <f t="shared" si="3"/>
        <v>5.7</v>
      </c>
      <c r="K23" s="2" t="str">
        <f t="shared" si="4"/>
        <v>10.7</v>
      </c>
    </row>
    <row r="24" ht="15.75" spans="1:11">
      <c r="A24" s="4">
        <v>23</v>
      </c>
      <c r="B24" s="4" t="s">
        <v>94</v>
      </c>
      <c r="C24" s="4">
        <v>2002</v>
      </c>
      <c r="D24" s="4" t="s">
        <v>29</v>
      </c>
      <c r="E24" s="4" t="s">
        <v>95</v>
      </c>
      <c r="F24" s="4" t="s">
        <v>96</v>
      </c>
      <c r="G24" s="2" t="str">
        <f t="shared" si="0"/>
        <v>Tamm,2002</v>
      </c>
      <c r="H24" s="2" t="str">
        <f t="shared" si="1"/>
        <v>15.43 </v>
      </c>
      <c r="I24" s="2" t="str">
        <f t="shared" si="2"/>
        <v>3.79</v>
      </c>
      <c r="J24" s="2" t="str">
        <f t="shared" si="3"/>
        <v>10</v>
      </c>
      <c r="K24" s="2" t="str">
        <f t="shared" si="4"/>
        <v>22</v>
      </c>
    </row>
    <row r="25" s="1" customFormat="1" ht="15.75" spans="1:11">
      <c r="A25" s="4">
        <v>24</v>
      </c>
      <c r="B25" s="4" t="s">
        <v>97</v>
      </c>
      <c r="C25" s="4">
        <v>2005</v>
      </c>
      <c r="D25" s="4" t="s">
        <v>98</v>
      </c>
      <c r="E25" s="4" t="s">
        <v>99</v>
      </c>
      <c r="F25" s="4" t="s">
        <v>100</v>
      </c>
      <c r="G25" s="2" t="str">
        <f t="shared" si="0"/>
        <v>Vaidya,2005</v>
      </c>
      <c r="H25" s="2" t="str">
        <f t="shared" si="1"/>
        <v>9.2 </v>
      </c>
      <c r="I25" s="2" t="str">
        <f t="shared" si="2"/>
        <v>1.3</v>
      </c>
      <c r="J25" s="2" t="str">
        <f t="shared" si="3"/>
        <v>7</v>
      </c>
      <c r="K25" s="2" t="str">
        <f t="shared" si="4"/>
        <v>11</v>
      </c>
    </row>
    <row r="26" ht="15.75" spans="1:11">
      <c r="A26" s="4">
        <v>25</v>
      </c>
      <c r="B26" s="4" t="s">
        <v>101</v>
      </c>
      <c r="C26" s="4">
        <v>2009</v>
      </c>
      <c r="D26" s="4" t="s">
        <v>102</v>
      </c>
      <c r="E26" s="4" t="s">
        <v>103</v>
      </c>
      <c r="F26" s="4" t="s">
        <v>104</v>
      </c>
      <c r="G26" s="2" t="str">
        <f t="shared" si="0"/>
        <v>van't Ent,2009</v>
      </c>
      <c r="H26" s="2" t="str">
        <f t="shared" si="1"/>
        <v>12 </v>
      </c>
      <c r="I26" s="2" t="str">
        <f t="shared" si="2"/>
        <v>n.r.</v>
      </c>
      <c r="J26" s="2" t="str">
        <f t="shared" si="3"/>
        <v>7</v>
      </c>
      <c r="K26" s="2" t="str">
        <f t="shared" si="4"/>
        <v>12</v>
      </c>
    </row>
    <row r="27" s="1" customFormat="1" ht="15.75" spans="1:11">
      <c r="A27" s="4">
        <v>26</v>
      </c>
      <c r="B27" s="4" t="s">
        <v>105</v>
      </c>
      <c r="C27" s="4">
        <v>2009</v>
      </c>
      <c r="D27" s="4" t="s">
        <v>106</v>
      </c>
      <c r="E27" s="4" t="s">
        <v>107</v>
      </c>
      <c r="F27" s="4" t="s">
        <v>108</v>
      </c>
      <c r="G27" s="2" t="str">
        <f t="shared" si="0"/>
        <v>Wang,2009</v>
      </c>
      <c r="H27" s="2" t="str">
        <f t="shared" si="1"/>
        <v>15 </v>
      </c>
      <c r="I27" s="2" t="str">
        <f t="shared" si="2"/>
        <v>1.1</v>
      </c>
      <c r="J27" s="2" t="str">
        <f t="shared" si="3"/>
        <v>13</v>
      </c>
      <c r="K27" s="2" t="str">
        <f t="shared" si="4"/>
        <v>17</v>
      </c>
    </row>
    <row r="28" s="1" customFormat="1" ht="15.75" spans="1:11">
      <c r="A28" s="4">
        <v>27</v>
      </c>
      <c r="B28" s="4" t="s">
        <v>105</v>
      </c>
      <c r="C28" s="4">
        <v>2009</v>
      </c>
      <c r="D28" s="4" t="s">
        <v>109</v>
      </c>
      <c r="E28" s="4" t="s">
        <v>110</v>
      </c>
      <c r="F28" s="4" t="s">
        <v>108</v>
      </c>
      <c r="G28" s="2" t="str">
        <f t="shared" si="0"/>
        <v>Wang,2009</v>
      </c>
      <c r="H28" s="2" t="str">
        <f t="shared" si="1"/>
        <v>14.8 </v>
      </c>
      <c r="I28" s="2" t="str">
        <f t="shared" si="2"/>
        <v>1.2</v>
      </c>
      <c r="J28" s="2" t="str">
        <f t="shared" si="3"/>
        <v>13</v>
      </c>
      <c r="K28" s="2" t="str">
        <f t="shared" si="4"/>
        <v>17</v>
      </c>
    </row>
    <row r="29" ht="15.75" spans="1:11">
      <c r="A29" s="4">
        <v>1</v>
      </c>
      <c r="B29" s="4" t="s">
        <v>111</v>
      </c>
      <c r="C29" s="4">
        <v>2008</v>
      </c>
      <c r="D29" s="4" t="s">
        <v>112</v>
      </c>
      <c r="E29" s="4" t="s">
        <v>113</v>
      </c>
      <c r="F29" s="4" t="s">
        <v>114</v>
      </c>
      <c r="G29" s="2" t="str">
        <f t="shared" si="0"/>
        <v>Aarts,2008</v>
      </c>
      <c r="H29" s="2" t="str">
        <f t="shared" si="1"/>
        <v>21.2 </v>
      </c>
      <c r="I29" s="2" t="str">
        <f t="shared" si="2"/>
        <v>n.r.</v>
      </c>
      <c r="J29" s="2" t="str">
        <f t="shared" si="3"/>
        <v>18</v>
      </c>
      <c r="K29" s="2" t="str">
        <f t="shared" si="4"/>
        <v>24</v>
      </c>
    </row>
    <row r="30" s="1" customFormat="1" ht="15.75" spans="1:11">
      <c r="A30" s="4">
        <v>2</v>
      </c>
      <c r="B30" s="4" t="s">
        <v>115</v>
      </c>
      <c r="C30" s="4">
        <v>2002</v>
      </c>
      <c r="D30" s="4" t="s">
        <v>116</v>
      </c>
      <c r="E30" s="4" t="s">
        <v>117</v>
      </c>
      <c r="F30" s="4" t="s">
        <v>118</v>
      </c>
      <c r="G30" s="2" t="str">
        <f t="shared" si="0"/>
        <v>Adleman,2002</v>
      </c>
      <c r="H30" s="2" t="str">
        <f t="shared" si="1"/>
        <v>19.98 </v>
      </c>
      <c r="I30" s="2" t="str">
        <f t="shared" si="2"/>
        <v>1.72</v>
      </c>
      <c r="J30" s="2" t="str">
        <f t="shared" si="3"/>
        <v>17.39</v>
      </c>
      <c r="K30" s="2" t="str">
        <f t="shared" si="4"/>
        <v>22.68</v>
      </c>
    </row>
    <row r="31" ht="15.75" spans="1:11">
      <c r="A31" s="4">
        <v>3</v>
      </c>
      <c r="B31" s="4" t="s">
        <v>119</v>
      </c>
      <c r="C31" s="4">
        <v>2006</v>
      </c>
      <c r="D31" s="4" t="s">
        <v>120</v>
      </c>
      <c r="E31" s="4" t="s">
        <v>121</v>
      </c>
      <c r="F31" s="4" t="s">
        <v>114</v>
      </c>
      <c r="G31" s="2" t="str">
        <f t="shared" si="0"/>
        <v>Ansari,2006</v>
      </c>
      <c r="H31" s="2" t="str">
        <f t="shared" si="1"/>
        <v>21 </v>
      </c>
      <c r="I31" s="2" t="str">
        <f t="shared" si="2"/>
        <v>n.r.</v>
      </c>
      <c r="J31" s="2" t="str">
        <f t="shared" si="3"/>
        <v>18</v>
      </c>
      <c r="K31" s="2" t="str">
        <f t="shared" si="4"/>
        <v>24</v>
      </c>
    </row>
    <row r="32" ht="15.75" spans="1:11">
      <c r="A32" s="4">
        <v>4</v>
      </c>
      <c r="B32" s="4" t="s">
        <v>122</v>
      </c>
      <c r="C32" s="4">
        <v>2013</v>
      </c>
      <c r="D32" s="4" t="s">
        <v>123</v>
      </c>
      <c r="E32" s="4" t="s">
        <v>124</v>
      </c>
      <c r="F32" s="4" t="s">
        <v>125</v>
      </c>
      <c r="G32" s="2" t="str">
        <f t="shared" si="0"/>
        <v>Balodis,2013</v>
      </c>
      <c r="H32" s="2" t="str">
        <f t="shared" si="1"/>
        <v>38.4 </v>
      </c>
      <c r="I32" s="2" t="str">
        <f t="shared" si="2"/>
        <v>n.r.</v>
      </c>
      <c r="J32" s="2" t="str">
        <f t="shared" si="3"/>
        <v>19</v>
      </c>
      <c r="K32" s="2" t="str">
        <f t="shared" si="4"/>
        <v>64</v>
      </c>
    </row>
    <row r="33" ht="30" spans="1:11">
      <c r="A33" s="4">
        <v>5</v>
      </c>
      <c r="B33" s="4" t="s">
        <v>126</v>
      </c>
      <c r="C33" s="4">
        <v>2011</v>
      </c>
      <c r="D33" s="4" t="s">
        <v>127</v>
      </c>
      <c r="E33" s="4" t="s">
        <v>128</v>
      </c>
      <c r="F33" s="5" t="s">
        <v>18</v>
      </c>
      <c r="G33" s="2" t="str">
        <f t="shared" si="0"/>
        <v>Barros-Loscertales,2011</v>
      </c>
      <c r="H33" s="2" t="str">
        <f t="shared" si="1"/>
        <v>34.2 </v>
      </c>
      <c r="I33" s="2" t="str">
        <f t="shared" si="2"/>
        <v>8.86</v>
      </c>
      <c r="J33" s="2" t="str">
        <f t="shared" si="3"/>
        <v>nan</v>
      </c>
      <c r="K33" s="2" t="str">
        <f t="shared" si="4"/>
        <v>nan</v>
      </c>
    </row>
    <row r="34" ht="15.75" spans="1:11">
      <c r="A34" s="4">
        <v>6</v>
      </c>
      <c r="B34" s="4" t="s">
        <v>129</v>
      </c>
      <c r="C34" s="4">
        <v>2011</v>
      </c>
      <c r="D34" s="4" t="s">
        <v>130</v>
      </c>
      <c r="E34" s="4" t="s">
        <v>131</v>
      </c>
      <c r="F34" s="4" t="s">
        <v>132</v>
      </c>
      <c r="G34" s="2" t="str">
        <f t="shared" si="0"/>
        <v>Basten,2011</v>
      </c>
      <c r="H34" s="2" t="str">
        <f t="shared" si="1"/>
        <v>22.3 </v>
      </c>
      <c r="I34" s="2" t="str">
        <f t="shared" si="2"/>
        <v>2</v>
      </c>
      <c r="J34" s="2" t="str">
        <f t="shared" si="3"/>
        <v>19</v>
      </c>
      <c r="K34" s="2" t="str">
        <f t="shared" si="4"/>
        <v>27</v>
      </c>
    </row>
    <row r="35" ht="15.75" spans="1:11">
      <c r="A35" s="4">
        <v>7</v>
      </c>
      <c r="B35" s="4" t="s">
        <v>133</v>
      </c>
      <c r="C35" s="4">
        <v>2005</v>
      </c>
      <c r="D35" s="4" t="s">
        <v>134</v>
      </c>
      <c r="E35" s="4" t="s">
        <v>135</v>
      </c>
      <c r="F35" s="4" t="s">
        <v>136</v>
      </c>
      <c r="G35" s="2" t="str">
        <f t="shared" si="0"/>
        <v>Brass,2005</v>
      </c>
      <c r="H35" s="2" t="str">
        <f t="shared" si="1"/>
        <v>26 </v>
      </c>
      <c r="I35" s="2" t="str">
        <f t="shared" si="2"/>
        <v>n.r.</v>
      </c>
      <c r="J35" s="2" t="str">
        <f t="shared" si="3"/>
        <v>21</v>
      </c>
      <c r="K35" s="2" t="str">
        <f t="shared" si="4"/>
        <v>37</v>
      </c>
    </row>
    <row r="36" ht="15.75" spans="1:11">
      <c r="A36" s="4">
        <v>8</v>
      </c>
      <c r="B36" s="4" t="s">
        <v>19</v>
      </c>
      <c r="C36" s="4">
        <v>2002</v>
      </c>
      <c r="D36" s="4" t="s">
        <v>137</v>
      </c>
      <c r="E36" s="4" t="s">
        <v>138</v>
      </c>
      <c r="F36" s="4" t="s">
        <v>139</v>
      </c>
      <c r="G36" s="2" t="str">
        <f t="shared" si="0"/>
        <v>Bunge,2002</v>
      </c>
      <c r="H36" s="2" t="str">
        <f t="shared" si="1"/>
        <v>27 </v>
      </c>
      <c r="I36" s="2" t="str">
        <f t="shared" si="2"/>
        <v>n.r.</v>
      </c>
      <c r="J36" s="2" t="str">
        <f t="shared" si="3"/>
        <v>18</v>
      </c>
      <c r="K36" s="2" t="str">
        <f t="shared" si="4"/>
        <v>44</v>
      </c>
    </row>
    <row r="37" ht="15.75" spans="1:11">
      <c r="A37" s="4">
        <v>9</v>
      </c>
      <c r="B37" s="4" t="s">
        <v>140</v>
      </c>
      <c r="C37" s="4">
        <v>2003</v>
      </c>
      <c r="D37" s="4" t="s">
        <v>141</v>
      </c>
      <c r="E37" s="4" t="s">
        <v>142</v>
      </c>
      <c r="F37" s="5" t="s">
        <v>18</v>
      </c>
      <c r="G37" s="2" t="str">
        <f t="shared" si="0"/>
        <v>Bush,2003</v>
      </c>
      <c r="H37" s="2" t="str">
        <f t="shared" si="1"/>
        <v>30.4 </v>
      </c>
      <c r="I37" s="2" t="str">
        <f t="shared" si="2"/>
        <v>5.6</v>
      </c>
      <c r="J37" s="2" t="str">
        <f t="shared" si="3"/>
        <v>nan</v>
      </c>
      <c r="K37" s="2" t="str">
        <f t="shared" si="4"/>
        <v>nan</v>
      </c>
    </row>
    <row r="38" ht="15.75" spans="1:11">
      <c r="A38" s="4">
        <v>10</v>
      </c>
      <c r="B38" s="4" t="s">
        <v>140</v>
      </c>
      <c r="C38" s="4">
        <v>1998</v>
      </c>
      <c r="D38" s="4" t="s">
        <v>143</v>
      </c>
      <c r="E38" s="4" t="s">
        <v>144</v>
      </c>
      <c r="F38" s="5" t="s">
        <v>18</v>
      </c>
      <c r="G38" s="2" t="str">
        <f t="shared" si="0"/>
        <v>Bush,1998</v>
      </c>
      <c r="H38" s="2" t="str">
        <f t="shared" si="1"/>
        <v>24.2 </v>
      </c>
      <c r="I38" s="2" t="str">
        <f t="shared" si="2"/>
        <v>2.3</v>
      </c>
      <c r="J38" s="2" t="str">
        <f t="shared" si="3"/>
        <v>nan</v>
      </c>
      <c r="K38" s="2" t="str">
        <f t="shared" si="4"/>
        <v>nan</v>
      </c>
    </row>
    <row r="39" ht="15.75" spans="1:11">
      <c r="A39" s="4">
        <v>11</v>
      </c>
      <c r="B39" s="4" t="s">
        <v>27</v>
      </c>
      <c r="C39" s="4">
        <v>2012</v>
      </c>
      <c r="D39" s="4" t="s">
        <v>145</v>
      </c>
      <c r="E39" s="4" t="s">
        <v>146</v>
      </c>
      <c r="F39" s="4" t="s">
        <v>147</v>
      </c>
      <c r="G39" s="2" t="str">
        <f t="shared" si="0"/>
        <v>Carp,2012</v>
      </c>
      <c r="H39" s="2" t="str">
        <f t="shared" si="1"/>
        <v>39.8 </v>
      </c>
      <c r="I39" s="2" t="str">
        <f t="shared" si="2"/>
        <v>n.r.</v>
      </c>
      <c r="J39" s="2" t="str">
        <f t="shared" si="3"/>
        <v>23</v>
      </c>
      <c r="K39" s="2" t="str">
        <f t="shared" si="4"/>
        <v>51</v>
      </c>
    </row>
    <row r="40" ht="15.75" spans="1:11">
      <c r="A40" s="4">
        <v>12</v>
      </c>
      <c r="B40" s="4" t="s">
        <v>148</v>
      </c>
      <c r="C40" s="4">
        <v>1995</v>
      </c>
      <c r="D40" s="4" t="s">
        <v>149</v>
      </c>
      <c r="E40" s="4" t="s">
        <v>150</v>
      </c>
      <c r="F40" s="4" t="s">
        <v>151</v>
      </c>
      <c r="G40" s="2" t="str">
        <f t="shared" si="0"/>
        <v>Carter,1995</v>
      </c>
      <c r="H40" s="2" t="str">
        <f t="shared" si="1"/>
        <v>34.3 </v>
      </c>
      <c r="I40" s="2" t="str">
        <f t="shared" si="2"/>
        <v>n.r.</v>
      </c>
      <c r="J40" s="2" t="str">
        <f t="shared" si="3"/>
        <v>22</v>
      </c>
      <c r="K40" s="2" t="str">
        <f t="shared" si="4"/>
        <v>49</v>
      </c>
    </row>
    <row r="41" ht="15.75" spans="1:11">
      <c r="A41" s="4">
        <v>13</v>
      </c>
      <c r="B41" s="4" t="s">
        <v>152</v>
      </c>
      <c r="C41" s="4">
        <v>2011</v>
      </c>
      <c r="D41" s="4" t="s">
        <v>153</v>
      </c>
      <c r="E41" s="4" t="s">
        <v>154</v>
      </c>
      <c r="F41" s="4" t="s">
        <v>155</v>
      </c>
      <c r="G41" s="2" t="str">
        <f t="shared" si="0"/>
        <v>Christensen,2011</v>
      </c>
      <c r="H41" s="2" t="str">
        <f t="shared" si="1"/>
        <v>25.9 </v>
      </c>
      <c r="I41" s="2" t="str">
        <f t="shared" si="2"/>
        <v>n.r.</v>
      </c>
      <c r="J41" s="2" t="str">
        <f t="shared" si="3"/>
        <v>19</v>
      </c>
      <c r="K41" s="2" t="str">
        <f t="shared" si="4"/>
        <v>53</v>
      </c>
    </row>
    <row r="42" ht="15.75" spans="1:11">
      <c r="A42" s="4">
        <v>14</v>
      </c>
      <c r="B42" s="4" t="s">
        <v>156</v>
      </c>
      <c r="C42" s="4">
        <v>2010</v>
      </c>
      <c r="D42" s="4" t="s">
        <v>157</v>
      </c>
      <c r="E42" s="4" t="s">
        <v>158</v>
      </c>
      <c r="F42" s="4" t="s">
        <v>159</v>
      </c>
      <c r="G42" s="2" t="str">
        <f t="shared" si="0"/>
        <v>Cieslik,2010</v>
      </c>
      <c r="H42" s="2" t="str">
        <f t="shared" si="1"/>
        <v>29 </v>
      </c>
      <c r="I42" s="2" t="str">
        <f t="shared" si="2"/>
        <v>n.r.</v>
      </c>
      <c r="J42" s="2" t="str">
        <f t="shared" si="3"/>
        <v>20</v>
      </c>
      <c r="K42" s="2" t="str">
        <f t="shared" si="4"/>
        <v>59</v>
      </c>
    </row>
    <row r="43" ht="15.75" spans="1:11">
      <c r="A43" s="4">
        <v>15</v>
      </c>
      <c r="B43" s="4" t="s">
        <v>160</v>
      </c>
      <c r="C43" s="4">
        <v>2008</v>
      </c>
      <c r="D43" s="4" t="s">
        <v>161</v>
      </c>
      <c r="E43" s="4" t="s">
        <v>162</v>
      </c>
      <c r="F43" s="5" t="s">
        <v>18</v>
      </c>
      <c r="G43" s="2" t="str">
        <f t="shared" si="0"/>
        <v>Coderre,2008</v>
      </c>
      <c r="H43" s="2" t="str">
        <f t="shared" si="1"/>
        <v>36 </v>
      </c>
      <c r="I43" s="2" t="str">
        <f t="shared" si="2"/>
        <v>9.4</v>
      </c>
      <c r="J43" s="2" t="str">
        <f t="shared" si="3"/>
        <v>nan</v>
      </c>
      <c r="K43" s="2" t="str">
        <f t="shared" si="4"/>
        <v>nan</v>
      </c>
    </row>
    <row r="44" s="1" customFormat="1" ht="15.75" spans="1:11">
      <c r="A44" s="4">
        <v>16</v>
      </c>
      <c r="B44" s="4" t="s">
        <v>163</v>
      </c>
      <c r="C44" s="4">
        <v>2012</v>
      </c>
      <c r="D44" s="4" t="s">
        <v>164</v>
      </c>
      <c r="E44" s="4" t="s">
        <v>165</v>
      </c>
      <c r="F44" s="4" t="s">
        <v>166</v>
      </c>
      <c r="G44" s="2" t="str">
        <f t="shared" si="0"/>
        <v>DeVito,2012</v>
      </c>
      <c r="H44" s="2" t="str">
        <f t="shared" si="1"/>
        <v>31.0 </v>
      </c>
      <c r="I44" s="2" t="str">
        <f t="shared" si="2"/>
        <v>8.6</v>
      </c>
      <c r="J44" s="2" t="str">
        <f t="shared" si="3"/>
        <v>18</v>
      </c>
      <c r="K44" s="2" t="str">
        <f t="shared" si="4"/>
        <v>50</v>
      </c>
    </row>
    <row r="45" s="1" customFormat="1" ht="15.75" spans="1:11">
      <c r="A45" s="4">
        <v>17</v>
      </c>
      <c r="B45" s="4" t="s">
        <v>167</v>
      </c>
      <c r="C45" s="4">
        <v>2003</v>
      </c>
      <c r="D45" s="4" t="s">
        <v>143</v>
      </c>
      <c r="E45" s="4" t="s">
        <v>168</v>
      </c>
      <c r="F45" s="5" t="s">
        <v>18</v>
      </c>
      <c r="G45" s="2" t="str">
        <f t="shared" si="0"/>
        <v>Durston,2003</v>
      </c>
      <c r="H45" s="2" t="str">
        <f t="shared" si="1"/>
        <v>25.7 </v>
      </c>
      <c r="I45" s="2" t="str">
        <f t="shared" si="2"/>
        <v>n.r.</v>
      </c>
      <c r="J45" s="2" t="str">
        <f t="shared" si="3"/>
        <v>nan</v>
      </c>
      <c r="K45" s="2" t="str">
        <f t="shared" si="4"/>
        <v>nan</v>
      </c>
    </row>
    <row r="46" ht="15.75" spans="1:11">
      <c r="A46" s="4">
        <v>18</v>
      </c>
      <c r="B46" s="4" t="s">
        <v>34</v>
      </c>
      <c r="C46" s="4">
        <v>2003</v>
      </c>
      <c r="D46" s="4" t="s">
        <v>169</v>
      </c>
      <c r="E46" s="4" t="s">
        <v>170</v>
      </c>
      <c r="F46" s="4" t="s">
        <v>171</v>
      </c>
      <c r="G46" s="2" t="str">
        <f t="shared" si="0"/>
        <v>Fan,2003</v>
      </c>
      <c r="H46" s="2" t="str">
        <f t="shared" si="1"/>
        <v>24.7 </v>
      </c>
      <c r="I46" s="2" t="str">
        <f t="shared" si="2"/>
        <v>4.6</v>
      </c>
      <c r="J46" s="2" t="str">
        <f t="shared" si="3"/>
        <v>18</v>
      </c>
      <c r="K46" s="2" t="str">
        <f t="shared" si="4"/>
        <v>34</v>
      </c>
    </row>
    <row r="47" ht="15.75" spans="1:11">
      <c r="A47" s="4">
        <v>19</v>
      </c>
      <c r="B47" s="4" t="s">
        <v>34</v>
      </c>
      <c r="C47" s="4">
        <v>2008</v>
      </c>
      <c r="D47" s="4" t="s">
        <v>172</v>
      </c>
      <c r="E47" s="4" t="s">
        <v>173</v>
      </c>
      <c r="F47" s="4" t="s">
        <v>174</v>
      </c>
      <c r="G47" s="2" t="str">
        <f t="shared" si="0"/>
        <v>Fan,2008</v>
      </c>
      <c r="H47" s="2" t="str">
        <f t="shared" si="1"/>
        <v>27.2 </v>
      </c>
      <c r="I47" s="2" t="str">
        <f t="shared" si="2"/>
        <v>5.7</v>
      </c>
      <c r="J47" s="2" t="str">
        <f t="shared" si="3"/>
        <v>18</v>
      </c>
      <c r="K47" s="2" t="str">
        <f t="shared" si="4"/>
        <v>36</v>
      </c>
    </row>
    <row r="48" ht="15.75" spans="1:11">
      <c r="A48" s="4">
        <v>20</v>
      </c>
      <c r="B48" s="4" t="s">
        <v>34</v>
      </c>
      <c r="C48" s="4">
        <v>2007</v>
      </c>
      <c r="D48" s="4" t="s">
        <v>175</v>
      </c>
      <c r="E48" s="4" t="s">
        <v>135</v>
      </c>
      <c r="F48" s="4" t="s">
        <v>176</v>
      </c>
      <c r="G48" s="2" t="str">
        <f t="shared" si="0"/>
        <v>Fan,2007</v>
      </c>
      <c r="H48" s="2" t="str">
        <f t="shared" si="1"/>
        <v>26 </v>
      </c>
      <c r="I48" s="2" t="str">
        <f t="shared" si="2"/>
        <v>n.r.</v>
      </c>
      <c r="J48" s="2" t="str">
        <f t="shared" si="3"/>
        <v>18</v>
      </c>
      <c r="K48" s="2" t="str">
        <f t="shared" si="4"/>
        <v>59</v>
      </c>
    </row>
    <row r="49" ht="15.75" spans="1:11">
      <c r="A49" s="4">
        <v>21</v>
      </c>
      <c r="B49" s="4" t="s">
        <v>177</v>
      </c>
      <c r="C49" s="4">
        <v>2010</v>
      </c>
      <c r="D49" s="4" t="s">
        <v>127</v>
      </c>
      <c r="E49" s="4" t="s">
        <v>178</v>
      </c>
      <c r="F49" s="4" t="s">
        <v>179</v>
      </c>
      <c r="G49" s="2" t="str">
        <f t="shared" si="0"/>
        <v>Fechir,2010</v>
      </c>
      <c r="H49" s="2" t="str">
        <f t="shared" si="1"/>
        <v>23.8 </v>
      </c>
      <c r="I49" s="2" t="str">
        <f t="shared" si="2"/>
        <v>1.4</v>
      </c>
      <c r="J49" s="2" t="str">
        <f t="shared" si="3"/>
        <v>21</v>
      </c>
      <c r="K49" s="2" t="str">
        <f t="shared" si="4"/>
        <v>26</v>
      </c>
    </row>
    <row r="50" ht="15.75" spans="1:11">
      <c r="A50" s="4">
        <v>22</v>
      </c>
      <c r="B50" s="4" t="s">
        <v>180</v>
      </c>
      <c r="C50" s="4">
        <v>2008</v>
      </c>
      <c r="D50" s="4" t="s">
        <v>181</v>
      </c>
      <c r="E50" s="4" t="s">
        <v>182</v>
      </c>
      <c r="F50" s="5" t="s">
        <v>18</v>
      </c>
      <c r="G50" s="2" t="str">
        <f t="shared" si="0"/>
        <v>Forstmann,2008</v>
      </c>
      <c r="H50" s="2" t="str">
        <f t="shared" si="1"/>
        <v>24.2 </v>
      </c>
      <c r="I50" s="2" t="str">
        <f t="shared" si="2"/>
        <v>2.76</v>
      </c>
      <c r="J50" s="2" t="str">
        <f t="shared" si="3"/>
        <v>nan</v>
      </c>
      <c r="K50" s="2" t="str">
        <f t="shared" si="4"/>
        <v>nan</v>
      </c>
    </row>
    <row r="51" ht="15.75" spans="1:11">
      <c r="A51" s="4">
        <v>23</v>
      </c>
      <c r="B51" s="4" t="s">
        <v>183</v>
      </c>
      <c r="C51" s="4">
        <v>2011</v>
      </c>
      <c r="D51" s="4" t="s">
        <v>184</v>
      </c>
      <c r="E51" s="4" t="s">
        <v>185</v>
      </c>
      <c r="F51" s="4" t="s">
        <v>186</v>
      </c>
      <c r="G51" s="2" t="str">
        <f t="shared" si="0"/>
        <v>Fruhholz,2011</v>
      </c>
      <c r="H51" s="2" t="str">
        <f t="shared" si="1"/>
        <v>23.91 </v>
      </c>
      <c r="I51" s="2" t="str">
        <f t="shared" si="2"/>
        <v>5.31</v>
      </c>
      <c r="J51" s="2" t="str">
        <f t="shared" si="3"/>
        <v>18</v>
      </c>
      <c r="K51" s="2" t="str">
        <f t="shared" si="4"/>
        <v>43</v>
      </c>
    </row>
    <row r="52" ht="15.75" spans="1:11">
      <c r="A52" s="4">
        <v>24</v>
      </c>
      <c r="B52" s="4" t="s">
        <v>187</v>
      </c>
      <c r="C52" s="4">
        <v>1994</v>
      </c>
      <c r="D52" s="4" t="s">
        <v>188</v>
      </c>
      <c r="E52" s="4" t="s">
        <v>189</v>
      </c>
      <c r="F52" s="5" t="s">
        <v>18</v>
      </c>
      <c r="G52" s="2" t="str">
        <f t="shared" si="0"/>
        <v>George,1994</v>
      </c>
      <c r="H52" s="2" t="str">
        <f t="shared" si="1"/>
        <v>38.4 </v>
      </c>
      <c r="I52" s="2" t="str">
        <f t="shared" si="2"/>
        <v>13.2</v>
      </c>
      <c r="J52" s="2" t="str">
        <f t="shared" si="3"/>
        <v>nan</v>
      </c>
      <c r="K52" s="2" t="str">
        <f t="shared" si="4"/>
        <v>nan</v>
      </c>
    </row>
    <row r="53" ht="31.5" spans="1:11">
      <c r="A53" s="4">
        <v>25</v>
      </c>
      <c r="B53" s="4" t="s">
        <v>190</v>
      </c>
      <c r="C53" s="4">
        <v>2012</v>
      </c>
      <c r="D53" s="4" t="s">
        <v>191</v>
      </c>
      <c r="E53" s="4" t="s">
        <v>192</v>
      </c>
      <c r="F53" s="5" t="s">
        <v>18</v>
      </c>
      <c r="G53" s="2" t="str">
        <f t="shared" si="0"/>
        <v>Georgiou-Karistianis,2012</v>
      </c>
      <c r="H53" s="2" t="str">
        <f t="shared" si="1"/>
        <v>33.7 </v>
      </c>
      <c r="I53" s="2" t="str">
        <f t="shared" si="2"/>
        <v>7.9</v>
      </c>
      <c r="J53" s="2" t="str">
        <f t="shared" si="3"/>
        <v>nan</v>
      </c>
      <c r="K53" s="2" t="str">
        <f t="shared" si="4"/>
        <v>nan</v>
      </c>
    </row>
    <row r="54" ht="15.75" spans="1:11">
      <c r="A54" s="4">
        <v>26</v>
      </c>
      <c r="B54" s="4" t="s">
        <v>193</v>
      </c>
      <c r="C54" s="4">
        <v>2013</v>
      </c>
      <c r="D54" s="4" t="s">
        <v>194</v>
      </c>
      <c r="E54" s="4" t="s">
        <v>195</v>
      </c>
      <c r="F54" s="4" t="s">
        <v>196</v>
      </c>
      <c r="G54" s="2" t="str">
        <f t="shared" si="0"/>
        <v>Grandjean,2013</v>
      </c>
      <c r="H54" s="2" t="str">
        <f t="shared" si="1"/>
        <v>21.8 </v>
      </c>
      <c r="I54" s="2" t="str">
        <f t="shared" si="2"/>
        <v>2.68</v>
      </c>
      <c r="J54" s="2" t="str">
        <f t="shared" si="3"/>
        <v>18</v>
      </c>
      <c r="K54" s="2" t="str">
        <f t="shared" si="4"/>
        <v>29</v>
      </c>
    </row>
    <row r="55" ht="15.75" spans="1:11">
      <c r="A55" s="4">
        <v>27</v>
      </c>
      <c r="B55" s="4" t="s">
        <v>197</v>
      </c>
      <c r="C55" s="4">
        <v>2005</v>
      </c>
      <c r="D55" s="4" t="s">
        <v>198</v>
      </c>
      <c r="E55" s="4" t="s">
        <v>199</v>
      </c>
      <c r="F55" s="5" t="s">
        <v>18</v>
      </c>
      <c r="G55" s="2" t="str">
        <f t="shared" si="0"/>
        <v>Harrison,2005</v>
      </c>
      <c r="H55" s="2" t="str">
        <f t="shared" si="1"/>
        <v>27.4 </v>
      </c>
      <c r="I55" s="2" t="str">
        <f t="shared" si="2"/>
        <v>9.1</v>
      </c>
      <c r="J55" s="2" t="str">
        <f t="shared" si="3"/>
        <v>nan</v>
      </c>
      <c r="K55" s="2" t="str">
        <f t="shared" si="4"/>
        <v>nan</v>
      </c>
    </row>
    <row r="56" ht="15.75" spans="1:11">
      <c r="A56" s="4">
        <v>28</v>
      </c>
      <c r="B56" s="4" t="s">
        <v>200</v>
      </c>
      <c r="C56" s="4">
        <v>2003</v>
      </c>
      <c r="D56" s="4" t="s">
        <v>137</v>
      </c>
      <c r="E56" s="4" t="s">
        <v>138</v>
      </c>
      <c r="F56" s="4" t="s">
        <v>139</v>
      </c>
      <c r="G56" s="2" t="str">
        <f t="shared" si="0"/>
        <v>Hazeltine,2003</v>
      </c>
      <c r="H56" s="2" t="str">
        <f t="shared" si="1"/>
        <v>27 </v>
      </c>
      <c r="I56" s="2" t="str">
        <f t="shared" si="2"/>
        <v>n.r.</v>
      </c>
      <c r="J56" s="2" t="str">
        <f t="shared" si="3"/>
        <v>18</v>
      </c>
      <c r="K56" s="2" t="str">
        <f t="shared" si="4"/>
        <v>44</v>
      </c>
    </row>
    <row r="57" ht="15.75" spans="1:11">
      <c r="A57" s="4">
        <v>29</v>
      </c>
      <c r="B57" s="4" t="s">
        <v>200</v>
      </c>
      <c r="C57" s="4">
        <v>2000</v>
      </c>
      <c r="D57" s="4" t="s">
        <v>201</v>
      </c>
      <c r="E57" s="4" t="s">
        <v>121</v>
      </c>
      <c r="F57" s="4" t="s">
        <v>114</v>
      </c>
      <c r="G57" s="2" t="str">
        <f t="shared" si="0"/>
        <v>Hazeltine,2000</v>
      </c>
      <c r="H57" s="2" t="str">
        <f t="shared" si="1"/>
        <v>21 </v>
      </c>
      <c r="I57" s="2" t="str">
        <f t="shared" si="2"/>
        <v>n.r.</v>
      </c>
      <c r="J57" s="2" t="str">
        <f t="shared" si="3"/>
        <v>18</v>
      </c>
      <c r="K57" s="2" t="str">
        <f t="shared" si="4"/>
        <v>24</v>
      </c>
    </row>
    <row r="58" ht="15.75" spans="1:11">
      <c r="A58" s="4">
        <v>30</v>
      </c>
      <c r="B58" s="4" t="s">
        <v>202</v>
      </c>
      <c r="C58" s="4">
        <v>2012</v>
      </c>
      <c r="D58" s="4" t="s">
        <v>20</v>
      </c>
      <c r="E58" s="4" t="s">
        <v>203</v>
      </c>
      <c r="F58" s="4" t="s">
        <v>204</v>
      </c>
      <c r="G58" s="2" t="str">
        <f t="shared" si="0"/>
        <v>Ivanov,2012</v>
      </c>
      <c r="H58" s="2" t="str">
        <f t="shared" si="1"/>
        <v>30.63 </v>
      </c>
      <c r="I58" s="2" t="str">
        <f t="shared" si="2"/>
        <v>7.44</v>
      </c>
      <c r="J58" s="2" t="str">
        <f t="shared" si="3"/>
        <v>21</v>
      </c>
      <c r="K58" s="2" t="str">
        <f t="shared" si="4"/>
        <v>45</v>
      </c>
    </row>
    <row r="59" ht="15.75" spans="1:11">
      <c r="A59" s="4">
        <v>31</v>
      </c>
      <c r="B59" s="4" t="s">
        <v>205</v>
      </c>
      <c r="C59" s="4">
        <v>2014</v>
      </c>
      <c r="D59" s="4" t="s">
        <v>43</v>
      </c>
      <c r="E59" s="4" t="s">
        <v>206</v>
      </c>
      <c r="F59" s="5" t="s">
        <v>18</v>
      </c>
      <c r="G59" s="2" t="str">
        <f t="shared" si="0"/>
        <v>Jiang,2014</v>
      </c>
      <c r="H59" s="2" t="str">
        <f t="shared" si="1"/>
        <v>21.3 </v>
      </c>
      <c r="I59" s="2" t="str">
        <f t="shared" si="2"/>
        <v>n.r.</v>
      </c>
      <c r="J59" s="2" t="str">
        <f t="shared" si="3"/>
        <v>nan</v>
      </c>
      <c r="K59" s="2" t="str">
        <f t="shared" si="4"/>
        <v>nan</v>
      </c>
    </row>
    <row r="60" ht="15.75" spans="1:11">
      <c r="A60" s="4">
        <v>32</v>
      </c>
      <c r="B60" s="4" t="s">
        <v>207</v>
      </c>
      <c r="C60" s="4">
        <v>2006</v>
      </c>
      <c r="D60" s="4" t="s">
        <v>208</v>
      </c>
      <c r="E60" s="4" t="s">
        <v>209</v>
      </c>
      <c r="F60" s="4" t="s">
        <v>174</v>
      </c>
      <c r="G60" s="2" t="str">
        <f t="shared" si="0"/>
        <v>Kerns,2006</v>
      </c>
      <c r="H60" s="2" t="str">
        <f t="shared" si="1"/>
        <v>24.2 </v>
      </c>
      <c r="I60" s="2" t="str">
        <f t="shared" si="2"/>
        <v>4.5</v>
      </c>
      <c r="J60" s="2" t="str">
        <f t="shared" si="3"/>
        <v>18</v>
      </c>
      <c r="K60" s="2" t="str">
        <f t="shared" si="4"/>
        <v>36</v>
      </c>
    </row>
    <row r="61" ht="15.75" spans="1:11">
      <c r="A61" s="4">
        <v>33</v>
      </c>
      <c r="B61" s="4" t="s">
        <v>207</v>
      </c>
      <c r="C61" s="4">
        <v>2005</v>
      </c>
      <c r="D61" s="4" t="s">
        <v>210</v>
      </c>
      <c r="E61" s="4" t="s">
        <v>211</v>
      </c>
      <c r="F61" s="5" t="s">
        <v>18</v>
      </c>
      <c r="G61" s="2" t="str">
        <f t="shared" si="0"/>
        <v>Kerns,2005</v>
      </c>
      <c r="H61" s="2" t="str">
        <f t="shared" si="1"/>
        <v>35.6 </v>
      </c>
      <c r="I61" s="2" t="str">
        <f t="shared" si="2"/>
        <v>8.9</v>
      </c>
      <c r="J61" s="2" t="str">
        <f t="shared" si="3"/>
        <v>nan</v>
      </c>
      <c r="K61" s="2" t="str">
        <f t="shared" si="4"/>
        <v>nan</v>
      </c>
    </row>
    <row r="62" ht="15.75" spans="1:11">
      <c r="A62" s="4">
        <v>34</v>
      </c>
      <c r="B62" s="4" t="s">
        <v>212</v>
      </c>
      <c r="C62" s="4">
        <v>2012</v>
      </c>
      <c r="D62" s="4" t="s">
        <v>213</v>
      </c>
      <c r="E62" s="4" t="s">
        <v>214</v>
      </c>
      <c r="F62" s="4" t="s">
        <v>215</v>
      </c>
      <c r="G62" s="2" t="str">
        <f t="shared" si="0"/>
        <v>Kim,2012</v>
      </c>
      <c r="H62" s="2" t="str">
        <f t="shared" si="1"/>
        <v>23.6 </v>
      </c>
      <c r="I62" s="2" t="str">
        <f t="shared" si="2"/>
        <v>2.9</v>
      </c>
      <c r="J62" s="2" t="str">
        <f t="shared" si="3"/>
        <v>18</v>
      </c>
      <c r="K62" s="2" t="str">
        <f t="shared" si="4"/>
        <v>35</v>
      </c>
    </row>
    <row r="63" ht="15.75" spans="1:11">
      <c r="A63" s="4">
        <v>35</v>
      </c>
      <c r="B63" s="4" t="s">
        <v>212</v>
      </c>
      <c r="C63" s="4">
        <v>2014</v>
      </c>
      <c r="D63" s="4" t="s">
        <v>28</v>
      </c>
      <c r="E63" s="4" t="s">
        <v>216</v>
      </c>
      <c r="F63" s="4" t="s">
        <v>217</v>
      </c>
      <c r="G63" s="2" t="str">
        <f t="shared" si="0"/>
        <v>Kim,2014</v>
      </c>
      <c r="H63" s="2" t="str">
        <f t="shared" si="1"/>
        <v>25.3 </v>
      </c>
      <c r="I63" s="2" t="str">
        <f t="shared" si="2"/>
        <v>3.6</v>
      </c>
      <c r="J63" s="2" t="str">
        <f t="shared" si="3"/>
        <v>19</v>
      </c>
      <c r="K63" s="2" t="str">
        <f t="shared" si="4"/>
        <v>34</v>
      </c>
    </row>
    <row r="64" ht="15.75" spans="1:11">
      <c r="A64" s="4">
        <v>36</v>
      </c>
      <c r="B64" s="4" t="s">
        <v>218</v>
      </c>
      <c r="C64" s="4">
        <v>2012</v>
      </c>
      <c r="D64" s="4" t="s">
        <v>219</v>
      </c>
      <c r="E64" s="4" t="s">
        <v>220</v>
      </c>
      <c r="F64" s="4" t="s">
        <v>221</v>
      </c>
      <c r="G64" s="2" t="str">
        <f t="shared" si="0"/>
        <v>King,2012</v>
      </c>
      <c r="H64" s="2" t="str">
        <f t="shared" si="1"/>
        <v>23.8 </v>
      </c>
      <c r="I64" s="2" t="str">
        <f t="shared" si="2"/>
        <v>n.r.</v>
      </c>
      <c r="J64" s="2" t="str">
        <f t="shared" si="3"/>
        <v>18</v>
      </c>
      <c r="K64" s="2" t="str">
        <f t="shared" si="4"/>
        <v>33</v>
      </c>
    </row>
    <row r="65" ht="15.75" spans="1:11">
      <c r="A65" s="4">
        <v>37</v>
      </c>
      <c r="B65" s="4" t="s">
        <v>222</v>
      </c>
      <c r="C65" s="4">
        <v>2014</v>
      </c>
      <c r="D65" s="4" t="s">
        <v>223</v>
      </c>
      <c r="E65" s="4" t="s">
        <v>224</v>
      </c>
      <c r="F65" s="5" t="s">
        <v>18</v>
      </c>
      <c r="G65" s="2" t="str">
        <f t="shared" si="0"/>
        <v>Korsch,2014</v>
      </c>
      <c r="H65" s="2" t="str">
        <f t="shared" si="1"/>
        <v>22.95 </v>
      </c>
      <c r="I65" s="2" t="str">
        <f t="shared" si="2"/>
        <v>2.72</v>
      </c>
      <c r="J65" s="2" t="str">
        <f t="shared" si="3"/>
        <v>nan</v>
      </c>
      <c r="K65" s="2" t="str">
        <f t="shared" si="4"/>
        <v>nan</v>
      </c>
    </row>
    <row r="66" ht="15.75" spans="1:11">
      <c r="A66" s="4">
        <v>38</v>
      </c>
      <c r="B66" s="4" t="s">
        <v>225</v>
      </c>
      <c r="C66" s="4">
        <v>2012</v>
      </c>
      <c r="D66" s="4" t="s">
        <v>226</v>
      </c>
      <c r="E66" s="4" t="s">
        <v>227</v>
      </c>
      <c r="F66" s="5" t="s">
        <v>18</v>
      </c>
      <c r="G66" s="2" t="str">
        <f t="shared" ref="G66:G79" si="5">B66&amp;","&amp;C66</f>
        <v>Kozasa,2012</v>
      </c>
      <c r="H66" s="2" t="str">
        <f t="shared" si="1"/>
        <v>43.8 </v>
      </c>
      <c r="I66" s="2" t="str">
        <f t="shared" si="2"/>
        <v>9.35</v>
      </c>
      <c r="J66" s="2" t="str">
        <f t="shared" si="3"/>
        <v>nan</v>
      </c>
      <c r="K66" s="2" t="str">
        <f t="shared" si="4"/>
        <v>nan</v>
      </c>
    </row>
    <row r="67" ht="15.75" spans="1:11">
      <c r="A67" s="4">
        <v>39</v>
      </c>
      <c r="B67" s="4" t="s">
        <v>228</v>
      </c>
      <c r="C67" s="4">
        <v>2015</v>
      </c>
      <c r="D67" s="4" t="s">
        <v>24</v>
      </c>
      <c r="E67" s="4" t="s">
        <v>229</v>
      </c>
      <c r="F67" s="4" t="s">
        <v>215</v>
      </c>
      <c r="G67" s="2" t="str">
        <f t="shared" si="5"/>
        <v>Krebs,2015</v>
      </c>
      <c r="H67" s="2" t="str">
        <f t="shared" ref="H67:H130" si="6">IFERROR(_xlfn.TEXTBEFORE(E67,"("),"nan")</f>
        <v>22.5 </v>
      </c>
      <c r="I67" s="2" t="str">
        <f t="shared" ref="I67:I130" si="7">IFERROR(_xlfn.TEXTAFTER(_xlfn.TEXTBEFORE(E67,")"),"("),"nan")</f>
        <v>n.r.</v>
      </c>
      <c r="J67" s="2" t="str">
        <f t="shared" ref="J67:J130" si="8">IFERROR(_xlfn.TEXTBEFORE(F67,"−"),"nan")</f>
        <v>18</v>
      </c>
      <c r="K67" s="2" t="str">
        <f t="shared" ref="K67:K130" si="9">IFERROR(_xlfn.TEXTAFTER(F67,"−"),"nan")</f>
        <v>35</v>
      </c>
    </row>
    <row r="68" ht="15.75" spans="1:11">
      <c r="A68" s="4">
        <v>40</v>
      </c>
      <c r="B68" s="4" t="s">
        <v>230</v>
      </c>
      <c r="C68" s="4">
        <v>2011</v>
      </c>
      <c r="D68" s="4" t="s">
        <v>231</v>
      </c>
      <c r="E68" s="4" t="s">
        <v>232</v>
      </c>
      <c r="F68" s="5" t="s">
        <v>18</v>
      </c>
      <c r="G68" s="2" t="str">
        <f t="shared" si="5"/>
        <v>Laeng,2011</v>
      </c>
      <c r="H68" s="2" t="str">
        <f t="shared" si="6"/>
        <v>53.8 </v>
      </c>
      <c r="I68" s="2" t="str">
        <f t="shared" si="7"/>
        <v>14</v>
      </c>
      <c r="J68" s="2" t="str">
        <f t="shared" si="8"/>
        <v>nan</v>
      </c>
      <c r="K68" s="2" t="str">
        <f t="shared" si="9"/>
        <v>nan</v>
      </c>
    </row>
    <row r="69" ht="15.75" spans="1:11">
      <c r="A69" s="4">
        <v>41</v>
      </c>
      <c r="B69" s="4" t="s">
        <v>233</v>
      </c>
      <c r="C69" s="4">
        <v>2015</v>
      </c>
      <c r="D69" s="4" t="s">
        <v>157</v>
      </c>
      <c r="E69" s="4" t="s">
        <v>234</v>
      </c>
      <c r="F69" s="5" t="s">
        <v>18</v>
      </c>
      <c r="G69" s="2" t="str">
        <f t="shared" si="5"/>
        <v>Li,2015</v>
      </c>
      <c r="H69" s="2" t="str">
        <f t="shared" si="6"/>
        <v>23 </v>
      </c>
      <c r="I69" s="2" t="str">
        <f t="shared" si="7"/>
        <v>3.26</v>
      </c>
      <c r="J69" s="2" t="str">
        <f t="shared" si="8"/>
        <v>nan</v>
      </c>
      <c r="K69" s="2" t="str">
        <f t="shared" si="9"/>
        <v>nan</v>
      </c>
    </row>
    <row r="70" ht="15.75" spans="1:11">
      <c r="A70" s="4">
        <v>42</v>
      </c>
      <c r="B70" s="4" t="s">
        <v>235</v>
      </c>
      <c r="C70" s="4">
        <v>2009</v>
      </c>
      <c r="D70" s="4" t="s">
        <v>236</v>
      </c>
      <c r="E70" s="4" t="s">
        <v>237</v>
      </c>
      <c r="F70" s="5" t="s">
        <v>18</v>
      </c>
      <c r="G70" s="2" t="str">
        <f t="shared" si="5"/>
        <v>Lutcke,2009</v>
      </c>
      <c r="H70" s="2" t="str">
        <f t="shared" si="6"/>
        <v>28 </v>
      </c>
      <c r="I70" s="2" t="str">
        <f t="shared" si="7"/>
        <v>6</v>
      </c>
      <c r="J70" s="2" t="str">
        <f t="shared" si="8"/>
        <v>nan</v>
      </c>
      <c r="K70" s="2" t="str">
        <f t="shared" si="9"/>
        <v>nan</v>
      </c>
    </row>
    <row r="71" s="1" customFormat="1" ht="15.75" spans="1:11">
      <c r="A71" s="4">
        <v>43</v>
      </c>
      <c r="B71" s="4" t="s">
        <v>238</v>
      </c>
      <c r="C71" s="4">
        <v>2009</v>
      </c>
      <c r="D71" s="4" t="s">
        <v>239</v>
      </c>
      <c r="E71" s="4" t="s">
        <v>240</v>
      </c>
      <c r="F71" s="4" t="s">
        <v>241</v>
      </c>
      <c r="G71" s="2" t="str">
        <f t="shared" si="5"/>
        <v>Mathis,2009</v>
      </c>
      <c r="H71" s="2" t="str">
        <f t="shared" si="6"/>
        <v>26.8 </v>
      </c>
      <c r="I71" s="2" t="str">
        <f t="shared" si="7"/>
        <v>3.4</v>
      </c>
      <c r="J71" s="2" t="str">
        <f t="shared" si="8"/>
        <v>22</v>
      </c>
      <c r="K71" s="2" t="str">
        <f t="shared" si="9"/>
        <v>30</v>
      </c>
    </row>
    <row r="72" s="1" customFormat="1" ht="15.75" spans="1:11">
      <c r="A72" s="4">
        <v>44</v>
      </c>
      <c r="B72" s="4" t="s">
        <v>238</v>
      </c>
      <c r="C72" s="4">
        <v>2009</v>
      </c>
      <c r="D72" s="4" t="s">
        <v>242</v>
      </c>
      <c r="E72" s="4" t="s">
        <v>243</v>
      </c>
      <c r="F72" s="4" t="s">
        <v>244</v>
      </c>
      <c r="G72" s="2" t="str">
        <f t="shared" si="5"/>
        <v>Mathis,2009</v>
      </c>
      <c r="H72" s="2" t="str">
        <f t="shared" si="6"/>
        <v>51.7  </v>
      </c>
      <c r="I72" s="2" t="str">
        <f t="shared" si="7"/>
        <v>3.1</v>
      </c>
      <c r="J72" s="2" t="str">
        <f t="shared" si="8"/>
        <v>nan</v>
      </c>
      <c r="K72" s="2" t="str">
        <f t="shared" si="9"/>
        <v>nan</v>
      </c>
    </row>
    <row r="73" ht="15.75" spans="1:11">
      <c r="A73" s="4">
        <v>45</v>
      </c>
      <c r="B73" s="4" t="s">
        <v>245</v>
      </c>
      <c r="C73" s="4">
        <v>2004</v>
      </c>
      <c r="D73" s="4" t="s">
        <v>246</v>
      </c>
      <c r="E73" s="4" t="s">
        <v>247</v>
      </c>
      <c r="F73" s="4" t="s">
        <v>248</v>
      </c>
      <c r="G73" s="2" t="str">
        <f t="shared" si="5"/>
        <v>Matthews,2004</v>
      </c>
      <c r="H73" s="2" t="str">
        <f t="shared" si="6"/>
        <v>39 </v>
      </c>
      <c r="I73" s="2" t="str">
        <f t="shared" si="7"/>
        <v>n.r.</v>
      </c>
      <c r="J73" s="2" t="str">
        <f t="shared" si="8"/>
        <v>27</v>
      </c>
      <c r="K73" s="2" t="str">
        <f t="shared" si="9"/>
        <v>56</v>
      </c>
    </row>
    <row r="74" ht="15.75" spans="1:11">
      <c r="A74" s="4">
        <v>46</v>
      </c>
      <c r="B74" s="4" t="s">
        <v>249</v>
      </c>
      <c r="C74" s="4">
        <v>2008</v>
      </c>
      <c r="D74" s="4" t="s">
        <v>250</v>
      </c>
      <c r="E74" s="4" t="s">
        <v>251</v>
      </c>
      <c r="F74" s="4" t="s">
        <v>252</v>
      </c>
      <c r="G74" s="2" t="str">
        <f t="shared" si="5"/>
        <v>McNab,2008</v>
      </c>
      <c r="H74" s="2" t="str">
        <f t="shared" si="6"/>
        <v>24 </v>
      </c>
      <c r="I74" s="2" t="str">
        <f t="shared" si="7"/>
        <v>n.r.</v>
      </c>
      <c r="J74" s="2" t="str">
        <f t="shared" si="8"/>
        <v>22</v>
      </c>
      <c r="K74" s="2" t="str">
        <f t="shared" si="9"/>
        <v>34</v>
      </c>
    </row>
    <row r="75" ht="15.75" spans="1:11">
      <c r="A75" s="4">
        <v>47</v>
      </c>
      <c r="B75" s="4" t="s">
        <v>253</v>
      </c>
      <c r="C75" s="4">
        <v>2002</v>
      </c>
      <c r="D75" s="4" t="s">
        <v>16</v>
      </c>
      <c r="E75" s="4" t="s">
        <v>254</v>
      </c>
      <c r="F75" s="4" t="s">
        <v>255</v>
      </c>
      <c r="G75" s="2" t="str">
        <f t="shared" si="5"/>
        <v>Mead,2002</v>
      </c>
      <c r="H75" s="2" t="str">
        <f t="shared" si="6"/>
        <v>26.7 </v>
      </c>
      <c r="I75" s="2" t="str">
        <f t="shared" si="7"/>
        <v>n.r.</v>
      </c>
      <c r="J75" s="2" t="str">
        <f t="shared" si="8"/>
        <v>18</v>
      </c>
      <c r="K75" s="2" t="str">
        <f t="shared" si="9"/>
        <v>46</v>
      </c>
    </row>
    <row r="76" ht="15.75" spans="1:11">
      <c r="A76" s="4">
        <v>48</v>
      </c>
      <c r="B76" s="4" t="s">
        <v>256</v>
      </c>
      <c r="C76" s="4">
        <v>2002</v>
      </c>
      <c r="D76" s="4" t="s">
        <v>239</v>
      </c>
      <c r="E76" s="4" t="s">
        <v>257</v>
      </c>
      <c r="F76" s="4" t="s">
        <v>258</v>
      </c>
      <c r="G76" s="2" t="str">
        <f t="shared" si="5"/>
        <v>Milham,2002</v>
      </c>
      <c r="H76" s="2" t="str">
        <f t="shared" si="6"/>
        <v>23 </v>
      </c>
      <c r="I76" s="2" t="str">
        <f t="shared" si="7"/>
        <v>n.r.</v>
      </c>
      <c r="J76" s="2" t="str">
        <f t="shared" si="8"/>
        <v>21</v>
      </c>
      <c r="K76" s="2" t="str">
        <f t="shared" si="9"/>
        <v>27</v>
      </c>
    </row>
    <row r="77" ht="15.75" spans="1:11">
      <c r="A77" s="4">
        <v>49</v>
      </c>
      <c r="B77" s="4" t="s">
        <v>259</v>
      </c>
      <c r="C77" s="4">
        <v>2005</v>
      </c>
      <c r="D77" s="4" t="s">
        <v>260</v>
      </c>
      <c r="E77" s="4" t="s">
        <v>261</v>
      </c>
      <c r="F77" s="5" t="s">
        <v>18</v>
      </c>
      <c r="G77" s="2" t="str">
        <f t="shared" si="5"/>
        <v>Mitchell,2005</v>
      </c>
      <c r="H77" s="2" t="str">
        <f t="shared" si="6"/>
        <v>23.3 </v>
      </c>
      <c r="I77" s="2" t="str">
        <f t="shared" si="7"/>
        <v>6.31</v>
      </c>
      <c r="J77" s="2" t="str">
        <f t="shared" si="8"/>
        <v>nan</v>
      </c>
      <c r="K77" s="2" t="str">
        <f t="shared" si="9"/>
        <v>nan</v>
      </c>
    </row>
    <row r="78" ht="15.75" spans="1:11">
      <c r="A78" s="4">
        <v>50</v>
      </c>
      <c r="B78" s="4" t="s">
        <v>259</v>
      </c>
      <c r="C78" s="4">
        <v>2010</v>
      </c>
      <c r="D78" s="4" t="s">
        <v>262</v>
      </c>
      <c r="E78" s="4" t="s">
        <v>263</v>
      </c>
      <c r="F78" s="5" t="s">
        <v>18</v>
      </c>
      <c r="G78" s="2" t="str">
        <f t="shared" si="5"/>
        <v>Mitchell,2010</v>
      </c>
      <c r="H78" s="2" t="str">
        <f t="shared" si="6"/>
        <v>20.2 </v>
      </c>
      <c r="I78" s="2" t="str">
        <f t="shared" si="7"/>
        <v>2.9</v>
      </c>
      <c r="J78" s="2" t="str">
        <f t="shared" si="8"/>
        <v>nan</v>
      </c>
      <c r="K78" s="2" t="str">
        <f t="shared" si="9"/>
        <v>nan</v>
      </c>
    </row>
    <row r="79" ht="15.75" spans="1:11">
      <c r="A79" s="4">
        <v>51</v>
      </c>
      <c r="B79" s="4" t="s">
        <v>264</v>
      </c>
      <c r="C79" s="4">
        <v>2005</v>
      </c>
      <c r="D79" s="4" t="s">
        <v>265</v>
      </c>
      <c r="E79" s="4" t="s">
        <v>266</v>
      </c>
      <c r="F79" s="4" t="s">
        <v>267</v>
      </c>
      <c r="G79" s="2" t="str">
        <f t="shared" si="5"/>
        <v>Nakao,2005</v>
      </c>
      <c r="H79" s="2" t="str">
        <f t="shared" si="6"/>
        <v>30.2 </v>
      </c>
      <c r="I79" s="2" t="str">
        <f t="shared" si="7"/>
        <v>5.13</v>
      </c>
      <c r="J79" s="2" t="str">
        <f t="shared" si="8"/>
        <v>24</v>
      </c>
      <c r="K79" s="2" t="str">
        <f t="shared" si="9"/>
        <v>43</v>
      </c>
    </row>
    <row r="80" ht="15.75" spans="1:11">
      <c r="A80" s="4">
        <v>52</v>
      </c>
      <c r="B80" s="4" t="s">
        <v>268</v>
      </c>
      <c r="C80" s="4">
        <v>2009</v>
      </c>
      <c r="D80" s="4" t="s">
        <v>213</v>
      </c>
      <c r="E80" s="4" t="s">
        <v>269</v>
      </c>
      <c r="F80" s="5" t="s">
        <v>18</v>
      </c>
      <c r="G80" s="2" t="str">
        <f t="shared" ref="G80:G131" si="10">B80&amp;","&amp;C80</f>
        <v>Ochsner,2009</v>
      </c>
      <c r="H80" s="2" t="str">
        <f t="shared" si="6"/>
        <v>21.22 </v>
      </c>
      <c r="I80" s="2" t="str">
        <f t="shared" si="7"/>
        <v>n.r.</v>
      </c>
      <c r="J80" s="2" t="str">
        <f t="shared" si="8"/>
        <v>nan</v>
      </c>
      <c r="K80" s="2" t="str">
        <f t="shared" si="9"/>
        <v>nan</v>
      </c>
    </row>
    <row r="81" ht="15.75" spans="1:11">
      <c r="A81" s="4">
        <v>53</v>
      </c>
      <c r="B81" s="4" t="s">
        <v>270</v>
      </c>
      <c r="C81" s="4">
        <v>2009</v>
      </c>
      <c r="D81" s="4" t="s">
        <v>271</v>
      </c>
      <c r="E81" s="4" t="s">
        <v>272</v>
      </c>
      <c r="F81" s="5" t="s">
        <v>18</v>
      </c>
      <c r="G81" s="2" t="str">
        <f t="shared" si="10"/>
        <v>Page,2009</v>
      </c>
      <c r="H81" s="2" t="str">
        <f t="shared" si="6"/>
        <v>34.1 </v>
      </c>
      <c r="I81" s="2" t="str">
        <f t="shared" si="7"/>
        <v>10.1</v>
      </c>
      <c r="J81" s="2" t="str">
        <f t="shared" si="8"/>
        <v>nan</v>
      </c>
      <c r="K81" s="2" t="str">
        <f t="shared" si="9"/>
        <v>nan</v>
      </c>
    </row>
    <row r="82" ht="15.75" spans="1:11">
      <c r="A82" s="4">
        <v>54</v>
      </c>
      <c r="B82" s="4" t="s">
        <v>273</v>
      </c>
      <c r="C82" s="4">
        <v>2013</v>
      </c>
      <c r="D82" s="4" t="s">
        <v>274</v>
      </c>
      <c r="E82" s="4" t="s">
        <v>113</v>
      </c>
      <c r="F82" s="4" t="s">
        <v>196</v>
      </c>
      <c r="G82" s="2" t="str">
        <f t="shared" si="10"/>
        <v>Piai,2013</v>
      </c>
      <c r="H82" s="2" t="str">
        <f t="shared" si="6"/>
        <v>21.2 </v>
      </c>
      <c r="I82" s="2" t="str">
        <f t="shared" si="7"/>
        <v>n.r.</v>
      </c>
      <c r="J82" s="2" t="str">
        <f t="shared" si="8"/>
        <v>18</v>
      </c>
      <c r="K82" s="2" t="str">
        <f t="shared" si="9"/>
        <v>29</v>
      </c>
    </row>
    <row r="83" ht="15.75" spans="1:11">
      <c r="A83" s="4">
        <v>55</v>
      </c>
      <c r="B83" s="4" t="s">
        <v>275</v>
      </c>
      <c r="C83" s="4">
        <v>2011</v>
      </c>
      <c r="D83" s="4" t="s">
        <v>250</v>
      </c>
      <c r="E83" s="4" t="s">
        <v>276</v>
      </c>
      <c r="F83" s="5" t="s">
        <v>18</v>
      </c>
      <c r="G83" s="2" t="str">
        <f t="shared" si="10"/>
        <v>Polosan,2011</v>
      </c>
      <c r="H83" s="2" t="str">
        <f t="shared" si="6"/>
        <v>35.9 </v>
      </c>
      <c r="I83" s="2" t="str">
        <f t="shared" si="7"/>
        <v>7.2</v>
      </c>
      <c r="J83" s="2" t="str">
        <f t="shared" si="8"/>
        <v>nan</v>
      </c>
      <c r="K83" s="2" t="str">
        <f t="shared" si="9"/>
        <v>nan</v>
      </c>
    </row>
    <row r="84" ht="15.75" spans="1:11">
      <c r="A84" s="4">
        <v>56</v>
      </c>
      <c r="B84" s="4" t="s">
        <v>277</v>
      </c>
      <c r="C84" s="4">
        <v>2011</v>
      </c>
      <c r="D84" s="4" t="s">
        <v>278</v>
      </c>
      <c r="E84" s="4" t="s">
        <v>279</v>
      </c>
      <c r="F84" s="5" t="s">
        <v>18</v>
      </c>
      <c r="G84" s="2" t="str">
        <f t="shared" si="10"/>
        <v>Pompei,2011</v>
      </c>
      <c r="H84" s="2" t="str">
        <f t="shared" si="6"/>
        <v>36.33 </v>
      </c>
      <c r="I84" s="2" t="str">
        <f t="shared" si="7"/>
        <v>12.8</v>
      </c>
      <c r="J84" s="2" t="str">
        <f t="shared" si="8"/>
        <v>nan</v>
      </c>
      <c r="K84" s="2" t="str">
        <f t="shared" si="9"/>
        <v>nan</v>
      </c>
    </row>
    <row r="85" ht="15.75" spans="1:11">
      <c r="A85" s="4">
        <v>57</v>
      </c>
      <c r="B85" s="4" t="s">
        <v>280</v>
      </c>
      <c r="C85" s="4">
        <v>2014</v>
      </c>
      <c r="D85" s="4" t="s">
        <v>281</v>
      </c>
      <c r="E85" s="4" t="s">
        <v>282</v>
      </c>
      <c r="F85" s="5" t="s">
        <v>18</v>
      </c>
      <c r="G85" s="2" t="str">
        <f t="shared" si="10"/>
        <v>Rahm,2014</v>
      </c>
      <c r="H85" s="2" t="str">
        <f t="shared" si="6"/>
        <v>34.9 </v>
      </c>
      <c r="I85" s="2" t="str">
        <f t="shared" si="7"/>
        <v>7.8</v>
      </c>
      <c r="J85" s="2" t="str">
        <f t="shared" si="8"/>
        <v>nan</v>
      </c>
      <c r="K85" s="2" t="str">
        <f t="shared" si="9"/>
        <v>nan</v>
      </c>
    </row>
    <row r="86" ht="15.75" spans="1:11">
      <c r="A86" s="4">
        <v>58</v>
      </c>
      <c r="B86" s="4" t="s">
        <v>283</v>
      </c>
      <c r="C86" s="4">
        <v>2002</v>
      </c>
      <c r="D86" s="4" t="s">
        <v>284</v>
      </c>
      <c r="E86" s="4" t="s">
        <v>285</v>
      </c>
      <c r="F86" s="4" t="s">
        <v>286</v>
      </c>
      <c r="G86" s="2" t="str">
        <f t="shared" si="10"/>
        <v>Ravnkilde,2002</v>
      </c>
      <c r="H86" s="2" t="str">
        <f t="shared" si="6"/>
        <v>41 </v>
      </c>
      <c r="I86" s="2" t="str">
        <f t="shared" si="7"/>
        <v>11.6</v>
      </c>
      <c r="J86" s="2" t="str">
        <f t="shared" si="8"/>
        <v>21</v>
      </c>
      <c r="K86" s="2" t="str">
        <f t="shared" si="9"/>
        <v>65</v>
      </c>
    </row>
    <row r="87" ht="15.75" spans="1:11">
      <c r="A87" s="4">
        <v>59</v>
      </c>
      <c r="B87" s="4" t="s">
        <v>287</v>
      </c>
      <c r="C87" s="4">
        <v>2008</v>
      </c>
      <c r="D87" s="4" t="s">
        <v>288</v>
      </c>
      <c r="E87" s="4" t="s">
        <v>289</v>
      </c>
      <c r="F87" s="4" t="s">
        <v>290</v>
      </c>
      <c r="G87" s="2" t="str">
        <f t="shared" si="10"/>
        <v>Roberts,2008</v>
      </c>
      <c r="H87" s="2" t="str">
        <f t="shared" si="6"/>
        <v>24.3 </v>
      </c>
      <c r="I87" s="2" t="str">
        <f t="shared" si="7"/>
        <v>n.r.</v>
      </c>
      <c r="J87" s="2" t="str">
        <f t="shared" si="8"/>
        <v>16</v>
      </c>
      <c r="K87" s="2" t="str">
        <f t="shared" si="9"/>
        <v>42</v>
      </c>
    </row>
    <row r="88" ht="15.75" spans="1:11">
      <c r="A88" s="4">
        <v>60</v>
      </c>
      <c r="B88" s="4" t="s">
        <v>291</v>
      </c>
      <c r="C88" s="4">
        <v>2015</v>
      </c>
      <c r="D88" s="4" t="s">
        <v>172</v>
      </c>
      <c r="E88" s="4" t="s">
        <v>257</v>
      </c>
      <c r="F88" s="4" t="s">
        <v>132</v>
      </c>
      <c r="G88" s="2" t="str">
        <f t="shared" si="10"/>
        <v>Robertson,2015</v>
      </c>
      <c r="H88" s="2" t="str">
        <f t="shared" si="6"/>
        <v>23 </v>
      </c>
      <c r="I88" s="2" t="str">
        <f t="shared" si="7"/>
        <v>n.r.</v>
      </c>
      <c r="J88" s="2" t="str">
        <f t="shared" si="8"/>
        <v>19</v>
      </c>
      <c r="K88" s="2" t="str">
        <f t="shared" si="9"/>
        <v>27</v>
      </c>
    </row>
    <row r="89" ht="15.75" spans="1:11">
      <c r="A89" s="4">
        <v>61</v>
      </c>
      <c r="B89" s="4" t="s">
        <v>292</v>
      </c>
      <c r="C89" s="4">
        <v>2006</v>
      </c>
      <c r="D89" s="4" t="s">
        <v>242</v>
      </c>
      <c r="E89" s="4" t="s">
        <v>257</v>
      </c>
      <c r="F89" s="4" t="s">
        <v>293</v>
      </c>
      <c r="G89" s="2" t="str">
        <f t="shared" si="10"/>
        <v>Roelofs,2006</v>
      </c>
      <c r="H89" s="2" t="str">
        <f t="shared" si="6"/>
        <v>23 </v>
      </c>
      <c r="I89" s="2" t="str">
        <f t="shared" si="7"/>
        <v>n.r.</v>
      </c>
      <c r="J89" s="2" t="str">
        <f t="shared" si="8"/>
        <v>21</v>
      </c>
      <c r="K89" s="2" t="str">
        <f t="shared" si="9"/>
        <v>28</v>
      </c>
    </row>
    <row r="90" ht="15.75" spans="1:11">
      <c r="A90" s="4">
        <v>62</v>
      </c>
      <c r="B90" s="4" t="s">
        <v>78</v>
      </c>
      <c r="C90" s="4">
        <v>2006</v>
      </c>
      <c r="D90" s="4" t="s">
        <v>294</v>
      </c>
      <c r="E90" s="4" t="s">
        <v>237</v>
      </c>
      <c r="F90" s="4" t="s">
        <v>295</v>
      </c>
      <c r="G90" s="2" t="str">
        <f t="shared" si="10"/>
        <v>Rubia,2006</v>
      </c>
      <c r="H90" s="2" t="str">
        <f t="shared" si="6"/>
        <v>28 </v>
      </c>
      <c r="I90" s="2" t="str">
        <f t="shared" si="7"/>
        <v>6</v>
      </c>
      <c r="J90" s="2" t="str">
        <f t="shared" si="8"/>
        <v>20</v>
      </c>
      <c r="K90" s="2" t="str">
        <f t="shared" si="9"/>
        <v>43</v>
      </c>
    </row>
    <row r="91" ht="15.75" spans="1:11">
      <c r="A91" s="4">
        <v>63</v>
      </c>
      <c r="B91" s="4" t="s">
        <v>296</v>
      </c>
      <c r="C91" s="4">
        <v>2012</v>
      </c>
      <c r="D91" s="4" t="s">
        <v>297</v>
      </c>
      <c r="E91" s="4" t="s">
        <v>298</v>
      </c>
      <c r="F91" s="4" t="s">
        <v>299</v>
      </c>
      <c r="G91" s="2" t="str">
        <f t="shared" si="10"/>
        <v>Schmidt,2012</v>
      </c>
      <c r="H91" s="2" t="str">
        <f t="shared" si="6"/>
        <v>24.125 </v>
      </c>
      <c r="I91" s="2" t="str">
        <f t="shared" si="7"/>
        <v>n.r.</v>
      </c>
      <c r="J91" s="2" t="str">
        <f t="shared" si="8"/>
        <v>22</v>
      </c>
      <c r="K91" s="2" t="str">
        <f t="shared" si="9"/>
        <v>32</v>
      </c>
    </row>
    <row r="92" s="1" customFormat="1" ht="15.75" spans="1:11">
      <c r="A92" s="4">
        <v>64</v>
      </c>
      <c r="B92" s="4" t="s">
        <v>300</v>
      </c>
      <c r="C92" s="4">
        <v>2013</v>
      </c>
      <c r="D92" s="4" t="s">
        <v>201</v>
      </c>
      <c r="E92" s="4" t="s">
        <v>301</v>
      </c>
      <c r="F92" s="4" t="s">
        <v>302</v>
      </c>
      <c r="G92" s="2" t="str">
        <f t="shared" si="10"/>
        <v>Schulze,2013</v>
      </c>
      <c r="H92" s="2" t="str">
        <f t="shared" si="6"/>
        <v>24.8 </v>
      </c>
      <c r="I92" s="2" t="str">
        <f t="shared" si="7"/>
        <v>2</v>
      </c>
      <c r="J92" s="2" t="str">
        <f t="shared" si="8"/>
        <v>22</v>
      </c>
      <c r="K92" s="2" t="str">
        <f t="shared" si="9"/>
        <v>27</v>
      </c>
    </row>
    <row r="93" ht="15.75" spans="1:11">
      <c r="A93" s="4">
        <v>65</v>
      </c>
      <c r="B93" s="4" t="s">
        <v>86</v>
      </c>
      <c r="C93" s="4">
        <v>2013</v>
      </c>
      <c r="D93" s="4" t="s">
        <v>303</v>
      </c>
      <c r="E93" s="4" t="s">
        <v>304</v>
      </c>
      <c r="F93" s="4" t="s">
        <v>305</v>
      </c>
      <c r="G93" s="2" t="str">
        <f t="shared" si="10"/>
        <v>Sebastian,2013</v>
      </c>
      <c r="H93" s="2" t="str">
        <f t="shared" si="6"/>
        <v>39.96 </v>
      </c>
      <c r="I93" s="2" t="str">
        <f t="shared" si="7"/>
        <v>17.14</v>
      </c>
      <c r="J93" s="2" t="str">
        <f t="shared" si="8"/>
        <v>20</v>
      </c>
      <c r="K93" s="2" t="str">
        <f t="shared" si="9"/>
        <v>77</v>
      </c>
    </row>
    <row r="94" ht="15.75" spans="1:11">
      <c r="A94" s="4">
        <v>66</v>
      </c>
      <c r="B94" s="4" t="s">
        <v>86</v>
      </c>
      <c r="C94" s="4">
        <v>2012</v>
      </c>
      <c r="D94" s="4" t="s">
        <v>306</v>
      </c>
      <c r="E94" s="4" t="s">
        <v>307</v>
      </c>
      <c r="F94" s="5" t="s">
        <v>18</v>
      </c>
      <c r="G94" s="2" t="str">
        <f t="shared" si="10"/>
        <v>Sebastian,2012</v>
      </c>
      <c r="H94" s="2" t="str">
        <f t="shared" si="6"/>
        <v>30.3 </v>
      </c>
      <c r="I94" s="2" t="str">
        <f t="shared" si="7"/>
        <v>8.1</v>
      </c>
      <c r="J94" s="2" t="str">
        <f t="shared" si="8"/>
        <v>nan</v>
      </c>
      <c r="K94" s="2" t="str">
        <f t="shared" si="9"/>
        <v>nan</v>
      </c>
    </row>
    <row r="95" ht="15.75" spans="1:11">
      <c r="A95" s="4">
        <v>67</v>
      </c>
      <c r="B95" s="4" t="s">
        <v>86</v>
      </c>
      <c r="C95" s="4">
        <v>2013</v>
      </c>
      <c r="D95" s="4" t="s">
        <v>308</v>
      </c>
      <c r="E95" s="4" t="s">
        <v>309</v>
      </c>
      <c r="F95" s="5" t="s">
        <v>18</v>
      </c>
      <c r="G95" s="2" t="str">
        <f t="shared" si="10"/>
        <v>Sebastian,2013</v>
      </c>
      <c r="H95" s="2" t="str">
        <f t="shared" si="6"/>
        <v>24.24 </v>
      </c>
      <c r="I95" s="2" t="str">
        <f t="shared" si="7"/>
        <v>2.3</v>
      </c>
      <c r="J95" s="2" t="str">
        <f t="shared" si="8"/>
        <v>nan</v>
      </c>
      <c r="K95" s="2" t="str">
        <f t="shared" si="9"/>
        <v>nan</v>
      </c>
    </row>
    <row r="96" ht="15.75" spans="1:11">
      <c r="A96" s="4">
        <v>68</v>
      </c>
      <c r="B96" s="4" t="s">
        <v>310</v>
      </c>
      <c r="C96" s="4">
        <v>2012</v>
      </c>
      <c r="D96" s="4" t="s">
        <v>311</v>
      </c>
      <c r="E96" s="4" t="s">
        <v>312</v>
      </c>
      <c r="F96" s="5" t="s">
        <v>18</v>
      </c>
      <c r="G96" s="2" t="str">
        <f t="shared" si="10"/>
        <v>Sheu,2012</v>
      </c>
      <c r="H96" s="2" t="str">
        <f t="shared" si="6"/>
        <v>40 </v>
      </c>
      <c r="I96" s="2" t="str">
        <f t="shared" si="7"/>
        <v>6</v>
      </c>
      <c r="J96" s="2" t="str">
        <f t="shared" si="8"/>
        <v>nan</v>
      </c>
      <c r="K96" s="2" t="str">
        <f t="shared" si="9"/>
        <v>nan</v>
      </c>
    </row>
    <row r="97" ht="15.75" spans="1:11">
      <c r="A97" s="4">
        <v>69</v>
      </c>
      <c r="B97" s="4" t="s">
        <v>313</v>
      </c>
      <c r="C97" s="4">
        <v>2005</v>
      </c>
      <c r="D97" s="4" t="s">
        <v>314</v>
      </c>
      <c r="E97" s="4" t="s">
        <v>315</v>
      </c>
      <c r="F97" s="4" t="s">
        <v>316</v>
      </c>
      <c r="G97" s="2" t="str">
        <f t="shared" si="10"/>
        <v>Soeda,2005</v>
      </c>
      <c r="H97" s="2" t="str">
        <f t="shared" si="6"/>
        <v>28.1 </v>
      </c>
      <c r="I97" s="2" t="str">
        <f t="shared" si="7"/>
        <v>4.7</v>
      </c>
      <c r="J97" s="2" t="str">
        <f t="shared" si="8"/>
        <v>23</v>
      </c>
      <c r="K97" s="2" t="str">
        <f t="shared" si="9"/>
        <v>35</v>
      </c>
    </row>
    <row r="98" ht="15.75" spans="1:11">
      <c r="A98" s="4">
        <v>70</v>
      </c>
      <c r="B98" s="4" t="s">
        <v>317</v>
      </c>
      <c r="C98" s="4">
        <v>2008</v>
      </c>
      <c r="D98" s="4" t="s">
        <v>318</v>
      </c>
      <c r="E98" s="4" t="s">
        <v>319</v>
      </c>
      <c r="F98" s="4" t="s">
        <v>320</v>
      </c>
      <c r="G98" s="2" t="str">
        <f t="shared" si="10"/>
        <v>Sommer,2008</v>
      </c>
      <c r="H98" s="2" t="str">
        <f t="shared" si="6"/>
        <v>29.1 </v>
      </c>
      <c r="I98" s="2" t="str">
        <f t="shared" si="7"/>
        <v>n.r.</v>
      </c>
      <c r="J98" s="2" t="str">
        <f t="shared" si="8"/>
        <v>22</v>
      </c>
      <c r="K98" s="2" t="str">
        <f t="shared" si="9"/>
        <v>37</v>
      </c>
    </row>
    <row r="99" ht="15.75" spans="1:11">
      <c r="A99" s="4">
        <v>71</v>
      </c>
      <c r="B99" s="4" t="s">
        <v>321</v>
      </c>
      <c r="C99" s="4">
        <v>2012</v>
      </c>
      <c r="D99" s="4" t="s">
        <v>322</v>
      </c>
      <c r="E99" s="4" t="s">
        <v>323</v>
      </c>
      <c r="F99" s="4" t="s">
        <v>324</v>
      </c>
      <c r="G99" s="2" t="str">
        <f t="shared" si="10"/>
        <v>Terry,2012</v>
      </c>
      <c r="H99" s="2" t="str">
        <f t="shared" si="6"/>
        <v>20.4 </v>
      </c>
      <c r="I99" s="2" t="str">
        <f t="shared" si="7"/>
        <v>1.6</v>
      </c>
      <c r="J99" s="2" t="str">
        <f t="shared" si="8"/>
        <v>18</v>
      </c>
      <c r="K99" s="2" t="str">
        <f t="shared" si="9"/>
        <v>25</v>
      </c>
    </row>
    <row r="100" ht="15.75" spans="1:11">
      <c r="A100" s="4">
        <v>72</v>
      </c>
      <c r="B100" s="4" t="s">
        <v>325</v>
      </c>
      <c r="C100" s="4">
        <v>2001</v>
      </c>
      <c r="D100" s="4" t="s">
        <v>164</v>
      </c>
      <c r="E100" s="4" t="s">
        <v>326</v>
      </c>
      <c r="F100" s="4" t="s">
        <v>327</v>
      </c>
      <c r="G100" s="2" t="str">
        <f t="shared" si="10"/>
        <v>Ullsperger,2001</v>
      </c>
      <c r="H100" s="2" t="str">
        <f t="shared" si="6"/>
        <v>24.9 </v>
      </c>
      <c r="I100" s="2" t="str">
        <f t="shared" si="7"/>
        <v>n.r.</v>
      </c>
      <c r="J100" s="2" t="str">
        <f t="shared" si="8"/>
        <v>21</v>
      </c>
      <c r="K100" s="2" t="str">
        <f t="shared" si="9"/>
        <v>29</v>
      </c>
    </row>
    <row r="101" ht="15.75" spans="1:11">
      <c r="A101" s="4">
        <v>73</v>
      </c>
      <c r="B101" s="4" t="s">
        <v>328</v>
      </c>
      <c r="C101" s="4">
        <v>2014</v>
      </c>
      <c r="D101" s="4" t="s">
        <v>329</v>
      </c>
      <c r="E101" s="4" t="s">
        <v>330</v>
      </c>
      <c r="F101" s="4" t="s">
        <v>204</v>
      </c>
      <c r="G101" s="2" t="str">
        <f t="shared" si="10"/>
        <v>Verstynen,2014</v>
      </c>
      <c r="H101" s="2" t="str">
        <f t="shared" si="6"/>
        <v>31 </v>
      </c>
      <c r="I101" s="2" t="str">
        <f t="shared" si="7"/>
        <v>n.r.</v>
      </c>
      <c r="J101" s="2" t="str">
        <f t="shared" si="8"/>
        <v>21</v>
      </c>
      <c r="K101" s="2" t="str">
        <f t="shared" si="9"/>
        <v>45</v>
      </c>
    </row>
    <row r="102" ht="15.75" spans="1:11">
      <c r="A102" s="4">
        <v>74</v>
      </c>
      <c r="B102" s="4" t="s">
        <v>331</v>
      </c>
      <c r="C102" s="4">
        <v>2007</v>
      </c>
      <c r="D102" s="4" t="s">
        <v>141</v>
      </c>
      <c r="E102" s="4" t="s">
        <v>332</v>
      </c>
      <c r="F102" s="5" t="s">
        <v>18</v>
      </c>
      <c r="G102" s="2" t="str">
        <f t="shared" si="10"/>
        <v>Weiss,2007</v>
      </c>
      <c r="H102" s="2" t="str">
        <f t="shared" si="6"/>
        <v>26.89 </v>
      </c>
      <c r="I102" s="2" t="str">
        <f t="shared" si="7"/>
        <v>3.1</v>
      </c>
      <c r="J102" s="2" t="str">
        <f t="shared" si="8"/>
        <v>nan</v>
      </c>
      <c r="K102" s="2" t="str">
        <f t="shared" si="9"/>
        <v>nan</v>
      </c>
    </row>
    <row r="103" ht="15.75" spans="1:11">
      <c r="A103" s="4">
        <v>75</v>
      </c>
      <c r="B103" s="4" t="s">
        <v>333</v>
      </c>
      <c r="C103" s="4">
        <v>2006</v>
      </c>
      <c r="D103" s="4" t="s">
        <v>334</v>
      </c>
      <c r="E103" s="4" t="s">
        <v>335</v>
      </c>
      <c r="F103" s="4" t="s">
        <v>336</v>
      </c>
      <c r="G103" s="2" t="str">
        <f t="shared" si="10"/>
        <v>Wittfoth,2006</v>
      </c>
      <c r="H103" s="2" t="str">
        <f t="shared" si="6"/>
        <v>25.5 </v>
      </c>
      <c r="I103" s="2" t="str">
        <f t="shared" si="7"/>
        <v>n.r.</v>
      </c>
      <c r="J103" s="2" t="str">
        <f t="shared" si="8"/>
        <v>21</v>
      </c>
      <c r="K103" s="2" t="str">
        <f t="shared" si="9"/>
        <v>31</v>
      </c>
    </row>
    <row r="104" ht="15.75" spans="1:11">
      <c r="A104" s="4">
        <v>76</v>
      </c>
      <c r="B104" s="4" t="s">
        <v>333</v>
      </c>
      <c r="C104" s="4">
        <v>2008</v>
      </c>
      <c r="D104" s="4" t="s">
        <v>334</v>
      </c>
      <c r="E104" s="4" t="s">
        <v>335</v>
      </c>
      <c r="F104" s="4" t="s">
        <v>336</v>
      </c>
      <c r="G104" s="2" t="str">
        <f t="shared" si="10"/>
        <v>Wittfoth,2008</v>
      </c>
      <c r="H104" s="2" t="str">
        <f t="shared" si="6"/>
        <v>25.5 </v>
      </c>
      <c r="I104" s="2" t="str">
        <f t="shared" si="7"/>
        <v>n.r.</v>
      </c>
      <c r="J104" s="2" t="str">
        <f t="shared" si="8"/>
        <v>21</v>
      </c>
      <c r="K104" s="2" t="str">
        <f t="shared" si="9"/>
        <v>31</v>
      </c>
    </row>
    <row r="105" ht="15.75" spans="1:11">
      <c r="A105" s="4">
        <v>77</v>
      </c>
      <c r="B105" s="4" t="s">
        <v>337</v>
      </c>
      <c r="C105" s="4">
        <v>2009</v>
      </c>
      <c r="D105" s="4" t="s">
        <v>338</v>
      </c>
      <c r="E105" s="4" t="s">
        <v>121</v>
      </c>
      <c r="F105" s="4" t="s">
        <v>339</v>
      </c>
      <c r="G105" s="2" t="str">
        <f t="shared" si="10"/>
        <v>Ye,2009</v>
      </c>
      <c r="H105" s="2" t="str">
        <f t="shared" si="6"/>
        <v>21 </v>
      </c>
      <c r="I105" s="2" t="str">
        <f t="shared" si="7"/>
        <v>n.r.</v>
      </c>
      <c r="J105" s="2" t="str">
        <f t="shared" si="8"/>
        <v>19</v>
      </c>
      <c r="K105" s="2" t="str">
        <f t="shared" si="9"/>
        <v>23</v>
      </c>
    </row>
    <row r="106" ht="15.75" spans="1:11">
      <c r="A106" s="4">
        <v>78</v>
      </c>
      <c r="B106" s="4" t="s">
        <v>340</v>
      </c>
      <c r="C106" s="4">
        <v>2010</v>
      </c>
      <c r="D106" s="4" t="s">
        <v>341</v>
      </c>
      <c r="E106" s="4" t="s">
        <v>334</v>
      </c>
      <c r="F106" s="5" t="s">
        <v>18</v>
      </c>
      <c r="G106" s="2" t="str">
        <f t="shared" si="10"/>
        <v>Zhu,2010</v>
      </c>
      <c r="H106" s="2" t="str">
        <f t="shared" si="6"/>
        <v>20 </v>
      </c>
      <c r="I106" s="2" t="str">
        <f t="shared" si="7"/>
        <v>3</v>
      </c>
      <c r="J106" s="2" t="str">
        <f t="shared" si="8"/>
        <v>nan</v>
      </c>
      <c r="K106" s="2" t="str">
        <f t="shared" si="9"/>
        <v>nan</v>
      </c>
    </row>
    <row r="107" ht="15.75" spans="1:11">
      <c r="A107" s="4">
        <v>79</v>
      </c>
      <c r="B107" s="4" t="s">
        <v>342</v>
      </c>
      <c r="C107" s="4">
        <v>2010</v>
      </c>
      <c r="D107" s="4" t="s">
        <v>343</v>
      </c>
      <c r="E107" s="4" t="s">
        <v>79</v>
      </c>
      <c r="F107" s="4" t="s">
        <v>344</v>
      </c>
      <c r="G107" s="2" t="str">
        <f t="shared" si="10"/>
        <v>Zoccatelli,2010</v>
      </c>
      <c r="H107" s="2" t="str">
        <f t="shared" si="6"/>
        <v>28 </v>
      </c>
      <c r="I107" s="2" t="str">
        <f t="shared" si="7"/>
        <v>n.r.</v>
      </c>
      <c r="J107" s="2" t="str">
        <f t="shared" si="8"/>
        <v>22</v>
      </c>
      <c r="K107" s="2" t="str">
        <f t="shared" si="9"/>
        <v>40</v>
      </c>
    </row>
    <row r="108" ht="15.75" spans="1:11">
      <c r="A108" s="4">
        <v>80</v>
      </c>
      <c r="B108" s="4" t="s">
        <v>345</v>
      </c>
      <c r="C108" s="4">
        <v>2011</v>
      </c>
      <c r="D108" s="4" t="s">
        <v>16</v>
      </c>
      <c r="E108" s="4" t="s">
        <v>346</v>
      </c>
      <c r="F108" s="4" t="s">
        <v>347</v>
      </c>
      <c r="G108" s="2" t="str">
        <f t="shared" si="10"/>
        <v>Zurawska,2011</v>
      </c>
      <c r="H108" s="2" t="str">
        <f t="shared" si="6"/>
        <v>25.3 </v>
      </c>
      <c r="I108" s="2" t="str">
        <f t="shared" si="7"/>
        <v>n.r.</v>
      </c>
      <c r="J108" s="2" t="str">
        <f t="shared" si="8"/>
        <v>20</v>
      </c>
      <c r="K108" s="2" t="str">
        <f t="shared" si="9"/>
        <v>34</v>
      </c>
    </row>
    <row r="109" ht="15.75" spans="1:11">
      <c r="A109" s="4">
        <v>81</v>
      </c>
      <c r="B109" s="4" t="s">
        <v>348</v>
      </c>
      <c r="C109" s="4">
        <v>2007</v>
      </c>
      <c r="D109" s="4" t="s">
        <v>349</v>
      </c>
      <c r="E109" s="4" t="s">
        <v>350</v>
      </c>
      <c r="F109" s="4" t="s">
        <v>351</v>
      </c>
      <c r="G109" s="2" t="str">
        <f t="shared" si="10"/>
        <v>Zysset,2007</v>
      </c>
      <c r="H109" s="2" t="str">
        <f t="shared" si="6"/>
        <v>42 </v>
      </c>
      <c r="I109" s="2" t="str">
        <f t="shared" si="7"/>
        <v>n.r.</v>
      </c>
      <c r="J109" s="2" t="str">
        <f t="shared" si="8"/>
        <v>22</v>
      </c>
      <c r="K109" s="2" t="str">
        <f t="shared" si="9"/>
        <v>75</v>
      </c>
    </row>
    <row r="110" s="1" customFormat="1" ht="15.75" spans="1:11">
      <c r="A110" s="4">
        <v>82</v>
      </c>
      <c r="B110" s="4" t="s">
        <v>352</v>
      </c>
      <c r="C110" s="4">
        <v>2022</v>
      </c>
      <c r="D110" s="4" t="s">
        <v>353</v>
      </c>
      <c r="E110" s="4" t="s">
        <v>354</v>
      </c>
      <c r="F110" s="5" t="s">
        <v>18</v>
      </c>
      <c r="G110" s="2" t="str">
        <f t="shared" si="10"/>
        <v>Chen,2022</v>
      </c>
      <c r="H110" s="2" t="str">
        <f t="shared" si="6"/>
        <v>21.29 </v>
      </c>
      <c r="I110" s="2" t="str">
        <f t="shared" si="7"/>
        <v>2.83</v>
      </c>
      <c r="J110" s="2" t="str">
        <f t="shared" si="8"/>
        <v>nan</v>
      </c>
      <c r="K110" s="2" t="str">
        <f t="shared" si="9"/>
        <v>nan</v>
      </c>
    </row>
    <row r="111" s="1" customFormat="1" ht="15.75" spans="1:11">
      <c r="A111" s="4">
        <v>83</v>
      </c>
      <c r="B111" s="4" t="s">
        <v>355</v>
      </c>
      <c r="C111" s="4">
        <v>2011</v>
      </c>
      <c r="D111" s="4" t="s">
        <v>356</v>
      </c>
      <c r="E111" s="4" t="s">
        <v>357</v>
      </c>
      <c r="F111" s="4" t="s">
        <v>358</v>
      </c>
      <c r="G111" s="2" t="str">
        <f t="shared" si="10"/>
        <v>Cui,2011</v>
      </c>
      <c r="H111" s="2" t="str">
        <f t="shared" si="6"/>
        <v>21 </v>
      </c>
      <c r="I111" s="2" t="str">
        <f t="shared" si="7"/>
        <v>1.9</v>
      </c>
      <c r="J111" s="2" t="str">
        <f t="shared" si="8"/>
        <v>18</v>
      </c>
      <c r="K111" s="2" t="str">
        <f t="shared" si="9"/>
        <v>28</v>
      </c>
    </row>
    <row r="112" s="1" customFormat="1" ht="15.75" spans="1:11">
      <c r="A112" s="4">
        <v>84</v>
      </c>
      <c r="B112" s="4" t="s">
        <v>355</v>
      </c>
      <c r="C112" s="4">
        <v>2011</v>
      </c>
      <c r="D112" s="4" t="s">
        <v>359</v>
      </c>
      <c r="E112" s="4" t="s">
        <v>360</v>
      </c>
      <c r="F112" s="4" t="s">
        <v>358</v>
      </c>
      <c r="G112" s="2" t="str">
        <f t="shared" si="10"/>
        <v>Cui,2011</v>
      </c>
      <c r="H112" s="2" t="str">
        <f t="shared" si="6"/>
        <v>22.4 </v>
      </c>
      <c r="I112" s="2" t="str">
        <f t="shared" si="7"/>
        <v>3.0</v>
      </c>
      <c r="J112" s="2" t="str">
        <f t="shared" si="8"/>
        <v>18</v>
      </c>
      <c r="K112" s="2" t="str">
        <f t="shared" si="9"/>
        <v>28</v>
      </c>
    </row>
    <row r="113" s="1" customFormat="1" ht="15.75" spans="1:11">
      <c r="A113" s="4">
        <v>85</v>
      </c>
      <c r="B113" s="4" t="s">
        <v>361</v>
      </c>
      <c r="C113" s="4">
        <v>2018</v>
      </c>
      <c r="D113" s="4" t="s">
        <v>362</v>
      </c>
      <c r="E113" s="4" t="s">
        <v>363</v>
      </c>
      <c r="F113" s="5" t="s">
        <v>18</v>
      </c>
      <c r="G113" s="2" t="str">
        <f t="shared" si="10"/>
        <v>Mou,2018</v>
      </c>
      <c r="H113" s="2" t="str">
        <f t="shared" si="6"/>
        <v>21.4 </v>
      </c>
      <c r="I113" s="2" t="str">
        <f t="shared" si="7"/>
        <v>1.4</v>
      </c>
      <c r="J113" s="2" t="str">
        <f t="shared" si="8"/>
        <v>nan</v>
      </c>
      <c r="K113" s="2" t="str">
        <f t="shared" si="9"/>
        <v>nan</v>
      </c>
    </row>
    <row r="114" s="1" customFormat="1" ht="15.75" spans="1:11">
      <c r="A114" s="4">
        <v>86</v>
      </c>
      <c r="B114" s="4" t="s">
        <v>364</v>
      </c>
      <c r="C114" s="4">
        <v>2020</v>
      </c>
      <c r="D114" s="4" t="s">
        <v>365</v>
      </c>
      <c r="E114" s="4" t="s">
        <v>366</v>
      </c>
      <c r="F114" s="4" t="s">
        <v>367</v>
      </c>
      <c r="G114" s="2" t="str">
        <f t="shared" si="10"/>
        <v>Qian,2020</v>
      </c>
      <c r="H114" s="2" t="str">
        <f t="shared" si="6"/>
        <v>25 </v>
      </c>
      <c r="I114" s="2" t="str">
        <f t="shared" si="7"/>
        <v>2</v>
      </c>
      <c r="J114" s="2" t="str">
        <f t="shared" si="8"/>
        <v>22</v>
      </c>
      <c r="K114" s="2" t="str">
        <f t="shared" si="9"/>
        <v>28</v>
      </c>
    </row>
    <row r="115" ht="15.75" spans="1:11">
      <c r="A115" s="4">
        <v>1</v>
      </c>
      <c r="B115" s="4" t="s">
        <v>368</v>
      </c>
      <c r="C115" s="4">
        <v>2014</v>
      </c>
      <c r="D115" s="4" t="s">
        <v>369</v>
      </c>
      <c r="E115" s="4" t="s">
        <v>370</v>
      </c>
      <c r="F115" s="4" t="s">
        <v>371</v>
      </c>
      <c r="G115" s="2" t="str">
        <f t="shared" si="10"/>
        <v>Chuang,2014</v>
      </c>
      <c r="H115" s="2" t="str">
        <f t="shared" si="6"/>
        <v>64.6 </v>
      </c>
      <c r="I115" s="2" t="str">
        <f t="shared" si="7"/>
        <v>3.7</v>
      </c>
      <c r="J115" s="2" t="str">
        <f t="shared" si="8"/>
        <v>60</v>
      </c>
      <c r="K115" s="2" t="str">
        <f t="shared" si="9"/>
        <v>74</v>
      </c>
    </row>
    <row r="116" ht="15.75" spans="1:11">
      <c r="A116" s="4">
        <v>2</v>
      </c>
      <c r="B116" s="4" t="s">
        <v>372</v>
      </c>
      <c r="C116" s="4">
        <v>2019</v>
      </c>
      <c r="D116" s="4" t="s">
        <v>102</v>
      </c>
      <c r="E116" s="4" t="s">
        <v>373</v>
      </c>
      <c r="F116" s="5" t="s">
        <v>18</v>
      </c>
      <c r="G116" s="2" t="str">
        <f t="shared" si="10"/>
        <v>Dash,2019</v>
      </c>
      <c r="H116" s="2" t="str">
        <f t="shared" si="6"/>
        <v>73.94 </v>
      </c>
      <c r="I116" s="2" t="str">
        <f t="shared" si="7"/>
        <v>2.8</v>
      </c>
      <c r="J116" s="2" t="str">
        <f t="shared" si="8"/>
        <v>nan</v>
      </c>
      <c r="K116" s="2" t="str">
        <f t="shared" si="9"/>
        <v>nan</v>
      </c>
    </row>
    <row r="117" ht="15.75" spans="1:11">
      <c r="A117" s="4">
        <v>3</v>
      </c>
      <c r="B117" s="4" t="s">
        <v>374</v>
      </c>
      <c r="C117" s="4">
        <v>2019</v>
      </c>
      <c r="D117" s="4" t="s">
        <v>375</v>
      </c>
      <c r="E117" s="4" t="s">
        <v>376</v>
      </c>
      <c r="F117" s="5" t="s">
        <v>18</v>
      </c>
      <c r="G117" s="2" t="str">
        <f t="shared" si="10"/>
        <v>Fernandez,2019</v>
      </c>
      <c r="H117" s="2" t="str">
        <f t="shared" si="6"/>
        <v>72.7 </v>
      </c>
      <c r="I117" s="2" t="str">
        <f t="shared" si="7"/>
        <v>5.3</v>
      </c>
      <c r="J117" s="2" t="str">
        <f t="shared" si="8"/>
        <v>nan</v>
      </c>
      <c r="K117" s="2" t="str">
        <f t="shared" si="9"/>
        <v>nan</v>
      </c>
    </row>
    <row r="118" ht="15.75" spans="1:11">
      <c r="A118" s="4">
        <v>4</v>
      </c>
      <c r="B118" s="4" t="s">
        <v>377</v>
      </c>
      <c r="C118" s="4">
        <v>2007</v>
      </c>
      <c r="D118" s="4" t="s">
        <v>378</v>
      </c>
      <c r="E118" s="4" t="s">
        <v>379</v>
      </c>
      <c r="F118" s="5" t="s">
        <v>18</v>
      </c>
      <c r="G118" s="2" t="str">
        <f t="shared" si="10"/>
        <v>Gianaros,2007</v>
      </c>
      <c r="H118" s="2" t="str">
        <f t="shared" si="6"/>
        <v>68.04 </v>
      </c>
      <c r="I118" s="2" t="str">
        <f t="shared" si="7"/>
        <v>1.35</v>
      </c>
      <c r="J118" s="2" t="str">
        <f t="shared" si="8"/>
        <v>nan</v>
      </c>
      <c r="K118" s="2" t="str">
        <f t="shared" si="9"/>
        <v>nan</v>
      </c>
    </row>
    <row r="119" ht="15.75" spans="1:11">
      <c r="A119" s="4">
        <v>5</v>
      </c>
      <c r="B119" s="4" t="s">
        <v>380</v>
      </c>
      <c r="C119" s="4">
        <v>2015</v>
      </c>
      <c r="D119" s="4" t="s">
        <v>381</v>
      </c>
      <c r="E119" s="4" t="s">
        <v>382</v>
      </c>
      <c r="F119" s="4" t="s">
        <v>383</v>
      </c>
      <c r="G119" s="2" t="str">
        <f t="shared" si="10"/>
        <v>Gordon,2015</v>
      </c>
      <c r="H119" s="2" t="str">
        <f t="shared" si="6"/>
        <v>63.5 </v>
      </c>
      <c r="I119" s="2" t="str">
        <f t="shared" si="7"/>
        <v>n.r.</v>
      </c>
      <c r="J119" s="2" t="str">
        <f t="shared" si="8"/>
        <v>49</v>
      </c>
      <c r="K119" s="2" t="str">
        <f t="shared" si="9"/>
        <v>78</v>
      </c>
    </row>
    <row r="120" ht="15.75" spans="1:11">
      <c r="A120" s="4">
        <v>6</v>
      </c>
      <c r="B120" s="4" t="s">
        <v>384</v>
      </c>
      <c r="C120" s="4">
        <v>2012</v>
      </c>
      <c r="D120" s="4" t="s">
        <v>385</v>
      </c>
      <c r="E120" s="4" t="s">
        <v>386</v>
      </c>
      <c r="F120" s="4" t="s">
        <v>387</v>
      </c>
      <c r="G120" s="2" t="str">
        <f t="shared" si="10"/>
        <v>Huang,2012</v>
      </c>
      <c r="H120" s="2" t="str">
        <f t="shared" si="6"/>
        <v>66.1 </v>
      </c>
      <c r="I120" s="2" t="str">
        <f t="shared" si="7"/>
        <v>4.15</v>
      </c>
      <c r="J120" s="2" t="str">
        <f t="shared" si="8"/>
        <v>61</v>
      </c>
      <c r="K120" s="2" t="str">
        <f t="shared" si="9"/>
        <v>73</v>
      </c>
    </row>
    <row r="121" ht="15.75" spans="1:11">
      <c r="A121" s="4">
        <v>7</v>
      </c>
      <c r="B121" s="4" t="s">
        <v>222</v>
      </c>
      <c r="C121" s="4">
        <v>2014</v>
      </c>
      <c r="D121" s="4" t="s">
        <v>175</v>
      </c>
      <c r="E121" s="4" t="s">
        <v>388</v>
      </c>
      <c r="F121" s="5" t="s">
        <v>18</v>
      </c>
      <c r="G121" s="2" t="str">
        <f t="shared" si="10"/>
        <v>Korsch,2014</v>
      </c>
      <c r="H121" s="2" t="str">
        <f t="shared" si="6"/>
        <v>70.26 </v>
      </c>
      <c r="I121" s="2" t="str">
        <f t="shared" si="7"/>
        <v>3.49</v>
      </c>
      <c r="J121" s="2" t="str">
        <f t="shared" si="8"/>
        <v>nan</v>
      </c>
      <c r="K121" s="2" t="str">
        <f t="shared" si="9"/>
        <v>nan</v>
      </c>
    </row>
    <row r="122" ht="15.75" spans="1:11">
      <c r="A122" s="4">
        <v>8</v>
      </c>
      <c r="B122" s="4" t="s">
        <v>238</v>
      </c>
      <c r="C122" s="4">
        <v>2009</v>
      </c>
      <c r="D122" s="4" t="s">
        <v>389</v>
      </c>
      <c r="E122" s="4" t="s">
        <v>390</v>
      </c>
      <c r="F122" s="4" t="s">
        <v>391</v>
      </c>
      <c r="G122" s="2" t="str">
        <f t="shared" si="10"/>
        <v>Mathis,2009</v>
      </c>
      <c r="H122" s="2" t="str">
        <f t="shared" si="6"/>
        <v>62.8 </v>
      </c>
      <c r="I122" s="2" t="str">
        <f t="shared" si="7"/>
        <v>3</v>
      </c>
      <c r="J122" s="2" t="str">
        <f t="shared" si="8"/>
        <v>60</v>
      </c>
      <c r="K122" s="2" t="str">
        <f t="shared" si="9"/>
        <v>68</v>
      </c>
    </row>
    <row r="123" ht="15.75" spans="1:11">
      <c r="A123" s="4">
        <v>9</v>
      </c>
      <c r="B123" s="4" t="s">
        <v>256</v>
      </c>
      <c r="C123" s="4">
        <v>2002</v>
      </c>
      <c r="D123" s="4" t="s">
        <v>98</v>
      </c>
      <c r="E123" s="4" t="s">
        <v>392</v>
      </c>
      <c r="F123" s="4" t="s">
        <v>393</v>
      </c>
      <c r="G123" s="2" t="str">
        <f t="shared" si="10"/>
        <v>Milham,2002</v>
      </c>
      <c r="H123" s="2" t="str">
        <f t="shared" si="6"/>
        <v>68 </v>
      </c>
      <c r="I123" s="2" t="str">
        <f t="shared" si="7"/>
        <v>n.r.</v>
      </c>
      <c r="J123" s="2" t="str">
        <f t="shared" si="8"/>
        <v>60</v>
      </c>
      <c r="K123" s="2" t="str">
        <f t="shared" si="9"/>
        <v>75</v>
      </c>
    </row>
    <row r="124" ht="15.75" spans="1:11">
      <c r="A124" s="4">
        <v>10</v>
      </c>
      <c r="B124" s="4" t="s">
        <v>394</v>
      </c>
      <c r="C124" s="4">
        <v>2011</v>
      </c>
      <c r="D124" s="4" t="s">
        <v>395</v>
      </c>
      <c r="E124" s="4" t="s">
        <v>396</v>
      </c>
      <c r="F124" s="4" t="s">
        <v>397</v>
      </c>
      <c r="G124" s="2" t="str">
        <f t="shared" si="10"/>
        <v>Nagamatsu,2011</v>
      </c>
      <c r="H124" s="2" t="str">
        <f t="shared" si="6"/>
        <v>69.6 </v>
      </c>
      <c r="I124" s="2" t="str">
        <f t="shared" si="7"/>
        <v>3.1</v>
      </c>
      <c r="J124" s="2" t="str">
        <f t="shared" si="8"/>
        <v>65</v>
      </c>
      <c r="K124" s="2" t="str">
        <f t="shared" si="9"/>
        <v>75</v>
      </c>
    </row>
    <row r="125" ht="15.75" spans="1:11">
      <c r="A125" s="4">
        <v>11</v>
      </c>
      <c r="B125" s="4" t="s">
        <v>398</v>
      </c>
      <c r="C125" s="4">
        <v>2011</v>
      </c>
      <c r="D125" s="4" t="s">
        <v>210</v>
      </c>
      <c r="E125" s="4" t="s">
        <v>399</v>
      </c>
      <c r="F125" s="5" t="s">
        <v>18</v>
      </c>
      <c r="G125" s="2" t="str">
        <f t="shared" si="10"/>
        <v>Onur,2011</v>
      </c>
      <c r="H125" s="2" t="str">
        <f t="shared" si="6"/>
        <v>63.81 </v>
      </c>
      <c r="I125" s="2" t="str">
        <f t="shared" si="7"/>
        <v>6</v>
      </c>
      <c r="J125" s="2" t="str">
        <f t="shared" si="8"/>
        <v>nan</v>
      </c>
      <c r="K125" s="2" t="str">
        <f t="shared" si="9"/>
        <v>nan</v>
      </c>
    </row>
    <row r="126" ht="15.75" spans="1:11">
      <c r="A126" s="4">
        <v>12</v>
      </c>
      <c r="B126" s="4" t="s">
        <v>400</v>
      </c>
      <c r="C126" s="4">
        <v>2009</v>
      </c>
      <c r="D126" s="4" t="s">
        <v>401</v>
      </c>
      <c r="E126" s="4" t="s">
        <v>402</v>
      </c>
      <c r="F126" s="4" t="s">
        <v>403</v>
      </c>
      <c r="G126" s="2" t="str">
        <f t="shared" si="10"/>
        <v>Prakash,2009</v>
      </c>
      <c r="H126" s="2" t="str">
        <f t="shared" si="6"/>
        <v>65.5 </v>
      </c>
      <c r="I126" s="2" t="str">
        <f t="shared" si="7"/>
        <v>n.r.</v>
      </c>
      <c r="J126" s="2" t="str">
        <f t="shared" si="8"/>
        <v>58</v>
      </c>
      <c r="K126" s="2" t="str">
        <f t="shared" si="9"/>
        <v>75</v>
      </c>
    </row>
    <row r="127" ht="15.75" spans="1:11">
      <c r="A127" s="4">
        <v>13</v>
      </c>
      <c r="B127" s="4" t="s">
        <v>404</v>
      </c>
      <c r="C127" s="4">
        <v>2014</v>
      </c>
      <c r="D127" s="4" t="s">
        <v>153</v>
      </c>
      <c r="E127" s="4" t="s">
        <v>405</v>
      </c>
      <c r="F127" s="4" t="s">
        <v>406</v>
      </c>
      <c r="G127" s="2" t="str">
        <f t="shared" si="10"/>
        <v>Puente,2014</v>
      </c>
      <c r="H127" s="2" t="str">
        <f t="shared" si="6"/>
        <v>74 </v>
      </c>
      <c r="I127" s="2" t="str">
        <f t="shared" si="7"/>
        <v>5.5</v>
      </c>
      <c r="J127" s="2" t="str">
        <f t="shared" si="8"/>
        <v>65</v>
      </c>
      <c r="K127" s="2" t="str">
        <f t="shared" si="9"/>
        <v>85</v>
      </c>
    </row>
    <row r="128" ht="15.75" spans="1:11">
      <c r="A128" s="4">
        <v>14</v>
      </c>
      <c r="B128" s="4" t="s">
        <v>407</v>
      </c>
      <c r="C128" s="4">
        <v>2017</v>
      </c>
      <c r="D128" s="4" t="s">
        <v>322</v>
      </c>
      <c r="E128" s="4" t="s">
        <v>408</v>
      </c>
      <c r="F128" s="4" t="s">
        <v>409</v>
      </c>
      <c r="G128" s="2" t="str">
        <f t="shared" si="10"/>
        <v>Rizio,2017</v>
      </c>
      <c r="H128" s="2" t="str">
        <f t="shared" si="6"/>
        <v>67 </v>
      </c>
      <c r="I128" s="2" t="str">
        <f t="shared" si="7"/>
        <v>n.r.</v>
      </c>
      <c r="J128" s="2" t="str">
        <f t="shared" si="8"/>
        <v>60</v>
      </c>
      <c r="K128" s="2" t="str">
        <f t="shared" si="9"/>
        <v>79</v>
      </c>
    </row>
    <row r="129" s="1" customFormat="1" ht="15.75" spans="1:11">
      <c r="A129" s="4">
        <v>15</v>
      </c>
      <c r="B129" s="4" t="s">
        <v>410</v>
      </c>
      <c r="C129" s="4">
        <v>2019</v>
      </c>
      <c r="D129" s="4" t="s">
        <v>411</v>
      </c>
      <c r="E129" s="4" t="s">
        <v>412</v>
      </c>
      <c r="F129" s="4" t="s">
        <v>413</v>
      </c>
      <c r="G129" s="2" t="str">
        <f t="shared" si="10"/>
        <v>Won,2019</v>
      </c>
      <c r="H129" s="2" t="str">
        <f t="shared" si="6"/>
        <v>66.2</v>
      </c>
      <c r="I129" s="2" t="str">
        <f t="shared" si="7"/>
        <v>7.3</v>
      </c>
      <c r="J129" s="2" t="str">
        <f t="shared" si="8"/>
        <v>55</v>
      </c>
      <c r="K129" s="2" t="str">
        <f t="shared" si="9"/>
        <v>80</v>
      </c>
    </row>
    <row r="130" ht="16.5" spans="1:11">
      <c r="A130" s="4">
        <v>16</v>
      </c>
      <c r="B130" s="4" t="s">
        <v>340</v>
      </c>
      <c r="C130" s="4">
        <v>2010</v>
      </c>
      <c r="D130" s="4" t="s">
        <v>414</v>
      </c>
      <c r="E130" s="4" t="s">
        <v>415</v>
      </c>
      <c r="F130" s="5" t="s">
        <v>18</v>
      </c>
      <c r="G130" s="2" t="str">
        <f t="shared" si="10"/>
        <v>Zhu,2010</v>
      </c>
      <c r="H130" s="2" t="str">
        <f t="shared" si="6"/>
        <v>74 </v>
      </c>
      <c r="I130" s="2" t="str">
        <f t="shared" si="7"/>
        <v>6</v>
      </c>
      <c r="J130" s="2" t="str">
        <f t="shared" si="8"/>
        <v>nan</v>
      </c>
      <c r="K130" s="2" t="str">
        <f t="shared" si="9"/>
        <v>nan</v>
      </c>
    </row>
    <row r="131" ht="26.25" spans="1:6">
      <c r="A131" s="7"/>
      <c r="B131" s="7"/>
      <c r="C131" s="7"/>
      <c r="D131" s="7"/>
      <c r="E131" s="7"/>
      <c r="F131" s="7"/>
    </row>
    <row r="132" spans="1:1">
      <c r="A132" s="8"/>
    </row>
  </sheetData>
  <mergeCells count="1">
    <mergeCell ref="A131:F131"/>
  </mergeCells>
  <pageMargins left="0.4" right="0" top="0.4" bottom="0.4" header="0" footer="0"/>
  <pageSetup paperSize="3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Guochun Yang</dc:creator>
  <cp:lastModifiedBy>Jack Yang</cp:lastModifiedBy>
  <dcterms:created xsi:type="dcterms:W3CDTF">2024-01-19T13:02:00Z</dcterms:created>
  <cp:lastPrinted>2024-03-14T04:33:00Z</cp:lastPrinted>
  <dcterms:modified xsi:type="dcterms:W3CDTF">2024-09-06T02:17:47Z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BEE379F97C69496ABABBA7D6A90D784C_12</vt:lpwstr>
  </property>
  <property fmtid="{D5CDD505-2E9C-101B-9397-08002B2CF9AE}" pid="3" name="KSOProductBuildVer">
    <vt:lpwstr>1033-12.2.0.18165</vt:lpwstr>
  </property>
</Properties>
</file>