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showInkAnnotation="0"/>
  <xr:revisionPtr revIDLastSave="0" documentId="13_ncr:1_{F7D3F5BD-09EF-42AE-9CE0-B818A58FD5F6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欠款" sheetId="23" r:id="rId1"/>
    <sheet name="还款计划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3" i="1" l="1"/>
  <c r="O24" i="1"/>
  <c r="O25" i="1"/>
  <c r="O26" i="1"/>
  <c r="J23" i="1"/>
  <c r="J24" i="1"/>
  <c r="J25" i="1"/>
  <c r="J26" i="1"/>
  <c r="E23" i="1"/>
  <c r="E24" i="1"/>
  <c r="E25" i="1" s="1"/>
  <c r="E26" i="1" s="1"/>
  <c r="O15" i="1"/>
  <c r="O16" i="1"/>
  <c r="O17" i="1" s="1"/>
  <c r="O18" i="1" s="1"/>
  <c r="J15" i="1"/>
  <c r="J16" i="1" s="1"/>
  <c r="J17" i="1" s="1"/>
  <c r="J18" i="1" s="1"/>
  <c r="E15" i="1"/>
  <c r="E16" i="1" s="1"/>
  <c r="E17" i="1" s="1"/>
  <c r="E18" i="1" s="1"/>
  <c r="J7" i="1"/>
  <c r="J8" i="1" s="1"/>
  <c r="J9" i="1" s="1"/>
  <c r="J10" i="1" s="1"/>
  <c r="E21" i="1"/>
  <c r="E22" i="1" s="1"/>
  <c r="J21" i="1"/>
  <c r="J22" i="1" s="1"/>
  <c r="O21" i="1"/>
  <c r="O13" i="1"/>
  <c r="O14" i="1" s="1"/>
  <c r="J13" i="1"/>
  <c r="J14" i="1" s="1"/>
  <c r="E13" i="1"/>
  <c r="E14" i="1" s="1"/>
  <c r="O5" i="1"/>
  <c r="J5" i="1"/>
  <c r="J6" i="1" s="1"/>
  <c r="O22" i="1"/>
  <c r="O6" i="1"/>
  <c r="O7" i="1" s="1"/>
  <c r="O8" i="1" s="1"/>
  <c r="O9" i="1" s="1"/>
  <c r="O10" i="1" s="1"/>
  <c r="C6" i="23"/>
  <c r="B6" i="23"/>
  <c r="D5" i="23"/>
  <c r="D4" i="23"/>
  <c r="D3" i="23"/>
  <c r="D6" i="23" l="1"/>
  <c r="E5" i="1" s="1"/>
  <c r="E6" i="1" s="1"/>
  <c r="E7" i="1" s="1"/>
  <c r="E8" i="1" s="1"/>
  <c r="E9" i="1" s="1"/>
  <c r="E10" i="1" s="1"/>
</calcChain>
</file>

<file path=xl/sharedStrings.xml><?xml version="1.0" encoding="utf-8"?>
<sst xmlns="http://schemas.openxmlformats.org/spreadsheetml/2006/main" count="83" uniqueCount="20">
  <si>
    <t>日期</t>
  </si>
  <si>
    <t>类型</t>
  </si>
  <si>
    <t>金额</t>
  </si>
  <si>
    <t>总欠款</t>
  </si>
  <si>
    <t>工资还款</t>
  </si>
  <si>
    <t>公积金还款</t>
  </si>
  <si>
    <t>房租支出</t>
  </si>
  <si>
    <t>过年</t>
  </si>
  <si>
    <t>字典</t>
    <phoneticPr fontId="2" type="noConversion"/>
  </si>
  <si>
    <t>还款计划</t>
    <phoneticPr fontId="2" type="noConversion"/>
  </si>
  <si>
    <t>欠款</t>
    <phoneticPr fontId="2" type="noConversion"/>
  </si>
  <si>
    <t>银行</t>
    <phoneticPr fontId="2" type="noConversion"/>
  </si>
  <si>
    <t>总金额</t>
    <phoneticPr fontId="2" type="noConversion"/>
  </si>
  <si>
    <t>剩余额度</t>
    <phoneticPr fontId="2" type="noConversion"/>
  </si>
  <si>
    <t>广发</t>
    <phoneticPr fontId="2" type="noConversion"/>
  </si>
  <si>
    <t>北京</t>
    <phoneticPr fontId="2" type="noConversion"/>
  </si>
  <si>
    <t>合计</t>
    <phoneticPr fontId="2" type="noConversion"/>
  </si>
  <si>
    <t>支付宝</t>
    <phoneticPr fontId="2" type="noConversion"/>
  </si>
  <si>
    <t>类型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</si>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</sst>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6" x14ac:knownFonts="1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77" fontId="1" fillId="0" borderId="1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7" xfId="0" applyBorder="1" applyAlignment="1"/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C07B-F54D-4EAF-B0BF-C472307B4214}">
  <dimension ref="A1:H16"/>
  <sheetViews>
    <sheetView showGridLines="0" workbookViewId="0">
      <pane xSplit="8" ySplit="2" topLeftCell="XFD3" activePane="bottomRight" state="frozen"/>
      <selection pane="topRight" activeCell="I1" sqref="I1"/>
      <selection pane="bottomLeft" activeCell="A3" sqref="A3"/>
      <selection pane="bottomRight" activeCell="G4" sqref="G4"/>
    </sheetView>
  </sheetViews>
  <sheetFormatPr defaultColWidth="0" defaultRowHeight="14.25" zeroHeight="1" x14ac:dyDescent="0.2"/>
  <cols>
    <col min="1" max="7" width="9" customWidth="1"/>
    <col min="8" max="8" width="7.875" customWidth="1"/>
    <col min="9" max="16384" width="9" hidden="1"/>
  </cols>
  <sheetData>
    <row r="1" spans="1:8" x14ac:dyDescent="0.2">
      <c r="A1" s="15" t="s">
        <v>10</v>
      </c>
      <c r="B1" s="15"/>
      <c r="C1" s="15"/>
      <c r="D1" s="15"/>
      <c r="E1" s="21"/>
      <c r="F1" s="15" t="s">
        <v>8</v>
      </c>
      <c r="G1" s="15"/>
      <c r="H1" s="22"/>
    </row>
    <row r="2" spans="1:8" x14ac:dyDescent="0.2">
      <c r="A2" s="10" t="s">
        <v>11</v>
      </c>
      <c r="B2" s="10" t="s">
        <v>12</v>
      </c>
      <c r="C2" s="10" t="s">
        <v>13</v>
      </c>
      <c r="D2" s="20" t="s">
        <v>10</v>
      </c>
      <c r="E2" s="17"/>
      <c r="F2" s="18" t="s">
        <v>18</v>
      </c>
      <c r="G2" s="19" t="s">
        <v>19</v>
      </c>
      <c r="H2" s="23"/>
    </row>
    <row r="3" spans="1:8" ht="16.5" x14ac:dyDescent="0.2">
      <c r="A3" s="8" t="s">
        <v>14</v>
      </c>
      <c r="B3" s="7">
        <v>59000</v>
      </c>
      <c r="C3" s="7">
        <v>40276.06</v>
      </c>
      <c r="D3" s="7">
        <f>B3-C3</f>
        <v>18723.940000000002</v>
      </c>
      <c r="E3" s="17"/>
      <c r="F3" s="1" t="s">
        <v>4</v>
      </c>
      <c r="G3" s="17">
        <v>-6990</v>
      </c>
      <c r="H3" s="23"/>
    </row>
    <row r="4" spans="1:8" ht="16.5" x14ac:dyDescent="0.2">
      <c r="A4" s="8" t="s">
        <v>15</v>
      </c>
      <c r="B4" s="7">
        <v>37000</v>
      </c>
      <c r="C4" s="7">
        <v>19500</v>
      </c>
      <c r="D4" s="7">
        <f>B4-C4</f>
        <v>17500</v>
      </c>
      <c r="E4" s="17"/>
      <c r="F4" s="1" t="s">
        <v>5</v>
      </c>
      <c r="G4" s="17">
        <v>0</v>
      </c>
      <c r="H4" s="23"/>
    </row>
    <row r="5" spans="1:8" ht="16.5" x14ac:dyDescent="0.2">
      <c r="A5" s="8" t="s">
        <v>17</v>
      </c>
      <c r="B5" s="7">
        <v>30000</v>
      </c>
      <c r="C5" s="7">
        <v>18000</v>
      </c>
      <c r="D5" s="7">
        <f>B5-C5</f>
        <v>12000</v>
      </c>
      <c r="E5" s="17"/>
      <c r="F5" s="1" t="s">
        <v>6</v>
      </c>
      <c r="G5" s="17">
        <v>4500</v>
      </c>
      <c r="H5" s="23"/>
    </row>
    <row r="6" spans="1:8" ht="16.5" x14ac:dyDescent="0.2">
      <c r="A6" s="8" t="s">
        <v>16</v>
      </c>
      <c r="B6" s="7">
        <f>SUM(B3:B5)</f>
        <v>126000</v>
      </c>
      <c r="C6" s="7">
        <f>SUM(C3:C5)</f>
        <v>77776.06</v>
      </c>
      <c r="D6" s="7">
        <f>SUM(D3:D5)</f>
        <v>48223.94</v>
      </c>
      <c r="E6" s="17"/>
      <c r="F6" s="1" t="s">
        <v>7</v>
      </c>
      <c r="G6" s="17">
        <v>5000</v>
      </c>
      <c r="H6" s="23"/>
    </row>
    <row r="7" spans="1:8" x14ac:dyDescent="0.2">
      <c r="A7" s="24"/>
      <c r="B7" s="17"/>
      <c r="C7" s="17"/>
      <c r="D7" s="17"/>
      <c r="E7" s="17"/>
      <c r="F7" s="17"/>
      <c r="G7" s="17">
        <v>5500</v>
      </c>
      <c r="H7" s="23"/>
    </row>
    <row r="8" spans="1:8" x14ac:dyDescent="0.2">
      <c r="A8" s="24"/>
      <c r="B8" s="17"/>
      <c r="C8" s="17"/>
      <c r="D8" s="17"/>
      <c r="E8" s="17"/>
      <c r="F8" s="17"/>
      <c r="G8" s="17">
        <v>5600</v>
      </c>
      <c r="H8" s="23"/>
    </row>
    <row r="9" spans="1:8" x14ac:dyDescent="0.2">
      <c r="A9" s="24"/>
      <c r="B9" s="17"/>
      <c r="C9" s="17"/>
      <c r="D9" s="17"/>
      <c r="E9" s="17"/>
      <c r="F9" s="17"/>
      <c r="G9" s="17">
        <v>5700</v>
      </c>
      <c r="H9" s="23"/>
    </row>
    <row r="10" spans="1:8" x14ac:dyDescent="0.2">
      <c r="A10" s="24"/>
      <c r="B10" s="17"/>
      <c r="C10" s="17"/>
      <c r="D10" s="17"/>
      <c r="E10" s="17"/>
      <c r="F10" s="17"/>
      <c r="G10" s="17">
        <v>5800</v>
      </c>
      <c r="H10" s="23"/>
    </row>
    <row r="11" spans="1:8" x14ac:dyDescent="0.2">
      <c r="A11" s="24"/>
      <c r="B11" s="17"/>
      <c r="C11" s="17"/>
      <c r="D11" s="17"/>
      <c r="E11" s="17"/>
      <c r="F11" s="17"/>
      <c r="G11" s="17">
        <v>5900</v>
      </c>
      <c r="H11" s="23"/>
    </row>
    <row r="12" spans="1:8" x14ac:dyDescent="0.2">
      <c r="A12" s="24"/>
      <c r="B12" s="17"/>
      <c r="C12" s="17"/>
      <c r="D12" s="17"/>
      <c r="E12" s="17"/>
      <c r="F12" s="17"/>
      <c r="G12" s="17">
        <v>6000</v>
      </c>
      <c r="H12" s="23"/>
    </row>
    <row r="13" spans="1:8" x14ac:dyDescent="0.2">
      <c r="A13" s="24"/>
      <c r="B13" s="17"/>
      <c r="C13" s="17"/>
      <c r="D13" s="17"/>
      <c r="E13" s="17"/>
      <c r="F13" s="17"/>
      <c r="G13" s="17">
        <v>7000</v>
      </c>
      <c r="H13" s="23"/>
    </row>
    <row r="14" spans="1:8" x14ac:dyDescent="0.2">
      <c r="A14" s="24"/>
      <c r="B14" s="17"/>
      <c r="C14" s="17"/>
      <c r="D14" s="17"/>
      <c r="E14" s="17"/>
      <c r="F14" s="17"/>
      <c r="G14" s="17">
        <v>8000</v>
      </c>
      <c r="H14" s="23"/>
    </row>
    <row r="15" spans="1:8" x14ac:dyDescent="0.2">
      <c r="A15" s="17"/>
      <c r="B15" s="17"/>
      <c r="C15" s="17"/>
      <c r="D15" s="17"/>
      <c r="E15" s="17"/>
      <c r="F15" s="17"/>
      <c r="G15" s="17"/>
      <c r="H15" s="17"/>
    </row>
    <row r="16" spans="1:8" hidden="1" x14ac:dyDescent="0.2">
      <c r="G16" s="16"/>
    </row>
  </sheetData>
  <mergeCells count="2">
    <mergeCell ref="A1:D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tabSelected="1" zoomScaleNormal="100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K17" sqref="K17"/>
    </sheetView>
  </sheetViews>
  <sheetFormatPr defaultColWidth="0" defaultRowHeight="14.25" zeroHeight="1" x14ac:dyDescent="0.2"/>
  <cols>
    <col min="1" max="1" width="9" style="11" customWidth="1"/>
    <col min="2" max="2" width="12.5" style="3" bestFit="1" customWidth="1"/>
    <col min="3" max="3" width="9.625" style="3" bestFit="1" customWidth="1"/>
    <col min="4" max="6" width="9" style="3" customWidth="1"/>
    <col min="7" max="7" width="11.125" style="3" bestFit="1" customWidth="1"/>
    <col min="8" max="8" width="9.625" style="3" bestFit="1" customWidth="1"/>
    <col min="9" max="11" width="9" style="3" customWidth="1"/>
    <col min="12" max="12" width="12.5" style="3" bestFit="1" customWidth="1"/>
    <col min="13" max="13" width="9.625" style="3" bestFit="1" customWidth="1"/>
    <col min="14" max="15" width="9" style="3" customWidth="1"/>
    <col min="16" max="16" width="15.25" style="6" customWidth="1"/>
    <col min="17" max="16384" width="9" style="3" hidden="1"/>
  </cols>
  <sheetData>
    <row r="1" spans="1:16" s="6" customFormat="1" x14ac:dyDescent="0.2">
      <c r="A1" s="11"/>
      <c r="B1" s="25" t="s">
        <v>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</row>
    <row r="2" spans="1:16" s="6" customFormat="1" ht="17.25" thickBot="1" x14ac:dyDescent="0.25">
      <c r="A2" s="11"/>
      <c r="B2" s="28" t="s">
        <v>0</v>
      </c>
      <c r="C2" s="29" t="s">
        <v>1</v>
      </c>
      <c r="D2" s="29" t="s">
        <v>2</v>
      </c>
      <c r="E2" s="29" t="s">
        <v>3</v>
      </c>
      <c r="F2" s="30"/>
      <c r="G2" s="29" t="s">
        <v>0</v>
      </c>
      <c r="H2" s="29" t="s">
        <v>1</v>
      </c>
      <c r="I2" s="29" t="s">
        <v>2</v>
      </c>
      <c r="J2" s="29" t="s">
        <v>3</v>
      </c>
      <c r="K2" s="30"/>
      <c r="L2" s="29" t="s">
        <v>0</v>
      </c>
      <c r="M2" s="29" t="s">
        <v>1</v>
      </c>
      <c r="N2" s="29" t="s">
        <v>2</v>
      </c>
      <c r="O2" s="31" t="s">
        <v>3</v>
      </c>
    </row>
    <row r="3" spans="1:16" s="6" customFormat="1" ht="16.5" x14ac:dyDescent="0.2">
      <c r="A3" s="11"/>
      <c r="P3" s="1"/>
    </row>
    <row r="4" spans="1:16" s="6" customFormat="1" x14ac:dyDescent="0.2">
      <c r="A4" s="11"/>
      <c r="B4" s="12">
        <v>5000</v>
      </c>
      <c r="C4" s="13"/>
      <c r="D4" s="13"/>
      <c r="E4" s="14"/>
      <c r="F4" s="3"/>
      <c r="G4" s="12">
        <v>5500</v>
      </c>
      <c r="H4" s="13"/>
      <c r="I4" s="13"/>
      <c r="J4" s="14"/>
      <c r="K4" s="3"/>
      <c r="L4" s="12">
        <v>5600</v>
      </c>
      <c r="M4" s="13"/>
      <c r="N4" s="13"/>
      <c r="O4" s="14"/>
    </row>
    <row r="5" spans="1:16" ht="16.5" x14ac:dyDescent="0.2">
      <c r="B5" s="9">
        <v>43415</v>
      </c>
      <c r="C5" s="1" t="s">
        <v>5</v>
      </c>
      <c r="D5" s="1">
        <v>4500</v>
      </c>
      <c r="E5" s="2">
        <f>欠款!D6</f>
        <v>48223.94</v>
      </c>
      <c r="G5" s="9">
        <v>43415</v>
      </c>
      <c r="H5" s="1" t="s">
        <v>5</v>
      </c>
      <c r="I5" s="1">
        <v>4500</v>
      </c>
      <c r="J5" s="2">
        <f>欠款!D6</f>
        <v>48223.94</v>
      </c>
      <c r="L5" s="9">
        <v>43415</v>
      </c>
      <c r="M5" s="1" t="s">
        <v>5</v>
      </c>
      <c r="N5" s="1">
        <v>4500</v>
      </c>
      <c r="O5" s="2">
        <f>欠款!D6</f>
        <v>48223.94</v>
      </c>
      <c r="P5" s="7"/>
    </row>
    <row r="6" spans="1:16" ht="16.5" x14ac:dyDescent="0.2">
      <c r="B6" s="9">
        <v>43424</v>
      </c>
      <c r="C6" s="1" t="s">
        <v>4</v>
      </c>
      <c r="D6" s="1">
        <v>5000</v>
      </c>
      <c r="E6" s="2">
        <f>E5-D5</f>
        <v>43723.94</v>
      </c>
      <c r="G6" s="9">
        <v>43424</v>
      </c>
      <c r="H6" s="1" t="s">
        <v>4</v>
      </c>
      <c r="I6" s="1">
        <v>5500</v>
      </c>
      <c r="J6" s="2">
        <f>J5-I5</f>
        <v>43723.94</v>
      </c>
      <c r="L6" s="9">
        <v>43424</v>
      </c>
      <c r="M6" s="1" t="s">
        <v>4</v>
      </c>
      <c r="N6" s="1">
        <v>5600</v>
      </c>
      <c r="O6" s="2">
        <f>O5-N5</f>
        <v>43723.94</v>
      </c>
      <c r="P6" s="1"/>
    </row>
    <row r="7" spans="1:16" ht="16.5" x14ac:dyDescent="0.2">
      <c r="B7" s="9">
        <v>43454</v>
      </c>
      <c r="C7" s="1" t="s">
        <v>4</v>
      </c>
      <c r="D7" s="1">
        <v>5000</v>
      </c>
      <c r="E7" s="2">
        <f t="shared" ref="E7:E10" si="0">E6-D6</f>
        <v>38723.94</v>
      </c>
      <c r="G7" s="9">
        <v>43454</v>
      </c>
      <c r="H7" s="1" t="s">
        <v>4</v>
      </c>
      <c r="I7" s="1">
        <v>5500</v>
      </c>
      <c r="J7" s="2">
        <f t="shared" ref="J7:J10" si="1">J6-I6</f>
        <v>38223.94</v>
      </c>
      <c r="L7" s="9">
        <v>43454</v>
      </c>
      <c r="M7" s="1" t="s">
        <v>4</v>
      </c>
      <c r="N7" s="1">
        <v>5600</v>
      </c>
      <c r="O7" s="2">
        <f>O6-N6</f>
        <v>38123.94</v>
      </c>
      <c r="P7" s="1"/>
    </row>
    <row r="8" spans="1:16" s="11" customFormat="1" ht="16.5" x14ac:dyDescent="0.2">
      <c r="B8" s="9">
        <v>43485</v>
      </c>
      <c r="C8" s="1" t="s">
        <v>4</v>
      </c>
      <c r="D8" s="1">
        <v>5000</v>
      </c>
      <c r="E8" s="2">
        <f t="shared" si="0"/>
        <v>33723.94</v>
      </c>
      <c r="G8" s="9">
        <v>43485</v>
      </c>
      <c r="H8" s="1" t="s">
        <v>4</v>
      </c>
      <c r="I8" s="1">
        <v>5500</v>
      </c>
      <c r="J8" s="2">
        <f t="shared" si="1"/>
        <v>32723.940000000002</v>
      </c>
      <c r="L8" s="9">
        <v>43485</v>
      </c>
      <c r="M8" s="1" t="s">
        <v>4</v>
      </c>
      <c r="N8" s="1">
        <v>5600</v>
      </c>
      <c r="O8" s="2">
        <f t="shared" ref="O8:O10" si="2">O7-N7</f>
        <v>32523.940000000002</v>
      </c>
      <c r="P8" s="1"/>
    </row>
    <row r="9" spans="1:16" ht="16.5" x14ac:dyDescent="0.2">
      <c r="B9" s="9">
        <v>43497</v>
      </c>
      <c r="C9" s="1" t="s">
        <v>4</v>
      </c>
      <c r="D9" s="1">
        <v>5000</v>
      </c>
      <c r="E9" s="2">
        <f t="shared" si="0"/>
        <v>28723.940000000002</v>
      </c>
      <c r="G9" s="9">
        <v>43497</v>
      </c>
      <c r="H9" s="1" t="s">
        <v>4</v>
      </c>
      <c r="I9" s="1">
        <v>5500</v>
      </c>
      <c r="J9" s="2">
        <f t="shared" si="1"/>
        <v>27223.940000000002</v>
      </c>
      <c r="L9" s="9">
        <v>43497</v>
      </c>
      <c r="M9" s="1" t="s">
        <v>4</v>
      </c>
      <c r="N9" s="1">
        <v>5600</v>
      </c>
      <c r="O9" s="2">
        <f t="shared" si="2"/>
        <v>26923.940000000002</v>
      </c>
      <c r="P9" s="1"/>
    </row>
    <row r="10" spans="1:16" ht="16.5" x14ac:dyDescent="0.2">
      <c r="B10" s="9">
        <v>43500</v>
      </c>
      <c r="C10" s="1" t="s">
        <v>7</v>
      </c>
      <c r="D10" s="1">
        <v>0</v>
      </c>
      <c r="E10" s="2">
        <f t="shared" si="0"/>
        <v>23723.940000000002</v>
      </c>
      <c r="G10" s="9">
        <v>43500</v>
      </c>
      <c r="H10" s="1" t="s">
        <v>7</v>
      </c>
      <c r="I10" s="1">
        <v>0</v>
      </c>
      <c r="J10" s="2">
        <f t="shared" si="1"/>
        <v>21723.940000000002</v>
      </c>
      <c r="L10" s="9">
        <v>43500</v>
      </c>
      <c r="M10" s="1" t="s">
        <v>7</v>
      </c>
      <c r="N10" s="1">
        <v>0</v>
      </c>
      <c r="O10" s="2">
        <f t="shared" si="2"/>
        <v>21323.940000000002</v>
      </c>
      <c r="P10" s="1"/>
    </row>
    <row r="11" spans="1:16" ht="16.5" x14ac:dyDescent="0.2">
      <c r="B11" s="5"/>
      <c r="C11" s="1"/>
      <c r="D11" s="4"/>
      <c r="E11" s="1"/>
      <c r="G11" s="5"/>
      <c r="H11" s="1"/>
      <c r="I11" s="4"/>
      <c r="J11" s="1"/>
      <c r="L11" s="5"/>
      <c r="M11" s="1"/>
      <c r="N11" s="4"/>
      <c r="O11" s="1"/>
      <c r="P11" s="1"/>
    </row>
    <row r="12" spans="1:16" ht="16.5" x14ac:dyDescent="0.2">
      <c r="B12" s="12">
        <v>5700</v>
      </c>
      <c r="C12" s="13"/>
      <c r="D12" s="13"/>
      <c r="E12" s="14"/>
      <c r="G12" s="12">
        <v>5800</v>
      </c>
      <c r="H12" s="13"/>
      <c r="I12" s="13"/>
      <c r="J12" s="14"/>
      <c r="L12" s="12">
        <v>5900</v>
      </c>
      <c r="M12" s="13"/>
      <c r="N12" s="13"/>
      <c r="O12" s="14"/>
      <c r="P12" s="1"/>
    </row>
    <row r="13" spans="1:16" ht="16.5" x14ac:dyDescent="0.2">
      <c r="B13" s="9">
        <v>43415</v>
      </c>
      <c r="C13" s="1" t="s">
        <v>5</v>
      </c>
      <c r="D13" s="1">
        <v>4500</v>
      </c>
      <c r="E13" s="2">
        <f>欠款!D6</f>
        <v>48223.94</v>
      </c>
      <c r="G13" s="9">
        <v>43415</v>
      </c>
      <c r="H13" s="1" t="s">
        <v>5</v>
      </c>
      <c r="I13" s="1">
        <v>4500</v>
      </c>
      <c r="J13" s="2">
        <f>欠款!D6</f>
        <v>48223.94</v>
      </c>
      <c r="L13" s="9">
        <v>43415</v>
      </c>
      <c r="M13" s="1" t="s">
        <v>5</v>
      </c>
      <c r="N13" s="1">
        <v>4500</v>
      </c>
      <c r="O13" s="2">
        <f>欠款!D6</f>
        <v>48223.94</v>
      </c>
      <c r="P13" s="1"/>
    </row>
    <row r="14" spans="1:16" ht="16.5" x14ac:dyDescent="0.2">
      <c r="B14" s="9">
        <v>43424</v>
      </c>
      <c r="C14" s="1" t="s">
        <v>4</v>
      </c>
      <c r="D14" s="1">
        <v>5700</v>
      </c>
      <c r="E14" s="2">
        <f>E13-D13</f>
        <v>43723.94</v>
      </c>
      <c r="G14" s="9">
        <v>43424</v>
      </c>
      <c r="H14" s="1" t="s">
        <v>4</v>
      </c>
      <c r="I14" s="1">
        <v>5800</v>
      </c>
      <c r="J14" s="2">
        <f>J13-I13</f>
        <v>43723.94</v>
      </c>
      <c r="L14" s="9">
        <v>43424</v>
      </c>
      <c r="M14" s="1" t="s">
        <v>4</v>
      </c>
      <c r="N14" s="1">
        <v>5900</v>
      </c>
      <c r="O14" s="2">
        <f>O13-N13</f>
        <v>43723.94</v>
      </c>
    </row>
    <row r="15" spans="1:16" ht="16.5" x14ac:dyDescent="0.2">
      <c r="B15" s="9">
        <v>43454</v>
      </c>
      <c r="C15" s="1" t="s">
        <v>4</v>
      </c>
      <c r="D15" s="1">
        <v>5700</v>
      </c>
      <c r="E15" s="2">
        <f t="shared" ref="E15:E18" si="3">E14-D14</f>
        <v>38023.94</v>
      </c>
      <c r="G15" s="9">
        <v>43454</v>
      </c>
      <c r="H15" s="1" t="s">
        <v>4</v>
      </c>
      <c r="I15" s="1">
        <v>5800</v>
      </c>
      <c r="J15" s="2">
        <f t="shared" ref="J15:J18" si="4">J14-I14</f>
        <v>37923.94</v>
      </c>
      <c r="L15" s="9">
        <v>43454</v>
      </c>
      <c r="M15" s="1" t="s">
        <v>4</v>
      </c>
      <c r="N15" s="1">
        <v>5900</v>
      </c>
      <c r="O15" s="2">
        <f t="shared" ref="O15:O18" si="5">O14-N14</f>
        <v>37823.94</v>
      </c>
    </row>
    <row r="16" spans="1:16" ht="16.5" x14ac:dyDescent="0.2">
      <c r="B16" s="9">
        <v>43485</v>
      </c>
      <c r="C16" s="1" t="s">
        <v>4</v>
      </c>
      <c r="D16" s="1">
        <v>5700</v>
      </c>
      <c r="E16" s="2">
        <f t="shared" si="3"/>
        <v>32323.940000000002</v>
      </c>
      <c r="G16" s="9">
        <v>43485</v>
      </c>
      <c r="H16" s="1" t="s">
        <v>4</v>
      </c>
      <c r="I16" s="1">
        <v>5800</v>
      </c>
      <c r="J16" s="2">
        <f t="shared" si="4"/>
        <v>32123.940000000002</v>
      </c>
      <c r="L16" s="9">
        <v>43485</v>
      </c>
      <c r="M16" s="1" t="s">
        <v>4</v>
      </c>
      <c r="N16" s="1">
        <v>5900</v>
      </c>
      <c r="O16" s="2">
        <f t="shared" si="5"/>
        <v>31923.940000000002</v>
      </c>
    </row>
    <row r="17" spans="2:16" s="11" customFormat="1" ht="16.5" x14ac:dyDescent="0.2">
      <c r="B17" s="9">
        <v>43485</v>
      </c>
      <c r="C17" s="1" t="s">
        <v>4</v>
      </c>
      <c r="D17" s="1">
        <v>5700</v>
      </c>
      <c r="E17" s="2">
        <f t="shared" si="3"/>
        <v>26623.940000000002</v>
      </c>
      <c r="G17" s="9">
        <v>43485</v>
      </c>
      <c r="H17" s="1" t="s">
        <v>4</v>
      </c>
      <c r="I17" s="1">
        <v>5800</v>
      </c>
      <c r="J17" s="2">
        <f t="shared" si="4"/>
        <v>26323.940000000002</v>
      </c>
      <c r="L17" s="9">
        <v>43485</v>
      </c>
      <c r="M17" s="1" t="s">
        <v>4</v>
      </c>
      <c r="N17" s="1">
        <v>5900</v>
      </c>
      <c r="O17" s="2">
        <f t="shared" si="5"/>
        <v>26023.940000000002</v>
      </c>
    </row>
    <row r="18" spans="2:16" ht="16.5" x14ac:dyDescent="0.2">
      <c r="B18" s="9">
        <v>43500</v>
      </c>
      <c r="C18" s="1" t="s">
        <v>7</v>
      </c>
      <c r="D18" s="1">
        <v>0</v>
      </c>
      <c r="E18" s="2">
        <f t="shared" si="3"/>
        <v>20923.940000000002</v>
      </c>
      <c r="G18" s="9">
        <v>43500</v>
      </c>
      <c r="H18" s="1" t="s">
        <v>7</v>
      </c>
      <c r="I18" s="1">
        <v>0</v>
      </c>
      <c r="J18" s="2">
        <f t="shared" si="4"/>
        <v>20523.940000000002</v>
      </c>
      <c r="L18" s="9">
        <v>43500</v>
      </c>
      <c r="M18" s="1" t="s">
        <v>7</v>
      </c>
      <c r="N18" s="1">
        <v>0</v>
      </c>
      <c r="O18" s="2">
        <f t="shared" si="5"/>
        <v>20123.940000000002</v>
      </c>
    </row>
    <row r="19" spans="2:16" x14ac:dyDescent="0.2"/>
    <row r="20" spans="2:16" x14ac:dyDescent="0.2">
      <c r="B20" s="12">
        <v>6000</v>
      </c>
      <c r="C20" s="13"/>
      <c r="D20" s="13"/>
      <c r="E20" s="14"/>
      <c r="G20" s="12">
        <v>7000</v>
      </c>
      <c r="H20" s="13"/>
      <c r="I20" s="13"/>
      <c r="J20" s="14"/>
      <c r="L20" s="12">
        <v>8000</v>
      </c>
      <c r="M20" s="13"/>
      <c r="N20" s="13"/>
      <c r="O20" s="14"/>
    </row>
    <row r="21" spans="2:16" ht="16.5" x14ac:dyDescent="0.2">
      <c r="B21" s="9">
        <v>43415</v>
      </c>
      <c r="C21" s="1" t="s">
        <v>5</v>
      </c>
      <c r="D21" s="1">
        <v>4500</v>
      </c>
      <c r="E21" s="2">
        <f>欠款!D6</f>
        <v>48223.94</v>
      </c>
      <c r="G21" s="9">
        <v>43415</v>
      </c>
      <c r="H21" s="1" t="s">
        <v>5</v>
      </c>
      <c r="I21" s="1">
        <v>4500</v>
      </c>
      <c r="J21" s="2">
        <f>欠款!D6</f>
        <v>48223.94</v>
      </c>
      <c r="L21" s="9">
        <v>43415</v>
      </c>
      <c r="M21" s="1" t="s">
        <v>5</v>
      </c>
      <c r="N21" s="1">
        <v>4500</v>
      </c>
      <c r="O21" s="2">
        <f>欠款!D6</f>
        <v>48223.94</v>
      </c>
    </row>
    <row r="22" spans="2:16" ht="16.5" x14ac:dyDescent="0.2">
      <c r="B22" s="9">
        <v>43424</v>
      </c>
      <c r="C22" s="1" t="s">
        <v>4</v>
      </c>
      <c r="D22" s="1">
        <v>6000</v>
      </c>
      <c r="E22" s="2">
        <f>E21-D21</f>
        <v>43723.94</v>
      </c>
      <c r="G22" s="9">
        <v>43424</v>
      </c>
      <c r="H22" s="1" t="s">
        <v>4</v>
      </c>
      <c r="I22" s="1">
        <v>7000</v>
      </c>
      <c r="J22" s="2">
        <f>J21-I21</f>
        <v>43723.94</v>
      </c>
      <c r="L22" s="9">
        <v>43424</v>
      </c>
      <c r="M22" s="1" t="s">
        <v>4</v>
      </c>
      <c r="N22" s="1">
        <v>8000</v>
      </c>
      <c r="O22" s="2">
        <f>O21-N21</f>
        <v>43723.94</v>
      </c>
    </row>
    <row r="23" spans="2:16" ht="16.5" x14ac:dyDescent="0.2">
      <c r="B23" s="9">
        <v>43454</v>
      </c>
      <c r="C23" s="1" t="s">
        <v>4</v>
      </c>
      <c r="D23" s="1">
        <v>6000</v>
      </c>
      <c r="E23" s="2">
        <f t="shared" ref="E23:E26" si="6">E22-D22</f>
        <v>37723.94</v>
      </c>
      <c r="G23" s="9">
        <v>43454</v>
      </c>
      <c r="H23" s="1" t="s">
        <v>4</v>
      </c>
      <c r="I23" s="1">
        <v>7000</v>
      </c>
      <c r="J23" s="2">
        <f t="shared" ref="J23:J26" si="7">J22-I22</f>
        <v>36723.94</v>
      </c>
      <c r="L23" s="9">
        <v>43454</v>
      </c>
      <c r="M23" s="1" t="s">
        <v>4</v>
      </c>
      <c r="N23" s="1">
        <v>8000</v>
      </c>
      <c r="O23" s="2">
        <f t="shared" ref="O23:O26" si="8">O22-N22</f>
        <v>35723.94</v>
      </c>
    </row>
    <row r="24" spans="2:16" s="11" customFormat="1" ht="16.5" x14ac:dyDescent="0.2">
      <c r="B24" s="9">
        <v>43485</v>
      </c>
      <c r="C24" s="1" t="s">
        <v>4</v>
      </c>
      <c r="D24" s="1">
        <v>6000</v>
      </c>
      <c r="E24" s="2">
        <f t="shared" si="6"/>
        <v>31723.940000000002</v>
      </c>
      <c r="G24" s="9">
        <v>43485</v>
      </c>
      <c r="H24" s="1" t="s">
        <v>4</v>
      </c>
      <c r="I24" s="1">
        <v>7000</v>
      </c>
      <c r="J24" s="2">
        <f t="shared" si="7"/>
        <v>29723.940000000002</v>
      </c>
      <c r="L24" s="9">
        <v>43485</v>
      </c>
      <c r="M24" s="1" t="s">
        <v>4</v>
      </c>
      <c r="N24" s="1">
        <v>8000</v>
      </c>
      <c r="O24" s="2">
        <f t="shared" si="8"/>
        <v>27723.940000000002</v>
      </c>
      <c r="P24" s="1"/>
    </row>
    <row r="25" spans="2:16" s="11" customFormat="1" ht="16.5" x14ac:dyDescent="0.2">
      <c r="B25" s="9">
        <v>43497</v>
      </c>
      <c r="C25" s="1" t="s">
        <v>4</v>
      </c>
      <c r="D25" s="1">
        <v>6000</v>
      </c>
      <c r="E25" s="2">
        <f t="shared" si="6"/>
        <v>25723.940000000002</v>
      </c>
      <c r="G25" s="9">
        <v>43497</v>
      </c>
      <c r="H25" s="1" t="s">
        <v>4</v>
      </c>
      <c r="I25" s="1">
        <v>7000</v>
      </c>
      <c r="J25" s="2">
        <f t="shared" si="7"/>
        <v>22723.940000000002</v>
      </c>
      <c r="L25" s="9">
        <v>43497</v>
      </c>
      <c r="M25" s="1" t="s">
        <v>4</v>
      </c>
      <c r="N25" s="1">
        <v>8000</v>
      </c>
      <c r="O25" s="2">
        <f t="shared" si="8"/>
        <v>19723.940000000002</v>
      </c>
      <c r="P25" s="1"/>
    </row>
    <row r="26" spans="2:16" ht="16.5" x14ac:dyDescent="0.2">
      <c r="B26" s="9">
        <v>43500</v>
      </c>
      <c r="C26" s="1" t="s">
        <v>7</v>
      </c>
      <c r="D26" s="1">
        <v>0</v>
      </c>
      <c r="E26" s="2">
        <f t="shared" si="6"/>
        <v>19723.940000000002</v>
      </c>
      <c r="G26" s="9">
        <v>43500</v>
      </c>
      <c r="H26" s="1" t="s">
        <v>7</v>
      </c>
      <c r="I26" s="1">
        <v>0</v>
      </c>
      <c r="J26" s="2">
        <f t="shared" si="7"/>
        <v>15723.940000000002</v>
      </c>
      <c r="L26" s="9">
        <v>43500</v>
      </c>
      <c r="M26" s="1" t="s">
        <v>7</v>
      </c>
      <c r="N26" s="1">
        <v>0</v>
      </c>
      <c r="O26" s="2">
        <f t="shared" si="8"/>
        <v>11723.940000000002</v>
      </c>
    </row>
    <row r="27" spans="2:16" x14ac:dyDescent="0.2"/>
    <row r="28" spans="2:16" x14ac:dyDescent="0.2"/>
    <row r="29" spans="2:16" x14ac:dyDescent="0.2"/>
  </sheetData>
  <mergeCells count="10">
    <mergeCell ref="B20:E20"/>
    <mergeCell ref="G20:J20"/>
    <mergeCell ref="L20:O20"/>
    <mergeCell ref="B12:E12"/>
    <mergeCell ref="G12:J12"/>
    <mergeCell ref="B1:O1"/>
    <mergeCell ref="B4:E4"/>
    <mergeCell ref="G4:J4"/>
    <mergeCell ref="L4:O4"/>
    <mergeCell ref="L12:O12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EBDC31-67D9-4D7B-B001-EE9C9356C407}">
          <x14:formula1>
            <xm:f>欠款!$F$3:$F$6</xm:f>
          </x14:formula1>
          <xm:sqref>H5:H10 H21:H26 C5:C10 M5:M10 M21:M26 C21:C26 C13:C18 H13:H18 M13:M18</xm:sqref>
        </x14:dataValidation>
        <x14:dataValidation type="list" allowBlank="1" showInputMessage="1" showErrorMessage="1" xr:uid="{8F36D2E7-0B6E-4E3A-874D-5E60C236D29F}">
          <x14:formula1>
            <xm:f>欠款!$G$3:$G$14</xm:f>
          </x14:formula1>
          <xm:sqref>D5:D10 I5:I10 I13:I18 N5:N10 I21:I26 D21:D26 N13:N18 D13:D18 N21:N26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欠款</vt:lpstr>
      <vt:lpstr>还款计划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2018-11-02T05:03:56Z</dcterms:modified>
</cp:coreProperties>
</file>