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647" firstSheet="7" activeTab="7"/>
  </bookViews>
  <sheets>
    <sheet name="mpt" sheetId="1" r:id="rId1"/>
    <sheet name="mpn" sheetId="2" r:id="rId2"/>
    <sheet name="flux" sheetId="3" r:id="rId3"/>
    <sheet name="current" sheetId="4" r:id="rId4"/>
    <sheet name="Coil" sheetId="5" r:id="rId5"/>
    <sheet name="mpt_coil" sheetId="6" r:id="rId6"/>
    <sheet name="mpn_coil" sheetId="7" r:id="rId7"/>
    <sheet name="flux_coi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<sst xmlns="http://schemas.openxmlformats.org/spreadsheetml/2006/main" count="426" uniqueCount="322">
  <si>
    <t>channel</t>
  </si>
  <si>
    <t>Seff（m2）</t>
  </si>
  <si>
    <t>RC（ms）</t>
  </si>
  <si>
    <t>K</t>
  </si>
  <si>
    <t>方向标定（逆时针为正）</t>
  </si>
  <si>
    <t>MP001T</t>
  </si>
  <si>
    <t>MP002T</t>
  </si>
  <si>
    <t>MP003T</t>
  </si>
  <si>
    <t>MP004T</t>
  </si>
  <si>
    <t>MP005T</t>
  </si>
  <si>
    <t>MP006T</t>
  </si>
  <si>
    <t>MP007T</t>
  </si>
  <si>
    <t>MP008T</t>
  </si>
  <si>
    <t>MP009T</t>
  </si>
  <si>
    <t>MP010T</t>
  </si>
  <si>
    <t>MP011T</t>
  </si>
  <si>
    <t>MP012T</t>
  </si>
  <si>
    <t>MP013T</t>
  </si>
  <si>
    <t>MP014T</t>
  </si>
  <si>
    <t>MP015T</t>
  </si>
  <si>
    <t>MP016T</t>
  </si>
  <si>
    <t>MP017T</t>
  </si>
  <si>
    <t>MP018T</t>
  </si>
  <si>
    <t>MP019T</t>
  </si>
  <si>
    <t>MP020T</t>
  </si>
  <si>
    <t>MP021T</t>
  </si>
  <si>
    <t>MP022T</t>
  </si>
  <si>
    <t>MP023T</t>
  </si>
  <si>
    <t>MP024T</t>
  </si>
  <si>
    <t>MP025T</t>
  </si>
  <si>
    <t>MP026T</t>
  </si>
  <si>
    <t>MP027T</t>
  </si>
  <si>
    <t>MP028T</t>
  </si>
  <si>
    <t>MP029T</t>
  </si>
  <si>
    <t>MP030T</t>
  </si>
  <si>
    <t>MP031T</t>
  </si>
  <si>
    <t>MP032T</t>
  </si>
  <si>
    <t>MP033T</t>
  </si>
  <si>
    <t>MP034T</t>
  </si>
  <si>
    <t>MP035T</t>
  </si>
  <si>
    <t>MP036T</t>
  </si>
  <si>
    <t>MP037T</t>
  </si>
  <si>
    <t>MP038T</t>
  </si>
  <si>
    <t>MP039T</t>
  </si>
  <si>
    <t>MP040T</t>
  </si>
  <si>
    <t>MP041T</t>
  </si>
  <si>
    <t>MP042T</t>
  </si>
  <si>
    <t>MP043T</t>
  </si>
  <si>
    <t>MP044T</t>
  </si>
  <si>
    <t>MP045T</t>
  </si>
  <si>
    <t>MP046T</t>
  </si>
  <si>
    <t>MP047T</t>
  </si>
  <si>
    <t>MP048T</t>
  </si>
  <si>
    <t>MP049T</t>
  </si>
  <si>
    <t>MP050T</t>
  </si>
  <si>
    <t>MP051T</t>
  </si>
  <si>
    <t>MP052T</t>
  </si>
  <si>
    <t>方向标定（向外为正）</t>
  </si>
  <si>
    <t>MP085n</t>
  </si>
  <si>
    <t>chn01</t>
  </si>
  <si>
    <t>MP086n</t>
  </si>
  <si>
    <t>chn02</t>
  </si>
  <si>
    <t>MP087n</t>
  </si>
  <si>
    <t>chn03</t>
  </si>
  <si>
    <t>MP088n</t>
  </si>
  <si>
    <t>chn04</t>
  </si>
  <si>
    <t>MP089n</t>
  </si>
  <si>
    <t>chn05</t>
  </si>
  <si>
    <t>MP090n</t>
  </si>
  <si>
    <t>chn06</t>
  </si>
  <si>
    <t>MP091n</t>
  </si>
  <si>
    <t>chn07</t>
  </si>
  <si>
    <t>MP092n</t>
  </si>
  <si>
    <t>chn08</t>
  </si>
  <si>
    <t>MP093n</t>
  </si>
  <si>
    <t>chn09</t>
  </si>
  <si>
    <t>MP094n</t>
  </si>
  <si>
    <t>chn10</t>
  </si>
  <si>
    <t>MP095n</t>
  </si>
  <si>
    <t>chn11</t>
  </si>
  <si>
    <t>MP096n</t>
  </si>
  <si>
    <t>chn12</t>
  </si>
  <si>
    <t>MP001n</t>
  </si>
  <si>
    <t>chn13</t>
  </si>
  <si>
    <t>MP002n</t>
  </si>
  <si>
    <t>chn14</t>
  </si>
  <si>
    <t>MP003n</t>
  </si>
  <si>
    <t>chn15</t>
  </si>
  <si>
    <t>MP004n</t>
  </si>
  <si>
    <t>chn16</t>
  </si>
  <si>
    <t>MP005n</t>
  </si>
  <si>
    <t>chn17</t>
  </si>
  <si>
    <t>MP006n</t>
  </si>
  <si>
    <t>chn18</t>
  </si>
  <si>
    <t>MP007n</t>
  </si>
  <si>
    <t>chn19</t>
  </si>
  <si>
    <t>MP008n</t>
  </si>
  <si>
    <t>chn20</t>
  </si>
  <si>
    <t>MP009n</t>
  </si>
  <si>
    <t>chn21</t>
  </si>
  <si>
    <t>MP010n</t>
  </si>
  <si>
    <t>chn22</t>
  </si>
  <si>
    <t>MP011n</t>
  </si>
  <si>
    <t>chn23</t>
  </si>
  <si>
    <t>MP012n</t>
  </si>
  <si>
    <t>chn24</t>
  </si>
  <si>
    <t>MP013n</t>
  </si>
  <si>
    <t>chn25</t>
  </si>
  <si>
    <t>MP014n</t>
  </si>
  <si>
    <t>chn26</t>
  </si>
  <si>
    <t>MP015n</t>
  </si>
  <si>
    <t>chn27</t>
  </si>
  <si>
    <t>MP016n</t>
  </si>
  <si>
    <t>chn28</t>
  </si>
  <si>
    <t>MP017n</t>
  </si>
  <si>
    <t>chn29</t>
  </si>
  <si>
    <t>MP018n</t>
  </si>
  <si>
    <t>chn30</t>
  </si>
  <si>
    <t>MP019n</t>
  </si>
  <si>
    <t>chn31</t>
  </si>
  <si>
    <t>MP020n</t>
  </si>
  <si>
    <t>chn32</t>
  </si>
  <si>
    <t>MP021n</t>
  </si>
  <si>
    <t>chn33</t>
  </si>
  <si>
    <t>MP022n</t>
  </si>
  <si>
    <t>chn34</t>
  </si>
  <si>
    <t>MP023n</t>
  </si>
  <si>
    <t>chn35</t>
  </si>
  <si>
    <t>MP024n</t>
  </si>
  <si>
    <t>chn36</t>
  </si>
  <si>
    <t>MP025n</t>
  </si>
  <si>
    <t>chn37</t>
  </si>
  <si>
    <t>MP026n</t>
  </si>
  <si>
    <t>chn38</t>
  </si>
  <si>
    <t>MP027n</t>
  </si>
  <si>
    <t>chn39</t>
  </si>
  <si>
    <t>MP028n</t>
  </si>
  <si>
    <t>chn40</t>
  </si>
  <si>
    <t>MP029n</t>
  </si>
  <si>
    <t>chn41</t>
  </si>
  <si>
    <t>MP030n</t>
  </si>
  <si>
    <t>chn42</t>
  </si>
  <si>
    <t>MP031n</t>
  </si>
  <si>
    <t>chn43</t>
  </si>
  <si>
    <t>MP032n</t>
  </si>
  <si>
    <t>chn44</t>
  </si>
  <si>
    <t>MP033n</t>
  </si>
  <si>
    <t>chn45</t>
  </si>
  <si>
    <t>MP034n</t>
  </si>
  <si>
    <t>chn46</t>
  </si>
  <si>
    <t>MP035n</t>
  </si>
  <si>
    <t>chn47</t>
  </si>
  <si>
    <t>MP036n</t>
  </si>
  <si>
    <t>chn48</t>
  </si>
  <si>
    <t>RC</t>
  </si>
  <si>
    <t>k</t>
  </si>
  <si>
    <t>方向（PF正电流，输出为正）</t>
  </si>
  <si>
    <t>Flux001</t>
  </si>
  <si>
    <t>Flux002</t>
  </si>
  <si>
    <t>Flux003</t>
  </si>
  <si>
    <t>Flux004</t>
  </si>
  <si>
    <t>Flux005</t>
  </si>
  <si>
    <t>Flux006</t>
  </si>
  <si>
    <t>Flux007</t>
  </si>
  <si>
    <t>Flux008</t>
  </si>
  <si>
    <t>Flux009</t>
  </si>
  <si>
    <t>Flux010</t>
  </si>
  <si>
    <t>Flux011</t>
  </si>
  <si>
    <t>Flux012</t>
  </si>
  <si>
    <t>Flux013</t>
  </si>
  <si>
    <t>Flux014</t>
  </si>
  <si>
    <t>Flux015</t>
  </si>
  <si>
    <t>Flux016</t>
  </si>
  <si>
    <t>Flux017</t>
  </si>
  <si>
    <t>Flux018</t>
  </si>
  <si>
    <t>Flux019</t>
  </si>
  <si>
    <t>Flux020</t>
  </si>
  <si>
    <t>Flux021</t>
  </si>
  <si>
    <t>Flux022</t>
  </si>
  <si>
    <t>Flux023</t>
  </si>
  <si>
    <t>Flux024</t>
  </si>
  <si>
    <t>Flux025</t>
  </si>
  <si>
    <t>Flux026</t>
  </si>
  <si>
    <t>Flux027</t>
  </si>
  <si>
    <t>Flux028</t>
  </si>
  <si>
    <t>Flux029</t>
  </si>
  <si>
    <t>Flux030</t>
  </si>
  <si>
    <t>Flux031</t>
  </si>
  <si>
    <t>Flux032</t>
  </si>
  <si>
    <t>Flux033</t>
  </si>
  <si>
    <t>Flux034</t>
  </si>
  <si>
    <t>Flux035</t>
  </si>
  <si>
    <t>Flux036</t>
  </si>
  <si>
    <t>Flux037</t>
  </si>
  <si>
    <t>Flux038</t>
  </si>
  <si>
    <t>Flux039</t>
  </si>
  <si>
    <t>Flux040</t>
  </si>
  <si>
    <t>Flux041</t>
  </si>
  <si>
    <t>Flux042</t>
  </si>
  <si>
    <t>Flux043</t>
  </si>
  <si>
    <t>Flux044</t>
  </si>
  <si>
    <t>此通道已坏</t>
  </si>
  <si>
    <t>Flux045</t>
  </si>
  <si>
    <t>Flux046</t>
  </si>
  <si>
    <t>Flux047</t>
  </si>
  <si>
    <t>通道名称</t>
  </si>
  <si>
    <t>采样率</t>
  </si>
  <si>
    <t>测量</t>
  </si>
  <si>
    <t>量程(kA)</t>
  </si>
  <si>
    <t>系数(kA/V)</t>
  </si>
  <si>
    <t>互感系数(uH)</t>
  </si>
  <si>
    <t>积分时间(ms)</t>
  </si>
  <si>
    <t>备注</t>
  </si>
  <si>
    <t>ps1_exp</t>
  </si>
  <si>
    <t>1k</t>
  </si>
  <si>
    <t>PF1线圈电流  光纤</t>
  </si>
  <si>
    <t>单匝量程100kA，
装置上绕4匝</t>
  </si>
  <si>
    <t>ips1_h 100k采集</t>
  </si>
  <si>
    <t>ps2_exp</t>
  </si>
  <si>
    <t>PF2线圈电流  光纤</t>
  </si>
  <si>
    <t>ips2_h 100k采集</t>
  </si>
  <si>
    <t>ps3_exp</t>
  </si>
  <si>
    <t>PF3线圈电流  光纤</t>
  </si>
  <si>
    <t>ips3_h 100k采集</t>
  </si>
  <si>
    <t>ps4_exp</t>
  </si>
  <si>
    <t>PF4线圈电流  光纤</t>
  </si>
  <si>
    <t>ips4_h 101k采集</t>
  </si>
  <si>
    <t>ps5_exp</t>
  </si>
  <si>
    <t>PF5线圈电流  光纤</t>
  </si>
  <si>
    <t>ips5_h 101k采集</t>
  </si>
  <si>
    <t>ps6_exp</t>
  </si>
  <si>
    <t>PF6线圈电流  光纤</t>
  </si>
  <si>
    <t>ips6_h 101k采集</t>
  </si>
  <si>
    <t>ps7_exp</t>
  </si>
  <si>
    <t>PF7线圈电流  光纤</t>
  </si>
  <si>
    <t>ips7_h 102k采集</t>
  </si>
  <si>
    <t>ps8_exp</t>
  </si>
  <si>
    <t>PF8线圈电流  光纤</t>
  </si>
  <si>
    <t>ips8_h 102k采集</t>
  </si>
  <si>
    <t>ps9_exp</t>
  </si>
  <si>
    <t>PF9线圈电流  光纤</t>
  </si>
  <si>
    <t>ips9_h 102k采集</t>
  </si>
  <si>
    <t>ps10_exp</t>
  </si>
  <si>
    <t>PF10线圈电流  光纤</t>
  </si>
  <si>
    <t>ips10_h 103k采集</t>
  </si>
  <si>
    <t>ps12_exp</t>
  </si>
  <si>
    <t>PF12线圈电流  光纤</t>
  </si>
  <si>
    <t>ips12_h 103k采集</t>
  </si>
  <si>
    <t>cs_exp</t>
  </si>
  <si>
    <t>CS线圈电流  光纤</t>
  </si>
  <si>
    <t>装置上绕2匝</t>
  </si>
  <si>
    <t>ip01_h</t>
  </si>
  <si>
    <t>等离子体电流  光纤</t>
  </si>
  <si>
    <t>单匝量程800kA</t>
  </si>
  <si>
    <t>ip02_h</t>
  </si>
  <si>
    <t>真空室外涡流  光纤</t>
  </si>
  <si>
    <t>ipf01</t>
  </si>
  <si>
    <t>100k</t>
  </si>
  <si>
    <t>PF1线圈电流  罗氏线圈</t>
  </si>
  <si>
    <t>ipf02</t>
  </si>
  <si>
    <t>PF2线圈电流  罗氏线圈</t>
  </si>
  <si>
    <t>ipf03</t>
  </si>
  <si>
    <t>PF3线圈电流  罗氏线圈</t>
  </si>
  <si>
    <t>ipf04</t>
  </si>
  <si>
    <t>PF4线圈电流  罗氏线圈</t>
  </si>
  <si>
    <t>ipf05</t>
  </si>
  <si>
    <t>PF5线圈电流  罗氏线圈</t>
  </si>
  <si>
    <t>ipf06</t>
  </si>
  <si>
    <t>PF6线圈电流  罗氏线圈</t>
  </si>
  <si>
    <t>ipf07</t>
  </si>
  <si>
    <t>PF7线圈电流  罗氏线圈</t>
  </si>
  <si>
    <t>ipf08</t>
  </si>
  <si>
    <t>PF8线圈电流  罗氏线圈</t>
  </si>
  <si>
    <t>ipf09</t>
  </si>
  <si>
    <t>PF9线圈电流  罗氏线圈</t>
  </si>
  <si>
    <t>ipf10</t>
  </si>
  <si>
    <t>PF10线圈电流  罗氏线圈</t>
  </si>
  <si>
    <t>ipf12</t>
  </si>
  <si>
    <t>PF12线圈电流  罗氏线圈</t>
  </si>
  <si>
    <t>快控线圈电流</t>
  </si>
  <si>
    <t>ipf13</t>
  </si>
  <si>
    <t>PF13线圈电流  罗氏线圈</t>
  </si>
  <si>
    <t>被动线圈电流</t>
  </si>
  <si>
    <t>ipf14</t>
  </si>
  <si>
    <t>PF14线圈电流  罗氏线圈</t>
  </si>
  <si>
    <t>itf</t>
  </si>
  <si>
    <t>TF线圈电流，罗氏线圈</t>
  </si>
  <si>
    <t>TF线圈电流</t>
  </si>
  <si>
    <t>ics</t>
  </si>
  <si>
    <t>CS线圈电流</t>
  </si>
  <si>
    <t>ilimit01</t>
  </si>
  <si>
    <t>活动限制器电流，罗氏线圈</t>
  </si>
  <si>
    <t>ilimit02</t>
  </si>
  <si>
    <t>IP01</t>
  </si>
  <si>
    <t>真空室内105°罗氏线圈</t>
  </si>
  <si>
    <t>IP02</t>
  </si>
  <si>
    <t>真空室内285°罗氏线圈</t>
  </si>
  <si>
    <t>coil01</t>
  </si>
  <si>
    <t>coil02</t>
  </si>
  <si>
    <t>coil03</t>
  </si>
  <si>
    <t>coil04</t>
  </si>
  <si>
    <t>coil05</t>
  </si>
  <si>
    <t>coil06</t>
  </si>
  <si>
    <t>coil07</t>
  </si>
  <si>
    <t>coil08</t>
  </si>
  <si>
    <t>coil09</t>
  </si>
  <si>
    <t>coil10</t>
  </si>
  <si>
    <t>coil11</t>
  </si>
  <si>
    <t>coil12</t>
  </si>
  <si>
    <t>coil13</t>
  </si>
  <si>
    <t>coil14</t>
  </si>
  <si>
    <t>IPF1</t>
  </si>
  <si>
    <t>IPF2</t>
  </si>
  <si>
    <t>IPF3</t>
  </si>
  <si>
    <t>IPF4</t>
  </si>
  <si>
    <t>IPF5</t>
  </si>
  <si>
    <t>IPF6</t>
  </si>
  <si>
    <t>IPF7</t>
  </si>
  <si>
    <t>IPF8</t>
  </si>
  <si>
    <t>IPF9</t>
  </si>
  <si>
    <t>IPF10</t>
  </si>
  <si>
    <t>ITF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</si>
</sst>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_ "/>
  </numFmts>
  <fonts count="24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89BE63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1" borderId="11" applyNumberFormat="0" applyAlignment="0" applyProtection="0">
      <alignment vertical="center"/>
    </xf>
    <xf numFmtId="0" fontId="14" fillId="12" borderId="12" applyNumberFormat="0" applyAlignment="0" applyProtection="0">
      <alignment vertical="center"/>
    </xf>
    <xf numFmtId="0" fontId="15" fillId="12" borderId="11" applyNumberFormat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176" fontId="0" fillId="0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89BE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E30" sqref="E30"/>
    </sheetView>
  </sheetViews>
  <sheetFormatPr defaultColWidth="9" defaultRowHeight="13.5" outlineLevelCol="4"/>
  <cols>
    <col min="1" max="1" width="9" style="2"/>
    <col min="2" max="2" width="11.75" style="2" customWidth="1"/>
    <col min="3" max="3" width="14.3333333333333" style="27"/>
    <col min="4" max="4" width="13.75" style="2"/>
    <col min="5" max="5" width="18.375" style="2" customWidth="1"/>
    <col min="6" max="16384" width="9" style="2"/>
  </cols>
  <sheetData>
    <row r="1" spans="1:5">
      <c r="A1" s="2" t="s">
        <v>0</v>
      </c>
      <c r="B1" s="2" t="s">
        <v>1</v>
      </c>
      <c r="C1" s="27" t="s">
        <v>2</v>
      </c>
      <c r="D1" s="2" t="s">
        <v>3</v>
      </c>
      <c r="E1" s="2" t="s">
        <v>4</v>
      </c>
    </row>
    <row r="2" spans="1:5">
      <c r="A2" s="2" t="s">
        <v>5</v>
      </c>
      <c r="B2" s="2">
        <v>0.1325</v>
      </c>
      <c r="C2" s="29">
        <v>10.2564102564103</v>
      </c>
      <c r="D2" s="2">
        <f>C2/1000/B2*E2</f>
        <v>0.0774068698597001</v>
      </c>
      <c r="E2" s="2">
        <v>1</v>
      </c>
    </row>
    <row r="3" spans="1:5">
      <c r="A3" s="2" t="s">
        <v>6</v>
      </c>
      <c r="B3" s="2">
        <v>0.1325</v>
      </c>
      <c r="C3" s="29">
        <v>10.0948919846558</v>
      </c>
      <c r="D3" s="2">
        <f t="shared" ref="D3:D34" si="0">C3/1000/B3*E3</f>
        <v>0.0761878640351381</v>
      </c>
      <c r="E3" s="2">
        <v>1</v>
      </c>
    </row>
    <row r="4" spans="1:5">
      <c r="A4" s="2" t="s">
        <v>7</v>
      </c>
      <c r="B4" s="2">
        <v>0.1325</v>
      </c>
      <c r="C4" s="29">
        <v>10.2564102564103</v>
      </c>
      <c r="D4" s="2">
        <f t="shared" si="0"/>
        <v>0.0774068698597004</v>
      </c>
      <c r="E4" s="2">
        <v>1</v>
      </c>
    </row>
    <row r="5" spans="1:5">
      <c r="A5" s="2" t="s">
        <v>8</v>
      </c>
      <c r="B5" s="2">
        <v>0.1325</v>
      </c>
      <c r="C5" s="29">
        <v>9.86193293885602</v>
      </c>
      <c r="D5" s="2">
        <f t="shared" si="0"/>
        <v>0.0744296825574039</v>
      </c>
      <c r="E5" s="2">
        <v>1</v>
      </c>
    </row>
    <row r="6" spans="1:5">
      <c r="A6" s="2" t="s">
        <v>9</v>
      </c>
      <c r="B6" s="2">
        <v>0.1325</v>
      </c>
      <c r="C6" s="29">
        <v>10.4231811548885</v>
      </c>
      <c r="D6" s="2">
        <f t="shared" si="0"/>
        <v>0.0786655181501019</v>
      </c>
      <c r="E6" s="2">
        <v>1</v>
      </c>
    </row>
    <row r="7" spans="1:5">
      <c r="A7" s="2" t="s">
        <v>10</v>
      </c>
      <c r="B7" s="2">
        <v>0.1325</v>
      </c>
      <c r="C7" s="29">
        <v>10.0948919846558</v>
      </c>
      <c r="D7" s="2">
        <f t="shared" si="0"/>
        <v>0.0761878640351381</v>
      </c>
      <c r="E7" s="2">
        <v>1</v>
      </c>
    </row>
    <row r="8" spans="1:5">
      <c r="A8" s="2" t="s">
        <v>11</v>
      </c>
      <c r="B8" s="2">
        <v>0.1325</v>
      </c>
      <c r="C8" s="29">
        <v>9.86193293885602</v>
      </c>
      <c r="D8" s="2">
        <f t="shared" si="0"/>
        <v>0.0744296825574039</v>
      </c>
      <c r="E8" s="2">
        <v>1</v>
      </c>
    </row>
    <row r="9" spans="1:5">
      <c r="A9" s="2" t="s">
        <v>12</v>
      </c>
      <c r="B9" s="2">
        <v>0.1325</v>
      </c>
      <c r="C9" s="29">
        <v>10.0948919846558</v>
      </c>
      <c r="D9" s="2">
        <f t="shared" si="0"/>
        <v>0.0761878640351381</v>
      </c>
      <c r="E9" s="2">
        <v>1</v>
      </c>
    </row>
    <row r="10" spans="1:5">
      <c r="A10" s="2" t="s">
        <v>13</v>
      </c>
      <c r="B10" s="2">
        <v>0.1325</v>
      </c>
      <c r="C10" s="29">
        <v>10.339123242349</v>
      </c>
      <c r="D10" s="2">
        <f t="shared" si="0"/>
        <v>0.0780311188101811</v>
      </c>
      <c r="E10" s="2">
        <v>1</v>
      </c>
    </row>
    <row r="11" spans="1:5">
      <c r="A11" s="2" t="s">
        <v>14</v>
      </c>
      <c r="B11" s="2">
        <v>0.1325</v>
      </c>
      <c r="C11" s="29">
        <v>10.1750101750102</v>
      </c>
      <c r="D11" s="2">
        <f t="shared" si="0"/>
        <v>0.0767925296227185</v>
      </c>
      <c r="E11" s="2">
        <v>1</v>
      </c>
    </row>
    <row r="12" spans="1:5">
      <c r="A12" s="2" t="s">
        <v>15</v>
      </c>
      <c r="B12" s="2">
        <v>0.1325</v>
      </c>
      <c r="C12" s="29">
        <v>9.86193293885602</v>
      </c>
      <c r="D12" s="2">
        <f t="shared" si="0"/>
        <v>0.0744296825574039</v>
      </c>
      <c r="E12" s="2">
        <v>1</v>
      </c>
    </row>
    <row r="13" spans="1:5">
      <c r="A13" s="2" t="s">
        <v>16</v>
      </c>
      <c r="B13" s="2">
        <v>0.1325</v>
      </c>
      <c r="C13" s="29">
        <v>4.96894409937888</v>
      </c>
      <c r="D13" s="2">
        <f t="shared" si="0"/>
        <v>0.0375014649009727</v>
      </c>
      <c r="E13" s="2">
        <v>1</v>
      </c>
    </row>
    <row r="14" spans="1:5">
      <c r="A14" s="2" t="s">
        <v>17</v>
      </c>
      <c r="B14" s="2">
        <v>0.1325</v>
      </c>
      <c r="C14" s="29">
        <v>4.96894409937888</v>
      </c>
      <c r="D14" s="2">
        <f t="shared" si="0"/>
        <v>0.0375014649009727</v>
      </c>
      <c r="E14" s="2">
        <v>1</v>
      </c>
    </row>
    <row r="15" spans="1:5">
      <c r="A15" s="2" t="s">
        <v>18</v>
      </c>
      <c r="B15" s="2">
        <v>0.1325</v>
      </c>
      <c r="C15" s="29">
        <v>10.0948919846558</v>
      </c>
      <c r="D15" s="2">
        <f t="shared" si="0"/>
        <v>0.0761878640351381</v>
      </c>
      <c r="E15" s="2">
        <v>1</v>
      </c>
    </row>
    <row r="16" spans="1:5">
      <c r="A16" s="2" t="s">
        <v>19</v>
      </c>
      <c r="B16" s="2">
        <v>0.1325</v>
      </c>
      <c r="C16" s="29">
        <v>10.2564102564103</v>
      </c>
      <c r="D16" s="2">
        <f t="shared" si="0"/>
        <v>0.0774068698597004</v>
      </c>
      <c r="E16" s="2">
        <v>1</v>
      </c>
    </row>
    <row r="17" spans="1:5">
      <c r="A17" s="2" t="s">
        <v>20</v>
      </c>
      <c r="B17" s="2">
        <v>0.1325</v>
      </c>
      <c r="C17" s="29">
        <v>10.0160256410256</v>
      </c>
      <c r="D17" s="2">
        <f t="shared" si="0"/>
        <v>0.075592646347363</v>
      </c>
      <c r="E17" s="2">
        <v>1</v>
      </c>
    </row>
    <row r="18" spans="1:5">
      <c r="A18" s="2" t="s">
        <v>21</v>
      </c>
      <c r="B18" s="2">
        <v>0.4484</v>
      </c>
      <c r="C18" s="29">
        <v>20.3500203500204</v>
      </c>
      <c r="D18" s="2">
        <f t="shared" si="0"/>
        <v>0.0453836314674853</v>
      </c>
      <c r="E18" s="2">
        <v>1</v>
      </c>
    </row>
    <row r="19" spans="1:5">
      <c r="A19" s="2" t="s">
        <v>22</v>
      </c>
      <c r="B19" s="2">
        <v>0.4484</v>
      </c>
      <c r="C19" s="29">
        <v>19.9680511182109</v>
      </c>
      <c r="D19" s="2">
        <f t="shared" si="0"/>
        <v>0.0445317821547968</v>
      </c>
      <c r="E19" s="2">
        <v>1</v>
      </c>
    </row>
    <row r="20" spans="1:5">
      <c r="A20" s="2" t="s">
        <v>23</v>
      </c>
      <c r="B20" s="2">
        <v>0.4484</v>
      </c>
      <c r="C20" s="29">
        <v>10.1750101750102</v>
      </c>
      <c r="D20" s="2">
        <f t="shared" si="0"/>
        <v>0.0226918157337426</v>
      </c>
      <c r="E20" s="2">
        <v>1</v>
      </c>
    </row>
    <row r="21" spans="1:5">
      <c r="A21" s="2" t="s">
        <v>24</v>
      </c>
      <c r="B21" s="2">
        <v>0.4484</v>
      </c>
      <c r="C21" s="29">
        <v>10.2564102564103</v>
      </c>
      <c r="D21" s="2">
        <f t="shared" si="0"/>
        <v>0.0228733502596126</v>
      </c>
      <c r="E21" s="2">
        <v>1</v>
      </c>
    </row>
    <row r="22" spans="1:5">
      <c r="A22" s="2" t="s">
        <v>25</v>
      </c>
      <c r="B22" s="2">
        <v>0.4484</v>
      </c>
      <c r="C22" s="29">
        <v>10.5086170659941</v>
      </c>
      <c r="D22" s="2">
        <f t="shared" si="0"/>
        <v>0.0234358096922259</v>
      </c>
      <c r="E22" s="2">
        <v>1</v>
      </c>
    </row>
    <row r="23" spans="1:5">
      <c r="A23" s="2" t="s">
        <v>26</v>
      </c>
      <c r="B23" s="2">
        <v>0.4484</v>
      </c>
      <c r="C23" s="29">
        <v>10.2564102564103</v>
      </c>
      <c r="D23" s="2">
        <f t="shared" si="0"/>
        <v>0.0228733502596126</v>
      </c>
      <c r="E23" s="2">
        <v>1</v>
      </c>
    </row>
    <row r="24" spans="1:5">
      <c r="A24" s="2" t="s">
        <v>27</v>
      </c>
      <c r="B24" s="2">
        <v>0.4484</v>
      </c>
      <c r="C24" s="29">
        <v>20.096463022508</v>
      </c>
      <c r="D24" s="2">
        <f t="shared" si="0"/>
        <v>0.0448181601750847</v>
      </c>
      <c r="E24" s="2">
        <v>1</v>
      </c>
    </row>
    <row r="25" spans="1:5">
      <c r="A25" s="2" t="s">
        <v>28</v>
      </c>
      <c r="B25" s="2">
        <v>0.4484</v>
      </c>
      <c r="C25" s="29">
        <v>20.3500203500204</v>
      </c>
      <c r="D25" s="2">
        <f t="shared" si="0"/>
        <v>0.0453836314674853</v>
      </c>
      <c r="E25" s="2">
        <v>1</v>
      </c>
    </row>
    <row r="26" spans="1:5">
      <c r="A26" s="2" t="s">
        <v>29</v>
      </c>
      <c r="B26" s="2">
        <v>0.4484</v>
      </c>
      <c r="C26" s="29">
        <v>19.9680511182109</v>
      </c>
      <c r="D26" s="2">
        <f t="shared" si="0"/>
        <v>0.0445317821547968</v>
      </c>
      <c r="E26" s="2">
        <v>1</v>
      </c>
    </row>
    <row r="27" spans="1:5">
      <c r="A27" s="2" t="s">
        <v>30</v>
      </c>
      <c r="B27" s="2">
        <v>0.335</v>
      </c>
      <c r="C27" s="29">
        <v>19.723865877712</v>
      </c>
      <c r="D27" s="2">
        <f t="shared" si="0"/>
        <v>0.0588772115752597</v>
      </c>
      <c r="E27" s="2">
        <v>1</v>
      </c>
    </row>
    <row r="28" spans="1:5">
      <c r="A28" s="2" t="s">
        <v>31</v>
      </c>
      <c r="B28" s="2">
        <v>0.335</v>
      </c>
      <c r="C28" s="29">
        <v>19.9680511182109</v>
      </c>
      <c r="D28" s="2">
        <f t="shared" si="0"/>
        <v>0.0596061227409281</v>
      </c>
      <c r="E28" s="2">
        <v>1</v>
      </c>
    </row>
    <row r="29" spans="1:5">
      <c r="A29" s="2" t="s">
        <v>32</v>
      </c>
      <c r="B29" s="2">
        <v>0.335</v>
      </c>
      <c r="C29" s="29">
        <v>19.9680511182109</v>
      </c>
      <c r="D29" s="2">
        <f t="shared" si="0"/>
        <v>0.0596061227409281</v>
      </c>
      <c r="E29" s="2">
        <v>1</v>
      </c>
    </row>
    <row r="30" spans="1:5">
      <c r="A30" s="2" t="s">
        <v>33</v>
      </c>
      <c r="B30" s="2">
        <v>0.335</v>
      </c>
      <c r="C30" s="27">
        <v>10.0623867981485</v>
      </c>
      <c r="D30" s="2">
        <f t="shared" si="0"/>
        <v>0.0300369755168612</v>
      </c>
      <c r="E30" s="2">
        <v>1</v>
      </c>
    </row>
    <row r="31" spans="1:5">
      <c r="A31" s="2" t="s">
        <v>34</v>
      </c>
      <c r="B31" s="2">
        <v>0.335</v>
      </c>
      <c r="C31" s="27">
        <v>10.0623867981485</v>
      </c>
      <c r="D31" s="2">
        <f t="shared" si="0"/>
        <v>0.0300369755168612</v>
      </c>
      <c r="E31" s="2">
        <v>1</v>
      </c>
    </row>
    <row r="32" spans="1:5">
      <c r="A32" s="2" t="s">
        <v>35</v>
      </c>
      <c r="B32" s="2">
        <v>0.335</v>
      </c>
      <c r="C32" s="27">
        <v>9.93640699523053</v>
      </c>
      <c r="D32" s="2">
        <f t="shared" si="0"/>
        <v>0.0296609164036732</v>
      </c>
      <c r="E32" s="2">
        <v>1</v>
      </c>
    </row>
    <row r="33" spans="1:5">
      <c r="A33" s="2" t="s">
        <v>36</v>
      </c>
      <c r="B33" s="2">
        <v>0.335</v>
      </c>
      <c r="C33" s="27">
        <v>10.2543068088597</v>
      </c>
      <c r="D33" s="2">
        <f t="shared" si="0"/>
        <v>0.030609871071223</v>
      </c>
      <c r="E33" s="2">
        <v>1</v>
      </c>
    </row>
    <row r="34" spans="1:5">
      <c r="A34" s="2" t="s">
        <v>37</v>
      </c>
      <c r="B34" s="2">
        <v>0.335</v>
      </c>
      <c r="C34" s="27">
        <v>9.81546917942678</v>
      </c>
      <c r="D34" s="2">
        <f t="shared" si="0"/>
        <v>0.0292999079982889</v>
      </c>
      <c r="E34" s="2">
        <v>1</v>
      </c>
    </row>
    <row r="35" spans="1:5">
      <c r="A35" s="2" t="s">
        <v>38</v>
      </c>
      <c r="B35" s="2">
        <v>0.335</v>
      </c>
      <c r="C35" s="27">
        <v>10.0623867981485</v>
      </c>
      <c r="D35" s="2">
        <f t="shared" ref="D35:D53" si="1">C35/1000/B35*E35</f>
        <v>0.0300369755168612</v>
      </c>
      <c r="E35" s="2">
        <v>1</v>
      </c>
    </row>
    <row r="36" spans="1:5">
      <c r="A36" s="2" t="s">
        <v>39</v>
      </c>
      <c r="B36" s="2">
        <v>0.335</v>
      </c>
      <c r="C36" s="27">
        <v>9.87556784515109</v>
      </c>
      <c r="D36" s="2">
        <f t="shared" si="1"/>
        <v>0.029479307000451</v>
      </c>
      <c r="E36" s="2">
        <v>1</v>
      </c>
    </row>
    <row r="37" spans="1:5">
      <c r="A37" s="2" t="s">
        <v>40</v>
      </c>
      <c r="B37" s="2">
        <v>0.335</v>
      </c>
      <c r="C37" s="27">
        <v>10.1895251681272</v>
      </c>
      <c r="D37" s="2">
        <f t="shared" si="1"/>
        <v>0.0304164930391857</v>
      </c>
      <c r="E37" s="2">
        <v>1</v>
      </c>
    </row>
    <row r="38" spans="1:5">
      <c r="A38" s="2" t="s">
        <v>41</v>
      </c>
      <c r="B38" s="2">
        <v>0.335</v>
      </c>
      <c r="C38" s="27">
        <v>9.99800039992001</v>
      </c>
      <c r="D38" s="2">
        <f t="shared" si="1"/>
        <v>0.0298447773131941</v>
      </c>
      <c r="E38" s="2">
        <v>1</v>
      </c>
    </row>
    <row r="39" spans="1:5">
      <c r="A39" s="2" t="s">
        <v>42</v>
      </c>
      <c r="B39" s="2">
        <v>0.335</v>
      </c>
      <c r="C39" s="27">
        <v>9.87556784515109</v>
      </c>
      <c r="D39" s="2">
        <f t="shared" si="1"/>
        <v>0.029479307000451</v>
      </c>
      <c r="E39" s="2">
        <v>1</v>
      </c>
    </row>
    <row r="40" spans="1:5">
      <c r="A40" s="2" t="s">
        <v>43</v>
      </c>
      <c r="B40" s="2">
        <v>0.335</v>
      </c>
      <c r="C40" s="27">
        <v>9.87556784515109</v>
      </c>
      <c r="D40" s="2">
        <f t="shared" si="1"/>
        <v>0.029479307000451</v>
      </c>
      <c r="E40" s="2">
        <v>1</v>
      </c>
    </row>
    <row r="41" spans="1:5">
      <c r="A41" s="2" t="s">
        <v>44</v>
      </c>
      <c r="B41" s="2">
        <v>0.335</v>
      </c>
      <c r="C41" s="27">
        <v>9.99800039992001</v>
      </c>
      <c r="D41" s="2">
        <f t="shared" si="1"/>
        <v>0.0298447773131941</v>
      </c>
      <c r="E41" s="2">
        <v>1</v>
      </c>
    </row>
    <row r="42" spans="1:5">
      <c r="A42" s="2" t="s">
        <v>45</v>
      </c>
      <c r="B42" s="2">
        <v>0.335</v>
      </c>
      <c r="C42" s="29">
        <v>20.3500203500204</v>
      </c>
      <c r="D42" s="2">
        <f t="shared" si="1"/>
        <v>0.060746329403046</v>
      </c>
      <c r="E42" s="2">
        <v>1</v>
      </c>
    </row>
    <row r="43" spans="1:5">
      <c r="A43" s="2" t="s">
        <v>46</v>
      </c>
      <c r="B43" s="2">
        <v>0.335</v>
      </c>
      <c r="C43" s="29">
        <v>19.8412698412698</v>
      </c>
      <c r="D43" s="2">
        <f t="shared" si="1"/>
        <v>-0.0592276711679695</v>
      </c>
      <c r="E43" s="2">
        <v>-1</v>
      </c>
    </row>
    <row r="44" spans="1:5">
      <c r="A44" s="2" t="s">
        <v>47</v>
      </c>
      <c r="B44" s="2">
        <v>0.335</v>
      </c>
      <c r="C44" s="29">
        <v>19.6001568012544</v>
      </c>
      <c r="D44" s="2">
        <f t="shared" si="1"/>
        <v>0.0585079307500131</v>
      </c>
      <c r="E44" s="2">
        <v>1</v>
      </c>
    </row>
    <row r="45" spans="1:5">
      <c r="A45" s="2" t="s">
        <v>48</v>
      </c>
      <c r="B45" s="2">
        <v>0.4484</v>
      </c>
      <c r="C45" s="29">
        <v>19.9680511182109</v>
      </c>
      <c r="D45" s="2">
        <f t="shared" si="1"/>
        <v>0.0445317821547968</v>
      </c>
      <c r="E45" s="2">
        <v>1</v>
      </c>
    </row>
    <row r="46" spans="1:5">
      <c r="A46" s="2" t="s">
        <v>49</v>
      </c>
      <c r="B46" s="2">
        <v>0.4484</v>
      </c>
      <c r="C46" s="29">
        <v>20.4834084391643</v>
      </c>
      <c r="D46" s="2">
        <f t="shared" si="1"/>
        <v>0.0456811071346215</v>
      </c>
      <c r="E46" s="2">
        <v>1</v>
      </c>
    </row>
    <row r="47" spans="1:5">
      <c r="A47" s="2" t="s">
        <v>50</v>
      </c>
      <c r="B47" s="2">
        <v>0.4484</v>
      </c>
      <c r="C47" s="27">
        <v>9.87556784515109</v>
      </c>
      <c r="D47" s="2">
        <f t="shared" si="1"/>
        <v>0.022024013927634</v>
      </c>
      <c r="E47" s="2">
        <v>1</v>
      </c>
    </row>
    <row r="48" spans="1:5">
      <c r="A48" s="2" t="s">
        <v>51</v>
      </c>
      <c r="B48" s="2">
        <v>0.4484</v>
      </c>
      <c r="C48" s="27">
        <v>10.2543068088597</v>
      </c>
      <c r="D48" s="2">
        <f t="shared" si="1"/>
        <v>0.0228686592525863</v>
      </c>
      <c r="E48" s="2">
        <v>1</v>
      </c>
    </row>
    <row r="49" spans="1:5">
      <c r="A49" s="2" t="s">
        <v>52</v>
      </c>
      <c r="B49" s="2">
        <v>0.4484</v>
      </c>
      <c r="C49" s="27">
        <v>9.87556784515109</v>
      </c>
      <c r="D49" s="2">
        <f t="shared" si="1"/>
        <v>0.022024013927634</v>
      </c>
      <c r="E49" s="2">
        <v>1</v>
      </c>
    </row>
    <row r="50" spans="1:5">
      <c r="A50" s="2" t="s">
        <v>53</v>
      </c>
      <c r="B50" s="2">
        <v>0.4484</v>
      </c>
      <c r="C50" s="29">
        <v>10.2965403624382</v>
      </c>
      <c r="D50" s="2">
        <f t="shared" si="1"/>
        <v>0.022962846481798</v>
      </c>
      <c r="E50" s="2">
        <v>1</v>
      </c>
    </row>
    <row r="51" spans="1:5">
      <c r="A51" s="2" t="s">
        <v>54</v>
      </c>
      <c r="B51" s="2">
        <v>0.4484</v>
      </c>
      <c r="C51" s="29">
        <v>10.2965403624382</v>
      </c>
      <c r="D51" s="2">
        <f t="shared" si="1"/>
        <v>0.022962846481798</v>
      </c>
      <c r="E51" s="2">
        <v>1</v>
      </c>
    </row>
    <row r="52" spans="1:5">
      <c r="A52" s="2" t="s">
        <v>55</v>
      </c>
      <c r="B52" s="2">
        <v>0.4484</v>
      </c>
      <c r="C52" s="29">
        <v>19.4779898714453</v>
      </c>
      <c r="D52" s="2">
        <f t="shared" si="1"/>
        <v>0.0434388712565685</v>
      </c>
      <c r="E52" s="2">
        <v>1</v>
      </c>
    </row>
    <row r="53" spans="1:5">
      <c r="A53" s="2" t="s">
        <v>56</v>
      </c>
      <c r="B53" s="2">
        <v>0.4484</v>
      </c>
      <c r="C53" s="29">
        <v>19.1350937619594</v>
      </c>
      <c r="D53" s="2">
        <f t="shared" si="1"/>
        <v>0.0426741609321128</v>
      </c>
      <c r="E53" s="2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workbookViewId="0">
      <selection activeCell="A13" sqref="A13"/>
    </sheetView>
  </sheetViews>
  <sheetFormatPr defaultColWidth="9" defaultRowHeight="13.5" outlineLevelCol="5"/>
  <cols>
    <col min="1" max="1" width="9" style="2"/>
    <col min="2" max="2" width="12.1333333333333" style="2" customWidth="1"/>
    <col min="3" max="3" width="12.8916666666667" style="27" customWidth="1"/>
    <col min="4" max="4" width="15.6333333333333" style="2" customWidth="1"/>
    <col min="5" max="5" width="13.3833333333333" style="32" customWidth="1"/>
    <col min="6" max="16384" width="9" style="2"/>
  </cols>
  <sheetData>
    <row r="1" s="2" customFormat="1" spans="1:5">
      <c r="A1" s="2" t="s">
        <v>0</v>
      </c>
      <c r="B1" s="2" t="s">
        <v>1</v>
      </c>
      <c r="C1" s="27" t="s">
        <v>2</v>
      </c>
      <c r="D1" s="2" t="s">
        <v>3</v>
      </c>
      <c r="E1" s="32" t="s">
        <v>57</v>
      </c>
    </row>
    <row r="2" s="2" customFormat="1" spans="1:6">
      <c r="A2" s="2" t="s">
        <v>58</v>
      </c>
      <c r="B2" s="2">
        <v>0.1</v>
      </c>
      <c r="C2" s="29">
        <v>9.86193293885602</v>
      </c>
      <c r="D2" s="2">
        <f>C2/1000/B2*E2</f>
        <v>0.0986193293885602</v>
      </c>
      <c r="E2" s="32">
        <v>1</v>
      </c>
      <c r="F2" s="2" t="s">
        <v>59</v>
      </c>
    </row>
    <row r="3" s="2" customFormat="1" spans="1:6">
      <c r="A3" s="2" t="s">
        <v>60</v>
      </c>
      <c r="B3" s="2">
        <v>0.1</v>
      </c>
      <c r="C3" s="29">
        <v>9.93838203140529</v>
      </c>
      <c r="D3" s="2">
        <f t="shared" ref="D3:D49" si="0">C3/1000/B3*E3</f>
        <v>0.0993838203140529</v>
      </c>
      <c r="E3" s="32">
        <v>1</v>
      </c>
      <c r="F3" s="2" t="s">
        <v>61</v>
      </c>
    </row>
    <row r="4" s="2" customFormat="1" spans="1:6">
      <c r="A4" s="2" t="s">
        <v>62</v>
      </c>
      <c r="B4" s="2">
        <v>0.1</v>
      </c>
      <c r="C4" s="29">
        <v>10.339123242349</v>
      </c>
      <c r="D4" s="2">
        <f t="shared" si="0"/>
        <v>0.10339123242349</v>
      </c>
      <c r="E4" s="32">
        <v>1</v>
      </c>
      <c r="F4" s="2" t="s">
        <v>63</v>
      </c>
    </row>
    <row r="5" s="2" customFormat="1" spans="1:6">
      <c r="A5" s="2" t="s">
        <v>64</v>
      </c>
      <c r="B5" s="2">
        <v>0.1</v>
      </c>
      <c r="C5" s="29">
        <v>10.4231811548885</v>
      </c>
      <c r="D5" s="2">
        <f t="shared" si="0"/>
        <v>0.104231811548885</v>
      </c>
      <c r="E5" s="32">
        <v>1</v>
      </c>
      <c r="F5" s="2" t="s">
        <v>65</v>
      </c>
    </row>
    <row r="6" s="2" customFormat="1" spans="1:6">
      <c r="A6" s="2" t="s">
        <v>66</v>
      </c>
      <c r="B6" s="2">
        <v>0.1</v>
      </c>
      <c r="C6" s="29">
        <v>10.0948919846558</v>
      </c>
      <c r="D6" s="2">
        <f t="shared" si="0"/>
        <v>0.100948919846558</v>
      </c>
      <c r="E6" s="32">
        <v>1</v>
      </c>
      <c r="F6" s="2" t="s">
        <v>67</v>
      </c>
    </row>
    <row r="7" s="2" customFormat="1" spans="1:6">
      <c r="A7" s="2" t="s">
        <v>68</v>
      </c>
      <c r="B7" s="2">
        <v>0.1</v>
      </c>
      <c r="C7" s="29">
        <v>10.2564102564103</v>
      </c>
      <c r="D7" s="2">
        <f t="shared" si="0"/>
        <v>0.102564102564103</v>
      </c>
      <c r="E7" s="32">
        <v>1</v>
      </c>
      <c r="F7" s="2" t="s">
        <v>69</v>
      </c>
    </row>
    <row r="8" s="2" customFormat="1" spans="1:6">
      <c r="A8" s="2" t="s">
        <v>70</v>
      </c>
      <c r="B8" s="2">
        <v>0.1</v>
      </c>
      <c r="C8" s="29">
        <v>10.2564102564103</v>
      </c>
      <c r="D8" s="2">
        <f t="shared" si="0"/>
        <v>0.102564102564103</v>
      </c>
      <c r="E8" s="32">
        <v>1</v>
      </c>
      <c r="F8" s="2" t="s">
        <v>71</v>
      </c>
    </row>
    <row r="9" s="2" customFormat="1" spans="1:6">
      <c r="A9" s="2" t="s">
        <v>72</v>
      </c>
      <c r="B9" s="2">
        <v>0.1</v>
      </c>
      <c r="C9" s="29">
        <v>10.339123242349</v>
      </c>
      <c r="D9" s="2">
        <f t="shared" si="0"/>
        <v>0.10339123242349</v>
      </c>
      <c r="E9" s="32">
        <v>1</v>
      </c>
      <c r="F9" s="2" t="s">
        <v>73</v>
      </c>
    </row>
    <row r="10" s="2" customFormat="1" spans="1:6">
      <c r="A10" s="2" t="s">
        <v>74</v>
      </c>
      <c r="B10" s="2">
        <v>0.1</v>
      </c>
      <c r="C10" s="29">
        <v>10.2564102564103</v>
      </c>
      <c r="D10" s="2">
        <f t="shared" si="0"/>
        <v>0.102564102564103</v>
      </c>
      <c r="E10" s="32">
        <v>1</v>
      </c>
      <c r="F10" s="2" t="s">
        <v>75</v>
      </c>
    </row>
    <row r="11" s="2" customFormat="1" spans="1:6">
      <c r="A11" s="2" t="s">
        <v>76</v>
      </c>
      <c r="B11" s="2">
        <v>0.1</v>
      </c>
      <c r="C11" s="29">
        <v>10.0160256410256</v>
      </c>
      <c r="D11" s="2">
        <f t="shared" si="0"/>
        <v>0.100160256410256</v>
      </c>
      <c r="E11" s="32">
        <v>1</v>
      </c>
      <c r="F11" s="2" t="s">
        <v>77</v>
      </c>
    </row>
    <row r="12" s="2" customFormat="1" spans="1:6">
      <c r="A12" s="2" t="s">
        <v>78</v>
      </c>
      <c r="B12" s="2">
        <v>0.1</v>
      </c>
      <c r="C12" s="29">
        <v>10.2564102564103</v>
      </c>
      <c r="D12" s="2">
        <f t="shared" si="0"/>
        <v>0.102564102564103</v>
      </c>
      <c r="E12" s="32">
        <v>1</v>
      </c>
      <c r="F12" s="2" t="s">
        <v>79</v>
      </c>
    </row>
    <row r="13" s="2" customFormat="1" spans="1:6">
      <c r="A13" s="2" t="s">
        <v>80</v>
      </c>
      <c r="B13" s="2">
        <v>0.1</v>
      </c>
      <c r="C13" s="29">
        <v>10.4079933388843</v>
      </c>
      <c r="D13" s="2">
        <f t="shared" si="0"/>
        <v>0.104079933388843</v>
      </c>
      <c r="E13" s="32">
        <v>1</v>
      </c>
      <c r="F13" s="2" t="s">
        <v>81</v>
      </c>
    </row>
    <row r="14" s="2" customFormat="1" spans="1:6">
      <c r="A14" s="2" t="s">
        <v>82</v>
      </c>
      <c r="B14" s="2">
        <v>0.2271</v>
      </c>
      <c r="C14" s="29">
        <v>19.8412698412698</v>
      </c>
      <c r="D14" s="2">
        <f t="shared" si="0"/>
        <v>-0.0873679869716856</v>
      </c>
      <c r="E14" s="32">
        <v>-1</v>
      </c>
      <c r="F14" s="2" t="s">
        <v>83</v>
      </c>
    </row>
    <row r="15" s="2" customFormat="1" spans="1:6">
      <c r="A15" s="2" t="s">
        <v>84</v>
      </c>
      <c r="B15" s="2">
        <v>0.2271</v>
      </c>
      <c r="C15" s="29">
        <v>19.9680511182109</v>
      </c>
      <c r="D15" s="2">
        <f t="shared" si="0"/>
        <v>-0.0879262488692686</v>
      </c>
      <c r="E15" s="32">
        <v>-1</v>
      </c>
      <c r="F15" s="2" t="s">
        <v>85</v>
      </c>
    </row>
    <row r="16" s="2" customFormat="1" spans="1:6">
      <c r="A16" s="2" t="s">
        <v>86</v>
      </c>
      <c r="B16" s="2">
        <v>0.2271</v>
      </c>
      <c r="C16" s="29">
        <v>19.723865877712</v>
      </c>
      <c r="D16" s="2">
        <f t="shared" si="0"/>
        <v>-0.0868510166345751</v>
      </c>
      <c r="E16" s="32">
        <v>-1</v>
      </c>
      <c r="F16" s="2" t="s">
        <v>87</v>
      </c>
    </row>
    <row r="17" s="2" customFormat="1" spans="1:6">
      <c r="A17" s="2" t="s">
        <v>88</v>
      </c>
      <c r="B17" s="2">
        <v>0.2271</v>
      </c>
      <c r="C17" s="29">
        <v>19.723865877712</v>
      </c>
      <c r="D17" s="2">
        <f t="shared" si="0"/>
        <v>-0.0868510166345751</v>
      </c>
      <c r="E17" s="32">
        <v>-1</v>
      </c>
      <c r="F17" s="2" t="s">
        <v>89</v>
      </c>
    </row>
    <row r="18" s="2" customFormat="1" spans="1:6">
      <c r="A18" s="2" t="s">
        <v>90</v>
      </c>
      <c r="B18" s="2">
        <v>0.2271</v>
      </c>
      <c r="C18" s="29">
        <v>19.723865877712</v>
      </c>
      <c r="D18" s="2">
        <f t="shared" si="0"/>
        <v>-0.0868510166345751</v>
      </c>
      <c r="E18" s="32">
        <v>-1</v>
      </c>
      <c r="F18" s="2" t="s">
        <v>91</v>
      </c>
    </row>
    <row r="19" s="2" customFormat="1" spans="1:6">
      <c r="A19" s="2" t="s">
        <v>92</v>
      </c>
      <c r="B19" s="2">
        <v>0.2271</v>
      </c>
      <c r="C19" s="29">
        <v>20.096463022508</v>
      </c>
      <c r="D19" s="2">
        <f t="shared" si="0"/>
        <v>-0.0884916909841832</v>
      </c>
      <c r="E19" s="32">
        <v>-1</v>
      </c>
      <c r="F19" s="2" t="s">
        <v>93</v>
      </c>
    </row>
    <row r="20" s="2" customFormat="1" spans="1:6">
      <c r="A20" s="2" t="s">
        <v>94</v>
      </c>
      <c r="B20" s="2">
        <v>0.2271</v>
      </c>
      <c r="C20" s="29">
        <v>19.723865877712</v>
      </c>
      <c r="D20" s="2">
        <f t="shared" si="0"/>
        <v>-0.0868510166345751</v>
      </c>
      <c r="E20" s="32">
        <v>-1</v>
      </c>
      <c r="F20" s="2" t="s">
        <v>95</v>
      </c>
    </row>
    <row r="21" s="2" customFormat="1" spans="1:6">
      <c r="A21" s="2" t="s">
        <v>96</v>
      </c>
      <c r="B21" s="2">
        <v>0.2271</v>
      </c>
      <c r="C21" s="29">
        <v>19.9680511182109</v>
      </c>
      <c r="D21" s="2">
        <f t="shared" si="0"/>
        <v>-0.0879262488692686</v>
      </c>
      <c r="E21" s="32">
        <v>-1</v>
      </c>
      <c r="F21" s="2" t="s">
        <v>97</v>
      </c>
    </row>
    <row r="22" s="2" customFormat="1" spans="1:6">
      <c r="A22" s="2" t="s">
        <v>98</v>
      </c>
      <c r="B22" s="2">
        <v>0.2271</v>
      </c>
      <c r="C22" s="29">
        <v>19.723865877712</v>
      </c>
      <c r="D22" s="2">
        <f t="shared" si="0"/>
        <v>-0.0868510166345751</v>
      </c>
      <c r="E22" s="32">
        <v>-1</v>
      </c>
      <c r="F22" s="2" t="s">
        <v>99</v>
      </c>
    </row>
    <row r="23" s="2" customFormat="1" spans="1:6">
      <c r="A23" s="2" t="s">
        <v>100</v>
      </c>
      <c r="B23" s="33">
        <v>0.726</v>
      </c>
      <c r="C23" s="29">
        <v>20.096463022508</v>
      </c>
      <c r="D23" s="2">
        <f t="shared" si="0"/>
        <v>-0.0276810785433995</v>
      </c>
      <c r="E23" s="32">
        <v>-1</v>
      </c>
      <c r="F23" s="2" t="s">
        <v>101</v>
      </c>
    </row>
    <row r="24" s="2" customFormat="1" spans="1:6">
      <c r="A24" s="2" t="s">
        <v>102</v>
      </c>
      <c r="B24" s="33">
        <v>0.726</v>
      </c>
      <c r="C24" s="29">
        <v>20.096463022508</v>
      </c>
      <c r="D24" s="2">
        <f t="shared" si="0"/>
        <v>-0.0276810785433995</v>
      </c>
      <c r="E24" s="32">
        <v>-1</v>
      </c>
      <c r="F24" s="2" t="s">
        <v>103</v>
      </c>
    </row>
    <row r="25" s="2" customFormat="1" spans="1:6">
      <c r="A25" s="2" t="s">
        <v>104</v>
      </c>
      <c r="B25" s="33">
        <v>0.726</v>
      </c>
      <c r="C25" s="29">
        <v>20.096463022508</v>
      </c>
      <c r="D25" s="2">
        <f t="shared" si="0"/>
        <v>-0.0276810785433995</v>
      </c>
      <c r="E25" s="32">
        <v>-1</v>
      </c>
      <c r="F25" s="2" t="s">
        <v>105</v>
      </c>
    </row>
    <row r="26" s="2" customFormat="1" spans="1:6">
      <c r="A26" s="2" t="s">
        <v>106</v>
      </c>
      <c r="B26" s="33">
        <v>0.726</v>
      </c>
      <c r="C26" s="29">
        <v>20.096463022508</v>
      </c>
      <c r="D26" s="2">
        <f t="shared" si="0"/>
        <v>-0.0276810785433995</v>
      </c>
      <c r="E26" s="32">
        <v>-1</v>
      </c>
      <c r="F26" s="2" t="s">
        <v>107</v>
      </c>
    </row>
    <row r="27" s="2" customFormat="1" spans="1:6">
      <c r="A27" s="2" t="s">
        <v>108</v>
      </c>
      <c r="B27" s="33">
        <v>0.726</v>
      </c>
      <c r="C27" s="29">
        <v>19.723865877712</v>
      </c>
      <c r="D27" s="2">
        <f t="shared" si="0"/>
        <v>-0.0271678593356915</v>
      </c>
      <c r="E27" s="32">
        <v>-1</v>
      </c>
      <c r="F27" s="2" t="s">
        <v>109</v>
      </c>
    </row>
    <row r="28" s="2" customFormat="1" spans="1:6">
      <c r="A28" s="2" t="s">
        <v>110</v>
      </c>
      <c r="B28" s="33">
        <v>0.726</v>
      </c>
      <c r="C28" s="27">
        <v>4.96820349761526</v>
      </c>
      <c r="D28" s="2">
        <f t="shared" si="0"/>
        <v>-0.00684325550635711</v>
      </c>
      <c r="E28" s="32">
        <v>-1</v>
      </c>
      <c r="F28" s="2" t="s">
        <v>111</v>
      </c>
    </row>
    <row r="29" s="2" customFormat="1" spans="1:6">
      <c r="A29" s="2" t="s">
        <v>112</v>
      </c>
      <c r="B29" s="33">
        <v>0.726</v>
      </c>
      <c r="C29" s="27">
        <v>5.06277845281491</v>
      </c>
      <c r="D29" s="2">
        <f t="shared" si="0"/>
        <v>-0.00697352403968996</v>
      </c>
      <c r="E29" s="32">
        <v>-1</v>
      </c>
      <c r="F29" s="2" t="s">
        <v>113</v>
      </c>
    </row>
    <row r="30" s="2" customFormat="1" spans="1:6">
      <c r="A30" s="2" t="s">
        <v>114</v>
      </c>
      <c r="B30" s="33">
        <v>0.726</v>
      </c>
      <c r="C30" s="29">
        <v>10.4079933388843</v>
      </c>
      <c r="D30" s="2">
        <f t="shared" si="0"/>
        <v>-0.0143360789791795</v>
      </c>
      <c r="E30" s="32">
        <v>-1</v>
      </c>
      <c r="F30" s="2" t="s">
        <v>115</v>
      </c>
    </row>
    <row r="31" s="2" customFormat="1" spans="1:6">
      <c r="A31" s="2" t="s">
        <v>116</v>
      </c>
      <c r="B31" s="33">
        <v>0.726</v>
      </c>
      <c r="C31" s="29">
        <v>10.1853738032186</v>
      </c>
      <c r="D31" s="2">
        <f t="shared" si="0"/>
        <v>-0.0140294405003011</v>
      </c>
      <c r="E31" s="32">
        <v>-1</v>
      </c>
      <c r="F31" s="2" t="s">
        <v>117</v>
      </c>
    </row>
    <row r="32" s="2" customFormat="1" spans="1:6">
      <c r="A32" s="2" t="s">
        <v>118</v>
      </c>
      <c r="B32" s="33">
        <v>0.726</v>
      </c>
      <c r="C32" s="29">
        <v>10.2522042239081</v>
      </c>
      <c r="D32" s="2">
        <f t="shared" si="0"/>
        <v>-0.014121493421361</v>
      </c>
      <c r="E32" s="32">
        <v>-1</v>
      </c>
      <c r="F32" s="2" t="s">
        <v>119</v>
      </c>
    </row>
    <row r="33" s="2" customFormat="1" spans="1:6">
      <c r="A33" s="2" t="s">
        <v>120</v>
      </c>
      <c r="B33" s="33">
        <v>0.726</v>
      </c>
      <c r="C33" s="29">
        <v>10.5909764880322</v>
      </c>
      <c r="D33" s="2">
        <f t="shared" si="0"/>
        <v>-0.0145881218843419</v>
      </c>
      <c r="E33" s="32">
        <v>-1</v>
      </c>
      <c r="F33" s="2" t="s">
        <v>121</v>
      </c>
    </row>
    <row r="34" s="2" customFormat="1" spans="1:6">
      <c r="A34" s="2" t="s">
        <v>122</v>
      </c>
      <c r="B34" s="33">
        <v>0.726</v>
      </c>
      <c r="C34" s="29">
        <v>10.4079933388843</v>
      </c>
      <c r="D34" s="2">
        <f t="shared" si="0"/>
        <v>-0.0143360789791795</v>
      </c>
      <c r="E34" s="32">
        <v>-1</v>
      </c>
      <c r="F34" s="2" t="s">
        <v>123</v>
      </c>
    </row>
    <row r="35" s="2" customFormat="1" spans="1:6">
      <c r="A35" s="2" t="s">
        <v>124</v>
      </c>
      <c r="B35" s="33">
        <v>0.726</v>
      </c>
      <c r="C35" s="29">
        <v>10.5218855218855</v>
      </c>
      <c r="D35" s="2">
        <f t="shared" si="0"/>
        <v>-0.0144929552643051</v>
      </c>
      <c r="E35" s="32">
        <v>-1</v>
      </c>
      <c r="F35" s="2" t="s">
        <v>125</v>
      </c>
    </row>
    <row r="36" s="2" customFormat="1" spans="1:6">
      <c r="A36" s="2" t="s">
        <v>126</v>
      </c>
      <c r="B36" s="33">
        <v>0.726</v>
      </c>
      <c r="C36" s="29">
        <v>10.078613182826</v>
      </c>
      <c r="D36" s="2">
        <f t="shared" si="0"/>
        <v>-0.013882387304168</v>
      </c>
      <c r="E36" s="32">
        <v>-1</v>
      </c>
      <c r="F36" s="2" t="s">
        <v>127</v>
      </c>
    </row>
    <row r="37" s="2" customFormat="1" spans="1:6">
      <c r="A37" s="2" t="s">
        <v>128</v>
      </c>
      <c r="B37" s="33">
        <v>0.726</v>
      </c>
      <c r="C37" s="29">
        <v>20.2839756592292</v>
      </c>
      <c r="D37" s="2">
        <f t="shared" si="0"/>
        <v>-0.0279393604121614</v>
      </c>
      <c r="E37" s="32">
        <v>-1</v>
      </c>
      <c r="F37" s="2" t="s">
        <v>129</v>
      </c>
    </row>
    <row r="38" s="2" customFormat="1" spans="1:6">
      <c r="A38" s="2" t="s">
        <v>130</v>
      </c>
      <c r="B38" s="33">
        <v>0.726</v>
      </c>
      <c r="C38" s="29">
        <v>19.723865877712</v>
      </c>
      <c r="D38" s="2">
        <f t="shared" si="0"/>
        <v>-0.0271678593356915</v>
      </c>
      <c r="E38" s="32">
        <v>-1</v>
      </c>
      <c r="F38" s="2" t="s">
        <v>131</v>
      </c>
    </row>
    <row r="39" s="2" customFormat="1" spans="1:6">
      <c r="A39" s="2" t="s">
        <v>132</v>
      </c>
      <c r="B39" s="33">
        <v>0.726</v>
      </c>
      <c r="C39" s="29">
        <v>20.4834084391643</v>
      </c>
      <c r="D39" s="2">
        <f t="shared" si="0"/>
        <v>-0.0282140612109701</v>
      </c>
      <c r="E39" s="32">
        <v>-1</v>
      </c>
      <c r="F39" s="2" t="s">
        <v>133</v>
      </c>
    </row>
    <row r="40" s="2" customFormat="1" spans="1:6">
      <c r="A40" s="2" t="s">
        <v>134</v>
      </c>
      <c r="B40" s="33">
        <v>0.726</v>
      </c>
      <c r="C40" s="29">
        <v>20.096463022508</v>
      </c>
      <c r="D40" s="2">
        <f t="shared" si="0"/>
        <v>-0.0276810785433995</v>
      </c>
      <c r="E40" s="32">
        <v>-1</v>
      </c>
      <c r="F40" s="2" t="s">
        <v>135</v>
      </c>
    </row>
    <row r="41" s="2" customFormat="1" spans="1:6">
      <c r="A41" s="2" t="s">
        <v>136</v>
      </c>
      <c r="B41" s="33">
        <v>0.2271</v>
      </c>
      <c r="C41" s="29">
        <v>19.9044585987261</v>
      </c>
      <c r="D41" s="2">
        <f t="shared" si="0"/>
        <v>-0.0876462289684108</v>
      </c>
      <c r="E41" s="32">
        <v>-1</v>
      </c>
      <c r="F41" s="2" t="s">
        <v>137</v>
      </c>
    </row>
    <row r="42" s="2" customFormat="1" spans="1:6">
      <c r="A42" s="2" t="s">
        <v>138</v>
      </c>
      <c r="B42" s="33">
        <v>0.2271</v>
      </c>
      <c r="C42" s="29">
        <v>19.9044585987261</v>
      </c>
      <c r="D42" s="2">
        <f t="shared" si="0"/>
        <v>-0.0876462289684108</v>
      </c>
      <c r="E42" s="32">
        <v>-1</v>
      </c>
      <c r="F42" s="2" t="s">
        <v>139</v>
      </c>
    </row>
    <row r="43" s="2" customFormat="1" spans="1:6">
      <c r="A43" s="2" t="s">
        <v>140</v>
      </c>
      <c r="B43" s="33">
        <v>0.2271</v>
      </c>
      <c r="C43" s="29">
        <v>21.0881484605652</v>
      </c>
      <c r="D43" s="2">
        <f t="shared" si="0"/>
        <v>-0.0928584256299657</v>
      </c>
      <c r="E43" s="32">
        <v>-1</v>
      </c>
      <c r="F43" s="2" t="s">
        <v>141</v>
      </c>
    </row>
    <row r="44" s="2" customFormat="1" spans="1:6">
      <c r="A44" s="2" t="s">
        <v>142</v>
      </c>
      <c r="B44" s="33">
        <v>0.2271</v>
      </c>
      <c r="C44" s="29">
        <v>20.6782464846981</v>
      </c>
      <c r="D44" s="2">
        <f t="shared" si="0"/>
        <v>-0.0910534851814095</v>
      </c>
      <c r="E44" s="32">
        <v>-1</v>
      </c>
      <c r="F44" s="2" t="s">
        <v>143</v>
      </c>
    </row>
    <row r="45" s="2" customFormat="1" spans="1:6">
      <c r="A45" s="2" t="s">
        <v>144</v>
      </c>
      <c r="B45" s="33">
        <v>0.2271</v>
      </c>
      <c r="C45" s="29">
        <v>20.6100577081616</v>
      </c>
      <c r="D45" s="2">
        <f t="shared" si="0"/>
        <v>-0.0907532263679507</v>
      </c>
      <c r="E45" s="32">
        <v>-1</v>
      </c>
      <c r="F45" s="2" t="s">
        <v>145</v>
      </c>
    </row>
    <row r="46" s="2" customFormat="1" spans="1:6">
      <c r="A46" s="2" t="s">
        <v>146</v>
      </c>
      <c r="B46" s="33">
        <v>0.2271</v>
      </c>
      <c r="C46" s="29">
        <v>21.0172341319882</v>
      </c>
      <c r="D46" s="2">
        <f t="shared" si="0"/>
        <v>-0.0925461652663505</v>
      </c>
      <c r="E46" s="32">
        <v>-1</v>
      </c>
      <c r="F46" s="2" t="s">
        <v>147</v>
      </c>
    </row>
    <row r="47" s="2" customFormat="1" spans="1:6">
      <c r="A47" s="2" t="s">
        <v>148</v>
      </c>
      <c r="B47" s="33">
        <v>0.2271</v>
      </c>
      <c r="C47" s="29">
        <v>20.096463022508</v>
      </c>
      <c r="D47" s="2">
        <f t="shared" si="0"/>
        <v>-0.0884916909841832</v>
      </c>
      <c r="E47" s="32">
        <v>-1</v>
      </c>
      <c r="F47" s="2" t="s">
        <v>149</v>
      </c>
    </row>
    <row r="48" s="2" customFormat="1" spans="1:6">
      <c r="A48" s="2" t="s">
        <v>150</v>
      </c>
      <c r="B48" s="33">
        <v>0.2271</v>
      </c>
      <c r="C48" s="29">
        <v>20.4834084391643</v>
      </c>
      <c r="D48" s="2">
        <f t="shared" si="0"/>
        <v>-0.0901955457470907</v>
      </c>
      <c r="E48" s="32">
        <v>-1</v>
      </c>
      <c r="F48" s="2" t="s">
        <v>151</v>
      </c>
    </row>
    <row r="49" s="2" customFormat="1" spans="1:6">
      <c r="A49" s="2" t="s">
        <v>152</v>
      </c>
      <c r="B49" s="33">
        <v>0.2271</v>
      </c>
      <c r="C49" s="29">
        <v>19.4779898714453</v>
      </c>
      <c r="D49" s="2">
        <f t="shared" si="0"/>
        <v>-0.0857683393722822</v>
      </c>
      <c r="E49" s="32">
        <v>-1</v>
      </c>
      <c r="F49" s="2" t="s">
        <v>153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8"/>
  <sheetViews>
    <sheetView topLeftCell="A10" workbookViewId="0">
      <selection activeCell="G21" sqref="G21"/>
    </sheetView>
  </sheetViews>
  <sheetFormatPr defaultColWidth="9" defaultRowHeight="13.5" outlineLevelCol="4"/>
  <cols>
    <col min="1" max="1" width="13.3833333333333" style="2" customWidth="1"/>
    <col min="2" max="2" width="11.3833333333333" style="27" customWidth="1"/>
    <col min="3" max="3" width="11.1333333333333" style="2" customWidth="1"/>
    <col min="4" max="4" width="27.5" style="2" customWidth="1"/>
    <col min="5" max="5" width="11.8916666666667" style="2" customWidth="1"/>
    <col min="6" max="16384" width="9" style="2"/>
  </cols>
  <sheetData>
    <row r="1" spans="1:4">
      <c r="A1" s="2" t="s">
        <v>0</v>
      </c>
      <c r="B1" s="27" t="s">
        <v>154</v>
      </c>
      <c r="C1" s="2" t="s">
        <v>155</v>
      </c>
      <c r="D1" s="2" t="s">
        <v>156</v>
      </c>
    </row>
    <row r="2" spans="1:4">
      <c r="A2" s="2" t="s">
        <v>157</v>
      </c>
      <c r="B2" s="27">
        <v>500.951808436029</v>
      </c>
      <c r="C2" s="2">
        <v>-0.0834919680726715</v>
      </c>
      <c r="D2" s="28">
        <v>-1</v>
      </c>
    </row>
    <row r="3" spans="1:4">
      <c r="A3" s="2" t="s">
        <v>158</v>
      </c>
      <c r="B3" s="27">
        <v>508.854060655404</v>
      </c>
      <c r="C3" s="2">
        <v>0.084809010109234</v>
      </c>
      <c r="D3" s="28">
        <v>1</v>
      </c>
    </row>
    <row r="4" spans="1:4">
      <c r="A4" s="2" t="s">
        <v>159</v>
      </c>
      <c r="B4" s="27">
        <v>508.854060655404</v>
      </c>
      <c r="C4" s="2">
        <v>0.084809010109234</v>
      </c>
      <c r="D4" s="28">
        <v>1</v>
      </c>
    </row>
    <row r="5" spans="1:4">
      <c r="A5" s="2" t="s">
        <v>160</v>
      </c>
      <c r="B5" s="27">
        <v>507.150826655847</v>
      </c>
      <c r="C5" s="2">
        <v>0.0845251377759745</v>
      </c>
      <c r="D5" s="28">
        <v>1</v>
      </c>
    </row>
    <row r="6" spans="1:4">
      <c r="A6" s="2" t="s">
        <v>161</v>
      </c>
      <c r="B6" s="27">
        <v>494.559841740851</v>
      </c>
      <c r="C6" s="2">
        <v>-0.0824266402901418</v>
      </c>
      <c r="D6" s="28">
        <v>-1</v>
      </c>
    </row>
    <row r="7" spans="1:4">
      <c r="A7" s="2" t="s">
        <v>162</v>
      </c>
      <c r="B7" s="27">
        <v>503.981453482512</v>
      </c>
      <c r="C7" s="2">
        <v>-0.083996908913752</v>
      </c>
      <c r="D7" s="28">
        <v>-1</v>
      </c>
    </row>
    <row r="8" spans="1:4">
      <c r="A8" s="2" t="s">
        <v>163</v>
      </c>
      <c r="B8" s="27">
        <v>477.099236641221</v>
      </c>
      <c r="C8" s="2">
        <v>-0.0795165394402035</v>
      </c>
      <c r="D8" s="28">
        <v>-1</v>
      </c>
    </row>
    <row r="9" spans="1:4">
      <c r="A9" s="2" t="s">
        <v>164</v>
      </c>
      <c r="B9" s="27">
        <v>503.981453482512</v>
      </c>
      <c r="C9" s="2">
        <v>0.083996908913752</v>
      </c>
      <c r="D9" s="28">
        <v>1</v>
      </c>
    </row>
    <row r="10" spans="1:4">
      <c r="A10" s="2" t="s">
        <v>165</v>
      </c>
      <c r="B10" s="27">
        <v>503.981453482512</v>
      </c>
      <c r="C10" s="2">
        <v>-0.083996908913752</v>
      </c>
      <c r="D10" s="28">
        <v>-1</v>
      </c>
    </row>
    <row r="11" spans="1:4">
      <c r="A11" s="2" t="s">
        <v>166</v>
      </c>
      <c r="B11" s="27">
        <v>491.642084562439</v>
      </c>
      <c r="C11" s="2">
        <v>-0.0819403474270732</v>
      </c>
      <c r="D11" s="28">
        <v>-1</v>
      </c>
    </row>
    <row r="12" spans="1:4">
      <c r="A12" s="2" t="s">
        <v>167</v>
      </c>
      <c r="B12" s="27">
        <v>494.559841740851</v>
      </c>
      <c r="C12" s="2">
        <v>-0.0824266402901418</v>
      </c>
      <c r="D12" s="28">
        <v>-1</v>
      </c>
    </row>
    <row r="13" spans="1:4">
      <c r="A13" s="2" t="s">
        <v>168</v>
      </c>
      <c r="B13" s="27">
        <v>503.981453482512</v>
      </c>
      <c r="C13" s="2">
        <v>-0.083996908913752</v>
      </c>
      <c r="D13" s="28">
        <v>-1</v>
      </c>
    </row>
    <row r="14" spans="1:4">
      <c r="A14" s="2" t="s">
        <v>169</v>
      </c>
      <c r="B14" s="27">
        <v>513.663447709061</v>
      </c>
      <c r="C14" s="2">
        <v>0.0856105746181768</v>
      </c>
      <c r="D14" s="28">
        <v>1</v>
      </c>
    </row>
    <row r="15" spans="1:4">
      <c r="A15" s="2" t="s">
        <v>170</v>
      </c>
      <c r="B15" s="27">
        <v>503.981453482512</v>
      </c>
      <c r="C15" s="2">
        <v>-0.083996908913752</v>
      </c>
      <c r="D15" s="28">
        <v>-1</v>
      </c>
    </row>
    <row r="16" spans="1:4">
      <c r="A16" s="2" t="s">
        <v>171</v>
      </c>
      <c r="B16" s="27">
        <v>513.663447709061</v>
      </c>
      <c r="C16" s="2">
        <v>0.0856105746181768</v>
      </c>
      <c r="D16" s="28">
        <v>1</v>
      </c>
    </row>
    <row r="17" spans="1:4">
      <c r="A17" s="2" t="s">
        <v>172</v>
      </c>
      <c r="B17" s="27">
        <v>513.663447709061</v>
      </c>
      <c r="C17" s="2">
        <v>0.0856105746181768</v>
      </c>
      <c r="D17" s="28">
        <v>1</v>
      </c>
    </row>
    <row r="18" spans="1:4">
      <c r="A18" s="2" t="s">
        <v>173</v>
      </c>
      <c r="B18" s="27">
        <v>503.981453482512</v>
      </c>
      <c r="C18" s="2">
        <v>-0.083996908913752</v>
      </c>
      <c r="D18" s="28">
        <v>-1</v>
      </c>
    </row>
    <row r="19" spans="1:4">
      <c r="A19" s="2" t="s">
        <v>174</v>
      </c>
      <c r="B19" s="27">
        <v>510.41241322989</v>
      </c>
      <c r="C19" s="2">
        <v>0.085068735538315</v>
      </c>
      <c r="D19" s="28">
        <v>1</v>
      </c>
    </row>
    <row r="20" spans="1:4">
      <c r="A20" s="2" t="s">
        <v>175</v>
      </c>
      <c r="B20" s="27">
        <v>494.559841740851</v>
      </c>
      <c r="C20" s="2">
        <v>-0.0824266402901418</v>
      </c>
      <c r="D20" s="28">
        <v>-1</v>
      </c>
    </row>
    <row r="21" spans="1:4">
      <c r="A21" s="2" t="s">
        <v>176</v>
      </c>
      <c r="B21" s="27">
        <v>98.9119683481701</v>
      </c>
      <c r="C21" s="2">
        <f>-B21/1000</f>
        <v>-0.0989119683481701</v>
      </c>
      <c r="D21" s="28">
        <v>-1</v>
      </c>
    </row>
    <row r="22" spans="1:4">
      <c r="A22" s="2" t="s">
        <v>177</v>
      </c>
      <c r="B22" s="27">
        <v>99.5024875621891</v>
      </c>
      <c r="C22" s="2">
        <f t="shared" ref="C22:C30" si="0">-B22/1000</f>
        <v>-0.0995024875621891</v>
      </c>
      <c r="D22" s="28">
        <v>-1</v>
      </c>
    </row>
    <row r="23" spans="1:4">
      <c r="A23" s="2" t="s">
        <v>178</v>
      </c>
      <c r="B23" s="27">
        <v>98.9119683481701</v>
      </c>
      <c r="C23" s="2">
        <f t="shared" si="0"/>
        <v>-0.0989119683481701</v>
      </c>
      <c r="D23" s="28">
        <v>-1</v>
      </c>
    </row>
    <row r="24" spans="1:4">
      <c r="A24" s="2" t="s">
        <v>179</v>
      </c>
      <c r="B24" s="27">
        <v>98.9119683481701</v>
      </c>
      <c r="C24" s="2">
        <f t="shared" si="0"/>
        <v>-0.0989119683481701</v>
      </c>
      <c r="D24" s="28">
        <v>-1</v>
      </c>
    </row>
    <row r="25" spans="1:4">
      <c r="A25" s="2" t="s">
        <v>180</v>
      </c>
      <c r="B25" s="27">
        <v>97.0873786407767</v>
      </c>
      <c r="C25" s="2">
        <f t="shared" si="0"/>
        <v>-0.0970873786407767</v>
      </c>
      <c r="D25" s="28">
        <v>-1</v>
      </c>
    </row>
    <row r="26" spans="1:4">
      <c r="A26" s="2" t="s">
        <v>181</v>
      </c>
      <c r="B26" s="29">
        <v>301.386377335744</v>
      </c>
      <c r="C26" s="2">
        <f t="shared" si="0"/>
        <v>-0.301386377335744</v>
      </c>
      <c r="D26" s="28">
        <v>-1</v>
      </c>
    </row>
    <row r="27" spans="1:4">
      <c r="A27" s="2" t="s">
        <v>182</v>
      </c>
      <c r="B27" s="29">
        <v>292.226767971946</v>
      </c>
      <c r="C27" s="2">
        <f t="shared" si="0"/>
        <v>-0.292226767971946</v>
      </c>
      <c r="D27" s="28">
        <v>-1</v>
      </c>
    </row>
    <row r="28" spans="1:4">
      <c r="A28" s="2" t="s">
        <v>183</v>
      </c>
      <c r="B28" s="29">
        <v>296.73590504451</v>
      </c>
      <c r="C28" s="2">
        <f t="shared" si="0"/>
        <v>-0.29673590504451</v>
      </c>
      <c r="D28" s="28">
        <v>-1</v>
      </c>
    </row>
    <row r="29" spans="1:4">
      <c r="A29" s="2" t="s">
        <v>184</v>
      </c>
      <c r="B29" s="29">
        <v>294.811320754717</v>
      </c>
      <c r="C29" s="2">
        <f t="shared" si="0"/>
        <v>-0.294811320754717</v>
      </c>
      <c r="D29" s="28">
        <v>-1</v>
      </c>
    </row>
    <row r="30" spans="1:4">
      <c r="A30" s="2" t="s">
        <v>185</v>
      </c>
      <c r="B30" s="29">
        <v>292.226767971946</v>
      </c>
      <c r="C30" s="2">
        <f t="shared" si="0"/>
        <v>-0.292226767971946</v>
      </c>
      <c r="D30" s="28">
        <v>-1</v>
      </c>
    </row>
    <row r="31" spans="1:4">
      <c r="A31" s="2" t="s">
        <v>186</v>
      </c>
      <c r="B31" s="27">
        <v>314.267756128221</v>
      </c>
      <c r="C31" s="2">
        <f t="shared" ref="C31:C48" si="1">-B31/1000</f>
        <v>-0.314267756128221</v>
      </c>
      <c r="D31" s="28">
        <v>-1</v>
      </c>
    </row>
    <row r="32" spans="1:4">
      <c r="A32" s="2" t="s">
        <v>187</v>
      </c>
      <c r="B32" s="27">
        <v>304.692260816575</v>
      </c>
      <c r="C32" s="2">
        <f t="shared" si="1"/>
        <v>-0.304692260816575</v>
      </c>
      <c r="D32" s="28">
        <v>-1</v>
      </c>
    </row>
    <row r="33" spans="1:4">
      <c r="A33" s="28" t="s">
        <v>188</v>
      </c>
      <c r="B33" s="27">
        <v>293.427230046948</v>
      </c>
      <c r="C33" s="2">
        <f t="shared" si="1"/>
        <v>-0.293427230046948</v>
      </c>
      <c r="D33" s="28">
        <v>-1</v>
      </c>
    </row>
    <row r="34" spans="1:4">
      <c r="A34" s="30" t="s">
        <v>189</v>
      </c>
      <c r="B34" s="27">
        <v>296.73590504451</v>
      </c>
      <c r="C34" s="2">
        <f>B34/1000</f>
        <v>0.29673590504451</v>
      </c>
      <c r="D34" s="28">
        <v>1</v>
      </c>
    </row>
    <row r="35" spans="1:4">
      <c r="A35" s="30" t="s">
        <v>190</v>
      </c>
      <c r="B35" s="27">
        <v>296.73590504451</v>
      </c>
      <c r="C35" s="31">
        <f t="shared" si="1"/>
        <v>-0.29673590504451</v>
      </c>
      <c r="D35" s="28">
        <v>-1</v>
      </c>
    </row>
    <row r="36" spans="1:4">
      <c r="A36" s="28" t="s">
        <v>191</v>
      </c>
      <c r="B36" s="27">
        <v>293.427230046948</v>
      </c>
      <c r="C36" s="2">
        <f t="shared" si="1"/>
        <v>-0.293427230046948</v>
      </c>
      <c r="D36" s="28">
        <v>-1</v>
      </c>
    </row>
    <row r="37" spans="1:4">
      <c r="A37" s="2" t="s">
        <v>192</v>
      </c>
      <c r="B37" s="27">
        <v>285.225328009127</v>
      </c>
      <c r="C37" s="2">
        <f t="shared" si="1"/>
        <v>-0.285225328009127</v>
      </c>
      <c r="D37" s="28">
        <v>-1</v>
      </c>
    </row>
    <row r="38" spans="1:4">
      <c r="A38" s="2" t="s">
        <v>193</v>
      </c>
      <c r="B38" s="27">
        <v>314.267756128221</v>
      </c>
      <c r="C38" s="2">
        <f t="shared" si="1"/>
        <v>-0.314267756128221</v>
      </c>
      <c r="D38" s="28">
        <v>-1</v>
      </c>
    </row>
    <row r="39" spans="1:4">
      <c r="A39" s="2" t="s">
        <v>194</v>
      </c>
      <c r="B39" s="29">
        <v>296.73590504451</v>
      </c>
      <c r="C39" s="2">
        <f t="shared" si="1"/>
        <v>-0.29673590504451</v>
      </c>
      <c r="D39" s="28">
        <v>-1</v>
      </c>
    </row>
    <row r="40" spans="1:4">
      <c r="A40" s="2" t="s">
        <v>195</v>
      </c>
      <c r="B40" s="29">
        <v>301.386377335744</v>
      </c>
      <c r="C40" s="2">
        <f t="shared" si="1"/>
        <v>-0.301386377335744</v>
      </c>
      <c r="D40" s="28">
        <v>-1</v>
      </c>
    </row>
    <row r="41" spans="1:4">
      <c r="A41" s="2" t="s">
        <v>196</v>
      </c>
      <c r="B41" s="29">
        <v>296.73590504451</v>
      </c>
      <c r="C41" s="2">
        <f t="shared" si="1"/>
        <v>-0.29673590504451</v>
      </c>
      <c r="D41" s="28">
        <v>-1</v>
      </c>
    </row>
    <row r="42" spans="1:4">
      <c r="A42" s="2" t="s">
        <v>197</v>
      </c>
      <c r="B42" s="29">
        <v>296.73590504451</v>
      </c>
      <c r="C42" s="2">
        <f t="shared" si="1"/>
        <v>-0.29673590504451</v>
      </c>
      <c r="D42" s="28">
        <v>-1</v>
      </c>
    </row>
    <row r="43" spans="1:4">
      <c r="A43" s="2" t="s">
        <v>198</v>
      </c>
      <c r="B43" s="29">
        <v>296.73590504451</v>
      </c>
      <c r="C43" s="2">
        <f t="shared" si="1"/>
        <v>-0.29673590504451</v>
      </c>
      <c r="D43" s="28">
        <v>-1</v>
      </c>
    </row>
    <row r="44" spans="1:4">
      <c r="A44" s="2" t="s">
        <v>199</v>
      </c>
      <c r="B44" s="29">
        <v>301.386377335744</v>
      </c>
      <c r="C44" s="2">
        <f t="shared" si="1"/>
        <v>-0.301386377335744</v>
      </c>
      <c r="D44" s="28">
        <v>-1</v>
      </c>
    </row>
    <row r="45" spans="1:5">
      <c r="A45" s="2" t="s">
        <v>200</v>
      </c>
      <c r="B45" s="27">
        <v>100</v>
      </c>
      <c r="C45" s="31">
        <v>-0.1</v>
      </c>
      <c r="D45" s="28">
        <v>-1</v>
      </c>
      <c r="E45" s="2" t="s">
        <v>201</v>
      </c>
    </row>
    <row r="46" spans="1:4">
      <c r="A46" s="2" t="s">
        <v>202</v>
      </c>
      <c r="B46" s="27">
        <v>98.9119683481701</v>
      </c>
      <c r="C46" s="2">
        <f>-B46/1000</f>
        <v>-0.0989119683481701</v>
      </c>
      <c r="D46" s="28">
        <v>-1</v>
      </c>
    </row>
    <row r="47" spans="1:4">
      <c r="A47" s="2" t="s">
        <v>203</v>
      </c>
      <c r="B47" s="27">
        <v>104.733975701718</v>
      </c>
      <c r="C47" s="2">
        <f>-B47/1000</f>
        <v>-0.104733975701718</v>
      </c>
      <c r="D47" s="28">
        <v>-1</v>
      </c>
    </row>
    <row r="48" spans="1:4">
      <c r="A48" s="2" t="s">
        <v>204</v>
      </c>
      <c r="B48" s="27">
        <v>97.1250971250971</v>
      </c>
      <c r="C48" s="2">
        <f>-B48/1000</f>
        <v>-0.0971250971250971</v>
      </c>
      <c r="D48" s="28">
        <v>-1</v>
      </c>
    </row>
  </sheetData>
  <pageMargins left="0.7" right="0.7" top="0.75" bottom="0.75" header="0.3" footer="0.3"/>
  <pageSetup paperSize="9" orientation="portrait"/>
  <headerFooter/>
  <ignoredErrors>
    <ignoredError sqref="C3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115" zoomScaleNormal="115" topLeftCell="A14" workbookViewId="0">
      <selection activeCell="A12" sqref="A12"/>
    </sheetView>
  </sheetViews>
  <sheetFormatPr defaultColWidth="10.8833333333333" defaultRowHeight="25" customHeight="1" outlineLevelCol="7"/>
  <cols>
    <col min="1" max="2" width="10.8833333333333" customWidth="1"/>
    <col min="3" max="3" width="30.1333333333333" customWidth="1"/>
    <col min="4" max="4" width="13.8833333333333" customWidth="1"/>
    <col min="5" max="5" width="10.8833333333333" customWidth="1"/>
    <col min="6" max="6" width="18.75" customWidth="1"/>
    <col min="7" max="7" width="14.45" customWidth="1"/>
    <col min="8" max="8" width="17.1333333333333" customWidth="1"/>
    <col min="9" max="16384" width="10.8833333333333" customWidth="1"/>
  </cols>
  <sheetData>
    <row r="1" customHeight="1" spans="1:8">
      <c r="A1" s="8" t="s">
        <v>205</v>
      </c>
      <c r="B1" s="8" t="s">
        <v>206</v>
      </c>
      <c r="C1" s="8" t="s">
        <v>207</v>
      </c>
      <c r="D1" s="9" t="s">
        <v>208</v>
      </c>
      <c r="E1" s="9" t="s">
        <v>209</v>
      </c>
      <c r="F1" s="9" t="s">
        <v>210</v>
      </c>
      <c r="G1" s="9" t="s">
        <v>211</v>
      </c>
      <c r="H1" s="8" t="s">
        <v>212</v>
      </c>
    </row>
    <row r="2" customHeight="1" spans="1:8">
      <c r="A2" s="10" t="s">
        <v>213</v>
      </c>
      <c r="B2" s="10" t="s">
        <v>214</v>
      </c>
      <c r="C2" s="10" t="s">
        <v>215</v>
      </c>
      <c r="D2" s="11">
        <f t="shared" ref="D2:D12" si="0">100/4</f>
        <v>25</v>
      </c>
      <c r="E2" s="11">
        <v>2.5</v>
      </c>
      <c r="F2" s="12" t="s">
        <v>216</v>
      </c>
      <c r="G2" s="13"/>
      <c r="H2" s="10" t="s">
        <v>217</v>
      </c>
    </row>
    <row r="3" customHeight="1" spans="1:8">
      <c r="A3" s="10" t="s">
        <v>218</v>
      </c>
      <c r="B3" s="10" t="s">
        <v>214</v>
      </c>
      <c r="C3" s="10" t="s">
        <v>219</v>
      </c>
      <c r="D3" s="11">
        <f t="shared" si="0"/>
        <v>25</v>
      </c>
      <c r="E3" s="11">
        <v>2.5</v>
      </c>
      <c r="F3" s="14"/>
      <c r="G3" s="15"/>
      <c r="H3" s="10" t="s">
        <v>220</v>
      </c>
    </row>
    <row r="4" customHeight="1" spans="1:8">
      <c r="A4" s="10" t="s">
        <v>221</v>
      </c>
      <c r="B4" s="10" t="s">
        <v>214</v>
      </c>
      <c r="C4" s="10" t="s">
        <v>222</v>
      </c>
      <c r="D4" s="11">
        <f t="shared" si="0"/>
        <v>25</v>
      </c>
      <c r="E4" s="11">
        <v>2.5</v>
      </c>
      <c r="F4" s="14"/>
      <c r="G4" s="15"/>
      <c r="H4" s="10" t="s">
        <v>223</v>
      </c>
    </row>
    <row r="5" customHeight="1" spans="1:8">
      <c r="A5" s="10" t="s">
        <v>224</v>
      </c>
      <c r="B5" s="10" t="s">
        <v>214</v>
      </c>
      <c r="C5" s="10" t="s">
        <v>225</v>
      </c>
      <c r="D5" s="11">
        <f t="shared" si="0"/>
        <v>25</v>
      </c>
      <c r="E5" s="11">
        <v>2.5</v>
      </c>
      <c r="F5" s="14"/>
      <c r="G5" s="15"/>
      <c r="H5" s="10" t="s">
        <v>226</v>
      </c>
    </row>
    <row r="6" customHeight="1" spans="1:8">
      <c r="A6" s="10" t="s">
        <v>227</v>
      </c>
      <c r="B6" s="10" t="s">
        <v>214</v>
      </c>
      <c r="C6" s="10" t="s">
        <v>228</v>
      </c>
      <c r="D6" s="11">
        <f t="shared" si="0"/>
        <v>25</v>
      </c>
      <c r="E6" s="11">
        <v>2.5</v>
      </c>
      <c r="F6" s="14"/>
      <c r="G6" s="15"/>
      <c r="H6" s="10" t="s">
        <v>229</v>
      </c>
    </row>
    <row r="7" customHeight="1" spans="1:8">
      <c r="A7" s="10" t="s">
        <v>230</v>
      </c>
      <c r="B7" s="10" t="s">
        <v>214</v>
      </c>
      <c r="C7" s="10" t="s">
        <v>231</v>
      </c>
      <c r="D7" s="11">
        <f t="shared" si="0"/>
        <v>25</v>
      </c>
      <c r="E7" s="11">
        <v>2.5</v>
      </c>
      <c r="F7" s="14"/>
      <c r="G7" s="15"/>
      <c r="H7" s="10" t="s">
        <v>232</v>
      </c>
    </row>
    <row r="8" customHeight="1" spans="1:8">
      <c r="A8" s="10" t="s">
        <v>233</v>
      </c>
      <c r="B8" s="10" t="s">
        <v>214</v>
      </c>
      <c r="C8" s="10" t="s">
        <v>234</v>
      </c>
      <c r="D8" s="11">
        <f t="shared" si="0"/>
        <v>25</v>
      </c>
      <c r="E8" s="11">
        <v>2.5</v>
      </c>
      <c r="F8" s="14"/>
      <c r="G8" s="15"/>
      <c r="H8" s="10" t="s">
        <v>235</v>
      </c>
    </row>
    <row r="9" customHeight="1" spans="1:8">
      <c r="A9" s="10" t="s">
        <v>236</v>
      </c>
      <c r="B9" s="10" t="s">
        <v>214</v>
      </c>
      <c r="C9" s="10" t="s">
        <v>237</v>
      </c>
      <c r="D9" s="11">
        <f t="shared" si="0"/>
        <v>25</v>
      </c>
      <c r="E9" s="11">
        <v>2.5</v>
      </c>
      <c r="F9" s="14"/>
      <c r="G9" s="15"/>
      <c r="H9" s="10" t="s">
        <v>238</v>
      </c>
    </row>
    <row r="10" customHeight="1" spans="1:8">
      <c r="A10" s="10" t="s">
        <v>239</v>
      </c>
      <c r="B10" s="10" t="s">
        <v>214</v>
      </c>
      <c r="C10" s="10" t="s">
        <v>240</v>
      </c>
      <c r="D10" s="11">
        <f t="shared" si="0"/>
        <v>25</v>
      </c>
      <c r="E10" s="11">
        <v>2.5</v>
      </c>
      <c r="F10" s="14"/>
      <c r="G10" s="15"/>
      <c r="H10" s="10" t="s">
        <v>241</v>
      </c>
    </row>
    <row r="11" customHeight="1" spans="1:8">
      <c r="A11" s="10" t="s">
        <v>242</v>
      </c>
      <c r="B11" s="10" t="s">
        <v>214</v>
      </c>
      <c r="C11" s="10" t="s">
        <v>243</v>
      </c>
      <c r="D11" s="11">
        <f t="shared" si="0"/>
        <v>25</v>
      </c>
      <c r="E11" s="11">
        <v>2.5</v>
      </c>
      <c r="F11" s="14"/>
      <c r="G11" s="15"/>
      <c r="H11" s="10" t="s">
        <v>244</v>
      </c>
    </row>
    <row r="12" customHeight="1" spans="1:8">
      <c r="A12" s="10" t="s">
        <v>245</v>
      </c>
      <c r="B12" s="10" t="s">
        <v>214</v>
      </c>
      <c r="C12" s="10" t="s">
        <v>246</v>
      </c>
      <c r="D12" s="11">
        <f t="shared" si="0"/>
        <v>25</v>
      </c>
      <c r="E12" s="11">
        <v>2.5</v>
      </c>
      <c r="F12" s="16"/>
      <c r="G12" s="17"/>
      <c r="H12" s="10" t="s">
        <v>247</v>
      </c>
    </row>
    <row r="13" customHeight="1" spans="1:8">
      <c r="A13" s="18" t="s">
        <v>248</v>
      </c>
      <c r="B13" s="18"/>
      <c r="C13" s="18" t="s">
        <v>249</v>
      </c>
      <c r="D13" s="19">
        <f>100/2</f>
        <v>50</v>
      </c>
      <c r="E13" s="19">
        <v>5</v>
      </c>
      <c r="F13" s="20" t="s">
        <v>250</v>
      </c>
      <c r="G13" s="21"/>
      <c r="H13" s="18"/>
    </row>
    <row r="14" customHeight="1" spans="1:8">
      <c r="A14" s="18" t="s">
        <v>251</v>
      </c>
      <c r="B14" s="18"/>
      <c r="C14" s="18" t="s">
        <v>252</v>
      </c>
      <c r="D14" s="19"/>
      <c r="E14" s="19"/>
      <c r="F14" s="22" t="s">
        <v>253</v>
      </c>
      <c r="G14" s="23"/>
      <c r="H14" s="18"/>
    </row>
    <row r="15" customHeight="1" spans="1:8">
      <c r="A15" s="18" t="s">
        <v>254</v>
      </c>
      <c r="B15" s="18"/>
      <c r="C15" s="18" t="s">
        <v>255</v>
      </c>
      <c r="D15" s="19"/>
      <c r="E15" s="19"/>
      <c r="F15" s="22" t="s">
        <v>253</v>
      </c>
      <c r="G15" s="23"/>
      <c r="H15" s="18"/>
    </row>
    <row r="16" customHeight="1" spans="1:8">
      <c r="A16" s="24" t="s">
        <v>256</v>
      </c>
      <c r="B16" s="24" t="s">
        <v>257</v>
      </c>
      <c r="C16" s="24" t="s">
        <v>258</v>
      </c>
      <c r="D16" s="25">
        <f t="shared" ref="D16:D32" si="1">E16*7</f>
        <v>45.8175153815944</v>
      </c>
      <c r="E16" s="25">
        <f t="shared" ref="E16:E34" si="2">G16/F16</f>
        <v>6.54535934022778</v>
      </c>
      <c r="F16" s="24">
        <v>1.5278</v>
      </c>
      <c r="G16" s="24">
        <v>10</v>
      </c>
      <c r="H16" s="24"/>
    </row>
    <row r="17" customHeight="1" spans="1:8">
      <c r="A17" s="24" t="s">
        <v>259</v>
      </c>
      <c r="B17" s="24" t="s">
        <v>257</v>
      </c>
      <c r="C17" s="24" t="s">
        <v>260</v>
      </c>
      <c r="D17" s="25">
        <f t="shared" si="1"/>
        <v>47.5575786398533</v>
      </c>
      <c r="E17" s="25">
        <f t="shared" si="2"/>
        <v>6.79393980569332</v>
      </c>
      <c r="F17" s="24">
        <v>1.4719</v>
      </c>
      <c r="G17" s="24">
        <v>10</v>
      </c>
      <c r="H17" s="24"/>
    </row>
    <row r="18" customHeight="1" spans="1:8">
      <c r="A18" s="24" t="s">
        <v>261</v>
      </c>
      <c r="B18" s="24" t="s">
        <v>257</v>
      </c>
      <c r="C18" s="24" t="s">
        <v>262</v>
      </c>
      <c r="D18" s="25">
        <f t="shared" si="1"/>
        <v>45.8175153815944</v>
      </c>
      <c r="E18" s="25">
        <f t="shared" si="2"/>
        <v>6.54535934022778</v>
      </c>
      <c r="F18" s="24">
        <v>1.5278</v>
      </c>
      <c r="G18" s="24">
        <v>10</v>
      </c>
      <c r="H18" s="24"/>
    </row>
    <row r="19" customHeight="1" spans="1:8">
      <c r="A19" s="24" t="s">
        <v>263</v>
      </c>
      <c r="B19" s="24" t="s">
        <v>257</v>
      </c>
      <c r="C19" s="24" t="s">
        <v>264</v>
      </c>
      <c r="D19" s="25">
        <f t="shared" si="1"/>
        <v>45.357351130694</v>
      </c>
      <c r="E19" s="25">
        <f t="shared" si="2"/>
        <v>6.47962159009914</v>
      </c>
      <c r="F19" s="24">
        <v>1.5433</v>
      </c>
      <c r="G19" s="24">
        <v>10</v>
      </c>
      <c r="H19" s="24"/>
    </row>
    <row r="20" customHeight="1" spans="1:8">
      <c r="A20" s="24" t="s">
        <v>265</v>
      </c>
      <c r="B20" s="24" t="s">
        <v>257</v>
      </c>
      <c r="C20" s="24" t="s">
        <v>266</v>
      </c>
      <c r="D20" s="25">
        <f t="shared" si="1"/>
        <v>44.75989513396</v>
      </c>
      <c r="E20" s="25">
        <f t="shared" si="2"/>
        <v>6.39427073342285</v>
      </c>
      <c r="F20" s="24">
        <v>1.5639</v>
      </c>
      <c r="G20" s="24">
        <v>10</v>
      </c>
      <c r="H20" s="24"/>
    </row>
    <row r="21" customHeight="1" spans="1:8">
      <c r="A21" s="24" t="s">
        <v>267</v>
      </c>
      <c r="B21" s="24" t="s">
        <v>257</v>
      </c>
      <c r="C21" s="24" t="s">
        <v>268</v>
      </c>
      <c r="D21" s="25">
        <f t="shared" si="1"/>
        <v>45.8175153815944</v>
      </c>
      <c r="E21" s="25">
        <f t="shared" si="2"/>
        <v>6.54535934022778</v>
      </c>
      <c r="F21" s="24">
        <v>1.5278</v>
      </c>
      <c r="G21" s="24">
        <v>10</v>
      </c>
      <c r="H21" s="24"/>
    </row>
    <row r="22" customHeight="1" spans="1:8">
      <c r="A22" s="24" t="s">
        <v>269</v>
      </c>
      <c r="B22" s="24" t="s">
        <v>257</v>
      </c>
      <c r="C22" s="24" t="s">
        <v>270</v>
      </c>
      <c r="D22" s="25">
        <f t="shared" si="1"/>
        <v>45.9468329504431</v>
      </c>
      <c r="E22" s="25">
        <f t="shared" si="2"/>
        <v>6.56383327863472</v>
      </c>
      <c r="F22" s="24">
        <v>1.5235</v>
      </c>
      <c r="G22" s="24">
        <v>10</v>
      </c>
      <c r="H22" s="24"/>
    </row>
    <row r="23" customHeight="1" spans="1:8">
      <c r="A23" s="24" t="s">
        <v>271</v>
      </c>
      <c r="B23" s="24" t="s">
        <v>257</v>
      </c>
      <c r="C23" s="24" t="s">
        <v>272</v>
      </c>
      <c r="D23" s="25">
        <f t="shared" si="1"/>
        <v>46.0890176455096</v>
      </c>
      <c r="E23" s="25">
        <f t="shared" si="2"/>
        <v>6.58414537792994</v>
      </c>
      <c r="F23" s="24">
        <v>1.5188</v>
      </c>
      <c r="G23" s="24">
        <v>10</v>
      </c>
      <c r="H23" s="24"/>
    </row>
    <row r="24" customHeight="1" spans="1:8">
      <c r="A24" s="24" t="s">
        <v>273</v>
      </c>
      <c r="B24" s="24" t="s">
        <v>257</v>
      </c>
      <c r="C24" s="24" t="s">
        <v>274</v>
      </c>
      <c r="D24" s="25">
        <f t="shared" si="1"/>
        <v>45.9408019951434</v>
      </c>
      <c r="E24" s="25">
        <f t="shared" si="2"/>
        <v>6.56297171359191</v>
      </c>
      <c r="F24" s="24">
        <v>1.5237</v>
      </c>
      <c r="G24" s="24">
        <v>10</v>
      </c>
      <c r="H24" s="24"/>
    </row>
    <row r="25" customHeight="1" spans="1:8">
      <c r="A25" s="24" t="s">
        <v>275</v>
      </c>
      <c r="B25" s="24" t="s">
        <v>257</v>
      </c>
      <c r="C25" s="24" t="s">
        <v>276</v>
      </c>
      <c r="D25" s="25">
        <f t="shared" si="1"/>
        <v>45.3514739229025</v>
      </c>
      <c r="E25" s="25">
        <f t="shared" si="2"/>
        <v>6.47878198898607</v>
      </c>
      <c r="F25" s="24">
        <v>1.5435</v>
      </c>
      <c r="G25" s="24">
        <v>10</v>
      </c>
      <c r="H25" s="24"/>
    </row>
    <row r="26" customHeight="1" spans="1:8">
      <c r="A26" s="24" t="s">
        <v>277</v>
      </c>
      <c r="B26" s="24" t="s">
        <v>257</v>
      </c>
      <c r="C26" s="24" t="s">
        <v>278</v>
      </c>
      <c r="D26" s="25">
        <f t="shared" si="1"/>
        <v>23.5674365362602</v>
      </c>
      <c r="E26" s="25">
        <f t="shared" si="2"/>
        <v>3.36677664803717</v>
      </c>
      <c r="F26" s="24">
        <v>1.4851</v>
      </c>
      <c r="G26" s="24">
        <v>5</v>
      </c>
      <c r="H26" s="24" t="s">
        <v>279</v>
      </c>
    </row>
    <row r="27" customHeight="1" spans="1:8">
      <c r="A27" s="24" t="s">
        <v>280</v>
      </c>
      <c r="B27" s="24" t="s">
        <v>257</v>
      </c>
      <c r="C27" s="24" t="s">
        <v>281</v>
      </c>
      <c r="D27" s="25">
        <f t="shared" si="1"/>
        <v>26.9438029253272</v>
      </c>
      <c r="E27" s="25">
        <f t="shared" si="2"/>
        <v>3.84911470361817</v>
      </c>
      <c r="F27" s="24">
        <v>0.5196</v>
      </c>
      <c r="G27" s="24">
        <v>2</v>
      </c>
      <c r="H27" s="24" t="s">
        <v>282</v>
      </c>
    </row>
    <row r="28" customHeight="1" spans="1:8">
      <c r="A28" s="24" t="s">
        <v>283</v>
      </c>
      <c r="B28" s="24" t="s">
        <v>257</v>
      </c>
      <c r="C28" s="24" t="s">
        <v>284</v>
      </c>
      <c r="D28" s="25">
        <f t="shared" si="1"/>
        <v>27.10027100271</v>
      </c>
      <c r="E28" s="25">
        <f t="shared" si="2"/>
        <v>3.87146728610143</v>
      </c>
      <c r="F28" s="24">
        <v>0.5166</v>
      </c>
      <c r="G28" s="24">
        <v>2</v>
      </c>
      <c r="H28" s="24" t="s">
        <v>282</v>
      </c>
    </row>
    <row r="29" customHeight="1" spans="1:8">
      <c r="A29" s="24" t="s">
        <v>285</v>
      </c>
      <c r="B29" s="24" t="s">
        <v>257</v>
      </c>
      <c r="C29" s="24" t="s">
        <v>286</v>
      </c>
      <c r="D29" s="25">
        <f t="shared" si="1"/>
        <v>273.416139364112</v>
      </c>
      <c r="E29" s="25">
        <f t="shared" si="2"/>
        <v>39.0594484805875</v>
      </c>
      <c r="F29" s="24">
        <v>2.5602</v>
      </c>
      <c r="G29" s="24">
        <v>100</v>
      </c>
      <c r="H29" s="24" t="s">
        <v>287</v>
      </c>
    </row>
    <row r="30" customHeight="1" spans="1:8">
      <c r="A30" s="24" t="s">
        <v>288</v>
      </c>
      <c r="B30" s="24" t="s">
        <v>257</v>
      </c>
      <c r="C30" s="24" t="s">
        <v>286</v>
      </c>
      <c r="D30" s="25">
        <f t="shared" si="1"/>
        <v>178.180522323474</v>
      </c>
      <c r="E30" s="25">
        <f t="shared" si="2"/>
        <v>25.4543603319249</v>
      </c>
      <c r="F30" s="24">
        <v>1.9643</v>
      </c>
      <c r="G30" s="24">
        <v>50</v>
      </c>
      <c r="H30" s="24" t="s">
        <v>289</v>
      </c>
    </row>
    <row r="31" customHeight="1" spans="1:8">
      <c r="A31" s="18" t="s">
        <v>290</v>
      </c>
      <c r="B31" s="18"/>
      <c r="C31" s="18" t="s">
        <v>291</v>
      </c>
      <c r="D31" s="19">
        <f t="shared" si="1"/>
        <v>26.6463646745337</v>
      </c>
      <c r="E31" s="19">
        <f t="shared" si="2"/>
        <v>3.80662352493338</v>
      </c>
      <c r="F31" s="18">
        <v>0.5254</v>
      </c>
      <c r="G31" s="18">
        <v>2</v>
      </c>
      <c r="H31" s="18"/>
    </row>
    <row r="32" customHeight="1" spans="1:8">
      <c r="A32" s="18" t="s">
        <v>292</v>
      </c>
      <c r="B32" s="18"/>
      <c r="C32" s="18" t="s">
        <v>291</v>
      </c>
      <c r="D32" s="19">
        <f t="shared" si="1"/>
        <v>26.7430754536772</v>
      </c>
      <c r="E32" s="19">
        <f t="shared" si="2"/>
        <v>3.82043935052531</v>
      </c>
      <c r="F32" s="18">
        <v>0.5235</v>
      </c>
      <c r="G32" s="18">
        <v>2</v>
      </c>
      <c r="H32" s="18"/>
    </row>
    <row r="33" customHeight="1" spans="1:8">
      <c r="A33" s="26" t="s">
        <v>293</v>
      </c>
      <c r="B33" s="26" t="s">
        <v>257</v>
      </c>
      <c r="C33" s="26" t="s">
        <v>294</v>
      </c>
      <c r="D33" s="19"/>
      <c r="E33" s="19">
        <f t="shared" si="2"/>
        <v>149.745432764301</v>
      </c>
      <c r="F33" s="26">
        <v>0.3339</v>
      </c>
      <c r="G33" s="26">
        <v>50</v>
      </c>
      <c r="H33" s="26"/>
    </row>
    <row r="34" customHeight="1" spans="1:8">
      <c r="A34" s="26" t="s">
        <v>295</v>
      </c>
      <c r="B34" s="26" t="s">
        <v>257</v>
      </c>
      <c r="C34" s="26" t="s">
        <v>296</v>
      </c>
      <c r="D34" s="19"/>
      <c r="E34" s="19">
        <f t="shared" si="2"/>
        <v>294.811320754717</v>
      </c>
      <c r="F34" s="26">
        <v>0.3392</v>
      </c>
      <c r="G34" s="26">
        <v>100</v>
      </c>
      <c r="H34" s="26"/>
    </row>
  </sheetData>
  <mergeCells count="4">
    <mergeCell ref="F13:G13"/>
    <mergeCell ref="F14:G14"/>
    <mergeCell ref="F15:G15"/>
    <mergeCell ref="F2:G1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5"/>
  <sheetViews>
    <sheetView workbookViewId="0">
      <selection activeCell="F14" sqref="F14"/>
    </sheetView>
  </sheetViews>
  <sheetFormatPr defaultColWidth="8.89166666666667" defaultRowHeight="13.5" outlineLevelCol="5"/>
  <cols>
    <col min="1" max="1" width="11.8916666666667" customWidth="1"/>
    <col min="5" max="5" width="15" customWidth="1"/>
    <col min="6" max="6" width="11.8916666666667" customWidth="1"/>
  </cols>
  <sheetData>
    <row r="1" s="2" customFormat="1" spans="2:5">
      <c r="B1" s="2" t="s">
        <v>0</v>
      </c>
      <c r="C1" s="2" t="s">
        <v>154</v>
      </c>
      <c r="D1" s="2" t="s">
        <v>155</v>
      </c>
      <c r="E1" s="2" t="s">
        <v>156</v>
      </c>
    </row>
    <row r="2" spans="2:3">
      <c r="B2" t="s">
        <v>297</v>
      </c>
      <c r="C2" s="7">
        <v>9.71250971250971</v>
      </c>
    </row>
    <row r="3" spans="2:3">
      <c r="B3" t="s">
        <v>298</v>
      </c>
      <c r="C3" s="7">
        <v>10.285949393129</v>
      </c>
    </row>
    <row r="4" spans="2:3">
      <c r="B4" t="s">
        <v>299</v>
      </c>
      <c r="C4" s="7">
        <v>10.078613182826</v>
      </c>
    </row>
    <row r="5" spans="2:3">
      <c r="B5" t="s">
        <v>300</v>
      </c>
      <c r="C5" s="7">
        <v>10.078613182826</v>
      </c>
    </row>
    <row r="6" spans="2:3">
      <c r="B6" t="s">
        <v>301</v>
      </c>
      <c r="C6" s="7">
        <v>10.078613182826</v>
      </c>
    </row>
    <row r="7" spans="2:3">
      <c r="B7" t="s">
        <v>302</v>
      </c>
      <c r="C7" s="7">
        <v>10.339123242349</v>
      </c>
    </row>
    <row r="8" spans="2:3">
      <c r="B8" t="s">
        <v>303</v>
      </c>
      <c r="C8" s="7">
        <v>20.8159866777685</v>
      </c>
    </row>
    <row r="9" spans="2:3">
      <c r="B9" t="s">
        <v>304</v>
      </c>
      <c r="C9" s="7">
        <v>10.4733975701718</v>
      </c>
    </row>
    <row r="10" spans="2:3">
      <c r="B10" t="s">
        <v>305</v>
      </c>
      <c r="C10" s="7">
        <v>10.078613182826</v>
      </c>
    </row>
    <row r="11" spans="2:3">
      <c r="B11" t="s">
        <v>306</v>
      </c>
      <c r="C11" s="7">
        <v>10.2732689541812</v>
      </c>
    </row>
    <row r="12" spans="2:6">
      <c r="B12" t="s">
        <v>307</v>
      </c>
      <c r="C12" s="7">
        <v>9.71250971250971</v>
      </c>
      <c r="F12" t="s">
        <v>201</v>
      </c>
    </row>
    <row r="13" spans="2:3">
      <c r="B13" t="s">
        <v>308</v>
      </c>
      <c r="C13" s="7">
        <v>20.6782464846981</v>
      </c>
    </row>
    <row r="14" spans="2:3">
      <c r="B14" t="s">
        <v>309</v>
      </c>
      <c r="C14" s="7">
        <v>20.6782464846981</v>
      </c>
    </row>
    <row r="15" spans="2:3">
      <c r="B15" t="s">
        <v>310</v>
      </c>
      <c r="C15" s="7">
        <v>20.2839756592292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6"/>
  <sheetViews>
    <sheetView zoomScale="130" zoomScaleNormal="130" workbookViewId="0">
      <selection activeCell="A11" sqref="$A11:$XFD11"/>
    </sheetView>
  </sheetViews>
  <sheetFormatPr defaultColWidth="9" defaultRowHeight="13.5"/>
  <cols>
    <col min="1" max="1" width="7.4" customWidth="1"/>
    <col min="2" max="4" width="13.75"/>
    <col min="5" max="6" width="12.625"/>
    <col min="7" max="11" width="13.75"/>
    <col min="12" max="13" width="12.625"/>
    <col min="14" max="23" width="13.75"/>
    <col min="24" max="25" width="12.625"/>
    <col min="26" max="26" width="13.75"/>
    <col min="27" max="33" width="12.625"/>
    <col min="34" max="34" width="13.75"/>
    <col min="35" max="37" width="12.625"/>
    <col min="38" max="40" width="13.75"/>
    <col min="41" max="47" width="12.625"/>
    <col min="48" max="50" width="13.75"/>
    <col min="51" max="51" width="12.625"/>
    <col min="52" max="52" width="13.75"/>
    <col min="53" max="53" width="12.625"/>
  </cols>
  <sheetData>
    <row r="1" spans="1:53">
      <c r="A1" s="2" t="s">
        <v>311</v>
      </c>
      <c r="B1">
        <v>-0.000228815716548066</v>
      </c>
      <c r="C1">
        <v>-0.000384042517582319</v>
      </c>
      <c r="D1">
        <v>0.000159769795692522</v>
      </c>
      <c r="E1">
        <v>8.47818598518549e-5</v>
      </c>
      <c r="F1">
        <v>4.85208959787552e-5</v>
      </c>
      <c r="G1">
        <v>3.07586575532462e-5</v>
      </c>
      <c r="H1">
        <v>2.36370888487526e-5</v>
      </c>
      <c r="I1">
        <v>2.05432332782301e-5</v>
      </c>
      <c r="J1">
        <v>1.97196741197131e-5</v>
      </c>
      <c r="K1">
        <v>2.33202511234617e-5</v>
      </c>
      <c r="L1">
        <v>3.2953313003221e-5</v>
      </c>
      <c r="M1">
        <v>9.88594988310606e-5</v>
      </c>
      <c r="N1">
        <v>0.000167631204086914</v>
      </c>
      <c r="O1">
        <v>0.000155645578633377</v>
      </c>
      <c r="P1">
        <v>-0.000256798568067256</v>
      </c>
      <c r="Q1">
        <v>-0.000363672876207491</v>
      </c>
      <c r="R1">
        <v>0.000210446419461922</v>
      </c>
      <c r="S1">
        <v>0.000136470770000463</v>
      </c>
      <c r="T1">
        <v>0.00017583534393402</v>
      </c>
      <c r="U1">
        <v>0.000118029445147273</v>
      </c>
      <c r="V1">
        <v>8.22917240070204e-5</v>
      </c>
      <c r="W1">
        <v>6.02564750359273e-5</v>
      </c>
      <c r="X1">
        <v>2.24824614340472e-5</v>
      </c>
      <c r="Y1">
        <v>1.65250505349184e-5</v>
      </c>
      <c r="Z1">
        <v>1.30546783270727e-5</v>
      </c>
      <c r="AA1">
        <v>9.80925334656815e-6</v>
      </c>
      <c r="AB1">
        <v>5.7368330270356e-6</v>
      </c>
      <c r="AC1">
        <v>3.0758043075458e-6</v>
      </c>
      <c r="AD1">
        <v>4.9860337905994e-6</v>
      </c>
      <c r="AE1">
        <v>2.71753903890369e-6</v>
      </c>
      <c r="AF1">
        <v>7.43980513871003e-7</v>
      </c>
      <c r="AG1">
        <v>-8.28056908445389e-7</v>
      </c>
      <c r="AH1">
        <v>-2.10187381335634e-6</v>
      </c>
      <c r="AI1">
        <v>-2.54855068279281e-6</v>
      </c>
      <c r="AJ1">
        <v>-2.55888128010108e-6</v>
      </c>
      <c r="AK1">
        <v>-2.01200143098066e-6</v>
      </c>
      <c r="AL1">
        <v>-9.06877640675709e-7</v>
      </c>
      <c r="AM1">
        <v>8.11778397887777e-7</v>
      </c>
      <c r="AN1">
        <v>2.81744252448334e-6</v>
      </c>
      <c r="AO1">
        <v>5.10739396479133e-6</v>
      </c>
      <c r="AP1">
        <v>3.1248386401072e-6</v>
      </c>
      <c r="AQ1">
        <v>-5.84853381351389e-6</v>
      </c>
      <c r="AR1">
        <v>9.84299924333858e-6</v>
      </c>
      <c r="AS1">
        <v>1.33874948800149e-5</v>
      </c>
      <c r="AT1">
        <v>1.71652069142244e-5</v>
      </c>
      <c r="AU1">
        <v>4.72288860279861e-5</v>
      </c>
      <c r="AV1">
        <v>6.07005942308668e-5</v>
      </c>
      <c r="AW1">
        <v>8.66215061874724e-5</v>
      </c>
      <c r="AX1">
        <v>0.000121876546242276</v>
      </c>
      <c r="AY1">
        <v>0.000173799157921554</v>
      </c>
      <c r="AZ1">
        <v>0.000135675707591597</v>
      </c>
      <c r="BA1">
        <v>0.000211154109864179</v>
      </c>
    </row>
    <row r="2" spans="1:53">
      <c r="A2" s="2" t="s">
        <v>312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>
      <c r="A3" s="2" t="s">
        <v>313</v>
      </c>
      <c r="B3">
        <v>1.71199567423149e-6</v>
      </c>
      <c r="C3">
        <v>1.86623385484174e-6</v>
      </c>
      <c r="D3">
        <v>2.5246669259397e-6</v>
      </c>
      <c r="E3">
        <v>3.13540320759212e-6</v>
      </c>
      <c r="F3">
        <v>3.70991313424217e-6</v>
      </c>
      <c r="G3">
        <v>4.37686844280441e-6</v>
      </c>
      <c r="H3">
        <v>5.61209788708678e-6</v>
      </c>
      <c r="I3">
        <v>7.33167175634671e-6</v>
      </c>
      <c r="J3">
        <v>9.22098938189858e-6</v>
      </c>
      <c r="K3">
        <v>1.21956882508978e-5</v>
      </c>
      <c r="L3">
        <v>1.75321419639184e-5</v>
      </c>
      <c r="M3">
        <v>4.80186889926084e-5</v>
      </c>
      <c r="N3">
        <v>6.89903133920716e-5</v>
      </c>
      <c r="O3">
        <v>5.10213279842091e-5</v>
      </c>
      <c r="P3">
        <v>0.000188144753980767</v>
      </c>
      <c r="Q3">
        <v>0.00010748182785265</v>
      </c>
      <c r="R3">
        <v>-0.000469471965141075</v>
      </c>
      <c r="S3">
        <v>-0.000461853499034491</v>
      </c>
      <c r="T3">
        <v>-0.000704971540046197</v>
      </c>
      <c r="U3">
        <v>-0.000468211194807156</v>
      </c>
      <c r="V3">
        <v>-0.000297183249060879</v>
      </c>
      <c r="W3">
        <v>-0.000197101522690825</v>
      </c>
      <c r="X3">
        <v>-6.75239382522635e-5</v>
      </c>
      <c r="Y3">
        <v>-4.48088190507843e-5</v>
      </c>
      <c r="Z3">
        <v>-3.35181814153553e-5</v>
      </c>
      <c r="AA3">
        <v>2.92694031670571e-6</v>
      </c>
      <c r="AB3">
        <v>-1.44718553159185e-6</v>
      </c>
      <c r="AC3">
        <v>-2.67732584187418e-6</v>
      </c>
      <c r="AD3">
        <v>3.63853561930355e-6</v>
      </c>
      <c r="AE3">
        <v>4.53003050694601e-7</v>
      </c>
      <c r="AF3">
        <v>-1.48315932261352e-6</v>
      </c>
      <c r="AG3">
        <v>-2.62890871231429e-6</v>
      </c>
      <c r="AH3">
        <v>-3.57176454123547e-6</v>
      </c>
      <c r="AI3">
        <v>-3.82666864052686e-6</v>
      </c>
      <c r="AJ3">
        <v>-3.79060106049592e-6</v>
      </c>
      <c r="AK3">
        <v>-3.7864542644868e-6</v>
      </c>
      <c r="AL3">
        <v>-3.59431403449679e-6</v>
      </c>
      <c r="AM3">
        <v>-3.50869884098171e-6</v>
      </c>
      <c r="AN3">
        <v>-3.1222758270564e-6</v>
      </c>
      <c r="AO3">
        <v>-3.05672503764654e-6</v>
      </c>
      <c r="AP3">
        <v>-3.51338084028299e-7</v>
      </c>
      <c r="AQ3">
        <v>4.28624444274289e-7</v>
      </c>
      <c r="AR3">
        <v>-5.46583885337579e-7</v>
      </c>
      <c r="AS3">
        <v>7.05046928435808e-7</v>
      </c>
      <c r="AT3">
        <v>6.64909646054624e-7</v>
      </c>
      <c r="AU3">
        <v>1.25790462562475e-6</v>
      </c>
      <c r="AV3">
        <v>1.04754226844448e-6</v>
      </c>
      <c r="AW3">
        <v>7.11314426567656e-7</v>
      </c>
      <c r="AX3">
        <v>6.84464611804161e-7</v>
      </c>
      <c r="AY3">
        <v>4.01240434255381e-7</v>
      </c>
      <c r="AZ3">
        <v>-1.74571523377965e-7</v>
      </c>
      <c r="BA3">
        <v>-1.11806056372799e-7</v>
      </c>
    </row>
    <row r="4" spans="1:53">
      <c r="A4" s="2" t="s">
        <v>314</v>
      </c>
      <c r="B4">
        <v>0.00019135108487527</v>
      </c>
      <c r="C4">
        <v>0.000111663098444813</v>
      </c>
      <c r="D4">
        <v>5.2486627409247e-5</v>
      </c>
      <c r="E4">
        <v>3.52091442891511e-5</v>
      </c>
      <c r="F4">
        <v>2.39306318389595e-5</v>
      </c>
      <c r="G4">
        <v>1.65479320779152e-5</v>
      </c>
      <c r="H4">
        <v>1.26112564293791e-5</v>
      </c>
      <c r="I4">
        <v>9.67738058878961e-6</v>
      </c>
      <c r="J4">
        <v>7.20519260127747e-6</v>
      </c>
      <c r="K4">
        <v>5.68512618376816e-6</v>
      </c>
      <c r="L4">
        <v>4.81897274678781e-6</v>
      </c>
      <c r="M4">
        <v>7.67831612422286e-6</v>
      </c>
      <c r="N4">
        <v>6.29192240258625e-6</v>
      </c>
      <c r="O4">
        <v>2.65964816033383e-6</v>
      </c>
      <c r="P4">
        <v>1.8539668720813e-6</v>
      </c>
      <c r="Q4">
        <v>1.90998762249113e-6</v>
      </c>
      <c r="R4">
        <v>-3.88491656502002e-7</v>
      </c>
      <c r="S4">
        <v>-2.97767307947268e-7</v>
      </c>
      <c r="T4">
        <v>-5.1275610983987e-8</v>
      </c>
      <c r="U4">
        <v>4.64448581488687e-7</v>
      </c>
      <c r="V4">
        <v>7.51982730077751e-7</v>
      </c>
      <c r="W4">
        <v>1.02105009949409e-6</v>
      </c>
      <c r="X4">
        <v>6.24580331967928e-7</v>
      </c>
      <c r="Y4">
        <v>7.04131106133453e-7</v>
      </c>
      <c r="Z4">
        <v>7.69071021710305e-7</v>
      </c>
      <c r="AA4">
        <v>-4.96689082603706e-7</v>
      </c>
      <c r="AB4">
        <v>-4.4444150323292e-7</v>
      </c>
      <c r="AC4">
        <v>-3.64744443834623e-7</v>
      </c>
      <c r="AD4">
        <v>-2.89312155508775e-6</v>
      </c>
      <c r="AE4">
        <v>-3.04042324451495e-6</v>
      </c>
      <c r="AF4">
        <v>-3.35917272433572e-6</v>
      </c>
      <c r="AG4">
        <v>-3.50939973782073e-6</v>
      </c>
      <c r="AH4">
        <v>-4.0101210961297e-6</v>
      </c>
      <c r="AI4">
        <v>-3.92510570128453e-6</v>
      </c>
      <c r="AJ4">
        <v>-3.81503814423107e-6</v>
      </c>
      <c r="AK4">
        <v>-3.52698107510075e-6</v>
      </c>
      <c r="AL4">
        <v>-2.94564972565262e-6</v>
      </c>
      <c r="AM4">
        <v>-1.50342367756541e-6</v>
      </c>
      <c r="AN4">
        <v>6.15570166321288e-7</v>
      </c>
      <c r="AO4">
        <v>3.72367350964636e-6</v>
      </c>
      <c r="AP4">
        <v>-2.69803537643915e-6</v>
      </c>
      <c r="AQ4">
        <v>1.5089885553814e-6</v>
      </c>
      <c r="AR4">
        <v>2.96259837693583e-6</v>
      </c>
      <c r="AS4">
        <v>-3.47537881558368e-5</v>
      </c>
      <c r="AT4">
        <v>-4.77608636816591e-5</v>
      </c>
      <c r="AU4">
        <v>-0.000142813200454239</v>
      </c>
      <c r="AV4">
        <v>-0.000199183740247681</v>
      </c>
      <c r="AW4">
        <v>-0.000318797908918236</v>
      </c>
      <c r="AX4">
        <v>-0.00049256632404565</v>
      </c>
      <c r="AY4">
        <v>-0.000711091284041688</v>
      </c>
      <c r="AZ4">
        <v>-0.000467915620197786</v>
      </c>
      <c r="BA4">
        <v>-0.000475903322253818</v>
      </c>
    </row>
    <row r="5" spans="1:53">
      <c r="A5" s="2" t="s">
        <v>315</v>
      </c>
      <c r="B5">
        <v>4.85148824804075e-6</v>
      </c>
      <c r="C5">
        <v>5.78001492514232e-6</v>
      </c>
      <c r="D5">
        <v>8.2288960179583e-6</v>
      </c>
      <c r="E5">
        <v>9.80078154743119e-6</v>
      </c>
      <c r="F5">
        <v>1.15584593860132e-5</v>
      </c>
      <c r="G5">
        <v>1.34553272055275e-5</v>
      </c>
      <c r="H5">
        <v>1.68724771969634e-5</v>
      </c>
      <c r="I5">
        <v>2.11684244913393e-5</v>
      </c>
      <c r="J5">
        <v>2.51750910822951e-5</v>
      </c>
      <c r="K5">
        <v>3.21289188455257e-5</v>
      </c>
      <c r="L5">
        <v>4.27355278976607e-5</v>
      </c>
      <c r="M5">
        <v>0.00010766402374662</v>
      </c>
      <c r="N5">
        <v>0.000136644825078818</v>
      </c>
      <c r="O5">
        <v>8.71570131759464e-5</v>
      </c>
      <c r="P5">
        <v>0.000172090665004384</v>
      </c>
      <c r="Q5">
        <v>0.000139569377193172</v>
      </c>
      <c r="R5">
        <v>-6.04597460992209e-5</v>
      </c>
      <c r="S5">
        <v>-8.02368524806884e-5</v>
      </c>
      <c r="T5">
        <v>-0.000207514126235528</v>
      </c>
      <c r="U5">
        <v>-0.000284597525043886</v>
      </c>
      <c r="V5">
        <v>-0.000393454785373353</v>
      </c>
      <c r="W5">
        <v>-0.000565373298139117</v>
      </c>
      <c r="X5">
        <v>-0.000398819933036687</v>
      </c>
      <c r="Y5">
        <v>-0.000484187794554093</v>
      </c>
      <c r="Z5">
        <v>-0.000511380493456159</v>
      </c>
      <c r="AA5">
        <v>-8.24953167807392e-5</v>
      </c>
      <c r="AB5">
        <v>-4.73206648185928e-5</v>
      </c>
      <c r="AC5">
        <v>-3.19196304751715e-5</v>
      </c>
      <c r="AD5">
        <v>-8.99900787490739e-7</v>
      </c>
      <c r="AE5">
        <v>-1.05804634347211e-5</v>
      </c>
      <c r="AF5">
        <v>-1.46088122415372e-5</v>
      </c>
      <c r="AG5">
        <v>-1.61664037216403e-5</v>
      </c>
      <c r="AH5">
        <v>-1.77526075945825e-5</v>
      </c>
      <c r="AI5">
        <v>-1.68058701579504e-5</v>
      </c>
      <c r="AJ5">
        <v>-1.61274349803195e-5</v>
      </c>
      <c r="AK5">
        <v>-1.52968597904499e-5</v>
      </c>
      <c r="AL5">
        <v>-1.37237470781851e-5</v>
      </c>
      <c r="AM5">
        <v>-1.32298269358703e-5</v>
      </c>
      <c r="AN5">
        <v>-1.15804723765238e-5</v>
      </c>
      <c r="AO5">
        <v>-1.09414577019714e-5</v>
      </c>
      <c r="AP5">
        <v>-1.54099831200941e-6</v>
      </c>
      <c r="AQ5">
        <v>1.78513177382672e-6</v>
      </c>
      <c r="AR5">
        <v>-2.20717663016502e-6</v>
      </c>
      <c r="AS5">
        <v>2.37472020074215e-6</v>
      </c>
      <c r="AT5">
        <v>2.14670130799587e-6</v>
      </c>
      <c r="AU5">
        <v>4.50916598023724e-6</v>
      </c>
      <c r="AV5">
        <v>4.50780920105794e-6</v>
      </c>
      <c r="AW5">
        <v>4.46201335851246e-6</v>
      </c>
      <c r="AX5">
        <v>4.06212574018947e-6</v>
      </c>
      <c r="AY5">
        <v>3.53548540166526e-6</v>
      </c>
      <c r="AZ5">
        <v>1.5363180943387e-6</v>
      </c>
      <c r="BA5">
        <v>1.40793037723414e-6</v>
      </c>
    </row>
    <row r="6" spans="1:53">
      <c r="A6" s="2" t="s">
        <v>316</v>
      </c>
      <c r="B6">
        <v>0.000162453885347395</v>
      </c>
      <c r="C6">
        <v>0.000135584604305458</v>
      </c>
      <c r="D6">
        <v>8.47475831323892e-5</v>
      </c>
      <c r="E6">
        <v>6.57481026424311e-5</v>
      </c>
      <c r="F6">
        <v>5.01733583020308e-5</v>
      </c>
      <c r="G6">
        <v>3.79782070244435e-5</v>
      </c>
      <c r="H6">
        <v>3.09903634609679e-5</v>
      </c>
      <c r="I6">
        <v>2.52067311690715e-5</v>
      </c>
      <c r="J6">
        <v>1.94589709096652e-5</v>
      </c>
      <c r="K6">
        <v>1.60450455942336e-5</v>
      </c>
      <c r="L6">
        <v>1.40160630627363e-5</v>
      </c>
      <c r="M6">
        <v>2.2833944503893e-5</v>
      </c>
      <c r="N6">
        <v>1.87588575298124e-5</v>
      </c>
      <c r="O6">
        <v>7.91681292385667e-6</v>
      </c>
      <c r="P6">
        <v>5.07557806939265e-6</v>
      </c>
      <c r="Q6">
        <v>5.74537917083168e-6</v>
      </c>
      <c r="R6">
        <v>1.37155636541507e-6</v>
      </c>
      <c r="S6">
        <v>1.55065575690187e-6</v>
      </c>
      <c r="T6">
        <v>3.43379996822913e-6</v>
      </c>
      <c r="U6">
        <v>3.6097685773997e-6</v>
      </c>
      <c r="V6">
        <v>3.57194052005301e-6</v>
      </c>
      <c r="W6">
        <v>3.6354603767248e-6</v>
      </c>
      <c r="X6">
        <v>1.75040670629213e-6</v>
      </c>
      <c r="Y6">
        <v>1.7547999216534e-6</v>
      </c>
      <c r="Z6">
        <v>1.87693659876511e-6</v>
      </c>
      <c r="AA6">
        <v>-1.95972781640121e-6</v>
      </c>
      <c r="AB6">
        <v>-1.64557688343502e-6</v>
      </c>
      <c r="AC6">
        <v>-1.56072322996003e-6</v>
      </c>
      <c r="AD6">
        <v>-1.00508282918697e-5</v>
      </c>
      <c r="AE6">
        <v>-1.06609695656085e-5</v>
      </c>
      <c r="AF6">
        <v>-1.19572603325183e-5</v>
      </c>
      <c r="AG6">
        <v>-1.28237234026915e-5</v>
      </c>
      <c r="AH6">
        <v>-1.49994571012412e-5</v>
      </c>
      <c r="AI6">
        <v>-1.54200621727313e-5</v>
      </c>
      <c r="AJ6">
        <v>-1.6300275576122e-5</v>
      </c>
      <c r="AK6">
        <v>-1.677275622512e-5</v>
      </c>
      <c r="AL6">
        <v>-1.6600928517892e-5</v>
      </c>
      <c r="AM6">
        <v>-1.45239119749461e-5</v>
      </c>
      <c r="AN6">
        <v>-9.60850882353087e-6</v>
      </c>
      <c r="AO6">
        <v>-1.06471873395358e-6</v>
      </c>
      <c r="AP6">
        <v>-2.99532652477091e-5</v>
      </c>
      <c r="AQ6">
        <v>4.61125272046955e-5</v>
      </c>
      <c r="AR6">
        <v>-7.83001825383763e-5</v>
      </c>
      <c r="AS6">
        <v>-0.000499638709315445</v>
      </c>
      <c r="AT6">
        <v>-0.000477397817974246</v>
      </c>
      <c r="AU6">
        <v>-0.000792468403114398</v>
      </c>
      <c r="AV6">
        <v>-0.000536206968712709</v>
      </c>
      <c r="AW6">
        <v>-0.000387860592844031</v>
      </c>
      <c r="AX6">
        <v>-0.000277264977050807</v>
      </c>
      <c r="AY6">
        <v>-0.000195515980414918</v>
      </c>
      <c r="AZ6">
        <v>-7.61080607860418e-5</v>
      </c>
      <c r="BA6">
        <v>-5.75384892042012e-5</v>
      </c>
    </row>
    <row r="7" spans="1:53">
      <c r="A7" s="2" t="s">
        <v>317</v>
      </c>
      <c r="B7">
        <v>1.38918193455959e-5</v>
      </c>
      <c r="C7">
        <v>1.65104597847916e-5</v>
      </c>
      <c r="D7">
        <v>2.23410646346892e-5</v>
      </c>
      <c r="E7">
        <v>2.56374803967455e-5</v>
      </c>
      <c r="F7">
        <v>2.95333440542513e-5</v>
      </c>
      <c r="G7">
        <v>3.36317150382536e-5</v>
      </c>
      <c r="H7">
        <v>4.03999090892806e-5</v>
      </c>
      <c r="I7">
        <v>4.82981794583332e-5</v>
      </c>
      <c r="J7">
        <v>5.39454470671539e-5</v>
      </c>
      <c r="K7">
        <v>6.34836770458426e-5</v>
      </c>
      <c r="L7">
        <v>7.70841783091511e-5</v>
      </c>
      <c r="M7">
        <v>0.000172002196863627</v>
      </c>
      <c r="N7">
        <v>0.000188794495733241</v>
      </c>
      <c r="O7">
        <v>0.000102590749550935</v>
      </c>
      <c r="P7">
        <v>0.000112328863581937</v>
      </c>
      <c r="Q7">
        <v>0.000113305244107901</v>
      </c>
      <c r="R7">
        <v>1.26032729098115e-5</v>
      </c>
      <c r="S7">
        <v>1.56665729754729e-5</v>
      </c>
      <c r="T7">
        <v>3.83814823570355e-5</v>
      </c>
      <c r="U7">
        <v>4.36467970982723e-5</v>
      </c>
      <c r="V7">
        <v>4.89695954772347e-5</v>
      </c>
      <c r="W7">
        <v>5.92689290225402e-5</v>
      </c>
      <c r="X7">
        <v>3.61726723719242e-5</v>
      </c>
      <c r="Y7">
        <v>3.95657052782151e-5</v>
      </c>
      <c r="Z7">
        <v>5.07028710981324e-5</v>
      </c>
      <c r="AA7">
        <v>-0.000150744178820058</v>
      </c>
      <c r="AB7">
        <v>-0.000226698248825991</v>
      </c>
      <c r="AC7">
        <v>-0.000335829139937146</v>
      </c>
      <c r="AD7">
        <v>-0.000199631309852592</v>
      </c>
      <c r="AE7">
        <v>-0.000140022538380437</v>
      </c>
      <c r="AF7">
        <v>-0.000108316909011005</v>
      </c>
      <c r="AG7">
        <v>-8.73304016656546e-5</v>
      </c>
      <c r="AH7">
        <v>-7.92749104146126e-5</v>
      </c>
      <c r="AI7">
        <v>-6.63543097351381e-5</v>
      </c>
      <c r="AJ7">
        <v>-5.85259943072028e-5</v>
      </c>
      <c r="AK7">
        <v>-5.18311571047804e-5</v>
      </c>
      <c r="AL7">
        <v>-4.48064445720063e-5</v>
      </c>
      <c r="AM7">
        <v>-4.18481400376464e-5</v>
      </c>
      <c r="AN7">
        <v>-3.66499878468613e-5</v>
      </c>
      <c r="AO7">
        <v>-3.37199309161459e-5</v>
      </c>
      <c r="AP7">
        <v>-5.22536803073492e-6</v>
      </c>
      <c r="AQ7">
        <v>5.9344763721961e-6</v>
      </c>
      <c r="AR7">
        <v>-6.30132030268479e-6</v>
      </c>
      <c r="AS7">
        <v>7.15495940964174e-6</v>
      </c>
      <c r="AT7">
        <v>7.05092601149646e-6</v>
      </c>
      <c r="AU7">
        <v>1.43457657339642e-5</v>
      </c>
      <c r="AV7">
        <v>1.27514199729832e-5</v>
      </c>
      <c r="AW7">
        <v>1.28140348145029e-5</v>
      </c>
      <c r="AX7">
        <v>1.16945439669243e-5</v>
      </c>
      <c r="AY7">
        <v>1.02512267116084e-5</v>
      </c>
      <c r="AZ7">
        <v>4.45712822903638e-6</v>
      </c>
      <c r="BA7">
        <v>4.02531241553597e-6</v>
      </c>
    </row>
    <row r="8" spans="1:53">
      <c r="A8" s="2" t="s">
        <v>318</v>
      </c>
      <c r="B8">
        <v>0.000112708323910204</v>
      </c>
      <c r="C8">
        <v>0.000116709277138432</v>
      </c>
      <c r="D8">
        <v>0.000105560852887004</v>
      </c>
      <c r="E8">
        <v>9.64267225792722e-5</v>
      </c>
      <c r="F8">
        <v>8.50642955514556e-5</v>
      </c>
      <c r="G8">
        <v>7.23848552465056e-5</v>
      </c>
      <c r="H8">
        <v>6.50420305412322e-5</v>
      </c>
      <c r="I8">
        <v>5.71706008419083e-5</v>
      </c>
      <c r="J8">
        <v>4.7097222966579e-5</v>
      </c>
      <c r="K8">
        <v>4.06771610713422e-5</v>
      </c>
      <c r="L8">
        <v>3.70102014792269e-5</v>
      </c>
      <c r="M8">
        <v>6.22388660638227e-5</v>
      </c>
      <c r="N8">
        <v>5.21170924890565e-5</v>
      </c>
      <c r="O8">
        <v>2.23862553881456e-5</v>
      </c>
      <c r="P8">
        <v>1.45390705865285e-5</v>
      </c>
      <c r="Q8">
        <v>1.65760160485255e-5</v>
      </c>
      <c r="R8">
        <v>4.14958548027079e-6</v>
      </c>
      <c r="S8">
        <v>4.74619923084051e-6</v>
      </c>
      <c r="T8">
        <v>1.06718706507423e-5</v>
      </c>
      <c r="U8">
        <v>1.15414896849831e-5</v>
      </c>
      <c r="V8">
        <v>1.19809026130968e-5</v>
      </c>
      <c r="W8">
        <v>1.31092379756359e-5</v>
      </c>
      <c r="X8">
        <v>7.10292961266926e-6</v>
      </c>
      <c r="Y8">
        <v>7.05598850650249e-6</v>
      </c>
      <c r="Z8">
        <v>7.8148722024662e-6</v>
      </c>
      <c r="AA8">
        <v>-6.35906200878697e-6</v>
      </c>
      <c r="AB8">
        <v>-5.80956407430922e-6</v>
      </c>
      <c r="AC8">
        <v>-5.56996679809198e-6</v>
      </c>
      <c r="AD8">
        <v>-3.2946144577424e-5</v>
      </c>
      <c r="AE8">
        <v>-3.55942638482037e-5</v>
      </c>
      <c r="AF8">
        <v>-4.06018858102321e-5</v>
      </c>
      <c r="AG8">
        <v>-4.47155691975651e-5</v>
      </c>
      <c r="AH8">
        <v>-5.42045426560258e-5</v>
      </c>
      <c r="AI8">
        <v>-5.90956052043302e-5</v>
      </c>
      <c r="AJ8">
        <v>-6.76702281849449e-5</v>
      </c>
      <c r="AK8">
        <v>-7.84895442840498e-5</v>
      </c>
      <c r="AL8">
        <v>-9.2895234163509e-5</v>
      </c>
      <c r="AM8">
        <v>-0.000112489606358897</v>
      </c>
      <c r="AN8">
        <v>-0.000138786966320344</v>
      </c>
      <c r="AO8">
        <v>-0.000200892794444424</v>
      </c>
      <c r="AP8">
        <v>-0.000339419803494622</v>
      </c>
      <c r="AQ8">
        <v>0.000241731182082846</v>
      </c>
      <c r="AR8">
        <v>-0.000157647447491343</v>
      </c>
      <c r="AS8">
        <v>5.21112558501684e-5</v>
      </c>
      <c r="AT8">
        <v>4.29143285203539e-5</v>
      </c>
      <c r="AU8">
        <v>7.55451034441172e-5</v>
      </c>
      <c r="AV8">
        <v>5.7829737199266e-5</v>
      </c>
      <c r="AW8">
        <v>5.33077544962709e-5</v>
      </c>
      <c r="AX8">
        <v>4.40139414793807e-5</v>
      </c>
      <c r="AY8">
        <v>3.68649512195894e-5</v>
      </c>
      <c r="AZ8">
        <v>1.51642548245096e-5</v>
      </c>
      <c r="BA8">
        <v>1.27203160514522e-5</v>
      </c>
    </row>
    <row r="9" spans="1:53">
      <c r="A9" s="2" t="s">
        <v>319</v>
      </c>
      <c r="B9">
        <v>9.58551966481128e-5</v>
      </c>
      <c r="C9">
        <v>0.00011010656973414</v>
      </c>
      <c r="D9">
        <v>0.000133505298961493</v>
      </c>
      <c r="E9">
        <v>0.000143329443570241</v>
      </c>
      <c r="F9">
        <v>0.000151039371995013</v>
      </c>
      <c r="G9">
        <v>0.000153051573888808</v>
      </c>
      <c r="H9">
        <v>0.000163459159016578</v>
      </c>
      <c r="I9">
        <v>0.000169715809300807</v>
      </c>
      <c r="J9">
        <v>0.000163447792065867</v>
      </c>
      <c r="K9">
        <v>0.000162142426287541</v>
      </c>
      <c r="L9">
        <v>0.000166240677198921</v>
      </c>
      <c r="M9">
        <v>0.000312567882068921</v>
      </c>
      <c r="N9">
        <v>0.000287267093330823</v>
      </c>
      <c r="O9">
        <v>0.000132449884513685</v>
      </c>
      <c r="P9">
        <v>9.79685261740979e-5</v>
      </c>
      <c r="Q9">
        <v>0.000109482580002455</v>
      </c>
      <c r="R9">
        <v>2.50478528024115e-5</v>
      </c>
      <c r="S9">
        <v>2.95425885983676e-5</v>
      </c>
      <c r="T9">
        <v>6.70660794571759e-5</v>
      </c>
      <c r="U9">
        <v>7.33160798722083e-5</v>
      </c>
      <c r="V9">
        <v>7.82869132983622e-5</v>
      </c>
      <c r="W9">
        <v>8.71581820132847e-5</v>
      </c>
      <c r="X9">
        <v>4.84714033728636e-5</v>
      </c>
      <c r="Y9">
        <v>4.93329014915539e-5</v>
      </c>
      <c r="Z9">
        <v>5.56990705351053e-5</v>
      </c>
      <c r="AA9">
        <v>-5.15338348645106e-5</v>
      </c>
      <c r="AB9">
        <v>-4.9555267534245e-5</v>
      </c>
      <c r="AC9">
        <v>-5.04544114986489e-5</v>
      </c>
      <c r="AD9">
        <v>-0.000354985132885054</v>
      </c>
      <c r="AE9">
        <v>-0.000435188869992838</v>
      </c>
      <c r="AF9">
        <v>-0.000536384601624418</v>
      </c>
      <c r="AG9">
        <v>-0.000584941537807094</v>
      </c>
      <c r="AH9">
        <v>-0.000627666032843532</v>
      </c>
      <c r="AI9">
        <v>-0.000579735002508377</v>
      </c>
      <c r="AJ9">
        <v>-0.000580650162664923</v>
      </c>
      <c r="AK9">
        <v>-0.000608111954599606</v>
      </c>
      <c r="AL9">
        <v>-0.000601155437468542</v>
      </c>
      <c r="AM9">
        <v>-0.000553031891028061</v>
      </c>
      <c r="AN9">
        <v>-0.000444998382381076</v>
      </c>
      <c r="AO9">
        <v>-0.000363731430858398</v>
      </c>
      <c r="AP9">
        <v>-4.95904574590083e-5</v>
      </c>
      <c r="AQ9">
        <v>5.03980676596319e-5</v>
      </c>
      <c r="AR9">
        <v>-5.16790423649636e-5</v>
      </c>
      <c r="AS9">
        <v>5.70572427985054e-5</v>
      </c>
      <c r="AT9">
        <v>5.24958318647718e-5</v>
      </c>
      <c r="AU9">
        <v>0.000101081590616991</v>
      </c>
      <c r="AV9">
        <v>8.58861912119613e-5</v>
      </c>
      <c r="AW9">
        <v>8.34284621781511e-5</v>
      </c>
      <c r="AX9">
        <v>7.45082324745247e-5</v>
      </c>
      <c r="AY9">
        <v>6.51056343545679e-5</v>
      </c>
      <c r="AZ9">
        <v>2.92314123128063e-5</v>
      </c>
      <c r="BA9">
        <v>2.53431586150845e-5</v>
      </c>
    </row>
    <row r="10" spans="1:53">
      <c r="A10" s="2" t="s">
        <v>320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>
      <c r="A11" s="2" t="s">
        <v>321</v>
      </c>
      <c r="B11">
        <v>-1.54603581233021e-6</v>
      </c>
      <c r="C11">
        <v>-1.06695143204951e-7</v>
      </c>
      <c r="D11">
        <v>-5.91513344325789e-7</v>
      </c>
      <c r="E11">
        <v>1.44855622270285e-6</v>
      </c>
      <c r="F11">
        <v>1.56709215290936e-6</v>
      </c>
      <c r="G11">
        <v>-1.41039074149262e-6</v>
      </c>
      <c r="H11">
        <v>-1.68009516647553e-6</v>
      </c>
      <c r="I11">
        <v>-1.66256999334455e-6</v>
      </c>
      <c r="J11">
        <v>-1.03594594231313e-6</v>
      </c>
      <c r="K11">
        <v>-1.88934971017681e-6</v>
      </c>
      <c r="L11">
        <v>1.69737067035607e-6</v>
      </c>
      <c r="M11">
        <v>7.25700921189871e-8</v>
      </c>
      <c r="N11">
        <v>-1.13839593038024e-7</v>
      </c>
      <c r="O11">
        <v>-2.0841964710046e-7</v>
      </c>
      <c r="P11">
        <v>-1.30180692760087e-6</v>
      </c>
      <c r="Q11">
        <v>-6.33487536760958e-7</v>
      </c>
      <c r="R11">
        <v>-1.77436938102466e-7</v>
      </c>
      <c r="S11">
        <v>-8.50604537508413e-7</v>
      </c>
      <c r="T11">
        <v>-6.6664922392708e-7</v>
      </c>
      <c r="U11">
        <v>-3.66362647477455e-7</v>
      </c>
      <c r="V11">
        <v>-1.06289157610093e-6</v>
      </c>
      <c r="W11">
        <v>-2.54916084965164e-7</v>
      </c>
      <c r="X11">
        <v>6.12910044504853e-7</v>
      </c>
      <c r="Y11">
        <v>8.48716084759437e-7</v>
      </c>
      <c r="Z11">
        <v>-1.43673647062915e-7</v>
      </c>
      <c r="AA11">
        <v>3.7310157746796e-7</v>
      </c>
      <c r="AB11">
        <v>9.95295576739229e-8</v>
      </c>
      <c r="AC11">
        <v>2.19833302325999e-7</v>
      </c>
      <c r="AD11">
        <v>9.84742149091233e-7</v>
      </c>
      <c r="AE11">
        <v>4.7025999957967e-7</v>
      </c>
      <c r="AF11">
        <v>3.90809521011155e-7</v>
      </c>
      <c r="AG11">
        <v>3.53060130827701e-7</v>
      </c>
      <c r="AH11">
        <v>-3.43158243889578e-7</v>
      </c>
      <c r="AI11">
        <v>6.5472696786635e-8</v>
      </c>
      <c r="AJ11">
        <v>5.84146228315878e-8</v>
      </c>
      <c r="AK11">
        <v>1.65044837796685e-8</v>
      </c>
      <c r="AL11">
        <v>-5.24001498881251e-7</v>
      </c>
      <c r="AM11">
        <v>-5.97134751949693e-7</v>
      </c>
      <c r="AN11">
        <v>-2.05850782721802e-7</v>
      </c>
      <c r="AO11">
        <v>8.52041644819702e-8</v>
      </c>
      <c r="AP11">
        <v>2.03908905780404e-7</v>
      </c>
      <c r="AQ11">
        <v>3.37015624241532e-7</v>
      </c>
      <c r="AR11">
        <v>1.94335411097577e-7</v>
      </c>
      <c r="AS11">
        <v>1.47258128013562e-6</v>
      </c>
      <c r="AT11">
        <v>5.3974601040297e-7</v>
      </c>
      <c r="AU11">
        <v>2.38195959046419e-6</v>
      </c>
      <c r="AV11" s="6">
        <v>-5.24599028658725e-8</v>
      </c>
      <c r="AW11">
        <v>-6.73422298216628e-7</v>
      </c>
      <c r="AX11">
        <v>-3.58627232568688e-7</v>
      </c>
      <c r="AY11">
        <v>6.69001250204052e-7</v>
      </c>
      <c r="AZ11">
        <v>-1.00915754846947e-7</v>
      </c>
      <c r="BA11">
        <v>2.06940051989276e-6</v>
      </c>
    </row>
    <row r="12" spans="1:48">
      <c r="A12" s="2"/>
      <c r="AV12" s="6"/>
    </row>
    <row r="13" spans="1:53">
      <c r="A13" s="2" t="s">
        <v>321</v>
      </c>
      <c r="B13" s="2">
        <v>-1.55449604551574e-6</v>
      </c>
      <c r="C13" s="2">
        <v>-1.05534621723926e-7</v>
      </c>
      <c r="D13" s="2">
        <v>-6.05732512889606e-7</v>
      </c>
      <c r="E13" s="2">
        <v>1.46038248663229e-6</v>
      </c>
      <c r="F13" s="2">
        <v>1.56215958042228e-6</v>
      </c>
      <c r="G13" s="2">
        <v>-1.40839601011933e-6</v>
      </c>
      <c r="H13" s="2">
        <v>-1.69081410512633e-6</v>
      </c>
      <c r="I13" s="2">
        <v>-1.67003773692188e-6</v>
      </c>
      <c r="J13" s="2">
        <v>-1.03556821612068e-6</v>
      </c>
      <c r="K13" s="2">
        <v>-1.90746686296356e-6</v>
      </c>
      <c r="L13" s="2">
        <v>1.6961754041588e-6</v>
      </c>
      <c r="M13" s="2">
        <v>5.89485072582794e-8</v>
      </c>
      <c r="N13" s="2">
        <v>-1.13985381951024e-7</v>
      </c>
      <c r="O13" s="2">
        <v>-2.09458971008662e-7</v>
      </c>
      <c r="P13" s="2">
        <v>-1.29676395533736e-6</v>
      </c>
      <c r="Q13" s="2">
        <v>-6.26850393025447e-7</v>
      </c>
      <c r="R13" s="2">
        <v>-1.61869142844213e-7</v>
      </c>
      <c r="S13" s="2">
        <v>-8.39205367291766e-7</v>
      </c>
      <c r="T13" s="2">
        <v>-6.75771041291128e-7</v>
      </c>
      <c r="U13" s="2">
        <v>-3.76308523783363e-7</v>
      </c>
      <c r="V13" s="2">
        <v>-1.05984317691993e-6</v>
      </c>
      <c r="W13" s="2">
        <v>-1.83945801609538e-7</v>
      </c>
      <c r="X13" s="2">
        <v>6.49568944474041e-7</v>
      </c>
      <c r="Y13" s="2">
        <v>8.73263152394636e-7</v>
      </c>
      <c r="Z13" s="2">
        <v>-1.28560980727367e-7</v>
      </c>
      <c r="AA13" s="2">
        <v>3.77128232979263e-7</v>
      </c>
      <c r="AB13" s="2">
        <v>9.24331890711865e-8</v>
      </c>
      <c r="AC13" s="2">
        <v>2.14662453832957e-7</v>
      </c>
      <c r="AD13" s="2">
        <v>9.86319076702705e-7</v>
      </c>
      <c r="AE13" s="2">
        <v>4.72182948896336e-7</v>
      </c>
      <c r="AF13" s="2">
        <v>3.86162833757552e-7</v>
      </c>
      <c r="AG13" s="2">
        <v>3.74559460501833e-7</v>
      </c>
      <c r="AH13" s="2">
        <v>-3.75310041870707e-7</v>
      </c>
      <c r="AI13" s="2">
        <v>5.52587365888936e-8</v>
      </c>
      <c r="AJ13" s="2">
        <v>6.53798226971941e-8</v>
      </c>
      <c r="AK13" s="2">
        <v>3.98597814400256e-8</v>
      </c>
      <c r="AL13" s="2">
        <v>-5.50746200369116e-7</v>
      </c>
      <c r="AM13" s="2">
        <v>-5.9558661795102e-7</v>
      </c>
      <c r="AN13" s="2">
        <v>-2.03884197807938e-7</v>
      </c>
      <c r="AO13" s="2">
        <v>9.65677691636985e-8</v>
      </c>
      <c r="AP13" s="2">
        <v>1.9896435561577e-7</v>
      </c>
      <c r="AQ13" s="2">
        <v>3.51794417042277e-7</v>
      </c>
      <c r="AR13" s="2">
        <v>1.91661267660154e-7</v>
      </c>
      <c r="AS13" s="2">
        <v>1.47229055878375e-6</v>
      </c>
      <c r="AT13" s="2">
        <v>5.34373653863798e-7</v>
      </c>
      <c r="AU13" s="2">
        <v>2.34882835817953e-6</v>
      </c>
      <c r="AV13" s="5">
        <v>-1.14556521087908e-7</v>
      </c>
      <c r="AW13" s="2">
        <v>-6.95966480321893e-7</v>
      </c>
      <c r="AX13" s="2">
        <v>-3.30264409855346e-7</v>
      </c>
      <c r="AY13" s="2">
        <v>6.82117493607991e-7</v>
      </c>
      <c r="AZ13" s="2">
        <v>-1.13162463938804e-7</v>
      </c>
      <c r="BA13" s="2">
        <v>2.06062533404646e-6</v>
      </c>
    </row>
    <row r="14" spans="1:53">
      <c r="A14" s="2" t="s">
        <v>321</v>
      </c>
      <c r="B14">
        <v>-1.547103396878e-6</v>
      </c>
      <c r="C14">
        <v>-1.06976413954314e-7</v>
      </c>
      <c r="D14">
        <v>-5.96215466635866e-7</v>
      </c>
      <c r="E14">
        <v>1.45380220213875e-6</v>
      </c>
      <c r="F14">
        <v>1.56157852751527e-6</v>
      </c>
      <c r="G14">
        <v>-1.40967495720005e-6</v>
      </c>
      <c r="H14">
        <v>-1.67610957590123e-6</v>
      </c>
      <c r="I14">
        <v>-1.66855287478768e-6</v>
      </c>
      <c r="J14">
        <v>-1.03168450017746e-6</v>
      </c>
      <c r="K14">
        <v>-1.89779755116345e-6</v>
      </c>
      <c r="L14">
        <v>1.6985017360515e-6</v>
      </c>
      <c r="M14">
        <v>6.16301353817614e-8</v>
      </c>
      <c r="N14">
        <v>-1.26480095936797e-7</v>
      </c>
      <c r="O14">
        <v>-2.06201543290328e-7</v>
      </c>
      <c r="P14">
        <v>-1.29905814171768e-6</v>
      </c>
      <c r="Q14">
        <v>-6.29435274709796e-7</v>
      </c>
      <c r="R14">
        <v>-1.57607841199e-7</v>
      </c>
      <c r="S14">
        <v>-8.39829589882598e-7</v>
      </c>
      <c r="T14">
        <v>-6.59889920064997e-7</v>
      </c>
      <c r="U14">
        <v>-3.6018425264806e-7</v>
      </c>
      <c r="V14">
        <v>-1.05312261384671e-6</v>
      </c>
      <c r="W14">
        <v>-2.25238518318758e-7</v>
      </c>
      <c r="X14">
        <v>6.28938350813157e-7</v>
      </c>
      <c r="Y14">
        <v>8.62388318024633e-7</v>
      </c>
      <c r="Z14">
        <v>-1.38587371285038e-7</v>
      </c>
      <c r="AA14">
        <v>3.77227440785182e-7</v>
      </c>
      <c r="AB14">
        <v>1.01729914342188e-7</v>
      </c>
      <c r="AC14">
        <v>2.17987754228171e-7</v>
      </c>
      <c r="AD14">
        <v>9.82670041723297e-7</v>
      </c>
      <c r="AE14">
        <v>4.70397180694005e-7</v>
      </c>
      <c r="AF14">
        <v>3.85929315256597e-7</v>
      </c>
      <c r="AG14">
        <v>3.59527244215961e-7</v>
      </c>
      <c r="AH14">
        <v>-3.51659607994375e-7</v>
      </c>
      <c r="AI14">
        <v>6.3048831712856e-8</v>
      </c>
      <c r="AJ14">
        <v>6.60741995661804e-8</v>
      </c>
      <c r="AK14">
        <v>2.10392513448588e-8</v>
      </c>
      <c r="AL14">
        <v>-5.36143505524106e-7</v>
      </c>
      <c r="AM14">
        <v>-5.9779309639733e-7</v>
      </c>
      <c r="AN14">
        <v>-2.0983404646016e-7</v>
      </c>
      <c r="AO14">
        <v>8.18228233617866e-8</v>
      </c>
      <c r="AP14">
        <v>2.01256518406824e-7</v>
      </c>
      <c r="AQ14">
        <v>3.40103293563039e-7</v>
      </c>
      <c r="AR14">
        <v>1.92778896962321e-7</v>
      </c>
      <c r="AS14">
        <v>1.47142114456751e-6</v>
      </c>
      <c r="AT14">
        <v>5.37207035915669e-7</v>
      </c>
      <c r="AU14">
        <v>2.37282430608442e-6</v>
      </c>
      <c r="AV14" s="6">
        <v>-7.31449872604525e-8</v>
      </c>
      <c r="AW14">
        <v>-6.75826414181704e-7</v>
      </c>
      <c r="AX14">
        <v>-3.48341145750074e-7</v>
      </c>
      <c r="AY14">
        <v>6.73933510652457e-7</v>
      </c>
      <c r="AZ14">
        <v>-1.04214043163859e-7</v>
      </c>
      <c r="BA14">
        <v>2.0669276216313e-6</v>
      </c>
    </row>
    <row r="15" spans="1:53">
      <c r="A15" s="2" t="s">
        <v>321</v>
      </c>
      <c r="B15">
        <v>-1.54603581233021e-6</v>
      </c>
      <c r="C15">
        <v>-1.06695143204951e-7</v>
      </c>
      <c r="D15">
        <v>-5.91513344325789e-7</v>
      </c>
      <c r="E15">
        <v>1.44855622270285e-6</v>
      </c>
      <c r="F15">
        <v>1.56709215290936e-6</v>
      </c>
      <c r="G15">
        <v>-1.41039074149262e-6</v>
      </c>
      <c r="H15">
        <v>-1.68009516647553e-6</v>
      </c>
      <c r="I15">
        <v>-1.66256999334455e-6</v>
      </c>
      <c r="J15">
        <v>-1.03594594231313e-6</v>
      </c>
      <c r="K15">
        <v>-1.88934971017681e-6</v>
      </c>
      <c r="L15">
        <v>1.69737067035607e-6</v>
      </c>
      <c r="M15">
        <v>7.25700921189871e-8</v>
      </c>
      <c r="N15">
        <v>-1.13839593038024e-7</v>
      </c>
      <c r="O15">
        <v>-2.0841964710046e-7</v>
      </c>
      <c r="P15">
        <v>-1.30180692760087e-6</v>
      </c>
      <c r="Q15">
        <v>-6.33487536760958e-7</v>
      </c>
      <c r="R15">
        <v>-1.77436938102466e-7</v>
      </c>
      <c r="S15">
        <v>-8.50604537508413e-7</v>
      </c>
      <c r="T15">
        <v>-6.6664922392708e-7</v>
      </c>
      <c r="U15">
        <v>-3.66362647477455e-7</v>
      </c>
      <c r="V15">
        <v>-1.06289157610093e-6</v>
      </c>
      <c r="W15">
        <v>-2.54916084965164e-7</v>
      </c>
      <c r="X15">
        <v>6.12910044504853e-7</v>
      </c>
      <c r="Y15">
        <v>8.48716084759437e-7</v>
      </c>
      <c r="Z15">
        <v>-1.43673647062915e-7</v>
      </c>
      <c r="AA15">
        <v>3.7310157746796e-7</v>
      </c>
      <c r="AB15">
        <v>9.95295576739229e-8</v>
      </c>
      <c r="AC15">
        <v>2.19833302325999e-7</v>
      </c>
      <c r="AD15">
        <v>9.84742149091233e-7</v>
      </c>
      <c r="AE15">
        <v>4.7025999957967e-7</v>
      </c>
      <c r="AF15">
        <v>3.90809521011155e-7</v>
      </c>
      <c r="AG15">
        <v>3.53060130827701e-7</v>
      </c>
      <c r="AH15">
        <v>-3.43158243889578e-7</v>
      </c>
      <c r="AI15">
        <v>6.5472696786635e-8</v>
      </c>
      <c r="AJ15">
        <v>5.84146228315878e-8</v>
      </c>
      <c r="AK15">
        <v>1.65044837796685e-8</v>
      </c>
      <c r="AL15">
        <v>-5.24001498881251e-7</v>
      </c>
      <c r="AM15">
        <v>-5.97134751949693e-7</v>
      </c>
      <c r="AN15">
        <v>-2.05850782721802e-7</v>
      </c>
      <c r="AO15">
        <v>8.52041644819702e-8</v>
      </c>
      <c r="AP15">
        <v>2.03908905780404e-7</v>
      </c>
      <c r="AQ15">
        <v>3.37015624241532e-7</v>
      </c>
      <c r="AR15">
        <v>1.94335411097577e-7</v>
      </c>
      <c r="AS15">
        <v>1.47258128013562e-6</v>
      </c>
      <c r="AT15">
        <v>5.3974601040297e-7</v>
      </c>
      <c r="AU15">
        <v>2.38195959046419e-6</v>
      </c>
      <c r="AV15" s="6">
        <v>-5.24599028658725e-8</v>
      </c>
      <c r="AW15">
        <v>-6.73422298216628e-7</v>
      </c>
      <c r="AX15">
        <v>-3.58627232568688e-7</v>
      </c>
      <c r="AY15">
        <v>6.69001250204052e-7</v>
      </c>
      <c r="AZ15">
        <v>-1.00915754846947e-7</v>
      </c>
      <c r="BA15">
        <v>2.06940051989276e-6</v>
      </c>
    </row>
    <row r="16" spans="1:53">
      <c r="A16" s="2" t="s">
        <v>321</v>
      </c>
      <c r="B16">
        <v>-1.53805173758962e-6</v>
      </c>
      <c r="C16">
        <v>-1.06326599505111e-7</v>
      </c>
      <c r="D16">
        <v>-5.8328412473463e-7</v>
      </c>
      <c r="E16">
        <v>1.43839222785599e-6</v>
      </c>
      <c r="F16">
        <v>1.57310397773885e-6</v>
      </c>
      <c r="G16">
        <v>-1.40462119111123e-6</v>
      </c>
      <c r="H16">
        <v>-1.67236231827697e-6</v>
      </c>
      <c r="I16">
        <v>-1.65924359549571e-6</v>
      </c>
      <c r="J16">
        <v>-1.03134699102957e-6</v>
      </c>
      <c r="K16">
        <v>-1.88085565445844e-6</v>
      </c>
      <c r="L16">
        <v>1.70008658577525e-6</v>
      </c>
      <c r="M16">
        <v>7.57639594960828e-8</v>
      </c>
      <c r="N16">
        <v>-1.04872249079676e-7</v>
      </c>
      <c r="O16">
        <v>-2.04875030696558e-7</v>
      </c>
      <c r="P16">
        <v>-1.29934322948724e-6</v>
      </c>
      <c r="Q16">
        <v>-6.34487120344034e-7</v>
      </c>
      <c r="R16">
        <v>-2.00202264107397e-7</v>
      </c>
      <c r="S16">
        <v>-8.68795607921903e-7</v>
      </c>
      <c r="T16">
        <v>-6.95109553787419e-7</v>
      </c>
      <c r="U16">
        <v>-3.83467524176261e-7</v>
      </c>
      <c r="V16">
        <v>-1.0827510610631e-6</v>
      </c>
      <c r="W16">
        <v>-2.85436828079903e-7</v>
      </c>
      <c r="X16">
        <v>5.9634535746633e-7</v>
      </c>
      <c r="Y16">
        <v>8.4202731709099e-7</v>
      </c>
      <c r="Z16">
        <v>-1.52277033818993e-7</v>
      </c>
      <c r="AA16">
        <v>3.69259352498287e-7</v>
      </c>
      <c r="AB16">
        <v>1.00644283424349e-7</v>
      </c>
      <c r="AC16">
        <v>2.17106886589105e-7</v>
      </c>
      <c r="AD16">
        <v>9.83674576827477e-7</v>
      </c>
      <c r="AE16">
        <v>4.75598075489213e-7</v>
      </c>
      <c r="AF16">
        <v>3.9759220913212e-7</v>
      </c>
      <c r="AG16">
        <v>3.58104142684258e-7</v>
      </c>
      <c r="AH16">
        <v>-3.29442772713069e-7</v>
      </c>
      <c r="AI16">
        <v>6.89104958558568e-8</v>
      </c>
      <c r="AJ16">
        <v>6.20539586424842e-8</v>
      </c>
      <c r="AK16">
        <v>9.30023088421944e-9</v>
      </c>
      <c r="AL16">
        <v>-5.24125657203509e-7</v>
      </c>
      <c r="AM16">
        <v>-6.04280199677371e-7</v>
      </c>
      <c r="AN16">
        <v>-2.09465529123335e-7</v>
      </c>
      <c r="AO16">
        <v>8.53426888333729e-8</v>
      </c>
      <c r="AP16">
        <v>2.08260373211674e-7</v>
      </c>
      <c r="AQ16">
        <v>3.41479967241604e-7</v>
      </c>
      <c r="AR16">
        <v>1.95258490132123e-7</v>
      </c>
      <c r="AS16">
        <v>1.47503337687582e-6</v>
      </c>
      <c r="AT16">
        <v>5.38772574040051e-7</v>
      </c>
      <c r="AU16">
        <v>2.390244686637e-6</v>
      </c>
      <c r="AV16" s="6">
        <v>-4.47497139263324e-8</v>
      </c>
      <c r="AW16">
        <v>-6.66501014027287e-7</v>
      </c>
      <c r="AX16">
        <v>-3.6017112774078e-7</v>
      </c>
      <c r="AY16">
        <v>6.73329186725287e-7</v>
      </c>
      <c r="AZ16">
        <v>-9.2068976557844e-8</v>
      </c>
      <c r="BA16">
        <v>2.07999481325535e-6</v>
      </c>
    </row>
    <row r="17" spans="1:53">
      <c r="A17" s="2" t="s">
        <v>311</v>
      </c>
      <c r="B17">
        <v>-0.000229181006787812</v>
      </c>
      <c r="C17">
        <v>-0.000384590703994612</v>
      </c>
      <c r="D17">
        <v>0.000159398780279511</v>
      </c>
      <c r="E17">
        <v>8.45245352117889e-5</v>
      </c>
      <c r="F17">
        <v>4.83276842924283e-5</v>
      </c>
      <c r="G17">
        <v>3.06118893234486e-5</v>
      </c>
      <c r="H17">
        <v>2.35019104139201e-5</v>
      </c>
      <c r="I17">
        <v>2.04235245857986e-5</v>
      </c>
      <c r="J17">
        <v>1.96052042718108e-5</v>
      </c>
      <c r="K17">
        <v>2.31859871499098e-5</v>
      </c>
      <c r="L17">
        <v>3.27977290727547e-5</v>
      </c>
      <c r="M17">
        <v>9.84767856806922e-5</v>
      </c>
      <c r="N17">
        <v>0.000167130286730239</v>
      </c>
      <c r="O17">
        <v>0.000155362623982</v>
      </c>
      <c r="P17">
        <v>-0.000257197009055684</v>
      </c>
      <c r="Q17">
        <v>-0.000364193399554629</v>
      </c>
      <c r="R17">
        <v>0.000210384953825081</v>
      </c>
      <c r="S17">
        <v>0.000136729264752468</v>
      </c>
      <c r="T17">
        <v>0.000176841070693606</v>
      </c>
      <c r="U17">
        <v>0.000119105031672111</v>
      </c>
      <c r="V17">
        <v>8.24300271116051e-5</v>
      </c>
      <c r="W17">
        <v>6.02991605871408e-5</v>
      </c>
      <c r="X17">
        <v>2.26032764691862e-5</v>
      </c>
      <c r="Y17">
        <v>1.67191543394818e-5</v>
      </c>
      <c r="Z17">
        <v>1.32912445315331e-5</v>
      </c>
      <c r="AA17">
        <v>9.86148199024596e-6</v>
      </c>
      <c r="AB17">
        <v>5.78553116485861e-6</v>
      </c>
      <c r="AC17">
        <v>3.13477532566263e-6</v>
      </c>
      <c r="AD17">
        <v>5.03884580461295e-6</v>
      </c>
      <c r="AE17">
        <v>2.79207155942817e-6</v>
      </c>
      <c r="AF17">
        <v>8.4097420047075e-7</v>
      </c>
      <c r="AG17">
        <v>-7.2425933073188e-7</v>
      </c>
      <c r="AH17">
        <v>-1.99063280630341e-6</v>
      </c>
      <c r="AI17">
        <v>-2.45229819101696e-6</v>
      </c>
      <c r="AJ17">
        <v>-2.46243230310284e-6</v>
      </c>
      <c r="AK17">
        <v>-1.91099149559581e-6</v>
      </c>
      <c r="AL17">
        <v>-7.94733481525312e-7</v>
      </c>
      <c r="AM17">
        <v>9.06051828274039e-7</v>
      </c>
      <c r="AN17">
        <v>2.88729600904186e-6</v>
      </c>
      <c r="AO17">
        <v>5.1628798158166e-6</v>
      </c>
      <c r="AP17">
        <v>3.19560648300854e-6</v>
      </c>
      <c r="AQ17">
        <v>-5.9134571573154e-6</v>
      </c>
      <c r="AR17">
        <v>9.91425778954361e-6</v>
      </c>
      <c r="AS17">
        <v>1.36378435146973e-5</v>
      </c>
      <c r="AT17">
        <v>1.73567162564674e-5</v>
      </c>
      <c r="AU17">
        <v>4.74562014455138e-5</v>
      </c>
      <c r="AV17">
        <v>6.06882690716655e-5</v>
      </c>
      <c r="AW17">
        <v>8.67109264430889e-5</v>
      </c>
      <c r="AX17">
        <v>0.000122935597373454</v>
      </c>
      <c r="AY17">
        <v>0.000174783068230692</v>
      </c>
      <c r="AZ17">
        <v>0.000135941778743459</v>
      </c>
      <c r="BA17">
        <v>0.00021113874692087</v>
      </c>
    </row>
    <row r="18" spans="1:1">
      <c r="A18" s="2" t="s">
        <v>312</v>
      </c>
    </row>
    <row r="19" spans="1:53">
      <c r="A19" s="2" t="s">
        <v>313</v>
      </c>
      <c r="B19">
        <v>1.53674798056204e-6</v>
      </c>
      <c r="C19">
        <v>1.76439058630466e-6</v>
      </c>
      <c r="D19">
        <v>2.50375516705377e-6</v>
      </c>
      <c r="E19">
        <v>3.07453564579393e-6</v>
      </c>
      <c r="F19">
        <v>3.68813185127368e-6</v>
      </c>
      <c r="G19">
        <v>4.36002485025668e-6</v>
      </c>
      <c r="H19">
        <v>5.62644065265932e-6</v>
      </c>
      <c r="I19">
        <v>7.33942692517986e-6</v>
      </c>
      <c r="J19">
        <v>9.21513729852697e-6</v>
      </c>
      <c r="K19">
        <v>1.22560580889397e-5</v>
      </c>
      <c r="L19">
        <v>1.75769615709138e-5</v>
      </c>
      <c r="M19">
        <v>4.81903488597141e-5</v>
      </c>
      <c r="N19">
        <v>6.90502413257439e-5</v>
      </c>
      <c r="O19">
        <v>5.10548073186613e-5</v>
      </c>
      <c r="P19">
        <v>0.000188305304075198</v>
      </c>
      <c r="Q19">
        <v>0.000107568416552451</v>
      </c>
      <c r="R19">
        <v>-0.000470003380995232</v>
      </c>
      <c r="S19">
        <v>-0.000462106702723952</v>
      </c>
      <c r="T19">
        <v>-0.000705359325695237</v>
      </c>
      <c r="U19">
        <v>-0.000468410072334135</v>
      </c>
      <c r="V19">
        <v>-0.00029734810049119</v>
      </c>
      <c r="W19">
        <v>-0.000197104855856108</v>
      </c>
      <c r="X19">
        <v>-6.75138390772446e-5</v>
      </c>
      <c r="Y19">
        <v>-4.48565582070453e-5</v>
      </c>
      <c r="Z19">
        <v>-3.34933389199292e-5</v>
      </c>
      <c r="AA19">
        <v>2.96124266844474e-6</v>
      </c>
      <c r="AB19">
        <v>-1.43683663891376e-6</v>
      </c>
      <c r="AC19">
        <v>-2.68189059861222e-6</v>
      </c>
      <c r="AD19">
        <v>3.65016998266061e-6</v>
      </c>
      <c r="AE19">
        <v>4.45993829461984e-7</v>
      </c>
      <c r="AF19">
        <v>-1.46202649390448e-6</v>
      </c>
      <c r="AG19">
        <v>-2.63318239191104e-6</v>
      </c>
      <c r="AH19">
        <v>-3.54698840192577e-6</v>
      </c>
      <c r="AI19">
        <v>-3.81192001582621e-6</v>
      </c>
      <c r="AJ19">
        <v>-3.81929460016466e-6</v>
      </c>
      <c r="AK19">
        <v>-3.81090829140117e-6</v>
      </c>
      <c r="AL19">
        <v>-3.58421299993695e-6</v>
      </c>
      <c r="AM19">
        <v>-3.49796263580483e-6</v>
      </c>
      <c r="AN19">
        <v>-3.12634051639417e-6</v>
      </c>
      <c r="AO19">
        <v>-3.01732425137854e-6</v>
      </c>
      <c r="AP19">
        <v>-3.52803723395647e-7</v>
      </c>
      <c r="AQ19">
        <v>4.39699175009396e-7</v>
      </c>
      <c r="AR19">
        <v>-5.54730785955434e-7</v>
      </c>
      <c r="AS19">
        <v>7.6205639293816e-7</v>
      </c>
      <c r="AT19">
        <v>7.06410203058118e-7</v>
      </c>
      <c r="AU19">
        <v>1.43334266419846e-6</v>
      </c>
      <c r="AV19">
        <v>1.26505649626558e-6</v>
      </c>
      <c r="AW19">
        <v>1.12970328745634e-6</v>
      </c>
      <c r="AX19">
        <v>1.16234238013752e-6</v>
      </c>
      <c r="AY19">
        <v>9.83789399397855e-7</v>
      </c>
      <c r="AZ19">
        <v>2.59538839249877e-7</v>
      </c>
      <c r="BA19">
        <v>3.14500468586398e-7</v>
      </c>
    </row>
    <row r="20" spans="1:53">
      <c r="A20" s="2" t="s">
        <v>314</v>
      </c>
      <c r="B20">
        <v>0.000191327715157471</v>
      </c>
      <c r="C20">
        <v>0.000111633638130679</v>
      </c>
      <c r="D20">
        <v>5.24689514228108e-5</v>
      </c>
      <c r="E20">
        <v>3.51760062704494e-5</v>
      </c>
      <c r="F20">
        <v>2.38783956479909e-5</v>
      </c>
      <c r="G20">
        <v>1.65154493281429e-5</v>
      </c>
      <c r="H20">
        <v>1.25937823471227e-5</v>
      </c>
      <c r="I20">
        <v>9.67891141789043e-6</v>
      </c>
      <c r="J20">
        <v>7.19246920849414e-6</v>
      </c>
      <c r="K20">
        <v>5.66273019081007e-6</v>
      </c>
      <c r="L20">
        <v>4.8144380527419e-6</v>
      </c>
      <c r="M20">
        <v>7.64380276899316e-6</v>
      </c>
      <c r="N20">
        <v>6.20729108920649e-6</v>
      </c>
      <c r="O20">
        <v>2.59484705972269e-6</v>
      </c>
      <c r="P20">
        <v>1.67552065186433e-6</v>
      </c>
      <c r="Q20">
        <v>1.82127450439328e-6</v>
      </c>
      <c r="R20">
        <v>3.852972421882e-8</v>
      </c>
      <c r="S20">
        <v>1.1408048665851e-7</v>
      </c>
      <c r="T20">
        <v>5.79230248856112e-7</v>
      </c>
      <c r="U20">
        <v>8.5586071057804e-7</v>
      </c>
      <c r="V20">
        <v>1.01205216165865e-6</v>
      </c>
      <c r="W20">
        <v>1.20154753315306e-6</v>
      </c>
      <c r="X20">
        <v>6.69615185342755e-7</v>
      </c>
      <c r="Y20">
        <v>7.44951475722817e-7</v>
      </c>
      <c r="Z20">
        <v>8.0231957969002e-7</v>
      </c>
      <c r="AA20">
        <v>-5.27883342781155e-7</v>
      </c>
      <c r="AB20">
        <v>-4.43329499569605e-7</v>
      </c>
      <c r="AC20">
        <v>-3.73960963982789e-7</v>
      </c>
      <c r="AD20">
        <v>-2.90462913394106e-6</v>
      </c>
      <c r="AE20">
        <v>-3.03473476421528e-6</v>
      </c>
      <c r="AF20">
        <v>-3.37310487346785e-6</v>
      </c>
      <c r="AG20">
        <v>-3.52786170985082e-6</v>
      </c>
      <c r="AH20">
        <v>-4.00171073481482e-6</v>
      </c>
      <c r="AI20">
        <v>-3.94276825274937e-6</v>
      </c>
      <c r="AJ20">
        <v>-3.83532432380169e-6</v>
      </c>
      <c r="AK20">
        <v>-3.53715554973142e-6</v>
      </c>
      <c r="AL20">
        <v>-2.92862658441126e-6</v>
      </c>
      <c r="AM20">
        <v>-1.51266541183744e-6</v>
      </c>
      <c r="AN20">
        <v>6.19669814657216e-7</v>
      </c>
      <c r="AO20">
        <v>3.72170798170337e-6</v>
      </c>
      <c r="AP20">
        <v>-2.6889766219318e-6</v>
      </c>
      <c r="AQ20">
        <v>1.50426416900042e-6</v>
      </c>
      <c r="AR20">
        <v>3.01076314483331e-6</v>
      </c>
      <c r="AS20">
        <v>-3.46697506338622e-5</v>
      </c>
      <c r="AT20">
        <v>-4.77068044077402e-5</v>
      </c>
      <c r="AU20">
        <v>-0.000143028266917171</v>
      </c>
      <c r="AV20">
        <v>-0.000199109484858726</v>
      </c>
      <c r="AW20">
        <v>-0.000318334746837421</v>
      </c>
      <c r="AX20">
        <v>-0.000492352242432563</v>
      </c>
      <c r="AY20">
        <v>-0.000711193669651238</v>
      </c>
      <c r="AZ20">
        <v>-0.000467966039681567</v>
      </c>
      <c r="BA20">
        <v>-0.000476338719841847</v>
      </c>
    </row>
    <row r="21" spans="1:53">
      <c r="A21" s="2" t="s">
        <v>315</v>
      </c>
      <c r="B21">
        <v>4.8184984103321e-6</v>
      </c>
      <c r="C21">
        <v>5.75519881694616e-6</v>
      </c>
      <c r="D21">
        <v>8.23146766376858e-6</v>
      </c>
      <c r="E21">
        <v>9.76047002640625e-6</v>
      </c>
      <c r="F21">
        <v>1.15296095986304e-5</v>
      </c>
      <c r="G21">
        <v>1.33775358732467e-5</v>
      </c>
      <c r="H21">
        <v>1.6795749934783e-5</v>
      </c>
      <c r="I21">
        <v>2.11154159733941e-5</v>
      </c>
      <c r="J21">
        <v>2.51383084549824e-5</v>
      </c>
      <c r="K21">
        <v>3.20962743914414e-5</v>
      </c>
      <c r="L21">
        <v>4.27238410185881e-5</v>
      </c>
      <c r="M21">
        <v>0.000107637449447856</v>
      </c>
      <c r="N21">
        <v>0.000136536108169016</v>
      </c>
      <c r="O21">
        <v>8.71408604679708e-5</v>
      </c>
      <c r="P21">
        <v>0.000172052960357436</v>
      </c>
      <c r="Q21">
        <v>0.000139556803571277</v>
      </c>
      <c r="R21">
        <v>-6.02861907417383e-5</v>
      </c>
      <c r="S21">
        <v>-8.01833553204895e-5</v>
      </c>
      <c r="T21">
        <v>-0.000207597500092784</v>
      </c>
      <c r="U21">
        <v>-0.000284654609457262</v>
      </c>
      <c r="V21">
        <v>-0.000393132468371233</v>
      </c>
      <c r="W21">
        <v>-0.000564976142983301</v>
      </c>
      <c r="X21">
        <v>-0.000398735275540976</v>
      </c>
      <c r="Y21">
        <v>-0.000484432105807789</v>
      </c>
      <c r="Z21">
        <v>-0.000511985664969992</v>
      </c>
      <c r="AA21">
        <v>-8.24248083535694e-5</v>
      </c>
      <c r="AB21">
        <v>-4.73317372788737e-5</v>
      </c>
      <c r="AC21">
        <v>-3.17535676251163e-5</v>
      </c>
      <c r="AD21">
        <v>-8.43924685351286e-7</v>
      </c>
      <c r="AE21">
        <v>-1.05998913634763e-5</v>
      </c>
      <c r="AF21">
        <v>-1.46158407334287e-5</v>
      </c>
      <c r="AG21">
        <v>-1.61325431009673e-5</v>
      </c>
      <c r="AH21">
        <v>-1.77143838906382e-5</v>
      </c>
      <c r="AI21">
        <v>-1.67733338536688e-5</v>
      </c>
      <c r="AJ21">
        <v>-1.60711516986154e-5</v>
      </c>
      <c r="AK21">
        <v>-1.52101037328191e-5</v>
      </c>
      <c r="AL21">
        <v>-1.36922205859343e-5</v>
      </c>
      <c r="AM21">
        <v>-1.31272551886366e-5</v>
      </c>
      <c r="AN21">
        <v>-1.15832073125564e-5</v>
      </c>
      <c r="AO21">
        <v>-1.08789629093064e-5</v>
      </c>
      <c r="AP21">
        <v>-1.50035511020405e-6</v>
      </c>
      <c r="AQ21">
        <v>1.77304905904383e-6</v>
      </c>
      <c r="AR21">
        <v>-2.10881794850171e-6</v>
      </c>
      <c r="AS21">
        <v>2.65107430535667e-6</v>
      </c>
      <c r="AT21">
        <v>2.44104485079606e-6</v>
      </c>
      <c r="AU21">
        <v>4.92811031190156e-6</v>
      </c>
      <c r="AV21">
        <v>4.65312655652057e-6</v>
      </c>
      <c r="AW21">
        <v>4.62460716277492e-6</v>
      </c>
      <c r="AX21">
        <v>4.23536162914743e-6</v>
      </c>
      <c r="AY21">
        <v>3.70066838847452e-6</v>
      </c>
      <c r="AZ21">
        <v>1.64290909392206e-6</v>
      </c>
      <c r="BA21">
        <v>1.48593696094387e-6</v>
      </c>
    </row>
    <row r="22" spans="1:53">
      <c r="A22" s="2" t="s">
        <v>316</v>
      </c>
      <c r="B22">
        <v>0.00016265279421291</v>
      </c>
      <c r="C22">
        <v>0.000135758738573042</v>
      </c>
      <c r="D22">
        <v>8.48685752730343e-5</v>
      </c>
      <c r="E22">
        <v>6.57912923960869e-5</v>
      </c>
      <c r="F22">
        <v>5.02276511293836e-5</v>
      </c>
      <c r="G22">
        <v>3.79625723253668e-5</v>
      </c>
      <c r="H22">
        <v>3.10083202180895e-5</v>
      </c>
      <c r="I22">
        <v>2.51971448113568e-5</v>
      </c>
      <c r="J22">
        <v>1.9485799416278e-5</v>
      </c>
      <c r="K22">
        <v>1.60347725023873e-5</v>
      </c>
      <c r="L22">
        <v>1.39784309952336e-5</v>
      </c>
      <c r="M22">
        <v>2.27381780289149e-5</v>
      </c>
      <c r="N22">
        <v>1.86413962360516e-5</v>
      </c>
      <c r="O22">
        <v>7.81912301513482e-6</v>
      </c>
      <c r="P22">
        <v>4.90270659662284e-6</v>
      </c>
      <c r="Q22">
        <v>5.61218833759745e-6</v>
      </c>
      <c r="R22">
        <v>1.43211796837897e-6</v>
      </c>
      <c r="S22">
        <v>1.61640437353144e-6</v>
      </c>
      <c r="T22">
        <v>3.62150415675533e-6</v>
      </c>
      <c r="U22">
        <v>3.88038210503545e-6</v>
      </c>
      <c r="V22">
        <v>3.96389819517172e-6</v>
      </c>
      <c r="W22">
        <v>4.19451498614296e-6</v>
      </c>
      <c r="X22">
        <v>2.17973371525276e-6</v>
      </c>
      <c r="Y22">
        <v>2.18267599157642e-6</v>
      </c>
      <c r="Z22">
        <v>2.38088147651232e-6</v>
      </c>
      <c r="AA22">
        <v>-1.90925018278842e-6</v>
      </c>
      <c r="AB22">
        <v>-1.63525810985161e-6</v>
      </c>
      <c r="AC22">
        <v>-1.52825192934825e-6</v>
      </c>
      <c r="AD22">
        <v>-1.01005828355688e-5</v>
      </c>
      <c r="AE22">
        <v>-1.07130448697701e-5</v>
      </c>
      <c r="AF22">
        <v>-1.20016706464344e-5</v>
      </c>
      <c r="AG22">
        <v>-1.28695047814477e-5</v>
      </c>
      <c r="AH22">
        <v>-1.50137581724126e-5</v>
      </c>
      <c r="AI22">
        <v>-1.54579086558504e-5</v>
      </c>
      <c r="AJ22">
        <v>-1.63096642463053e-5</v>
      </c>
      <c r="AK22">
        <v>-1.67957287966055e-5</v>
      </c>
      <c r="AL22">
        <v>-1.66307598098335e-5</v>
      </c>
      <c r="AM22">
        <v>-1.4559969099065e-5</v>
      </c>
      <c r="AN22">
        <v>-9.62656321631732e-6</v>
      </c>
      <c r="AO22">
        <v>-1.04379212804282e-6</v>
      </c>
      <c r="AP22">
        <v>-2.99741546766784e-5</v>
      </c>
      <c r="AQ22">
        <v>4.61351477510884e-5</v>
      </c>
      <c r="AR22">
        <v>-7.82615038648552e-5</v>
      </c>
      <c r="AS22">
        <v>-0.000500596519047377</v>
      </c>
      <c r="AT22">
        <v>-0.000477746161769299</v>
      </c>
      <c r="AU22">
        <v>-0.000793534711819393</v>
      </c>
      <c r="AV22">
        <v>-0.000536769908146548</v>
      </c>
      <c r="AW22">
        <v>-0.000388064945530175</v>
      </c>
      <c r="AX22">
        <v>-0.000277165109902217</v>
      </c>
      <c r="AY22">
        <v>-0.000195455942160481</v>
      </c>
      <c r="AZ22">
        <v>-7.61912152222687e-5</v>
      </c>
      <c r="BA22">
        <v>-5.76310565588905e-5</v>
      </c>
    </row>
    <row r="23" spans="1:53">
      <c r="A23" s="2" t="s">
        <v>317</v>
      </c>
      <c r="B23">
        <v>1.37959296921011e-5</v>
      </c>
      <c r="C23">
        <v>1.63897134627369e-5</v>
      </c>
      <c r="D23">
        <v>2.21571341497746e-5</v>
      </c>
      <c r="E23">
        <v>2.54886155045199e-5</v>
      </c>
      <c r="F23">
        <v>2.93892706614929e-5</v>
      </c>
      <c r="G23">
        <v>3.34733738146298e-5</v>
      </c>
      <c r="H23">
        <v>4.0262294875996e-5</v>
      </c>
      <c r="I23">
        <v>4.8178736027345e-5</v>
      </c>
      <c r="J23">
        <v>5.3906491846454e-5</v>
      </c>
      <c r="K23">
        <v>6.33575975266448e-5</v>
      </c>
      <c r="L23">
        <v>7.69214894486515e-5</v>
      </c>
      <c r="M23">
        <v>0.000171880738681939</v>
      </c>
      <c r="N23">
        <v>0.000188665589254909</v>
      </c>
      <c r="O23">
        <v>0.000102459951161146</v>
      </c>
      <c r="P23">
        <v>0.000112173104800448</v>
      </c>
      <c r="Q23">
        <v>0.00011320399383685</v>
      </c>
      <c r="R23">
        <v>1.25809467685498e-5</v>
      </c>
      <c r="S23">
        <v>1.56426648380287e-5</v>
      </c>
      <c r="T23">
        <v>3.82275629775219e-5</v>
      </c>
      <c r="U23">
        <v>4.35388473883075e-5</v>
      </c>
      <c r="V23">
        <v>4.91704477158585e-5</v>
      </c>
      <c r="W23">
        <v>5.95128624082046e-5</v>
      </c>
      <c r="X23">
        <v>3.61972837652518e-5</v>
      </c>
      <c r="Y23">
        <v>3.9619547765636e-5</v>
      </c>
      <c r="Z23">
        <v>5.1047255341764e-5</v>
      </c>
      <c r="AA23">
        <v>-0.000150738917234267</v>
      </c>
      <c r="AB23">
        <v>-0.000226532968061974</v>
      </c>
      <c r="AC23">
        <v>-0.000335612191777103</v>
      </c>
      <c r="AD23">
        <v>-0.000199253365324356</v>
      </c>
      <c r="AE23">
        <v>-0.000139828535349132</v>
      </c>
      <c r="AF23">
        <v>-0.000107968480206202</v>
      </c>
      <c r="AG23">
        <v>-8.69867843743712e-5</v>
      </c>
      <c r="AH23">
        <v>-7.90176855247537e-5</v>
      </c>
      <c r="AI23">
        <v>-6.60977683837236e-5</v>
      </c>
      <c r="AJ23">
        <v>-5.82391066508325e-5</v>
      </c>
      <c r="AK23">
        <v>-5.15973817366399e-5</v>
      </c>
      <c r="AL23">
        <v>-4.45855692198189e-5</v>
      </c>
      <c r="AM23">
        <v>-4.1358910486046e-5</v>
      </c>
      <c r="AN23">
        <v>-3.61940301849506e-5</v>
      </c>
      <c r="AO23">
        <v>-3.33185204504948e-5</v>
      </c>
      <c r="AP23">
        <v>-4.96261304127079e-6</v>
      </c>
      <c r="AQ23">
        <v>5.68961432072467e-6</v>
      </c>
      <c r="AR23">
        <v>-6.18290603282835e-6</v>
      </c>
      <c r="AS23">
        <v>7.51110685986664e-6</v>
      </c>
      <c r="AT23">
        <v>7.2479275647174e-6</v>
      </c>
      <c r="AU23">
        <v>1.45020981320097e-5</v>
      </c>
      <c r="AV23">
        <v>1.27282805064603e-5</v>
      </c>
      <c r="AW23">
        <v>1.27231171279738e-5</v>
      </c>
      <c r="AX23">
        <v>1.16377105002239e-5</v>
      </c>
      <c r="AY23">
        <v>1.02780552601974e-5</v>
      </c>
      <c r="AZ23">
        <v>4.50911983238943e-6</v>
      </c>
      <c r="BA23">
        <v>4.0389826363379e-6</v>
      </c>
    </row>
    <row r="24" spans="1:53">
      <c r="A24" s="2" t="s">
        <v>318</v>
      </c>
      <c r="B24">
        <v>0.00011270303805857</v>
      </c>
      <c r="C24">
        <v>0.000116746650781751</v>
      </c>
      <c r="D24">
        <v>0.000105600283889277</v>
      </c>
      <c r="E24">
        <v>9.64637705172855e-5</v>
      </c>
      <c r="F24">
        <v>8.50727001207687e-5</v>
      </c>
      <c r="G24">
        <v>7.2366635692584e-5</v>
      </c>
      <c r="H24">
        <v>6.50487341893816e-5</v>
      </c>
      <c r="I24">
        <v>5.72285244449117e-5</v>
      </c>
      <c r="J24">
        <v>4.71791755869475e-5</v>
      </c>
      <c r="K24">
        <v>4.06862163025514e-5</v>
      </c>
      <c r="L24">
        <v>3.6957464259851e-5</v>
      </c>
      <c r="M24">
        <v>6.22073417184497e-5</v>
      </c>
      <c r="N24">
        <v>5.20682015389582e-5</v>
      </c>
      <c r="O24">
        <v>2.23114347865974e-5</v>
      </c>
      <c r="P24">
        <v>1.44751886377215e-5</v>
      </c>
      <c r="Q24">
        <v>1.65289645161289e-5</v>
      </c>
      <c r="R24">
        <v>4.14894347492174e-6</v>
      </c>
      <c r="S24">
        <v>4.78230380350486e-6</v>
      </c>
      <c r="T24">
        <v>1.06808889648509e-5</v>
      </c>
      <c r="U24">
        <v>1.1555030619065e-5</v>
      </c>
      <c r="V24">
        <v>1.20451678306585e-5</v>
      </c>
      <c r="W24">
        <v>1.31728616765015e-5</v>
      </c>
      <c r="X24">
        <v>7.14336168342251e-6</v>
      </c>
      <c r="Y24">
        <v>7.09234208317979e-6</v>
      </c>
      <c r="Z24">
        <v>7.79640366859055e-6</v>
      </c>
      <c r="AA24">
        <v>-6.30502216817866e-6</v>
      </c>
      <c r="AB24">
        <v>-5.68197575410014e-6</v>
      </c>
      <c r="AC24">
        <v>-5.29014308300242e-6</v>
      </c>
      <c r="AD24">
        <v>-3.29122111837333e-5</v>
      </c>
      <c r="AE24">
        <v>-3.56394454024055e-5</v>
      </c>
      <c r="AF24">
        <v>-4.0606455386061e-5</v>
      </c>
      <c r="AG24">
        <v>-4.47884965049178e-5</v>
      </c>
      <c r="AH24">
        <v>-5.42981335844869e-5</v>
      </c>
      <c r="AI24">
        <v>-5.9165931040106e-5</v>
      </c>
      <c r="AJ24">
        <v>-6.77067762114389e-5</v>
      </c>
      <c r="AK24">
        <v>-7.84616932651886e-5</v>
      </c>
      <c r="AL24">
        <v>-9.28077415132914e-5</v>
      </c>
      <c r="AM24">
        <v>-0.000112361792553515</v>
      </c>
      <c r="AN24">
        <v>-0.000138753944546318</v>
      </c>
      <c r="AO24">
        <v>-0.000200740172193993</v>
      </c>
      <c r="AP24">
        <v>-0.000339380312506816</v>
      </c>
      <c r="AQ24">
        <v>0.000241612053419464</v>
      </c>
      <c r="AR24">
        <v>-0.00015769980113152</v>
      </c>
      <c r="AS24">
        <v>5.2607566318566e-5</v>
      </c>
      <c r="AT24">
        <v>4.30519775972914e-5</v>
      </c>
      <c r="AU24">
        <v>7.5854696692984e-5</v>
      </c>
      <c r="AV24">
        <v>5.77554269083155e-5</v>
      </c>
      <c r="AW24">
        <v>5.30546723296417e-5</v>
      </c>
      <c r="AX24">
        <v>4.37336383794839e-5</v>
      </c>
      <c r="AY24">
        <v>3.66276106691506e-5</v>
      </c>
      <c r="AZ24">
        <v>1.51071699772305e-5</v>
      </c>
      <c r="BA24">
        <v>1.26574713525739e-5</v>
      </c>
    </row>
    <row r="25" spans="1:53">
      <c r="A25" s="2" t="s">
        <v>319</v>
      </c>
      <c r="B25">
        <v>9.57713507597253e-5</v>
      </c>
      <c r="C25">
        <v>0.000110039406108247</v>
      </c>
      <c r="D25">
        <v>0.000133463097598268</v>
      </c>
      <c r="E25">
        <v>0.000143272917916384</v>
      </c>
      <c r="F25">
        <v>0.000150928530361426</v>
      </c>
      <c r="G25">
        <v>0.000152952315585439</v>
      </c>
      <c r="H25">
        <v>0.000163385431950934</v>
      </c>
      <c r="I25">
        <v>0.000169621856270995</v>
      </c>
      <c r="J25">
        <v>0.000163355641427093</v>
      </c>
      <c r="K25">
        <v>0.000162052266964349</v>
      </c>
      <c r="L25">
        <v>0.000166194418329972</v>
      </c>
      <c r="M25">
        <v>0.000312380358868262</v>
      </c>
      <c r="N25">
        <v>0.000287102562376374</v>
      </c>
      <c r="O25">
        <v>0.000132386157200663</v>
      </c>
      <c r="P25">
        <v>9.79337261386959e-5</v>
      </c>
      <c r="Q25">
        <v>0.000109418739383103</v>
      </c>
      <c r="R25">
        <v>2.51030119126395e-5</v>
      </c>
      <c r="S25">
        <v>2.95259508766979e-5</v>
      </c>
      <c r="T25">
        <v>6.69760238795474e-5</v>
      </c>
      <c r="U25">
        <v>7.32416076387065e-5</v>
      </c>
      <c r="V25">
        <v>7.84895963421696e-5</v>
      </c>
      <c r="W25">
        <v>8.74675184370736e-5</v>
      </c>
      <c r="X25">
        <v>4.85520663765589e-5</v>
      </c>
      <c r="Y25">
        <v>4.93446753103211e-5</v>
      </c>
      <c r="Z25">
        <v>5.57619575540536e-5</v>
      </c>
      <c r="AA25">
        <v>-5.15979445220443e-5</v>
      </c>
      <c r="AB25">
        <v>-4.95593777950487e-5</v>
      </c>
      <c r="AC25">
        <v>-5.04325750709205e-5</v>
      </c>
      <c r="AD25">
        <v>-0.000354587155873139</v>
      </c>
      <c r="AE25">
        <v>-0.000434620191515339</v>
      </c>
      <c r="AF25">
        <v>-0.000535599859938658</v>
      </c>
      <c r="AG25">
        <v>-0.00058413730335896</v>
      </c>
      <c r="AH25">
        <v>-0.000627179676997073</v>
      </c>
      <c r="AI25">
        <v>-0.000579074230660057</v>
      </c>
      <c r="AJ25">
        <v>-0.000579829125963386</v>
      </c>
      <c r="AK25">
        <v>-0.000607060685636615</v>
      </c>
      <c r="AL25">
        <v>-0.000599505492169678</v>
      </c>
      <c r="AM25">
        <v>-0.000552087709143484</v>
      </c>
      <c r="AN25">
        <v>-0.00044457457516888</v>
      </c>
      <c r="AO25">
        <v>-0.000363543803623653</v>
      </c>
      <c r="AP25">
        <v>-4.9572406785603e-5</v>
      </c>
      <c r="AQ25">
        <v>5.0395914035003e-5</v>
      </c>
      <c r="AR25">
        <v>-5.169755788614e-5</v>
      </c>
      <c r="AS25">
        <v>5.71101642847545e-5</v>
      </c>
      <c r="AT25">
        <v>5.24579793570309e-5</v>
      </c>
      <c r="AU25">
        <v>0.000101404538293242</v>
      </c>
      <c r="AV25">
        <v>8.60938756824714e-5</v>
      </c>
      <c r="AW25">
        <v>8.34556137096774e-5</v>
      </c>
      <c r="AX25">
        <v>7.42684714172321e-5</v>
      </c>
      <c r="AY25">
        <v>6.49655914550384e-5</v>
      </c>
      <c r="AZ25">
        <v>2.9232396599559e-5</v>
      </c>
      <c r="BA25">
        <v>2.53635427696257e-5</v>
      </c>
    </row>
    <row r="26" spans="1:1">
      <c r="A26" s="2" t="s">
        <v>320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6"/>
  <sheetViews>
    <sheetView zoomScale="130" zoomScaleNormal="130" topLeftCell="A7" workbookViewId="0">
      <selection activeCell="B1" sqref="B1:E11"/>
    </sheetView>
  </sheetViews>
  <sheetFormatPr defaultColWidth="9" defaultRowHeight="13.5"/>
  <cols>
    <col min="2" max="6" width="13.75"/>
    <col min="7" max="7" width="12.625"/>
    <col min="8" max="8" width="11.5"/>
    <col min="9" max="10" width="12.625"/>
    <col min="11" max="11" width="11.5"/>
    <col min="12" max="15" width="13.75"/>
    <col min="16" max="17" width="12.625"/>
    <col min="18" max="18" width="13.75"/>
    <col min="19" max="24" width="12.625"/>
    <col min="25" max="25" width="11.5"/>
    <col min="26" max="30" width="13.75"/>
    <col min="31" max="31" width="11.5"/>
    <col min="32" max="37" width="13.75"/>
    <col min="38" max="38" width="12.625"/>
    <col min="39" max="39" width="13.75"/>
    <col min="40" max="41" width="12.625"/>
    <col min="42" max="42" width="13.75"/>
    <col min="43" max="49" width="12.625"/>
  </cols>
  <sheetData>
    <row r="1" spans="1:49">
      <c r="A1" s="2" t="s">
        <v>311</v>
      </c>
      <c r="B1">
        <v>9.6531498906268e-5</v>
      </c>
      <c r="C1">
        <v>3.66379144213762e-5</v>
      </c>
      <c r="D1">
        <v>1.52472549084585e-5</v>
      </c>
      <c r="E1">
        <v>7.07038882164874e-6</v>
      </c>
      <c r="F1">
        <v>3.30662214734187e-6</v>
      </c>
      <c r="G1">
        <v>9.35773136348776e-7</v>
      </c>
      <c r="H1">
        <v>-8.37069128135236e-7</v>
      </c>
      <c r="I1">
        <v>-3.11767700579884e-6</v>
      </c>
      <c r="J1">
        <v>-6.91355040467819e-6</v>
      </c>
      <c r="K1">
        <v>-1.52753808060276e-5</v>
      </c>
      <c r="L1">
        <v>-3.40553357075006e-5</v>
      </c>
      <c r="M1">
        <v>-8.67486684331646e-5</v>
      </c>
      <c r="N1">
        <v>-2.82005835804593e-5</v>
      </c>
      <c r="O1">
        <v>-2.87975536520508e-5</v>
      </c>
      <c r="P1">
        <v>-2.6240670355492e-5</v>
      </c>
      <c r="Q1">
        <v>-2.11833167325328e-5</v>
      </c>
      <c r="R1">
        <v>-1.71524322099516e-5</v>
      </c>
      <c r="S1">
        <v>-1.40220294744814e-5</v>
      </c>
      <c r="T1">
        <v>-1.19009023594722e-5</v>
      </c>
      <c r="U1">
        <v>-9.5298817650518e-6</v>
      </c>
      <c r="V1">
        <v>-8.11140810457303e-6</v>
      </c>
      <c r="W1">
        <v>-5.52649528513386e-6</v>
      </c>
      <c r="X1">
        <v>-8.47194447977049e-6</v>
      </c>
      <c r="Y1">
        <v>-8.36309417311104e-6</v>
      </c>
      <c r="Z1">
        <v>-4.41548823370131e-6</v>
      </c>
      <c r="AA1">
        <v>-5.04749095859036e-6</v>
      </c>
      <c r="AB1">
        <v>-1.97453024433071e-5</v>
      </c>
      <c r="AC1">
        <v>-1.64074292779678e-5</v>
      </c>
      <c r="AD1">
        <v>-4.90697682025631e-6</v>
      </c>
      <c r="AE1">
        <v>-1.71306965633289e-6</v>
      </c>
      <c r="AF1">
        <v>1.74640563819263e-6</v>
      </c>
      <c r="AG1">
        <v>4.98941180961902e-6</v>
      </c>
      <c r="AH1">
        <v>7.82989830559508e-6</v>
      </c>
      <c r="AI1">
        <v>9.38027655465645e-6</v>
      </c>
      <c r="AJ1">
        <v>1.06213276430108e-5</v>
      </c>
      <c r="AK1">
        <v>3.99956014118485e-6</v>
      </c>
      <c r="AL1">
        <v>8.16878681330751e-6</v>
      </c>
      <c r="AM1">
        <v>8.1300221017612e-6</v>
      </c>
      <c r="AN1">
        <v>5.17242972718932e-6</v>
      </c>
      <c r="AO1">
        <v>7.91808046782069e-6</v>
      </c>
      <c r="AP1">
        <v>9.60294732146712e-6</v>
      </c>
      <c r="AQ1">
        <v>1.15536237568943e-5</v>
      </c>
      <c r="AR1">
        <v>1.3667864838338e-5</v>
      </c>
      <c r="AS1">
        <v>1.6449069801727e-5</v>
      </c>
      <c r="AT1">
        <v>1.79986081036954e-5</v>
      </c>
      <c r="AU1">
        <v>2.2958488957759e-5</v>
      </c>
      <c r="AV1">
        <v>2.4390922300894e-5</v>
      </c>
      <c r="AW1">
        <v>2.16444174009824e-5</v>
      </c>
    </row>
    <row r="2" spans="1:53">
      <c r="A2" s="2" t="s">
        <v>312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49">
      <c r="A3" s="2" t="s">
        <v>313</v>
      </c>
      <c r="B3" s="4">
        <v>-1.36057362004712e-7</v>
      </c>
      <c r="C3">
        <v>-3.20586929885547e-7</v>
      </c>
      <c r="D3">
        <v>-4.48434767194532e-7</v>
      </c>
      <c r="E3">
        <v>-3.62358304209557e-7</v>
      </c>
      <c r="F3">
        <v>-5.86633397994088e-7</v>
      </c>
      <c r="G3">
        <v>-8.58950064893123e-7</v>
      </c>
      <c r="H3">
        <v>-1.3242332600409e-6</v>
      </c>
      <c r="I3">
        <v>-1.97533289856772e-6</v>
      </c>
      <c r="J3">
        <v>-2.8552083467909e-6</v>
      </c>
      <c r="K3">
        <v>-4.61542400415483e-6</v>
      </c>
      <c r="L3">
        <v>-7.3183531899727e-6</v>
      </c>
      <c r="M3">
        <v>-1.17628394335014e-5</v>
      </c>
      <c r="N3">
        <v>0.000151201121055327</v>
      </c>
      <c r="O3">
        <v>5.85251290377359e-5</v>
      </c>
      <c r="P3">
        <v>-9.36723899063636e-6</v>
      </c>
      <c r="Q3">
        <v>-3.69453535581033e-5</v>
      </c>
      <c r="R3">
        <v>-4.14725567689557e-5</v>
      </c>
      <c r="S3">
        <v>-3.63744629882618e-5</v>
      </c>
      <c r="T3">
        <v>-3.09661528479441e-5</v>
      </c>
      <c r="U3">
        <v>-2.54279503125422e-5</v>
      </c>
      <c r="V3">
        <v>-2.10503084504693e-5</v>
      </c>
      <c r="W3">
        <v>-4.91419158730617e-5</v>
      </c>
      <c r="X3">
        <v>-3.54981243444986e-5</v>
      </c>
      <c r="Y3">
        <v>-2.55917154807553e-5</v>
      </c>
      <c r="Z3">
        <v>-1.72570150519691e-5</v>
      </c>
      <c r="AA3">
        <v>-1.5249515575042e-5</v>
      </c>
      <c r="AB3">
        <v>-5.46723529395485e-5</v>
      </c>
      <c r="AC3">
        <v>-4.80212184814985e-5</v>
      </c>
      <c r="AD3">
        <v>-1.86456668283272e-5</v>
      </c>
      <c r="AE3">
        <v>-1.65708139266862e-5</v>
      </c>
      <c r="AF3">
        <v>-1.41536545227144e-5</v>
      </c>
      <c r="AG3">
        <v>-1.13190512258571e-5</v>
      </c>
      <c r="AH3">
        <v>-9.56174192508474e-6</v>
      </c>
      <c r="AI3">
        <v>-7.67638251214925e-6</v>
      </c>
      <c r="AJ3">
        <v>-7.01962326696842e-6</v>
      </c>
      <c r="AK3">
        <v>-2.69424594698062e-6</v>
      </c>
      <c r="AL3">
        <v>-3.3539134704363e-6</v>
      </c>
      <c r="AM3">
        <v>-3.05033214927908e-6</v>
      </c>
      <c r="AN3">
        <v>-2.71423522426912e-6</v>
      </c>
      <c r="AO3">
        <v>-6.9401394213603e-7</v>
      </c>
      <c r="AP3">
        <v>-7.70292159419445e-7</v>
      </c>
      <c r="AQ3">
        <v>-9.39966079364508e-7</v>
      </c>
      <c r="AR3">
        <v>-7.99683479322456e-7</v>
      </c>
      <c r="AS3">
        <v>-7.56742289410181e-7</v>
      </c>
      <c r="AT3">
        <v>-9.1299132990571e-7</v>
      </c>
      <c r="AU3">
        <v>-1.0811768702321e-6</v>
      </c>
      <c r="AV3">
        <v>-9.95424108715115e-7</v>
      </c>
      <c r="AW3">
        <v>-1.44791561852251e-6</v>
      </c>
    </row>
    <row r="4" spans="1:49">
      <c r="A4" s="2" t="s">
        <v>314</v>
      </c>
      <c r="B4">
        <v>1.30545972547718e-5</v>
      </c>
      <c r="C4">
        <v>7.85727585779355e-6</v>
      </c>
      <c r="D4">
        <v>4.63590558474886e-6</v>
      </c>
      <c r="E4">
        <v>2.99958622381582e-6</v>
      </c>
      <c r="F4">
        <v>2.09292492467974e-6</v>
      </c>
      <c r="G4">
        <v>1.41502468445431e-6</v>
      </c>
      <c r="H4">
        <v>1.00049678185428e-6</v>
      </c>
      <c r="I4">
        <v>6.99259377405493e-7</v>
      </c>
      <c r="J4">
        <v>5.66679071150002e-7</v>
      </c>
      <c r="K4">
        <v>4.41544000732632e-7</v>
      </c>
      <c r="L4">
        <v>3.20644205352529e-7</v>
      </c>
      <c r="M4">
        <v>2.73727470045783e-7</v>
      </c>
      <c r="N4">
        <v>1.33345275087969e-6</v>
      </c>
      <c r="O4">
        <v>1.13771167559039e-6</v>
      </c>
      <c r="P4">
        <v>1.00969622744609e-6</v>
      </c>
      <c r="Q4">
        <v>9.40888169849154e-7</v>
      </c>
      <c r="R4">
        <v>9.02230323292719e-7</v>
      </c>
      <c r="S4">
        <v>8.56663234982763e-7</v>
      </c>
      <c r="T4">
        <v>8.44385112412792e-7</v>
      </c>
      <c r="U4">
        <v>8.14133298876663e-7</v>
      </c>
      <c r="V4">
        <v>8.02823952055501e-7</v>
      </c>
      <c r="W4">
        <v>2.79242491638741e-6</v>
      </c>
      <c r="X4">
        <v>3.17696499981881e-6</v>
      </c>
      <c r="Y4">
        <v>3.37258897945728e-6</v>
      </c>
      <c r="Z4">
        <v>2.84909415340444e-6</v>
      </c>
      <c r="AA4">
        <v>3.32895244604047e-6</v>
      </c>
      <c r="AB4">
        <v>1.62718123105879e-5</v>
      </c>
      <c r="AC4">
        <v>1.98469235758093e-5</v>
      </c>
      <c r="AD4">
        <v>1.08867507228261e-5</v>
      </c>
      <c r="AE4">
        <v>1.35995798735157e-5</v>
      </c>
      <c r="AF4">
        <v>1.66346394484176e-5</v>
      </c>
      <c r="AG4">
        <v>1.94662696359834e-5</v>
      </c>
      <c r="AH4">
        <v>2.32830951188863e-5</v>
      </c>
      <c r="AI4">
        <v>2.65950978820576e-5</v>
      </c>
      <c r="AJ4">
        <v>3.28029882253768e-5</v>
      </c>
      <c r="AK4">
        <v>1.61264133639338e-5</v>
      </c>
      <c r="AL4">
        <v>2.54456552076697e-5</v>
      </c>
      <c r="AM4">
        <v>3.52704844220036e-5</v>
      </c>
      <c r="AN4">
        <v>4.85223949015056e-5</v>
      </c>
      <c r="AO4">
        <v>2.10973966253615e-5</v>
      </c>
      <c r="AP4">
        <v>2.64318227030011e-5</v>
      </c>
      <c r="AQ4">
        <v>3.15729402094531e-5</v>
      </c>
      <c r="AR4">
        <v>3.73008767304988e-5</v>
      </c>
      <c r="AS4">
        <v>4.0979904633558e-5</v>
      </c>
      <c r="AT4">
        <v>3.39685898369306e-5</v>
      </c>
      <c r="AU4">
        <v>2.73180536356462e-6</v>
      </c>
      <c r="AV4">
        <v>-6.58815337416341e-5</v>
      </c>
      <c r="AW4">
        <v>-0.000163961949704256</v>
      </c>
    </row>
    <row r="5" spans="1:49">
      <c r="A5" s="2" t="s">
        <v>315</v>
      </c>
      <c r="B5">
        <v>-8.63783714231508e-7</v>
      </c>
      <c r="C5">
        <v>-8.56619374953213e-7</v>
      </c>
      <c r="D5">
        <v>-1.01258218656018e-6</v>
      </c>
      <c r="E5">
        <v>-1.32960837597077e-6</v>
      </c>
      <c r="F5">
        <v>-1.80037529436152e-6</v>
      </c>
      <c r="G5">
        <v>-2.49859440218576e-6</v>
      </c>
      <c r="H5">
        <v>-2.9531831892239e-6</v>
      </c>
      <c r="I5">
        <v>-3.81113097690773e-6</v>
      </c>
      <c r="J5">
        <v>-5.20524196696808e-6</v>
      </c>
      <c r="K5">
        <v>-7.05309103438796e-6</v>
      </c>
      <c r="L5">
        <v>-9.04423431748563e-6</v>
      </c>
      <c r="M5">
        <v>-1.13174951932173e-5</v>
      </c>
      <c r="N5">
        <v>0.000173099586591256</v>
      </c>
      <c r="O5">
        <v>0.000175717253242396</v>
      </c>
      <c r="P5">
        <v>0.000193722268400127</v>
      </c>
      <c r="Q5">
        <v>0.000198308156094099</v>
      </c>
      <c r="R5">
        <v>0.000206201863540396</v>
      </c>
      <c r="S5">
        <v>0.000206359203280362</v>
      </c>
      <c r="T5">
        <v>0.000193908593519674</v>
      </c>
      <c r="U5">
        <v>0.000130113538398936</v>
      </c>
      <c r="V5">
        <v>4.66825568926876e-5</v>
      </c>
      <c r="W5">
        <v>-0.00032437697288681</v>
      </c>
      <c r="X5">
        <v>-0.00017798163689952</v>
      </c>
      <c r="Y5">
        <v>-0.000110723130761806</v>
      </c>
      <c r="Z5">
        <v>-7.57240435772855e-5</v>
      </c>
      <c r="AA5">
        <v>-6.0697766866802e-5</v>
      </c>
      <c r="AB5">
        <v>-0.000203984295936665</v>
      </c>
      <c r="AC5">
        <v>-0.000170890232645917</v>
      </c>
      <c r="AD5">
        <v>-6.46594408324327e-5</v>
      </c>
      <c r="AE5">
        <v>-5.54015231612831e-5</v>
      </c>
      <c r="AF5">
        <v>-4.67594195560121e-5</v>
      </c>
      <c r="AG5">
        <v>-3.74781513602116e-5</v>
      </c>
      <c r="AH5">
        <v>-3.15156532396159e-5</v>
      </c>
      <c r="AI5">
        <v>-2.58389174621e-5</v>
      </c>
      <c r="AJ5">
        <v>-2.34718677748739e-5</v>
      </c>
      <c r="AK5">
        <v>-8.93933089056478e-6</v>
      </c>
      <c r="AL5">
        <v>-1.1882804064902e-5</v>
      </c>
      <c r="AM5">
        <v>-1.0783281806792e-5</v>
      </c>
      <c r="AN5">
        <v>-9.56388251883195e-6</v>
      </c>
      <c r="AO5">
        <v>-3.02751134019556e-6</v>
      </c>
      <c r="AP5">
        <v>-3.25561797120159e-6</v>
      </c>
      <c r="AQ5">
        <v>-3.41208468893265e-6</v>
      </c>
      <c r="AR5">
        <v>-3.51100219254833e-6</v>
      </c>
      <c r="AS5">
        <v>-3.50072162354642e-6</v>
      </c>
      <c r="AT5">
        <v>-3.2915259918747e-6</v>
      </c>
      <c r="AU5">
        <v>-3.47266262950416e-6</v>
      </c>
      <c r="AV5">
        <v>-3.54435286219457e-6</v>
      </c>
      <c r="AW5">
        <v>-4.08032761368924e-6</v>
      </c>
    </row>
    <row r="6" spans="1:49">
      <c r="A6" s="2" t="s">
        <v>316</v>
      </c>
      <c r="B6">
        <v>1.15310775473734e-5</v>
      </c>
      <c r="C6">
        <v>9.22642932940691e-6</v>
      </c>
      <c r="D6">
        <v>6.76333811367537e-6</v>
      </c>
      <c r="E6">
        <v>5.02047916571833e-6</v>
      </c>
      <c r="F6">
        <v>3.90320740567475e-6</v>
      </c>
      <c r="G6">
        <v>2.86940576680174e-6</v>
      </c>
      <c r="H6">
        <v>2.31112978072592e-6</v>
      </c>
      <c r="I6">
        <v>1.78647888072011e-6</v>
      </c>
      <c r="J6">
        <v>1.38171161355889e-6</v>
      </c>
      <c r="K6">
        <v>1.16277114629285e-6</v>
      </c>
      <c r="L6">
        <v>9.03687777552724e-7</v>
      </c>
      <c r="M6">
        <v>7.25483497339458e-7</v>
      </c>
      <c r="N6">
        <v>3.7732351502682e-6</v>
      </c>
      <c r="O6">
        <v>3.586897308918e-6</v>
      </c>
      <c r="P6">
        <v>3.6767146141296e-6</v>
      </c>
      <c r="Q6">
        <v>3.52087051022846e-6</v>
      </c>
      <c r="R6">
        <v>3.51034356795367e-6</v>
      </c>
      <c r="S6">
        <v>3.33511151722277e-6</v>
      </c>
      <c r="T6">
        <v>3.3457270340146e-6</v>
      </c>
      <c r="U6">
        <v>3.14154249893221e-6</v>
      </c>
      <c r="V6">
        <v>2.92568621667721e-6</v>
      </c>
      <c r="W6">
        <v>8.9444332475814e-6</v>
      </c>
      <c r="X6">
        <v>1.03080807999581e-5</v>
      </c>
      <c r="Y6">
        <v>1.12636218865774e-5</v>
      </c>
      <c r="Z6">
        <v>9.09685737085455e-6</v>
      </c>
      <c r="AA6">
        <v>1.0533148804771e-5</v>
      </c>
      <c r="AB6">
        <v>5.09611646627315e-5</v>
      </c>
      <c r="AC6">
        <v>6.21615062105172e-5</v>
      </c>
      <c r="AD6">
        <v>3.41696509531527e-5</v>
      </c>
      <c r="AE6">
        <v>4.32742718750396e-5</v>
      </c>
      <c r="AF6">
        <v>5.33978165737245e-5</v>
      </c>
      <c r="AG6">
        <v>6.36304762435299e-5</v>
      </c>
      <c r="AH6">
        <v>7.81675753393989e-5</v>
      </c>
      <c r="AI6">
        <v>9.34698065578008e-5</v>
      </c>
      <c r="AJ6">
        <v>0.00012350596289855</v>
      </c>
      <c r="AK6">
        <v>6.70299032587408e-5</v>
      </c>
      <c r="AL6">
        <v>0.000104728866820292</v>
      </c>
      <c r="AM6">
        <v>0.000167234283957388</v>
      </c>
      <c r="AN6">
        <v>0.000301837987852183</v>
      </c>
      <c r="AO6">
        <v>-4.28072367161159e-5</v>
      </c>
      <c r="AP6">
        <v>-0.000127479706322083</v>
      </c>
      <c r="AQ6">
        <v>-0.000182513474235297</v>
      </c>
      <c r="AR6">
        <v>-0.000196376341436862</v>
      </c>
      <c r="AS6">
        <v>-0.00019311261603351</v>
      </c>
      <c r="AT6">
        <v>-0.000180926595436585</v>
      </c>
      <c r="AU6">
        <v>-0.000181003646470471</v>
      </c>
      <c r="AV6">
        <v>-0.000168538581093769</v>
      </c>
      <c r="AW6">
        <v>-0.000171456829036687</v>
      </c>
    </row>
    <row r="7" spans="1:49">
      <c r="A7" s="2" t="s">
        <v>317</v>
      </c>
      <c r="B7">
        <v>-1.71208330403259e-6</v>
      </c>
      <c r="C7">
        <v>-2.0949819091393e-6</v>
      </c>
      <c r="D7">
        <v>-2.34255985775037e-6</v>
      </c>
      <c r="E7">
        <v>-2.71310116384925e-6</v>
      </c>
      <c r="F7">
        <v>-3.34574831859834e-6</v>
      </c>
      <c r="G7">
        <v>-3.96181739093103e-6</v>
      </c>
      <c r="H7">
        <v>-4.28910293614625e-6</v>
      </c>
      <c r="I7">
        <v>-4.75655692654584e-6</v>
      </c>
      <c r="J7">
        <v>-5.32910453956618e-6</v>
      </c>
      <c r="K7">
        <v>-5.52220675174103e-6</v>
      </c>
      <c r="L7">
        <v>-4.87562128969196e-6</v>
      </c>
      <c r="M7">
        <v>-4.0449068593754e-6</v>
      </c>
      <c r="N7">
        <v>9.4634920085084e-5</v>
      </c>
      <c r="O7">
        <v>9.33562850989673e-5</v>
      </c>
      <c r="P7">
        <v>9.98008274663192e-5</v>
      </c>
      <c r="Q7">
        <v>9.91602735538086e-5</v>
      </c>
      <c r="R7">
        <v>0.000101916921517019</v>
      </c>
      <c r="S7">
        <v>0.000103765992509873</v>
      </c>
      <c r="T7">
        <v>0.000109966063096691</v>
      </c>
      <c r="U7">
        <v>0.000112938046610295</v>
      </c>
      <c r="V7">
        <v>0.00011922386190793</v>
      </c>
      <c r="W7">
        <v>0.000374555037224861</v>
      </c>
      <c r="X7">
        <v>0.000408154087368301</v>
      </c>
      <c r="Y7">
        <v>0.000230173937409351</v>
      </c>
      <c r="Z7">
        <v>-0.000358652075323486</v>
      </c>
      <c r="AA7">
        <v>-0.000232916513446335</v>
      </c>
      <c r="AB7">
        <v>-0.000689747797218784</v>
      </c>
      <c r="AC7">
        <v>-0.000536239167657137</v>
      </c>
      <c r="AD7">
        <v>-0.000193226001525952</v>
      </c>
      <c r="AE7">
        <v>-0.000160822483689058</v>
      </c>
      <c r="AF7">
        <v>-0.000133079955033424</v>
      </c>
      <c r="AG7">
        <v>-0.000106511002374691</v>
      </c>
      <c r="AH7">
        <v>-8.89914680251559e-5</v>
      </c>
      <c r="AI7">
        <v>-7.3122207511411e-5</v>
      </c>
      <c r="AJ7">
        <v>-6.66702277501187e-5</v>
      </c>
      <c r="AK7">
        <v>-2.55052632901942e-5</v>
      </c>
      <c r="AL7">
        <v>-3.4758059547155e-5</v>
      </c>
      <c r="AM7">
        <v>-3.18023435875777e-5</v>
      </c>
      <c r="AN7">
        <v>-2.85724155461268e-5</v>
      </c>
      <c r="AO7">
        <v>-8.81339368203184e-6</v>
      </c>
      <c r="AP7">
        <v>-9.50006884741847e-6</v>
      </c>
      <c r="AQ7">
        <v>-9.57184957008431e-6</v>
      </c>
      <c r="AR7">
        <v>-9.54257836604089e-6</v>
      </c>
      <c r="AS7">
        <v>-9.65194369178577e-6</v>
      </c>
      <c r="AT7">
        <v>-9.76883509884946e-6</v>
      </c>
      <c r="AU7">
        <v>-1.03302161931452e-5</v>
      </c>
      <c r="AV7">
        <v>-1.03869820273769e-5</v>
      </c>
      <c r="AW7">
        <v>-1.13671532225841e-5</v>
      </c>
    </row>
    <row r="8" spans="1:49">
      <c r="A8" s="2" t="s">
        <v>318</v>
      </c>
      <c r="B8">
        <v>4.36469849810815e-6</v>
      </c>
      <c r="C8">
        <v>5.25881248618496e-6</v>
      </c>
      <c r="D8">
        <v>5.50846499743013e-6</v>
      </c>
      <c r="E8">
        <v>5.41968049675092e-6</v>
      </c>
      <c r="F8">
        <v>5.24434981348954e-6</v>
      </c>
      <c r="G8">
        <v>4.52795732931773e-6</v>
      </c>
      <c r="H8">
        <v>4.12867590980641e-6</v>
      </c>
      <c r="I8">
        <v>3.567555050343e-6</v>
      </c>
      <c r="J8">
        <v>3.03247629439898e-6</v>
      </c>
      <c r="K8">
        <v>2.71337945368222e-6</v>
      </c>
      <c r="L8">
        <v>2.26770261562688e-6</v>
      </c>
      <c r="M8">
        <v>1.85149128251008e-6</v>
      </c>
      <c r="N8">
        <v>1.08887755636872e-5</v>
      </c>
      <c r="O8">
        <v>1.03718421194901e-5</v>
      </c>
      <c r="P8">
        <v>1.0646491472805e-5</v>
      </c>
      <c r="Q8">
        <v>1.01090907695503e-5</v>
      </c>
      <c r="R8">
        <v>1.00019940376547e-5</v>
      </c>
      <c r="S8">
        <v>9.61054466334223e-6</v>
      </c>
      <c r="T8">
        <v>9.6455174844593e-6</v>
      </c>
      <c r="U8">
        <v>9.37059261121368e-6</v>
      </c>
      <c r="V8">
        <v>9.13442982173009e-6</v>
      </c>
      <c r="W8">
        <v>2.95039352187574e-5</v>
      </c>
      <c r="X8">
        <v>3.29396018828385e-5</v>
      </c>
      <c r="Y8">
        <v>3.55719329827372e-5</v>
      </c>
      <c r="Z8">
        <v>2.71308216840722e-5</v>
      </c>
      <c r="AA8">
        <v>3.11962803282364e-5</v>
      </c>
      <c r="AB8">
        <v>0.000152424936723336</v>
      </c>
      <c r="AC8">
        <v>0.000186660541275391</v>
      </c>
      <c r="AD8">
        <v>0.00010333741072234</v>
      </c>
      <c r="AE8">
        <v>0.000131823208747751</v>
      </c>
      <c r="AF8">
        <v>0.000165300870004553</v>
      </c>
      <c r="AG8">
        <v>0.000201845548754677</v>
      </c>
      <c r="AH8">
        <v>0.000258835705040422</v>
      </c>
      <c r="AI8">
        <v>0.000332271184847825</v>
      </c>
      <c r="AJ8">
        <v>0.000495140503408351</v>
      </c>
      <c r="AK8">
        <v>0.000330631603481548</v>
      </c>
      <c r="AL8">
        <v>-0.000214845031583267</v>
      </c>
      <c r="AM8">
        <v>-0.000405853477527748</v>
      </c>
      <c r="AN8">
        <v>-0.000375208739955997</v>
      </c>
      <c r="AO8">
        <v>-0.000121145322613148</v>
      </c>
      <c r="AP8">
        <v>-0.000118412289919002</v>
      </c>
      <c r="AQ8">
        <v>-0.000112165097395284</v>
      </c>
      <c r="AR8">
        <v>-0.000106175965778355</v>
      </c>
      <c r="AS8">
        <v>-0.000101854760395399</v>
      </c>
      <c r="AT8">
        <v>-9.79295729889828e-5</v>
      </c>
      <c r="AU8">
        <v>-0.000100045154698259</v>
      </c>
      <c r="AV8">
        <v>-9.61183847124013e-5</v>
      </c>
      <c r="AW8">
        <v>-0.000100838179076624</v>
      </c>
    </row>
    <row r="9" spans="1:49">
      <c r="A9" s="2" t="s">
        <v>319</v>
      </c>
      <c r="B9">
        <v>-5.66511761492662e-6</v>
      </c>
      <c r="C9">
        <v>-4.75221563118528e-6</v>
      </c>
      <c r="D9">
        <v>-4.07344195526238e-6</v>
      </c>
      <c r="E9">
        <v>-3.19923973400155e-6</v>
      </c>
      <c r="F9">
        <v>-2.34630475970699e-6</v>
      </c>
      <c r="G9">
        <v>-1.235659990251e-6</v>
      </c>
      <c r="H9">
        <v>5.63537034836036e-7</v>
      </c>
      <c r="I9">
        <v>2.10972085198392e-6</v>
      </c>
      <c r="J9">
        <v>3.20998360777111e-6</v>
      </c>
      <c r="K9">
        <v>4.28578246000552e-6</v>
      </c>
      <c r="L9">
        <v>4.64977016613334e-6</v>
      </c>
      <c r="M9">
        <v>5.09116122986705e-6</v>
      </c>
      <c r="N9">
        <v>7.56981161099707e-5</v>
      </c>
      <c r="O9">
        <v>7.28258392827595e-5</v>
      </c>
      <c r="P9">
        <v>7.57063136546616e-5</v>
      </c>
      <c r="Q9">
        <v>7.28272925523789e-5</v>
      </c>
      <c r="R9">
        <v>7.22059975661968e-5</v>
      </c>
      <c r="S9">
        <v>7.0489514327367e-5</v>
      </c>
      <c r="T9">
        <v>7.10475177334458e-5</v>
      </c>
      <c r="U9">
        <v>6.93049114188745e-5</v>
      </c>
      <c r="V9">
        <v>6.88167428529099e-5</v>
      </c>
      <c r="W9">
        <v>0.000224494659020455</v>
      </c>
      <c r="X9">
        <v>0.000258541740000573</v>
      </c>
      <c r="Y9">
        <v>0.000296243202608109</v>
      </c>
      <c r="Z9">
        <v>0.00022809070089773</v>
      </c>
      <c r="AA9">
        <v>0.000224052749866258</v>
      </c>
      <c r="AB9">
        <v>0.000770361545946667</v>
      </c>
      <c r="AC9">
        <v>0.000473203602536181</v>
      </c>
      <c r="AD9">
        <v>7.08406898463883e-5</v>
      </c>
      <c r="AE9">
        <v>1.06540395837844e-5</v>
      </c>
      <c r="AF9">
        <v>-1.52457538810499e-5</v>
      </c>
      <c r="AG9">
        <v>-7.54794445623976e-5</v>
      </c>
      <c r="AH9">
        <v>-0.000225580674324072</v>
      </c>
      <c r="AI9">
        <v>-0.000370673245793805</v>
      </c>
      <c r="AJ9">
        <v>-0.000479317907629063</v>
      </c>
      <c r="AK9">
        <v>-0.000212028459692762</v>
      </c>
      <c r="AL9">
        <v>-0.000294079524361124</v>
      </c>
      <c r="AM9">
        <v>-0.000254687529247149</v>
      </c>
      <c r="AN9">
        <v>-0.000219409816856018</v>
      </c>
      <c r="AO9">
        <v>-6.78830164850604e-5</v>
      </c>
      <c r="AP9">
        <v>-7.05880497804471e-5</v>
      </c>
      <c r="AQ9">
        <v>-7.05497053969729e-5</v>
      </c>
      <c r="AR9">
        <v>-7.01766455992398e-5</v>
      </c>
      <c r="AS9">
        <v>-7.02068656177735e-5</v>
      </c>
      <c r="AT9">
        <v>-6.99605302093231e-5</v>
      </c>
      <c r="AU9">
        <v>-7.38130895977414e-5</v>
      </c>
      <c r="AV9">
        <v>-7.29384800178436e-5</v>
      </c>
      <c r="AW9">
        <v>-7.85487894157261e-5</v>
      </c>
    </row>
    <row r="10" spans="1:53">
      <c r="A10" s="2" t="s">
        <v>320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49">
      <c r="A11" s="2" t="s">
        <v>321</v>
      </c>
      <c r="B11">
        <v>-1.00133313579836e-6</v>
      </c>
      <c r="C11" s="4">
        <v>-2.33543995497309e-7</v>
      </c>
      <c r="D11">
        <v>-2.13343966149112e-7</v>
      </c>
      <c r="E11">
        <v>-2.91945439367428e-7</v>
      </c>
      <c r="F11">
        <v>-5.01264265595098e-7</v>
      </c>
      <c r="G11">
        <v>3.92513917343371e-7</v>
      </c>
      <c r="H11">
        <v>4.58182881958079e-7</v>
      </c>
      <c r="I11">
        <v>2.00686590620542e-7</v>
      </c>
      <c r="J11">
        <v>5.6813227029729e-7</v>
      </c>
      <c r="K11">
        <v>3.23568184745915e-7</v>
      </c>
      <c r="L11">
        <v>-3.28493108786131e-7</v>
      </c>
      <c r="M11">
        <v>-4.37242176962788e-7</v>
      </c>
      <c r="N11">
        <v>-1.08118878745064e-7</v>
      </c>
      <c r="O11">
        <v>-4.14740787106705e-7</v>
      </c>
      <c r="P11">
        <v>2.69895284615833e-8</v>
      </c>
      <c r="Q11">
        <v>3.9350760683647e-7</v>
      </c>
      <c r="R11">
        <v>-4.05503065358654e-8</v>
      </c>
      <c r="S11">
        <v>1.11575180562449e-7</v>
      </c>
      <c r="T11">
        <v>2.13516231553064e-7</v>
      </c>
      <c r="U11">
        <v>3.01913553671861e-7</v>
      </c>
      <c r="V11">
        <v>-1.00936007065439e-8</v>
      </c>
      <c r="W11">
        <v>3.58908210581735e-7</v>
      </c>
      <c r="X11">
        <v>6.92016812340728e-7</v>
      </c>
      <c r="Y11">
        <v>4.4735043599357e-7</v>
      </c>
      <c r="Z11">
        <v>-3.04212219990747e-7</v>
      </c>
      <c r="AA11">
        <v>-3.82406925661656e-7</v>
      </c>
      <c r="AB11">
        <v>-1.40064159184111e-6</v>
      </c>
      <c r="AC11">
        <v>-2.21777891575188e-6</v>
      </c>
      <c r="AD11">
        <v>-1.14087977570852e-6</v>
      </c>
      <c r="AE11">
        <v>-1.32505786931426e-6</v>
      </c>
      <c r="AF11">
        <v>-8.59944078742995e-7</v>
      </c>
      <c r="AG11">
        <v>-8.52133986142039e-7</v>
      </c>
      <c r="AH11">
        <v>-1.07306142018949e-6</v>
      </c>
      <c r="AI11">
        <v>-7.22885269698304e-7</v>
      </c>
      <c r="AJ11">
        <v>-1.34938628932617e-6</v>
      </c>
      <c r="AK11">
        <v>-4.3087670629422e-7</v>
      </c>
      <c r="AL11">
        <v>2.74319393737514e-8</v>
      </c>
      <c r="AM11">
        <v>-4.36582791514781e-7</v>
      </c>
      <c r="AN11">
        <v>-7.13390385861494e-7</v>
      </c>
      <c r="AO11">
        <v>2.21818530425529e-7</v>
      </c>
      <c r="AP11">
        <v>-6.9486158832604e-8</v>
      </c>
      <c r="AQ11">
        <v>4.96753625897767e-7</v>
      </c>
      <c r="AR11">
        <v>3.66609781512001e-8</v>
      </c>
      <c r="AS11">
        <v>2.24434955717269e-7</v>
      </c>
      <c r="AT11">
        <v>7.92525588994112e-8</v>
      </c>
      <c r="AU11">
        <v>5.26202054066735e-7</v>
      </c>
      <c r="AV11">
        <v>2.59731123418286e-7</v>
      </c>
      <c r="AW11">
        <v>1.14357899672404e-6</v>
      </c>
    </row>
    <row r="12" spans="1:1">
      <c r="A12" s="2"/>
    </row>
    <row r="13" spans="1:49">
      <c r="A13" s="2" t="s">
        <v>321</v>
      </c>
      <c r="B13" s="5">
        <v>-1.00500798952085e-6</v>
      </c>
      <c r="C13" s="5">
        <v>-2.46782340049511e-7</v>
      </c>
      <c r="D13" s="5">
        <v>-2.2687642030751e-7</v>
      </c>
      <c r="E13" s="5">
        <v>-2.95438956834719e-7</v>
      </c>
      <c r="F13" s="5">
        <v>-5.24560955596324e-7</v>
      </c>
      <c r="G13" s="5">
        <v>3.63763335509744e-7</v>
      </c>
      <c r="H13" s="5">
        <v>4.42290350534336e-7</v>
      </c>
      <c r="I13" s="5">
        <v>1.67889249157107e-7</v>
      </c>
      <c r="J13" s="5">
        <v>5.45834120962359e-7</v>
      </c>
      <c r="K13" s="5">
        <v>2.91110051290014e-7</v>
      </c>
      <c r="L13" s="5">
        <v>-3.61861145219988e-7</v>
      </c>
      <c r="M13" s="5">
        <v>-4.82425628808483e-7</v>
      </c>
      <c r="N13" s="5">
        <v>-1.06902440771135e-7</v>
      </c>
      <c r="O13" s="5">
        <v>-4.08933000408788e-7</v>
      </c>
      <c r="P13" s="5">
        <v>3.05887226772569e-8</v>
      </c>
      <c r="Q13" s="5">
        <v>4.01846959823275e-7</v>
      </c>
      <c r="R13" s="5">
        <v>-4.06701072640615e-8</v>
      </c>
      <c r="S13" s="5">
        <v>1.11331409098066e-7</v>
      </c>
      <c r="T13" s="5">
        <v>2.00544704942042e-7</v>
      </c>
      <c r="U13" s="5">
        <v>3.04095366871152e-7</v>
      </c>
      <c r="V13" s="5">
        <v>2.03587633633905e-11</v>
      </c>
      <c r="W13" s="5">
        <v>4.11625073064222e-7</v>
      </c>
      <c r="X13" s="5">
        <v>7.49938998318669e-7</v>
      </c>
      <c r="Y13" s="5">
        <v>4.96890109150929e-7</v>
      </c>
      <c r="Z13" s="5">
        <v>-2.6480606620284e-7</v>
      </c>
      <c r="AA13" s="5">
        <v>-3.368875478343e-7</v>
      </c>
      <c r="AB13" s="5">
        <v>-1.26878624963227e-6</v>
      </c>
      <c r="AC13" s="5">
        <v>-2.07210956990595e-6</v>
      </c>
      <c r="AD13" s="5">
        <v>-1.10552579086025e-6</v>
      </c>
      <c r="AE13" s="5">
        <v>-1.31799928535258e-6</v>
      </c>
      <c r="AF13" s="5">
        <v>-8.5689606952804e-7</v>
      </c>
      <c r="AG13" s="5">
        <v>-8.13999394352915e-7</v>
      </c>
      <c r="AH13" s="5">
        <v>-1.02295121397163e-6</v>
      </c>
      <c r="AI13" s="5">
        <v>-6.80061135716624e-7</v>
      </c>
      <c r="AJ13" s="5">
        <v>-1.30938318999199e-6</v>
      </c>
      <c r="AK13" s="5">
        <v>-3.99424198581107e-7</v>
      </c>
      <c r="AL13" s="5">
        <v>3.83416218549062e-8</v>
      </c>
      <c r="AM13" s="5">
        <v>-4.24020746517948e-7</v>
      </c>
      <c r="AN13" s="5">
        <v>-7.1089016426155e-7</v>
      </c>
      <c r="AO13" s="5">
        <v>2.26297572519466e-7</v>
      </c>
      <c r="AP13" s="5">
        <v>-6.91743800858614e-8</v>
      </c>
      <c r="AQ13" s="5">
        <v>4.99932588241016e-7</v>
      </c>
      <c r="AR13" s="5">
        <v>3.40025387411909e-8</v>
      </c>
      <c r="AS13" s="5">
        <v>2.25598345418575e-7</v>
      </c>
      <c r="AT13" s="5">
        <v>8.53965906267518e-8</v>
      </c>
      <c r="AU13" s="5">
        <v>5.37162561049373e-7</v>
      </c>
      <c r="AV13" s="5">
        <v>2.67625419293685e-7</v>
      </c>
      <c r="AW13" s="5">
        <v>1.16038044352816e-6</v>
      </c>
    </row>
    <row r="14" spans="1:49">
      <c r="A14" s="2" t="s">
        <v>321</v>
      </c>
      <c r="B14">
        <v>-1.00800509020268e-6</v>
      </c>
      <c r="C14">
        <v>-2.43539528245826e-7</v>
      </c>
      <c r="D14">
        <v>-2.20217078664313e-7</v>
      </c>
      <c r="E14">
        <v>-2.96664177365603e-7</v>
      </c>
      <c r="F14">
        <v>-5.16699786791844e-7</v>
      </c>
      <c r="G14">
        <v>3.76687947955454e-7</v>
      </c>
      <c r="H14">
        <v>4.52982561006185e-7</v>
      </c>
      <c r="I14">
        <v>1.86539352539515e-7</v>
      </c>
      <c r="J14">
        <v>5.59789130461404e-7</v>
      </c>
      <c r="K14">
        <v>3.04293533780956e-7</v>
      </c>
      <c r="L14">
        <v>-3.51200921021033e-7</v>
      </c>
      <c r="M14">
        <v>-4.62443454377996e-7</v>
      </c>
      <c r="N14">
        <v>-1.11846383184283e-7</v>
      </c>
      <c r="O14">
        <v>-4.21778427500939e-7</v>
      </c>
      <c r="P14">
        <v>1.82045730396385e-8</v>
      </c>
      <c r="Q14">
        <v>3.88195309877123e-7</v>
      </c>
      <c r="R14">
        <v>-4.2931551991588e-8</v>
      </c>
      <c r="S14">
        <v>1.00849028684267e-7</v>
      </c>
      <c r="T14">
        <v>2.03895719490999e-7</v>
      </c>
      <c r="U14">
        <v>2.95449716613865e-7</v>
      </c>
      <c r="V14">
        <v>-1.41916137091926e-8</v>
      </c>
      <c r="W14">
        <v>3.72678881564907e-7</v>
      </c>
      <c r="X14">
        <v>7.15507087924235e-7</v>
      </c>
      <c r="Y14">
        <v>4.57858082612009e-7</v>
      </c>
      <c r="Z14">
        <v>-2.85634680711345e-7</v>
      </c>
      <c r="AA14">
        <v>-3.73897777599619e-7</v>
      </c>
      <c r="AB14">
        <v>-1.34783541541415e-6</v>
      </c>
      <c r="AC14">
        <v>-2.16116912147144e-6</v>
      </c>
      <c r="AD14">
        <v>-1.12544068769136e-6</v>
      </c>
      <c r="AE14">
        <v>-1.3148572019518e-6</v>
      </c>
      <c r="AF14">
        <v>-8.47854075236008e-7</v>
      </c>
      <c r="AG14">
        <v>-8.37396980717691e-7</v>
      </c>
      <c r="AH14">
        <v>-1.05159116331782e-6</v>
      </c>
      <c r="AI14">
        <v>-7.06979297979227e-7</v>
      </c>
      <c r="AJ14">
        <v>-1.32280010555828e-6</v>
      </c>
      <c r="AK14">
        <v>-4.21213149494576e-7</v>
      </c>
      <c r="AL14">
        <v>2.897996874797e-8</v>
      </c>
      <c r="AM14">
        <v>-4.2459067513916e-7</v>
      </c>
      <c r="AN14">
        <v>-7.05598718778818e-7</v>
      </c>
      <c r="AO14">
        <v>2.23136411338495e-7</v>
      </c>
      <c r="AP14">
        <v>-7.11699902266401e-8</v>
      </c>
      <c r="AQ14">
        <v>4.94799202741403e-7</v>
      </c>
      <c r="AR14">
        <v>3.60377361227973e-8</v>
      </c>
      <c r="AS14">
        <v>2.18994721379173e-7</v>
      </c>
      <c r="AT14">
        <v>8.65198945709504e-8</v>
      </c>
      <c r="AU14">
        <v>5.29350824711703e-7</v>
      </c>
      <c r="AV14">
        <v>2.61387636647022e-7</v>
      </c>
      <c r="AW14">
        <v>1.15103205287939e-6</v>
      </c>
    </row>
    <row r="15" spans="1:49">
      <c r="A15" s="2" t="s">
        <v>321</v>
      </c>
      <c r="B15">
        <v>-1.00133313579836e-6</v>
      </c>
      <c r="C15">
        <v>-2.33543995497309e-7</v>
      </c>
      <c r="D15">
        <v>-2.13343966149112e-7</v>
      </c>
      <c r="E15">
        <v>-2.91945439367428e-7</v>
      </c>
      <c r="F15">
        <v>-5.01264265595098e-7</v>
      </c>
      <c r="G15">
        <v>3.92513917343371e-7</v>
      </c>
      <c r="H15">
        <v>4.58182881958079e-7</v>
      </c>
      <c r="I15">
        <v>2.00686590620542e-7</v>
      </c>
      <c r="J15">
        <v>5.6813227029729e-7</v>
      </c>
      <c r="K15">
        <v>3.23568184745915e-7</v>
      </c>
      <c r="L15">
        <v>-3.28493108786131e-7</v>
      </c>
      <c r="M15">
        <v>-4.37242176962788e-7</v>
      </c>
      <c r="N15">
        <v>-1.08118878745064e-7</v>
      </c>
      <c r="O15">
        <v>-4.14740787106705e-7</v>
      </c>
      <c r="P15">
        <v>2.69895284615833e-8</v>
      </c>
      <c r="Q15">
        <v>3.9350760683647e-7</v>
      </c>
      <c r="R15">
        <v>-4.05503065358654e-8</v>
      </c>
      <c r="S15">
        <v>1.11575180562449e-7</v>
      </c>
      <c r="T15">
        <v>2.13516231553064e-7</v>
      </c>
      <c r="U15">
        <v>3.01913553671861e-7</v>
      </c>
      <c r="V15">
        <v>-1.00936007065439e-8</v>
      </c>
      <c r="W15">
        <v>3.58908210581735e-7</v>
      </c>
      <c r="X15">
        <v>6.92016812340728e-7</v>
      </c>
      <c r="Y15">
        <v>4.4735043599357e-7</v>
      </c>
      <c r="Z15">
        <v>-3.04212219990747e-7</v>
      </c>
      <c r="AA15">
        <v>-3.82406925661656e-7</v>
      </c>
      <c r="AB15">
        <v>-1.40064159184111e-6</v>
      </c>
      <c r="AC15">
        <v>-2.21777891575188e-6</v>
      </c>
      <c r="AD15">
        <v>-1.14087977570852e-6</v>
      </c>
      <c r="AE15">
        <v>-1.32505786931426e-6</v>
      </c>
      <c r="AF15">
        <v>-8.59944078742995e-7</v>
      </c>
      <c r="AG15">
        <v>-8.52133986142039e-7</v>
      </c>
      <c r="AH15">
        <v>-1.07306142018949e-6</v>
      </c>
      <c r="AI15">
        <v>-7.22885269698304e-7</v>
      </c>
      <c r="AJ15">
        <v>-1.34938628932617e-6</v>
      </c>
      <c r="AK15">
        <v>-4.3087670629422e-7</v>
      </c>
      <c r="AL15">
        <v>2.74319393737514e-8</v>
      </c>
      <c r="AM15">
        <v>-4.36582791514781e-7</v>
      </c>
      <c r="AN15">
        <v>-7.13390385861494e-7</v>
      </c>
      <c r="AO15">
        <v>2.21818530425529e-7</v>
      </c>
      <c r="AP15">
        <v>-6.9486158832604e-8</v>
      </c>
      <c r="AQ15">
        <v>4.96753625897767e-7</v>
      </c>
      <c r="AR15">
        <v>3.66609781512001e-8</v>
      </c>
      <c r="AS15">
        <v>2.24434955717269e-7</v>
      </c>
      <c r="AT15">
        <v>7.92525588994112e-8</v>
      </c>
      <c r="AU15">
        <v>5.26202054066735e-7</v>
      </c>
      <c r="AV15">
        <v>2.59731123418286e-7</v>
      </c>
      <c r="AW15">
        <v>1.14357899672404e-6</v>
      </c>
    </row>
    <row r="16" spans="1:49">
      <c r="A16" s="2" t="s">
        <v>321</v>
      </c>
      <c r="B16">
        <v>-1.00010874782703e-6</v>
      </c>
      <c r="C16">
        <v>-2.28572081003218e-7</v>
      </c>
      <c r="D16">
        <v>-2.06413551240909e-7</v>
      </c>
      <c r="E16">
        <v>-2.83375631130081e-7</v>
      </c>
      <c r="F16">
        <v>-4.94254113383151e-7</v>
      </c>
      <c r="G16">
        <v>4.02475957794467e-7</v>
      </c>
      <c r="H16">
        <v>4.74277183813549e-7</v>
      </c>
      <c r="I16">
        <v>2.12006095310686e-7</v>
      </c>
      <c r="J16">
        <v>5.77475910700174e-7</v>
      </c>
      <c r="K16">
        <v>3.37440130103742e-7</v>
      </c>
      <c r="L16">
        <v>-3.08961929430517e-7</v>
      </c>
      <c r="M16">
        <v>-4.17449463115562e-7</v>
      </c>
      <c r="N16">
        <v>-1.12053116319672e-7</v>
      </c>
      <c r="O16">
        <v>-4.16187519980886e-7</v>
      </c>
      <c r="P16">
        <v>2.46745891652675e-8</v>
      </c>
      <c r="Q16">
        <v>3.87351145632148e-7</v>
      </c>
      <c r="R16">
        <v>-4.09894956014896e-8</v>
      </c>
      <c r="S16">
        <v>1.08065298209721e-7</v>
      </c>
      <c r="T16">
        <v>2.13636660489763e-7</v>
      </c>
      <c r="U16">
        <v>2.99513379560399e-7</v>
      </c>
      <c r="V16">
        <v>-1.23416440985971e-8</v>
      </c>
      <c r="W16">
        <v>3.37097617155806e-7</v>
      </c>
      <c r="X16">
        <v>6.75328108010731e-7</v>
      </c>
      <c r="Y16">
        <v>4.31907362384929e-7</v>
      </c>
      <c r="Z16">
        <v>-3.20185006426728e-7</v>
      </c>
      <c r="AA16">
        <v>-4.03834244705176e-7</v>
      </c>
      <c r="AB16">
        <v>-1.46113369422031e-6</v>
      </c>
      <c r="AC16">
        <v>-2.26079508021181e-6</v>
      </c>
      <c r="AD16">
        <v>-1.165313579126e-6</v>
      </c>
      <c r="AE16">
        <v>-1.34712756612094e-6</v>
      </c>
      <c r="AF16">
        <v>-8.70176340459597e-7</v>
      </c>
      <c r="AG16">
        <v>-8.68515550711788e-7</v>
      </c>
      <c r="AH16">
        <v>-1.09153465215997e-6</v>
      </c>
      <c r="AI16">
        <v>-7.41950239725182e-7</v>
      </c>
      <c r="AJ16">
        <v>-1.36874715032342e-6</v>
      </c>
      <c r="AK16">
        <v>-4.42929794401931e-7</v>
      </c>
      <c r="AL16">
        <v>2.61880084810581e-8</v>
      </c>
      <c r="AM16">
        <v>-4.42272065317634e-7</v>
      </c>
      <c r="AN16">
        <v>-7.19401932333694e-7</v>
      </c>
      <c r="AO16">
        <v>2.24989393534557e-7</v>
      </c>
      <c r="AP16">
        <v>-7.50370953915502e-8</v>
      </c>
      <c r="AQ16">
        <v>4.93077527259558e-7</v>
      </c>
      <c r="AR16">
        <v>3.31887468791288e-8</v>
      </c>
      <c r="AS16">
        <v>2.16686787486392e-7</v>
      </c>
      <c r="AT16">
        <v>7.73176012483072e-8</v>
      </c>
      <c r="AU16">
        <v>5.24954687219981e-7</v>
      </c>
      <c r="AV16">
        <v>2.57424504061991e-7</v>
      </c>
      <c r="AW16">
        <v>1.13174846013914e-6</v>
      </c>
    </row>
    <row r="17" spans="1:49">
      <c r="A17" s="2" t="s">
        <v>311</v>
      </c>
      <c r="B17">
        <v>9.63142106783678e-5</v>
      </c>
      <c r="C17">
        <v>3.65385266972368e-5</v>
      </c>
      <c r="D17">
        <v>1.51990911307483e-5</v>
      </c>
      <c r="E17">
        <v>7.05096246064614e-6</v>
      </c>
      <c r="F17">
        <v>3.29604330715805e-6</v>
      </c>
      <c r="G17">
        <v>9.27083069704085e-7</v>
      </c>
      <c r="H17">
        <v>-8.2914190862568e-7</v>
      </c>
      <c r="I17">
        <v>-3.09584000349134e-6</v>
      </c>
      <c r="J17">
        <v>-6.89096884791848e-6</v>
      </c>
      <c r="K17">
        <v>-1.52273536908413e-5</v>
      </c>
      <c r="L17">
        <v>-3.39767731684094e-5</v>
      </c>
      <c r="M17">
        <v>-8.65626733886608e-5</v>
      </c>
      <c r="N17">
        <v>-2.81946483776217e-5</v>
      </c>
      <c r="O17">
        <v>-2.86130002831888e-5</v>
      </c>
      <c r="P17">
        <v>-2.60693263117375e-5</v>
      </c>
      <c r="Q17">
        <v>-2.11976508376769e-5</v>
      </c>
      <c r="R17">
        <v>-1.72065750120083e-5</v>
      </c>
      <c r="S17">
        <v>-1.39471892692197e-5</v>
      </c>
      <c r="T17">
        <v>-1.17923152912461e-5</v>
      </c>
      <c r="U17">
        <v>-9.42712686758179e-6</v>
      </c>
      <c r="V17">
        <v>-8.05091100058043e-6</v>
      </c>
      <c r="W17">
        <v>-5.54232721551478e-6</v>
      </c>
      <c r="X17">
        <v>-8.47064446082349e-6</v>
      </c>
      <c r="Y17">
        <v>-8.33538826348103e-6</v>
      </c>
      <c r="Z17">
        <v>-4.347111109271e-6</v>
      </c>
      <c r="AA17">
        <v>-5.00641772021836e-6</v>
      </c>
      <c r="AB17">
        <v>-1.95930496052773e-5</v>
      </c>
      <c r="AC17">
        <v>-1.62698640482113e-5</v>
      </c>
      <c r="AD17">
        <v>-4.85562235758873e-6</v>
      </c>
      <c r="AE17">
        <v>-1.69363311787769e-6</v>
      </c>
      <c r="AF17">
        <v>1.73193820831835e-6</v>
      </c>
      <c r="AG17">
        <v>4.93355767042278e-6</v>
      </c>
      <c r="AH17">
        <v>7.75408928395434e-6</v>
      </c>
      <c r="AI17">
        <v>9.29786527409157e-6</v>
      </c>
      <c r="AJ17">
        <v>1.05108876065942e-5</v>
      </c>
      <c r="AK17">
        <v>3.93286010666923e-6</v>
      </c>
      <c r="AL17">
        <v>8.14896857710551e-6</v>
      </c>
      <c r="AM17">
        <v>8.12983759946907e-6</v>
      </c>
      <c r="AN17">
        <v>5.20744688748419e-6</v>
      </c>
      <c r="AO17">
        <v>7.86959968011473e-6</v>
      </c>
      <c r="AP17">
        <v>9.51432079381956e-6</v>
      </c>
      <c r="AQ17">
        <v>1.14587159707903e-5</v>
      </c>
      <c r="AR17">
        <v>1.36031290764215e-5</v>
      </c>
      <c r="AS17">
        <v>1.65138910422966e-5</v>
      </c>
      <c r="AT17">
        <v>1.80443695080539e-5</v>
      </c>
      <c r="AU17">
        <v>2.28455557573249e-5</v>
      </c>
      <c r="AV17">
        <v>2.42827431476366e-5</v>
      </c>
      <c r="AW17">
        <v>2.17123625763769e-5</v>
      </c>
    </row>
    <row r="18" spans="1:1">
      <c r="A18" s="2" t="s">
        <v>312</v>
      </c>
    </row>
    <row r="19" spans="1:49">
      <c r="A19" s="2" t="s">
        <v>313</v>
      </c>
      <c r="B19">
        <v>-1.90915318155933e-7</v>
      </c>
      <c r="C19">
        <v>-3.26289784734905e-7</v>
      </c>
      <c r="D19">
        <v>-4.42778733957344e-7</v>
      </c>
      <c r="E19">
        <v>-4.2805316164273e-7</v>
      </c>
      <c r="F19">
        <v>-6.35292081862502e-7</v>
      </c>
      <c r="G19">
        <v>-9.08430015803837e-7</v>
      </c>
      <c r="H19">
        <v>-1.35229364924836e-6</v>
      </c>
      <c r="I19">
        <v>-1.98644662101448e-6</v>
      </c>
      <c r="J19">
        <v>-2.88900841860265e-6</v>
      </c>
      <c r="K19">
        <v>-4.65758232599384e-6</v>
      </c>
      <c r="L19">
        <v>-7.34913612894966e-6</v>
      </c>
      <c r="M19">
        <v>-1.18691009914751e-5</v>
      </c>
      <c r="N19">
        <v>0.00015149537430545</v>
      </c>
      <c r="O19">
        <v>5.86228850546761e-5</v>
      </c>
      <c r="P19">
        <v>-9.41597799980283e-6</v>
      </c>
      <c r="Q19">
        <v>-3.69698609297768e-5</v>
      </c>
      <c r="R19">
        <v>-4.15203409773502e-5</v>
      </c>
      <c r="S19">
        <v>-3.64340346667852e-5</v>
      </c>
      <c r="T19">
        <v>-3.09990253648256e-5</v>
      </c>
      <c r="U19">
        <v>-2.54531864594646e-5</v>
      </c>
      <c r="V19">
        <v>-2.10591756440856e-5</v>
      </c>
      <c r="W19">
        <v>-4.9125530023152e-5</v>
      </c>
      <c r="X19">
        <v>-3.54747904866715e-5</v>
      </c>
      <c r="Y19">
        <v>-2.55280620133943e-5</v>
      </c>
      <c r="Z19">
        <v>-1.72398476370922e-5</v>
      </c>
      <c r="AA19">
        <v>-1.5246897307282e-5</v>
      </c>
      <c r="AB19">
        <v>-5.47484203790308e-5</v>
      </c>
      <c r="AC19">
        <v>-4.80840307580038e-5</v>
      </c>
      <c r="AD19">
        <v>-1.86904951728547e-5</v>
      </c>
      <c r="AE19">
        <v>-1.65065502408709e-5</v>
      </c>
      <c r="AF19">
        <v>-1.4099688501549e-5</v>
      </c>
      <c r="AG19">
        <v>-1.13433689377475e-5</v>
      </c>
      <c r="AH19">
        <v>-9.57474860309457e-6</v>
      </c>
      <c r="AI19">
        <v>-7.78645997890801e-6</v>
      </c>
      <c r="AJ19">
        <v>-7.09747881380096e-6</v>
      </c>
      <c r="AK19">
        <v>-2.70799637775471e-6</v>
      </c>
      <c r="AL19">
        <v>-3.39096963642348e-6</v>
      </c>
      <c r="AM19">
        <v>-3.10416033847399e-6</v>
      </c>
      <c r="AN19">
        <v>-2.78462939072785e-6</v>
      </c>
      <c r="AO19">
        <v>-7.79758953634075e-7</v>
      </c>
      <c r="AP19">
        <v>-8.43271242049631e-7</v>
      </c>
      <c r="AQ19">
        <v>-9.55572692707605e-7</v>
      </c>
      <c r="AR19">
        <v>-8.75878690748327e-7</v>
      </c>
      <c r="AS19">
        <v>-8.40773977944114e-7</v>
      </c>
      <c r="AT19">
        <v>-9.49256581127798e-7</v>
      </c>
      <c r="AU19">
        <v>-1.07446551738165e-6</v>
      </c>
      <c r="AV19">
        <v>-9.80496930020423e-7</v>
      </c>
      <c r="AW19">
        <v>-1.25281509662918e-6</v>
      </c>
    </row>
    <row r="20" spans="1:49">
      <c r="A20" s="2" t="s">
        <v>314</v>
      </c>
      <c r="B20">
        <v>1.30591146213368e-5</v>
      </c>
      <c r="C20">
        <v>7.85503786581393e-6</v>
      </c>
      <c r="D20">
        <v>4.64598267846791e-6</v>
      </c>
      <c r="E20">
        <v>3.00995404452042e-6</v>
      </c>
      <c r="F20">
        <v>2.07136081509341e-6</v>
      </c>
      <c r="G20">
        <v>1.42274891954714e-6</v>
      </c>
      <c r="H20">
        <v>1.00330422685017e-6</v>
      </c>
      <c r="I20">
        <v>7.09666379296126e-7</v>
      </c>
      <c r="J20">
        <v>5.70133491221737e-7</v>
      </c>
      <c r="K20">
        <v>4.51609174662154e-7</v>
      </c>
      <c r="L20">
        <v>3.22919330797529e-7</v>
      </c>
      <c r="M20">
        <v>2.84640571454537e-7</v>
      </c>
      <c r="N20">
        <v>1.21548498275771e-6</v>
      </c>
      <c r="O20">
        <v>1.1014712160904e-6</v>
      </c>
      <c r="P20">
        <v>1.03996016486542e-6</v>
      </c>
      <c r="Q20">
        <v>9.82790880002431e-7</v>
      </c>
      <c r="R20">
        <v>9.49441994789807e-7</v>
      </c>
      <c r="S20">
        <v>9.17636562641748e-7</v>
      </c>
      <c r="T20">
        <v>8.90936406550735e-7</v>
      </c>
      <c r="U20">
        <v>8.46876924284693e-7</v>
      </c>
      <c r="V20">
        <v>8.22655862186231e-7</v>
      </c>
      <c r="W20">
        <v>2.85989029911283e-6</v>
      </c>
      <c r="X20">
        <v>3.17831197729505e-6</v>
      </c>
      <c r="Y20">
        <v>3.42129215745414e-6</v>
      </c>
      <c r="Z20">
        <v>2.88008516785945e-6</v>
      </c>
      <c r="AA20">
        <v>3.33538702603137e-6</v>
      </c>
      <c r="AB20">
        <v>1.63152009323695e-5</v>
      </c>
      <c r="AC20">
        <v>1.98665166343889e-5</v>
      </c>
      <c r="AD20">
        <v>1.0918209723923e-5</v>
      </c>
      <c r="AE20">
        <v>1.36458401958275e-5</v>
      </c>
      <c r="AF20">
        <v>1.66671733002527e-5</v>
      </c>
      <c r="AG20">
        <v>1.94821415649958e-5</v>
      </c>
      <c r="AH20">
        <v>2.32290209586176e-5</v>
      </c>
      <c r="AI20">
        <v>2.65437798995592e-5</v>
      </c>
      <c r="AJ20">
        <v>3.27358858424715e-5</v>
      </c>
      <c r="AK20">
        <v>1.61301614637128e-5</v>
      </c>
      <c r="AL20">
        <v>2.54082294329312e-5</v>
      </c>
      <c r="AM20">
        <v>3.52581240040955e-5</v>
      </c>
      <c r="AN20">
        <v>4.8519033924812e-5</v>
      </c>
      <c r="AO20">
        <v>2.11141708565871e-5</v>
      </c>
      <c r="AP20">
        <v>2.64270023886086e-5</v>
      </c>
      <c r="AQ20">
        <v>3.15527410340373e-5</v>
      </c>
      <c r="AR20">
        <v>3.72487237561238e-5</v>
      </c>
      <c r="AS20">
        <v>4.10220216102812e-5</v>
      </c>
      <c r="AT20">
        <v>3.40330819867085e-5</v>
      </c>
      <c r="AU20">
        <v>2.88176063725711e-6</v>
      </c>
      <c r="AV20">
        <v>-6.58282749515521e-5</v>
      </c>
      <c r="AW20">
        <v>-0.000163998844896105</v>
      </c>
    </row>
    <row r="21" spans="1:49">
      <c r="A21" s="2" t="s">
        <v>315</v>
      </c>
      <c r="B21">
        <v>-8.31225776799764e-7</v>
      </c>
      <c r="C21">
        <v>-8.8241782636501e-7</v>
      </c>
      <c r="D21">
        <v>-1.05040325814347e-6</v>
      </c>
      <c r="E21">
        <v>-1.35473347359565e-6</v>
      </c>
      <c r="F21">
        <v>-1.82219765383812e-6</v>
      </c>
      <c r="G21">
        <v>-2.44744779864298e-6</v>
      </c>
      <c r="H21">
        <v>-2.97712463870852e-6</v>
      </c>
      <c r="I21">
        <v>-3.8707024502181e-6</v>
      </c>
      <c r="J21">
        <v>-5.21186257853411e-6</v>
      </c>
      <c r="K21">
        <v>-7.10722294757812e-6</v>
      </c>
      <c r="L21">
        <v>-9.07220513038711e-6</v>
      </c>
      <c r="M21">
        <v>-1.13211969211889e-5</v>
      </c>
      <c r="N21">
        <v>0.00017307418445706</v>
      </c>
      <c r="O21">
        <v>0.000175658505165961</v>
      </c>
      <c r="P21">
        <v>0.00019368044366352</v>
      </c>
      <c r="Q21">
        <v>0.000198454617487873</v>
      </c>
      <c r="R21">
        <v>0.000206400886989507</v>
      </c>
      <c r="S21">
        <v>0.000206537780911929</v>
      </c>
      <c r="T21">
        <v>0.000193942329310574</v>
      </c>
      <c r="U21">
        <v>0.000130123251510259</v>
      </c>
      <c r="V21">
        <v>4.65463788813751e-5</v>
      </c>
      <c r="W21">
        <v>-0.000324239382092852</v>
      </c>
      <c r="X21">
        <v>-0.00017805723802905</v>
      </c>
      <c r="Y21">
        <v>-0.000110689641452219</v>
      </c>
      <c r="Z21">
        <v>-7.56420467304742e-5</v>
      </c>
      <c r="AA21">
        <v>-6.07038802349708e-5</v>
      </c>
      <c r="AB21">
        <v>-0.000203855762579797</v>
      </c>
      <c r="AC21">
        <v>-0.000170747770292921</v>
      </c>
      <c r="AD21">
        <v>-6.45146484303267e-5</v>
      </c>
      <c r="AE21">
        <v>-5.52737720525136e-5</v>
      </c>
      <c r="AF21">
        <v>-4.66310455936752e-5</v>
      </c>
      <c r="AG21">
        <v>-3.74129663043691e-5</v>
      </c>
      <c r="AH21">
        <v>-3.14831815792007e-5</v>
      </c>
      <c r="AI21">
        <v>-2.57982530664304e-5</v>
      </c>
      <c r="AJ21">
        <v>-2.35184346720912e-5</v>
      </c>
      <c r="AK21">
        <v>-9.00330259353232e-6</v>
      </c>
      <c r="AL21">
        <v>-1.18750167917272e-5</v>
      </c>
      <c r="AM21">
        <v>-1.08471616557369e-5</v>
      </c>
      <c r="AN21">
        <v>-9.70552173753496e-6</v>
      </c>
      <c r="AO21">
        <v>-3.00265181989679e-6</v>
      </c>
      <c r="AP21">
        <v>-3.17606334592865e-6</v>
      </c>
      <c r="AQ21">
        <v>-3.31729942796516e-6</v>
      </c>
      <c r="AR21">
        <v>-3.37888364351394e-6</v>
      </c>
      <c r="AS21">
        <v>-3.36832782982519e-6</v>
      </c>
      <c r="AT21">
        <v>-3.26871336790877e-6</v>
      </c>
      <c r="AU21">
        <v>-3.46247758369263e-6</v>
      </c>
      <c r="AV21">
        <v>-3.50198941999423e-6</v>
      </c>
      <c r="AW21">
        <v>-3.96543568013198e-6</v>
      </c>
    </row>
    <row r="22" spans="1:49">
      <c r="A22" s="2" t="s">
        <v>316</v>
      </c>
      <c r="B22">
        <v>1.15677128641953e-5</v>
      </c>
      <c r="C22">
        <v>9.2363115291065e-6</v>
      </c>
      <c r="D22">
        <v>6.7705538064658e-6</v>
      </c>
      <c r="E22">
        <v>5.04150515435061e-6</v>
      </c>
      <c r="F22">
        <v>3.95682661720898e-6</v>
      </c>
      <c r="G22">
        <v>2.90619268070573e-6</v>
      </c>
      <c r="H22">
        <v>2.28847856245302e-6</v>
      </c>
      <c r="I22">
        <v>1.78208823244979e-6</v>
      </c>
      <c r="J22">
        <v>1.39888722577248e-6</v>
      </c>
      <c r="K22">
        <v>1.19412091931835e-6</v>
      </c>
      <c r="L22">
        <v>8.89350875435081e-7</v>
      </c>
      <c r="M22">
        <v>7.14419812266234e-7</v>
      </c>
      <c r="N22">
        <v>3.63064358754149e-6</v>
      </c>
      <c r="O22">
        <v>3.45040690590784e-6</v>
      </c>
      <c r="P22">
        <v>3.5291814763594e-6</v>
      </c>
      <c r="Q22">
        <v>3.36682308257877e-6</v>
      </c>
      <c r="R22">
        <v>3.32590979486309e-6</v>
      </c>
      <c r="S22">
        <v>3.16587967080175e-6</v>
      </c>
      <c r="T22">
        <v>3.18620153617822e-6</v>
      </c>
      <c r="U22">
        <v>3.03660716141639e-6</v>
      </c>
      <c r="V22">
        <v>2.91831583865238e-6</v>
      </c>
      <c r="W22">
        <v>9.30325574193957e-6</v>
      </c>
      <c r="X22">
        <v>1.04788581178031e-5</v>
      </c>
      <c r="Y22">
        <v>1.13634503204199e-5</v>
      </c>
      <c r="Z22">
        <v>9.19804797394584e-6</v>
      </c>
      <c r="AA22">
        <v>1.0569880790667e-5</v>
      </c>
      <c r="AB22">
        <v>5.11268354194812e-5</v>
      </c>
      <c r="AC22">
        <v>6.24051822206802e-5</v>
      </c>
      <c r="AD22">
        <v>3.42913187058337e-5</v>
      </c>
      <c r="AE22">
        <v>4.34044543641902e-5</v>
      </c>
      <c r="AF22">
        <v>5.3529377102222e-5</v>
      </c>
      <c r="AG22">
        <v>6.37662804778999e-5</v>
      </c>
      <c r="AH22">
        <v>7.82318736746432e-5</v>
      </c>
      <c r="AI22">
        <v>9.35388863483605e-5</v>
      </c>
      <c r="AJ22">
        <v>0.000123524860369837</v>
      </c>
      <c r="AK22">
        <v>6.70920504320407e-5</v>
      </c>
      <c r="AL22">
        <v>0.000104809857510822</v>
      </c>
      <c r="AM22">
        <v>0.000167373728491212</v>
      </c>
      <c r="AN22">
        <v>0.000302160018540895</v>
      </c>
      <c r="AO22">
        <v>-4.27380926508112e-5</v>
      </c>
      <c r="AP22">
        <v>-0.000127800871883785</v>
      </c>
      <c r="AQ22">
        <v>-0.000182937895324753</v>
      </c>
      <c r="AR22">
        <v>-0.000196828719215296</v>
      </c>
      <c r="AS22">
        <v>-0.000193434514530502</v>
      </c>
      <c r="AT22">
        <v>-0.000181176518107455</v>
      </c>
      <c r="AU22">
        <v>-0.000181302226459489</v>
      </c>
      <c r="AV22">
        <v>-0.00016880264297231</v>
      </c>
      <c r="AW22">
        <v>-0.000171669773554241</v>
      </c>
    </row>
    <row r="23" spans="1:49">
      <c r="A23" s="2" t="s">
        <v>317</v>
      </c>
      <c r="B23">
        <v>-1.75403795005173e-6</v>
      </c>
      <c r="C23">
        <v>-2.08684251575852e-6</v>
      </c>
      <c r="D23">
        <v>-2.3585462819174e-6</v>
      </c>
      <c r="E23">
        <v>-2.73249476563037e-6</v>
      </c>
      <c r="F23">
        <v>-3.37511060313868e-6</v>
      </c>
      <c r="G23">
        <v>-3.94769100661485e-6</v>
      </c>
      <c r="H23">
        <v>-4.29182783140046e-6</v>
      </c>
      <c r="I23">
        <v>-4.77797562905097e-6</v>
      </c>
      <c r="J23">
        <v>-5.26331204601465e-6</v>
      </c>
      <c r="K23">
        <v>-5.48376262710841e-6</v>
      </c>
      <c r="L23">
        <v>-4.86521864659893e-6</v>
      </c>
      <c r="M23">
        <v>-4.0684102561166e-6</v>
      </c>
      <c r="N23">
        <v>9.46661349188053e-5</v>
      </c>
      <c r="O23">
        <v>9.33114150202904e-5</v>
      </c>
      <c r="P23">
        <v>9.97665085784119e-5</v>
      </c>
      <c r="Q23">
        <v>9.91355165292374e-5</v>
      </c>
      <c r="R23">
        <v>0.00010178115371989</v>
      </c>
      <c r="S23">
        <v>0.000103738612309008</v>
      </c>
      <c r="T23">
        <v>0.000109912621516691</v>
      </c>
      <c r="U23">
        <v>0.000112861186246542</v>
      </c>
      <c r="V23">
        <v>0.000119243085516219</v>
      </c>
      <c r="W23">
        <v>0.000374572536111883</v>
      </c>
      <c r="X23">
        <v>0.000407912733002537</v>
      </c>
      <c r="Y23">
        <v>0.000229727212844446</v>
      </c>
      <c r="Z23">
        <v>-0.000358391846519595</v>
      </c>
      <c r="AA23">
        <v>-0.000232833969486813</v>
      </c>
      <c r="AB23">
        <v>-0.000690197887711439</v>
      </c>
      <c r="AC23">
        <v>-0.000536447776450958</v>
      </c>
      <c r="AD23">
        <v>-0.000193326635408533</v>
      </c>
      <c r="AE23">
        <v>-0.000160934495126771</v>
      </c>
      <c r="AF23">
        <v>-0.000133363197589344</v>
      </c>
      <c r="AG23">
        <v>-0.000106564670368679</v>
      </c>
      <c r="AH23">
        <v>-8.91320897869723e-5</v>
      </c>
      <c r="AI23">
        <v>-7.30718855933551e-5</v>
      </c>
      <c r="AJ23">
        <v>-6.68660337684921e-5</v>
      </c>
      <c r="AK23">
        <v>-2.55998621856252e-5</v>
      </c>
      <c r="AL23">
        <v>-3.45288002829801e-5</v>
      </c>
      <c r="AM23">
        <v>-3.14868611905541e-5</v>
      </c>
      <c r="AN23">
        <v>-2.81774848879108e-5</v>
      </c>
      <c r="AO23">
        <v>-8.7511417469626e-6</v>
      </c>
      <c r="AP23">
        <v>-9.34350449811838e-6</v>
      </c>
      <c r="AQ23">
        <v>-9.36406205390257e-6</v>
      </c>
      <c r="AR23">
        <v>-9.40482181454805e-6</v>
      </c>
      <c r="AS23">
        <v>-9.55184894000595e-6</v>
      </c>
      <c r="AT23">
        <v>-9.62199249668118e-6</v>
      </c>
      <c r="AU23">
        <v>-1.01834020485961e-5</v>
      </c>
      <c r="AV23">
        <v>-1.02243742115279e-5</v>
      </c>
      <c r="AW23">
        <v>-1.11609610591128e-5</v>
      </c>
    </row>
    <row r="24" spans="1:49">
      <c r="A24" s="2" t="s">
        <v>318</v>
      </c>
      <c r="B24">
        <v>4.36506405735021e-6</v>
      </c>
      <c r="C24">
        <v>5.24146885682466e-6</v>
      </c>
      <c r="D24">
        <v>5.47796946805084e-6</v>
      </c>
      <c r="E24">
        <v>5.39400588180982e-6</v>
      </c>
      <c r="F24">
        <v>5.24545319406763e-6</v>
      </c>
      <c r="G24">
        <v>4.52205758796112e-6</v>
      </c>
      <c r="H24">
        <v>4.10405842991943e-6</v>
      </c>
      <c r="I24">
        <v>3.55924088660376e-6</v>
      </c>
      <c r="J24">
        <v>3.03383662018282e-6</v>
      </c>
      <c r="K24">
        <v>2.67282764309751e-6</v>
      </c>
      <c r="L24">
        <v>2.27353634519553e-6</v>
      </c>
      <c r="M24">
        <v>1.85817466656823e-6</v>
      </c>
      <c r="N24">
        <v>1.08404262355284e-5</v>
      </c>
      <c r="O24">
        <v>1.03117557492978e-5</v>
      </c>
      <c r="P24">
        <v>1.05801168466499e-5</v>
      </c>
      <c r="Q24">
        <v>1.0055181082424e-5</v>
      </c>
      <c r="R24">
        <v>9.94012021583769e-6</v>
      </c>
      <c r="S24">
        <v>9.56813200384203e-6</v>
      </c>
      <c r="T24">
        <v>9.57395327049882e-6</v>
      </c>
      <c r="U24">
        <v>9.28776673246691e-6</v>
      </c>
      <c r="V24">
        <v>9.06024856094812e-6</v>
      </c>
      <c r="W24">
        <v>2.92984475801887e-5</v>
      </c>
      <c r="X24">
        <v>3.26253590191432e-5</v>
      </c>
      <c r="Y24">
        <v>3.5382128072422e-5</v>
      </c>
      <c r="Z24">
        <v>2.7540927959556e-5</v>
      </c>
      <c r="AA24">
        <v>3.14526949318125e-5</v>
      </c>
      <c r="AB24">
        <v>0.000153020453599651</v>
      </c>
      <c r="AC24">
        <v>0.000187471967964265</v>
      </c>
      <c r="AD24">
        <v>0.000103679190301471</v>
      </c>
      <c r="AE24">
        <v>0.000132120330876188</v>
      </c>
      <c r="AF24">
        <v>0.000165481782405445</v>
      </c>
      <c r="AG24">
        <v>0.000202060017265377</v>
      </c>
      <c r="AH24">
        <v>0.000259056208322778</v>
      </c>
      <c r="AI24">
        <v>0.000332501395383001</v>
      </c>
      <c r="AJ24">
        <v>0.000495171123480186</v>
      </c>
      <c r="AK24">
        <v>0.000330603090666685</v>
      </c>
      <c r="AL24">
        <v>-0.000214839128865515</v>
      </c>
      <c r="AM24">
        <v>-0.000406170517565062</v>
      </c>
      <c r="AN24">
        <v>-0.000375097203592624</v>
      </c>
      <c r="AO24">
        <v>-0.000121318300728456</v>
      </c>
      <c r="AP24">
        <v>-0.000118450852511091</v>
      </c>
      <c r="AQ24">
        <v>-0.000112167907279386</v>
      </c>
      <c r="AR24">
        <v>-0.000106125584081386</v>
      </c>
      <c r="AS24">
        <v>-0.000101788559169438</v>
      </c>
      <c r="AT24">
        <v>-9.79238641854984e-5</v>
      </c>
      <c r="AU24">
        <v>-0.000100108450828638</v>
      </c>
      <c r="AV24">
        <v>-9.6168953160163e-5</v>
      </c>
      <c r="AW24">
        <v>-0.000100841383498754</v>
      </c>
    </row>
    <row r="25" spans="1:49">
      <c r="A25" s="2" t="s">
        <v>319</v>
      </c>
      <c r="B25">
        <v>-5.6255357494809e-6</v>
      </c>
      <c r="C25">
        <v>-4.72587869736732e-6</v>
      </c>
      <c r="D25">
        <v>-4.02337236002958e-6</v>
      </c>
      <c r="E25">
        <v>-3.20845915911271e-6</v>
      </c>
      <c r="F25">
        <v>-2.46084994205893e-6</v>
      </c>
      <c r="G25">
        <v>-1.28368833382103e-6</v>
      </c>
      <c r="H25">
        <v>5.15678525766029e-7</v>
      </c>
      <c r="I25">
        <v>2.1688723617162e-6</v>
      </c>
      <c r="J25">
        <v>3.28927697484422e-6</v>
      </c>
      <c r="K25">
        <v>4.33373727602786e-6</v>
      </c>
      <c r="L25">
        <v>4.58196886466363e-6</v>
      </c>
      <c r="M25">
        <v>5.00175368700645e-6</v>
      </c>
      <c r="N25">
        <v>7.56216223271079e-5</v>
      </c>
      <c r="O25">
        <v>7.27822241455277e-5</v>
      </c>
      <c r="P25">
        <v>7.56761945835142e-5</v>
      </c>
      <c r="Q25">
        <v>7.28247723202227e-5</v>
      </c>
      <c r="R25">
        <v>7.21765146960573e-5</v>
      </c>
      <c r="S25">
        <v>7.04706729854786e-5</v>
      </c>
      <c r="T25">
        <v>7.10338011110997e-5</v>
      </c>
      <c r="U25">
        <v>6.92697166183594e-5</v>
      </c>
      <c r="V25">
        <v>6.88228204581122e-5</v>
      </c>
      <c r="W25">
        <v>0.000224516457894596</v>
      </c>
      <c r="X25">
        <v>0.000258425983769918</v>
      </c>
      <c r="Y25">
        <v>0.00029611748531983</v>
      </c>
      <c r="Z25">
        <v>0.000228218508340669</v>
      </c>
      <c r="AA25">
        <v>0.000224228790411105</v>
      </c>
      <c r="AB25">
        <v>0.000770778014420832</v>
      </c>
      <c r="AC25">
        <v>0.000474184671140881</v>
      </c>
      <c r="AD25">
        <v>7.09559101416754e-5</v>
      </c>
      <c r="AE25">
        <v>1.08037804232088e-5</v>
      </c>
      <c r="AF25">
        <v>-1.51564657927645e-5</v>
      </c>
      <c r="AG25">
        <v>-7.51696680119145e-5</v>
      </c>
      <c r="AH25">
        <v>-0.000225279337309739</v>
      </c>
      <c r="AI25">
        <v>-0.000370289868699148</v>
      </c>
      <c r="AJ25">
        <v>-0.000479240057041155</v>
      </c>
      <c r="AK25">
        <v>-0.000212088005134164</v>
      </c>
      <c r="AL25">
        <v>-0.000293930631717429</v>
      </c>
      <c r="AM25">
        <v>-0.000254580773541431</v>
      </c>
      <c r="AN25">
        <v>-0.000219246383876719</v>
      </c>
      <c r="AO25">
        <v>-6.79042120061679e-5</v>
      </c>
      <c r="AP25">
        <v>-7.05094818952083e-5</v>
      </c>
      <c r="AQ25">
        <v>-7.04744738819873e-5</v>
      </c>
      <c r="AR25">
        <v>-7.00813700766462e-5</v>
      </c>
      <c r="AS25">
        <v>-7.01568074966272e-5</v>
      </c>
      <c r="AT25">
        <v>-6.9932107070418e-5</v>
      </c>
      <c r="AU25">
        <v>-7.37807846916442e-5</v>
      </c>
      <c r="AV25">
        <v>-7.29318510412316e-5</v>
      </c>
      <c r="AW25">
        <v>-7.85189053236401e-5</v>
      </c>
    </row>
    <row r="26" spans="1:1">
      <c r="A26" s="2" t="s">
        <v>320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6"/>
  <sheetViews>
    <sheetView tabSelected="1" zoomScale="115" zoomScaleNormal="115" workbookViewId="0">
      <selection activeCell="B26" sqref="B26"/>
    </sheetView>
  </sheetViews>
  <sheetFormatPr defaultColWidth="9" defaultRowHeight="13.5"/>
  <cols>
    <col min="1" max="1" width="9" style="2"/>
    <col min="2" max="2" width="12.625" style="2"/>
    <col min="3" max="5" width="13.75" style="2"/>
    <col min="6" max="6" width="12.625" style="2"/>
    <col min="7" max="7" width="11.5" style="2"/>
    <col min="8" max="8" width="12.625" style="2"/>
    <col min="9" max="9" width="13.75" style="2"/>
    <col min="10" max="10" width="12.625" style="2"/>
    <col min="11" max="11" width="11.5" style="2"/>
    <col min="12" max="13" width="12.625" style="2"/>
    <col min="14" max="14" width="13.75" style="2"/>
    <col min="15" max="15" width="12.625" style="2"/>
    <col min="16" max="16" width="11.5" style="2"/>
    <col min="17" max="17" width="13.75" style="2"/>
    <col min="18" max="18" width="12.625" style="2"/>
    <col min="19" max="19" width="13.75" style="2"/>
    <col min="20" max="40" width="12.625" style="2"/>
    <col min="41" max="42" width="11.5" style="2"/>
    <col min="43" max="48" width="12.625" style="2"/>
    <col min="49" max="16384" width="9" style="2"/>
  </cols>
  <sheetData>
    <row r="1" s="1" customFormat="1" spans="1:48">
      <c r="A1" s="1" t="s">
        <v>311</v>
      </c>
      <c r="B1" s="1">
        <v>-0.000138762547422276</v>
      </c>
      <c r="C1" s="1">
        <v>0.000264730682546905</v>
      </c>
      <c r="D1" s="1">
        <v>0.00018308540251298</v>
      </c>
      <c r="E1" s="1">
        <v>5.52890055370725e-5</v>
      </c>
      <c r="F1" s="1">
        <v>-2.44865981328954e-5</v>
      </c>
      <c r="G1" s="1">
        <v>-1.24035991440748e-5</v>
      </c>
      <c r="H1" s="1">
        <v>-7.68248024853238e-6</v>
      </c>
      <c r="I1" s="1">
        <v>4.99355122783459e-6</v>
      </c>
      <c r="J1" s="1">
        <v>-3.90440578085472e-6</v>
      </c>
      <c r="K1" s="1">
        <v>-8.11725120205689e-7</v>
      </c>
      <c r="L1" s="1">
        <v>-5.95875648106549e-8</v>
      </c>
      <c r="M1" s="1">
        <v>-4.90435035366806e-6</v>
      </c>
      <c r="N1" s="1">
        <v>7.14548356775707e-6</v>
      </c>
      <c r="O1" s="1">
        <v>-1.23117289820125e-5</v>
      </c>
      <c r="P1" s="1">
        <v>2.34100498625323e-5</v>
      </c>
      <c r="Q1" s="1">
        <v>5.35770321549893e-5</v>
      </c>
      <c r="R1" s="1">
        <v>-0.000149433995773556</v>
      </c>
      <c r="S1" s="1">
        <v>0.000263292387513437</v>
      </c>
      <c r="T1" s="1">
        <v>-0.000142316513029203</v>
      </c>
      <c r="U1" s="1">
        <v>-9.09556446174044e-5</v>
      </c>
      <c r="V1" s="1">
        <v>-9.02015703088392e-5</v>
      </c>
      <c r="W1" s="1">
        <v>-9.00293348186655e-5</v>
      </c>
      <c r="X1" s="1">
        <v>-8.69097650677569e-5</v>
      </c>
      <c r="Y1" s="1">
        <v>-8.59699904274756e-5</v>
      </c>
      <c r="Z1" s="1">
        <v>-2.2383432809985e-5</v>
      </c>
      <c r="AA1" s="1">
        <v>-2.26033520568872e-5</v>
      </c>
      <c r="AB1" s="1">
        <v>-2.07046501345757e-5</v>
      </c>
      <c r="AC1" s="1">
        <v>-2.06058663729615e-5</v>
      </c>
      <c r="AD1" s="1">
        <v>-1.78048005470614e-5</v>
      </c>
      <c r="AE1" s="1">
        <v>-1.52325242126145e-5</v>
      </c>
      <c r="AF1" s="1">
        <v>-1.35092759854054e-5</v>
      </c>
      <c r="AG1" s="1">
        <v>-1.34579425619989e-5</v>
      </c>
      <c r="AH1" s="1">
        <v>-1.28327402049291e-5</v>
      </c>
      <c r="AI1" s="1">
        <v>1.29852978052246e-5</v>
      </c>
      <c r="AJ1" s="1">
        <v>-1.35356768447555e-5</v>
      </c>
      <c r="AK1" s="1">
        <v>-1.46953316039891e-5</v>
      </c>
      <c r="AL1" s="1">
        <v>-1.53316353970728e-5</v>
      </c>
      <c r="AM1" s="1">
        <v>-1.72976581336048e-5</v>
      </c>
      <c r="AN1" s="1">
        <v>-2.0259055955163e-5</v>
      </c>
      <c r="AO1" s="1">
        <v>-2.1255027765131e-5</v>
      </c>
      <c r="AP1" s="1">
        <v>-2.21396784808011e-5</v>
      </c>
      <c r="AQ1" s="1">
        <v>-2.30312695180694e-5</v>
      </c>
      <c r="AR1" s="1">
        <v>-2.70330332572515e-5</v>
      </c>
      <c r="AS1" s="1">
        <v>-3.99058531773616e-8</v>
      </c>
      <c r="AT1" s="1">
        <v>-8.9572240722987e-5</v>
      </c>
      <c r="AU1" s="1">
        <v>-8.60969049057412e-5</v>
      </c>
      <c r="AV1" s="1">
        <v>-9.25641368579829e-5</v>
      </c>
    </row>
    <row r="2" s="1" customFormat="1" spans="1:53">
      <c r="A2" s="1" t="s">
        <v>312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</row>
    <row r="3" s="1" customFormat="1" spans="1:48">
      <c r="A3" s="1" t="s">
        <v>313</v>
      </c>
      <c r="B3" s="1">
        <v>-6.3318809146742e-7</v>
      </c>
      <c r="C3" s="1">
        <v>6.13914715231569e-7</v>
      </c>
      <c r="D3" s="1">
        <v>6.71590858036584e-7</v>
      </c>
      <c r="E3" s="1">
        <v>4.05242366408289e-7</v>
      </c>
      <c r="F3" s="1">
        <v>-5.75523273310185e-7</v>
      </c>
      <c r="G3" s="1">
        <v>-6.45541017081815e-7</v>
      </c>
      <c r="H3" s="1">
        <v>-7.64714324230648e-7</v>
      </c>
      <c r="I3" s="1">
        <v>8.46067061430203e-7</v>
      </c>
      <c r="J3" s="1">
        <v>-1.21382980072769e-6</v>
      </c>
      <c r="K3" s="1">
        <v>-2.97855980106073e-7</v>
      </c>
      <c r="L3" s="1">
        <v>-2.13755577736034e-8</v>
      </c>
      <c r="M3" s="1">
        <v>-2.55737736127764e-6</v>
      </c>
      <c r="N3" s="1">
        <v>3.47242231303502e-6</v>
      </c>
      <c r="O3" s="1">
        <v>-5.13449565748139e-6</v>
      </c>
      <c r="P3" s="1">
        <v>7.43787597005768e-6</v>
      </c>
      <c r="Q3" s="1">
        <v>1.16873332663328e-5</v>
      </c>
      <c r="R3" s="1">
        <v>-2.87957147954733e-5</v>
      </c>
      <c r="S3" s="1">
        <v>5.72305744863751e-5</v>
      </c>
      <c r="T3" s="1">
        <v>-9.89855975584465e-5</v>
      </c>
      <c r="U3" s="1">
        <v>-0.000171333458282012</v>
      </c>
      <c r="V3" s="1">
        <v>-0.000197496448603318</v>
      </c>
      <c r="W3" s="1">
        <v>-0.000219090540653733</v>
      </c>
      <c r="X3" s="1">
        <v>-0.000224526856593771</v>
      </c>
      <c r="Y3" s="1">
        <v>-0.000225960152600551</v>
      </c>
      <c r="Z3" s="1">
        <v>-5.20601518270355e-5</v>
      </c>
      <c r="AA3" s="1">
        <v>-5.14668549965639e-5</v>
      </c>
      <c r="AB3" s="1">
        <v>-4.62834299781923e-5</v>
      </c>
      <c r="AC3" s="1">
        <v>-4.51897545554332e-5</v>
      </c>
      <c r="AD3" s="1">
        <v>-2.72673191371464e-5</v>
      </c>
      <c r="AE3" s="1">
        <v>-2.11742779812768e-5</v>
      </c>
      <c r="AF3" s="1">
        <v>-1.37092492130771e-5</v>
      </c>
      <c r="AG3" s="1">
        <v>-1.24726553963716e-5</v>
      </c>
      <c r="AH3" s="1">
        <v>-1.05211055782126e-5</v>
      </c>
      <c r="AI3" s="1">
        <v>6.31694829778163e-6</v>
      </c>
      <c r="AJ3" s="1">
        <v>-5.46518604234821e-6</v>
      </c>
      <c r="AK3" s="1">
        <v>-4.97899365669241e-6</v>
      </c>
      <c r="AL3" s="1">
        <v>-3.0304927433781e-6</v>
      </c>
      <c r="AM3" s="1">
        <v>-2.16127540490921e-6</v>
      </c>
      <c r="AN3" s="1">
        <v>-1.10457528150583e-6</v>
      </c>
      <c r="AO3" s="1">
        <v>-1.22906514144609e-6</v>
      </c>
      <c r="AP3" s="1">
        <v>-9.55835098796559e-7</v>
      </c>
      <c r="AQ3" s="1">
        <v>-8.57892712190753e-7</v>
      </c>
      <c r="AR3" s="1">
        <v>-5.15014075972247e-7</v>
      </c>
      <c r="AS3" s="1">
        <v>3.05237039850989e-8</v>
      </c>
      <c r="AT3" s="1">
        <v>-1.19341302880267e-6</v>
      </c>
      <c r="AU3" s="1">
        <v>-1.13499318176749e-6</v>
      </c>
      <c r="AV3" s="1">
        <v>-1.00689915522884e-6</v>
      </c>
    </row>
    <row r="4" s="1" customFormat="1" spans="1:48">
      <c r="A4" s="1" t="s">
        <v>314</v>
      </c>
      <c r="B4" s="1">
        <v>-9.86579127520204e-5</v>
      </c>
      <c r="C4" s="1">
        <v>5.83567275463585e-5</v>
      </c>
      <c r="D4" s="1">
        <v>3.51253213615203e-5</v>
      </c>
      <c r="E4" s="1">
        <v>1.1960396744529e-5</v>
      </c>
      <c r="F4" s="1">
        <v>-7.83597541626989e-6</v>
      </c>
      <c r="G4" s="1">
        <v>-5.1914807527843e-6</v>
      </c>
      <c r="H4" s="1">
        <v>-3.76231095587121e-6</v>
      </c>
      <c r="I4" s="1">
        <v>2.61640943711549e-6</v>
      </c>
      <c r="J4" s="1">
        <v>-1.98796773827236e-6</v>
      </c>
      <c r="K4" s="1">
        <v>-3.2544562977402e-7</v>
      </c>
      <c r="L4" s="1">
        <v>-1.30318064555848e-8</v>
      </c>
      <c r="M4" s="1">
        <v>-9.007219237008e-7</v>
      </c>
      <c r="N4" s="1">
        <v>7.34745336011016e-7</v>
      </c>
      <c r="O4" s="1">
        <v>-6.06149787103147e-7</v>
      </c>
      <c r="P4" s="1">
        <v>4.91203285538091e-7</v>
      </c>
      <c r="Q4" s="1">
        <v>4.33474251984913e-7</v>
      </c>
      <c r="R4" s="1">
        <v>-5.94897227783436e-7</v>
      </c>
      <c r="S4" s="1">
        <v>6.90529433601541e-7</v>
      </c>
      <c r="T4" s="1">
        <v>-7.3148630684557e-7</v>
      </c>
      <c r="U4" s="1">
        <v>-9.93349486440826e-7</v>
      </c>
      <c r="V4" s="1">
        <v>-1.1126794010827e-6</v>
      </c>
      <c r="W4" s="1">
        <v>-1.35696530822932e-6</v>
      </c>
      <c r="X4" s="1">
        <v>-1.50817633526471e-6</v>
      </c>
      <c r="Y4" s="1">
        <v>-1.66448264785575e-6</v>
      </c>
      <c r="Z4" s="1">
        <v>-8.9344331038298e-7</v>
      </c>
      <c r="AA4" s="1">
        <v>-1.00673204425561e-6</v>
      </c>
      <c r="AB4" s="1">
        <v>-9.81370709676504e-7</v>
      </c>
      <c r="AC4" s="1">
        <v>-1.07537325451825e-6</v>
      </c>
      <c r="AD4" s="1">
        <v>-2.2986560110124e-6</v>
      </c>
      <c r="AE4" s="1">
        <v>-3.00209854820617e-6</v>
      </c>
      <c r="AF4" s="1">
        <v>-4.55082894724107e-6</v>
      </c>
      <c r="AG4" s="1">
        <v>-5.41314198382612e-6</v>
      </c>
      <c r="AH4" s="1">
        <v>-6.27890385024841e-6</v>
      </c>
      <c r="AI4" s="1">
        <v>1.07604725358327e-5</v>
      </c>
      <c r="AJ4" s="1">
        <v>-1.27092664854796e-5</v>
      </c>
      <c r="AK4" s="1">
        <v>-1.519552874185e-5</v>
      </c>
      <c r="AL4" s="1">
        <v>-2.14174583116512e-5</v>
      </c>
      <c r="AM4" s="1">
        <v>-2.66937228888591e-5</v>
      </c>
      <c r="AN4" s="1">
        <v>-4.49062869156228e-5</v>
      </c>
      <c r="AO4" s="1">
        <v>-4.79405259364199e-5</v>
      </c>
      <c r="AP4" s="1">
        <v>-5.09843379428003e-5</v>
      </c>
      <c r="AQ4" s="1">
        <v>-5.4185189847632e-5</v>
      </c>
      <c r="AR4" s="1">
        <v>-7.24914323674556e-5</v>
      </c>
      <c r="AS4" s="1">
        <v>-5.02613601486554e-9</v>
      </c>
      <c r="AT4" s="1">
        <v>-0.000222591032817238</v>
      </c>
      <c r="AU4" s="1">
        <v>-0.000192541603210274</v>
      </c>
      <c r="AV4" s="1">
        <v>-0.00017791303785796</v>
      </c>
    </row>
    <row r="5" s="1" customFormat="1" spans="1:48">
      <c r="A5" s="1" t="s">
        <v>315</v>
      </c>
      <c r="B5" s="1">
        <v>-1.64106090932233e-6</v>
      </c>
      <c r="C5" s="1">
        <v>1.89931955139668e-6</v>
      </c>
      <c r="D5" s="1">
        <v>2.20173278332426e-6</v>
      </c>
      <c r="E5" s="1">
        <v>1.38280905497114e-6</v>
      </c>
      <c r="F5" s="1">
        <v>-1.56923204021842e-6</v>
      </c>
      <c r="G5" s="1">
        <v>-1.91931473918677e-6</v>
      </c>
      <c r="H5" s="1">
        <v>-2.33637037330227e-6</v>
      </c>
      <c r="I5" s="1">
        <v>2.70916810800624e-6</v>
      </c>
      <c r="J5" s="1">
        <v>-3.20902218402034e-6</v>
      </c>
      <c r="K5" s="1">
        <v>-9.2559614630928e-7</v>
      </c>
      <c r="L5" s="1">
        <v>-8.98361164068639e-8</v>
      </c>
      <c r="M5" s="1">
        <v>-6.33103526646036e-6</v>
      </c>
      <c r="N5" s="1">
        <v>8.053663279883e-6</v>
      </c>
      <c r="O5" s="1">
        <v>-1.0569540131926e-5</v>
      </c>
      <c r="P5" s="1">
        <v>1.33090711973737e-5</v>
      </c>
      <c r="Q5" s="1">
        <v>1.73755159300185e-5</v>
      </c>
      <c r="R5" s="1">
        <v>-3.6032175752852e-5</v>
      </c>
      <c r="S5" s="1">
        <v>5.32145561171767e-5</v>
      </c>
      <c r="T5" s="1">
        <v>-6.3578576470316e-5</v>
      </c>
      <c r="U5" s="1">
        <v>-9.64770102530685e-5</v>
      </c>
      <c r="V5" s="1">
        <v>-0.000117757715055323</v>
      </c>
      <c r="W5" s="1">
        <v>-0.000144854596641037</v>
      </c>
      <c r="X5" s="1">
        <v>-0.000171289389494572</v>
      </c>
      <c r="Y5" s="1">
        <v>-0.000206636251415635</v>
      </c>
      <c r="Z5" s="1">
        <v>-0.000157669277284026</v>
      </c>
      <c r="AA5" s="1">
        <v>-0.000183447723452845</v>
      </c>
      <c r="AB5" s="1">
        <v>-0.000188908783316819</v>
      </c>
      <c r="AC5" s="1">
        <v>-0.000202959125632624</v>
      </c>
      <c r="AD5" s="1">
        <v>-0.000104915015141117</v>
      </c>
      <c r="AE5" s="1">
        <v>-8.00483667142334e-5</v>
      </c>
      <c r="AF5" s="1">
        <v>-4.79968029841692e-5</v>
      </c>
      <c r="AG5" s="1">
        <v>-4.29660387628452e-5</v>
      </c>
      <c r="AH5" s="1">
        <v>-3.5912552463244e-5</v>
      </c>
      <c r="AI5" s="1">
        <v>2.13743371806976e-5</v>
      </c>
      <c r="AJ5" s="1">
        <v>-1.84381195956758e-5</v>
      </c>
      <c r="AK5" s="1">
        <v>-1.68789576639056e-5</v>
      </c>
      <c r="AL5" s="1">
        <v>-1.05370683197931e-5</v>
      </c>
      <c r="AM5" s="1">
        <v>-7.62233464885751e-6</v>
      </c>
      <c r="AN5" s="1">
        <v>-3.52706227319729e-6</v>
      </c>
      <c r="AO5" s="1">
        <v>-3.52111034948194e-6</v>
      </c>
      <c r="AP5" s="1">
        <v>-3.03229853403728e-6</v>
      </c>
      <c r="AQ5" s="1">
        <v>-2.84739467953507e-6</v>
      </c>
      <c r="AR5" s="1">
        <v>-1.24235842941742e-6</v>
      </c>
      <c r="AS5" s="1">
        <v>1.4528226477455e-7</v>
      </c>
      <c r="AT5" s="1">
        <v>-3.29232311714242e-6</v>
      </c>
      <c r="AU5" s="1">
        <v>-2.65047537687031e-6</v>
      </c>
      <c r="AV5" s="1">
        <v>-2.38295034103717e-6</v>
      </c>
    </row>
    <row r="6" s="1" customFormat="1" spans="1:48">
      <c r="A6" s="1" t="s">
        <v>316</v>
      </c>
      <c r="B6" s="1">
        <v>-6.00203638621339e-5</v>
      </c>
      <c r="C6" s="1">
        <v>5.13538607681139e-5</v>
      </c>
      <c r="D6" s="1">
        <v>4.15438318749597e-5</v>
      </c>
      <c r="E6" s="1">
        <v>1.67911246143284e-5</v>
      </c>
      <c r="F6" s="1">
        <v>-1.31489379552289e-5</v>
      </c>
      <c r="G6" s="1">
        <v>-1.00509219927573e-5</v>
      </c>
      <c r="H6" s="1">
        <v>-8.15339989449762e-6</v>
      </c>
      <c r="I6" s="1">
        <v>6.1910959714774e-6</v>
      </c>
      <c r="J6" s="1">
        <v>-4.85029968783205e-6</v>
      </c>
      <c r="K6" s="1">
        <v>-8.95884871989583e-7</v>
      </c>
      <c r="L6" s="1">
        <v>-5.10109787552926e-8</v>
      </c>
      <c r="M6" s="1">
        <v>-2.53382021836713e-6</v>
      </c>
      <c r="N6" s="1">
        <v>2.10480099151424e-6</v>
      </c>
      <c r="O6" s="1">
        <v>-1.79552598065228e-6</v>
      </c>
      <c r="P6" s="1">
        <v>1.43868143801572e-6</v>
      </c>
      <c r="Q6" s="1">
        <v>1.30037312307619e-6</v>
      </c>
      <c r="R6" s="1">
        <v>-1.79531287513379e-6</v>
      </c>
      <c r="S6" s="1">
        <v>1.85787150215622e-6</v>
      </c>
      <c r="T6" s="1">
        <v>-1.71310919337117e-6</v>
      </c>
      <c r="U6" s="1">
        <v>-2.22819259547885e-6</v>
      </c>
      <c r="V6" s="1">
        <v>-2.64538657982759e-6</v>
      </c>
      <c r="W6" s="1">
        <v>-3.21839147601958e-6</v>
      </c>
      <c r="X6" s="1">
        <v>-3.75367240949952e-6</v>
      </c>
      <c r="Y6" s="1">
        <v>-4.35363693383777e-6</v>
      </c>
      <c r="Z6" s="1">
        <v>-2.75552302416709e-6</v>
      </c>
      <c r="AA6" s="1">
        <v>-3.17099257993329e-6</v>
      </c>
      <c r="AB6" s="1">
        <v>-3.25144979271335e-6</v>
      </c>
      <c r="AC6" s="1">
        <v>-3.57039895787805e-6</v>
      </c>
      <c r="AD6" s="1">
        <v>-7.50740650030946e-6</v>
      </c>
      <c r="AE6" s="1">
        <v>-9.86162809653198e-6</v>
      </c>
      <c r="AF6" s="1">
        <v>-1.48013435119401e-5</v>
      </c>
      <c r="AG6" s="1">
        <v>-1.75005912483054e-5</v>
      </c>
      <c r="AH6" s="1">
        <v>-2.02244493653602e-5</v>
      </c>
      <c r="AI6" s="1">
        <v>3.47129322370439e-5</v>
      </c>
      <c r="AJ6" s="1">
        <v>-4.12154399149526e-5</v>
      </c>
      <c r="AK6" s="1">
        <v>-4.98561077377522e-5</v>
      </c>
      <c r="AL6" s="1">
        <v>-7.64064180163442e-5</v>
      </c>
      <c r="AM6" s="1">
        <v>-9.71340033699923e-5</v>
      </c>
      <c r="AN6" s="1">
        <v>-0.00019050430366771</v>
      </c>
      <c r="AO6" s="1">
        <v>-0.000184742645189654</v>
      </c>
      <c r="AP6" s="1">
        <v>-0.000171883950647049</v>
      </c>
      <c r="AQ6" s="1">
        <v>-0.000155252350152239</v>
      </c>
      <c r="AR6" s="1">
        <v>-6.23942595981405e-5</v>
      </c>
      <c r="AS6" s="1">
        <v>4.01862453881851e-8</v>
      </c>
      <c r="AT6" s="1">
        <v>-0.000138818878970353</v>
      </c>
      <c r="AU6" s="1">
        <v>-0.000108641400763252</v>
      </c>
      <c r="AV6" s="1">
        <v>-9.4725537942391e-5</v>
      </c>
    </row>
    <row r="7" s="1" customFormat="1" spans="1:48">
      <c r="A7" s="1" t="s">
        <v>317</v>
      </c>
      <c r="B7" s="1">
        <v>-4.75493110078253e-6</v>
      </c>
      <c r="C7" s="1">
        <v>5.30257774956086e-6</v>
      </c>
      <c r="D7" s="1">
        <v>6.18976722783016e-6</v>
      </c>
      <c r="E7" s="1">
        <v>3.55009943318323e-6</v>
      </c>
      <c r="F7" s="1">
        <v>-4.16958146184931e-6</v>
      </c>
      <c r="G7" s="1">
        <v>-4.761863972181e-6</v>
      </c>
      <c r="H7" s="1">
        <v>-5.75395561797609e-6</v>
      </c>
      <c r="I7" s="1">
        <v>6.5572063857069e-6</v>
      </c>
      <c r="J7" s="1">
        <v>-7.71698281972367e-6</v>
      </c>
      <c r="K7" s="1">
        <v>-2.09332820308234e-6</v>
      </c>
      <c r="L7" s="1">
        <v>-2.83611926919831e-7</v>
      </c>
      <c r="M7" s="1">
        <v>-1.20406990994892e-5</v>
      </c>
      <c r="N7" s="1">
        <v>1.34237704212717e-5</v>
      </c>
      <c r="O7" s="1">
        <v>-1.54419558403047e-5</v>
      </c>
      <c r="P7" s="1">
        <v>1.66452591854242e-5</v>
      </c>
      <c r="Q7" s="1">
        <v>1.82666497670999e-5</v>
      </c>
      <c r="R7" s="1">
        <v>-3.1802343780086e-5</v>
      </c>
      <c r="S7" s="1">
        <v>3.84631617514797e-5</v>
      </c>
      <c r="T7" s="1">
        <v>-3.7988190795714e-5</v>
      </c>
      <c r="U7" s="1">
        <v>-5.32704206570335e-5</v>
      </c>
      <c r="V7" s="1">
        <v>-6.45902616964161e-5</v>
      </c>
      <c r="W7" s="1">
        <v>-7.83607578774544e-5</v>
      </c>
      <c r="X7" s="1">
        <v>-9.15004698590546e-5</v>
      </c>
      <c r="Y7" s="1">
        <v>-0.000108724256689643</v>
      </c>
      <c r="Z7" s="1">
        <v>-7.44819852538618e-5</v>
      </c>
      <c r="AA7" s="1">
        <v>-8.65724887805895e-5</v>
      </c>
      <c r="AB7" s="1">
        <v>-9.09499364510428e-5</v>
      </c>
      <c r="AC7" s="1">
        <v>-0.000103164343557196</v>
      </c>
      <c r="AD7" s="1">
        <v>-0.000275448568950699</v>
      </c>
      <c r="AE7" s="1">
        <v>-0.000316077390982406</v>
      </c>
      <c r="AF7" s="1">
        <v>-0.000145714242923936</v>
      </c>
      <c r="AG7" s="1">
        <v>-0.000127859039543895</v>
      </c>
      <c r="AH7" s="1">
        <v>-0.000105261009872218</v>
      </c>
      <c r="AI7" s="1">
        <v>6.20300959425635e-5</v>
      </c>
      <c r="AJ7" s="1">
        <v>-5.31282098750274e-5</v>
      </c>
      <c r="AK7" s="1">
        <v>-4.85643047475919e-5</v>
      </c>
      <c r="AL7" s="1">
        <v>-2.99405499240675e-5</v>
      </c>
      <c r="AM7" s="1">
        <v>-2.19565649166924e-5</v>
      </c>
      <c r="AN7" s="1">
        <v>-9.90009351096014e-6</v>
      </c>
      <c r="AO7" s="1">
        <v>-9.41210550165822e-6</v>
      </c>
      <c r="AP7" s="1">
        <v>-8.62083989280332e-6</v>
      </c>
      <c r="AQ7" s="1">
        <v>-7.96233546978156e-6</v>
      </c>
      <c r="AR7" s="1">
        <v>-3.81171482757724e-6</v>
      </c>
      <c r="AS7" s="1">
        <v>-9.19433353449843e-8</v>
      </c>
      <c r="AT7" s="1">
        <v>-9.02606292754996e-6</v>
      </c>
      <c r="AU7" s="1">
        <v>-7.2098456745224e-6</v>
      </c>
      <c r="AV7" s="1">
        <v>-6.38388398512732e-6</v>
      </c>
    </row>
    <row r="8" s="1" customFormat="1" spans="1:48">
      <c r="A8" s="1" t="s">
        <v>318</v>
      </c>
      <c r="B8" s="1">
        <v>-3.85855035694306e-5</v>
      </c>
      <c r="C8" s="1">
        <v>3.94187383802642e-5</v>
      </c>
      <c r="D8" s="1">
        <v>3.90452657680991e-5</v>
      </c>
      <c r="E8" s="1">
        <v>1.87223946259026e-5</v>
      </c>
      <c r="F8" s="1">
        <v>-1.75321697750481e-5</v>
      </c>
      <c r="G8" s="1">
        <v>-1.5609330523537e-5</v>
      </c>
      <c r="H8" s="1">
        <v>-1.4475505992039e-5</v>
      </c>
      <c r="I8" s="1">
        <v>1.22134805735862e-5</v>
      </c>
      <c r="J8" s="1">
        <v>-1.05767704962002e-5</v>
      </c>
      <c r="K8" s="1">
        <v>-2.07478715133644e-6</v>
      </c>
      <c r="L8" s="1">
        <v>-1.62660662087689e-7</v>
      </c>
      <c r="M8" s="1">
        <v>-6.66490448853531e-6</v>
      </c>
      <c r="N8" s="1">
        <v>5.5695331376318e-6</v>
      </c>
      <c r="O8" s="1">
        <v>-4.91114017015895e-6</v>
      </c>
      <c r="P8" s="1">
        <v>4.07098164430252e-6</v>
      </c>
      <c r="Q8" s="1">
        <v>3.62567791766335e-6</v>
      </c>
      <c r="R8" s="1">
        <v>-5.21019580236746e-6</v>
      </c>
      <c r="S8" s="1">
        <v>5.39981722662684e-6</v>
      </c>
      <c r="T8" s="1">
        <v>-4.73176166770291e-6</v>
      </c>
      <c r="U8" s="1">
        <v>-6.3541638173017e-6</v>
      </c>
      <c r="V8" s="1">
        <v>-7.65740187282502e-6</v>
      </c>
      <c r="W8" s="1">
        <v>-9.16197635764894e-6</v>
      </c>
      <c r="X8" s="1">
        <v>-1.05933717903606e-5</v>
      </c>
      <c r="Y8" s="1">
        <v>-1.24390156027473e-5</v>
      </c>
      <c r="Z8" s="1">
        <v>-7.79416367188919e-6</v>
      </c>
      <c r="AA8" s="1">
        <v>-8.90546440480804e-6</v>
      </c>
      <c r="AB8" s="1">
        <v>-9.11107223833082e-6</v>
      </c>
      <c r="AC8" s="1">
        <v>-1.01306700976077e-5</v>
      </c>
      <c r="AD8" s="1">
        <v>-2.28564666472494e-5</v>
      </c>
      <c r="AE8" s="1">
        <v>-3.03970881033611e-5</v>
      </c>
      <c r="AF8" s="1">
        <v>-4.51319400131834e-5</v>
      </c>
      <c r="AG8" s="1">
        <v>-5.34471815738133e-5</v>
      </c>
      <c r="AH8" s="1">
        <v>-6.17940815010162e-5</v>
      </c>
      <c r="AI8" s="1">
        <v>0.000107731641486087</v>
      </c>
      <c r="AJ8" s="1">
        <v>-0.000129845161979836</v>
      </c>
      <c r="AK8" s="1">
        <v>-0.00016047766853624</v>
      </c>
      <c r="AL8" s="1">
        <v>-0.000316033276817113</v>
      </c>
      <c r="AM8" s="1">
        <v>-0.000274575459432975</v>
      </c>
      <c r="AN8" s="1">
        <v>-0.000104090792248331</v>
      </c>
      <c r="AO8" s="1">
        <v>-9.55718072866916e-5</v>
      </c>
      <c r="AP8" s="1">
        <v>-8.69332798474164e-5</v>
      </c>
      <c r="AQ8" s="1">
        <v>-7.86146393052149e-5</v>
      </c>
      <c r="AR8" s="1">
        <v>-3.51356879355075e-5</v>
      </c>
      <c r="AS8" s="1">
        <v>-3.46468108102551e-8</v>
      </c>
      <c r="AT8" s="1">
        <v>-8.03393613902639e-5</v>
      </c>
      <c r="AU8" s="1">
        <v>-6.35282682278513e-5</v>
      </c>
      <c r="AV8" s="1">
        <v>-5.59856127476449e-5</v>
      </c>
    </row>
    <row r="9" s="1" customFormat="1" spans="1:48">
      <c r="A9" s="1" t="s">
        <v>319</v>
      </c>
      <c r="B9" s="1">
        <v>-3.21058801067512e-5</v>
      </c>
      <c r="C9" s="1">
        <v>3.59011043468833e-5</v>
      </c>
      <c r="D9" s="1">
        <v>3.9900182568183e-5</v>
      </c>
      <c r="E9" s="1">
        <v>2.19902913215939e-5</v>
      </c>
      <c r="F9" s="1">
        <v>-2.41366772723396e-5</v>
      </c>
      <c r="G9" s="1">
        <v>-2.53628496355007e-5</v>
      </c>
      <c r="H9" s="1">
        <v>-2.80529948671314e-5</v>
      </c>
      <c r="I9" s="1">
        <v>2.80297361772472e-5</v>
      </c>
      <c r="J9" s="1">
        <v>-2.85854168383139e-5</v>
      </c>
      <c r="K9" s="1">
        <v>-6.6851572900487e-6</v>
      </c>
      <c r="L9" s="1">
        <v>-5.78887243403414e-7</v>
      </c>
      <c r="M9" s="1">
        <v>-2.80851276929703e-5</v>
      </c>
      <c r="N9" s="1">
        <v>2.6639198492918e-5</v>
      </c>
      <c r="O9" s="1">
        <v>-2.57351305066902e-5</v>
      </c>
      <c r="P9" s="1">
        <v>2.36524052225264e-5</v>
      </c>
      <c r="Q9" s="1">
        <v>2.19834436293606e-5</v>
      </c>
      <c r="R9" s="1">
        <v>-3.32407731407696e-5</v>
      </c>
      <c r="S9" s="1">
        <v>3.58549625645331e-5</v>
      </c>
      <c r="T9" s="1">
        <v>-3.26108005629755e-5</v>
      </c>
      <c r="U9" s="1">
        <v>-4.36835143938025e-5</v>
      </c>
      <c r="V9" s="1">
        <v>-5.25532959417569e-5</v>
      </c>
      <c r="W9" s="1">
        <v>-6.33324562323232e-5</v>
      </c>
      <c r="X9" s="1">
        <v>-7.33514576458341e-5</v>
      </c>
      <c r="Y9" s="1">
        <v>-8.64574211957555e-5</v>
      </c>
      <c r="Z9" s="1">
        <v>-5.51874496604627e-5</v>
      </c>
      <c r="AA9" s="1">
        <v>-6.31076327387355e-5</v>
      </c>
      <c r="AB9" s="1">
        <v>-6.53851005943547e-5</v>
      </c>
      <c r="AC9" s="1">
        <v>-7.29696643350204e-5</v>
      </c>
      <c r="AD9" s="1">
        <v>-0.00017092054767306</v>
      </c>
      <c r="AE9" s="1">
        <v>-0.000238839472827884</v>
      </c>
      <c r="AF9" s="1">
        <v>-0.000360617748472115</v>
      </c>
      <c r="AG9" s="1">
        <v>-0.000404893056927424</v>
      </c>
      <c r="AH9" s="1">
        <v>-0.00041773836245676</v>
      </c>
      <c r="AI9" s="1">
        <v>0.000422640845775019</v>
      </c>
      <c r="AJ9" s="1">
        <v>-0.000406392486568993</v>
      </c>
      <c r="AK9" s="1">
        <v>-0.000392436711685567</v>
      </c>
      <c r="AL9" s="1">
        <v>-0.000239424466566121</v>
      </c>
      <c r="AM9" s="1">
        <v>-0.000167376034863042</v>
      </c>
      <c r="AN9" s="1">
        <v>-7.16789102428466e-5</v>
      </c>
      <c r="AO9" s="1">
        <v>-6.6945030490569e-5</v>
      </c>
      <c r="AP9" s="1">
        <v>-6.19383909864967e-5</v>
      </c>
      <c r="AQ9" s="1">
        <v>-5.67571934663064e-5</v>
      </c>
      <c r="AR9" s="1">
        <v>-2.72323353485302e-5</v>
      </c>
      <c r="AS9" s="1">
        <v>1.40854669390379e-8</v>
      </c>
      <c r="AT9" s="1">
        <v>-6.33107465647568e-5</v>
      </c>
      <c r="AU9" s="1">
        <v>-5.05070646975065e-5</v>
      </c>
      <c r="AV9" s="1">
        <v>-4.48095720200777e-5</v>
      </c>
    </row>
    <row r="10" s="1" customFormat="1" spans="1:53">
      <c r="A10" s="1" t="s">
        <v>320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</row>
    <row r="11" s="1" customFormat="1" spans="1:48">
      <c r="A11" s="1" t="s">
        <v>321</v>
      </c>
      <c r="B11" s="1">
        <v>8.01941480149204e-8</v>
      </c>
      <c r="C11" s="1">
        <v>-6.75414103610035e-8</v>
      </c>
      <c r="D11" s="1">
        <v>-5.27339129687676e-8</v>
      </c>
      <c r="E11" s="1">
        <v>-1.68340885536169e-8</v>
      </c>
      <c r="F11" s="1">
        <v>1.46650619407498e-8</v>
      </c>
      <c r="G11" s="1">
        <v>1.06067894260145e-8</v>
      </c>
      <c r="H11" s="1">
        <v>1.63036959329248e-8</v>
      </c>
      <c r="I11" s="1">
        <v>-1.59831354540748e-8</v>
      </c>
      <c r="J11" s="1">
        <v>1.15318089043548e-8</v>
      </c>
      <c r="K11" s="1">
        <v>2.55443603378903e-9</v>
      </c>
      <c r="L11" s="1">
        <v>-1.99575022979963e-9</v>
      </c>
      <c r="M11" s="1">
        <v>1.23268672755267e-8</v>
      </c>
      <c r="N11" s="1">
        <v>-1.49184718376541e-8</v>
      </c>
      <c r="O11" s="1">
        <v>1.33065659752184e-8</v>
      </c>
      <c r="P11" s="1">
        <v>-1.24937101802072e-8</v>
      </c>
      <c r="Q11" s="1">
        <v>-1.54628558347718e-8</v>
      </c>
      <c r="R11" s="1">
        <v>1.64922091811984e-8</v>
      </c>
      <c r="S11" s="1">
        <v>-1.90177729021272e-8</v>
      </c>
      <c r="T11" s="1">
        <v>1.10590610851954e-8</v>
      </c>
      <c r="U11" s="1">
        <v>2.00465466115334e-8</v>
      </c>
      <c r="V11" s="1">
        <v>2.97497768961656e-8</v>
      </c>
      <c r="W11" s="1">
        <v>3.46370805239873e-8</v>
      </c>
      <c r="X11" s="1">
        <v>4.72233836292385e-8</v>
      </c>
      <c r="Y11" s="1">
        <v>5.73519042883702e-8</v>
      </c>
      <c r="Z11" s="1">
        <v>3.15415670641428e-8</v>
      </c>
      <c r="AA11" s="1">
        <v>3.41067162935613e-8</v>
      </c>
      <c r="AB11" s="1">
        <v>3.28303097788622e-8</v>
      </c>
      <c r="AC11" s="1">
        <v>3.69081066048655e-8</v>
      </c>
      <c r="AD11" s="1">
        <v>3.78323937254064e-8</v>
      </c>
      <c r="AE11" s="1">
        <v>3.6669618584879e-8</v>
      </c>
      <c r="AF11" s="1">
        <v>3.30014380918849e-8</v>
      </c>
      <c r="AG11" s="1">
        <v>3.66381410900053e-8</v>
      </c>
      <c r="AH11" s="1">
        <v>3.66858038564801e-8</v>
      </c>
      <c r="AI11" s="1">
        <v>5.80897105103337e-8</v>
      </c>
      <c r="AJ11" s="1">
        <v>6.12069610629152e-8</v>
      </c>
      <c r="AK11" s="1">
        <v>7.54952967094189e-8</v>
      </c>
      <c r="AL11" s="1">
        <v>9.88346101069922e-8</v>
      </c>
      <c r="AM11" s="1">
        <v>1.23758797149375e-7</v>
      </c>
      <c r="AN11" s="1">
        <v>2.312573493284e-7</v>
      </c>
      <c r="AO11" s="1">
        <v>2.22318917942513e-7</v>
      </c>
      <c r="AP11" s="1">
        <v>2.13749671822564e-7</v>
      </c>
      <c r="AQ11" s="1">
        <v>1.9346988070415e-7</v>
      </c>
      <c r="AR11" s="1">
        <v>8.75180952606711e-8</v>
      </c>
      <c r="AS11" s="1">
        <v>-4.37776988634366e-9</v>
      </c>
      <c r="AT11" s="1">
        <v>1.93084261952717e-7</v>
      </c>
      <c r="AU11" s="1">
        <v>1.53045423608025e-7</v>
      </c>
      <c r="AV11" s="1">
        <v>1.36677918950376e-7</v>
      </c>
    </row>
    <row r="13" spans="1:48">
      <c r="A13" s="2" t="s">
        <v>321</v>
      </c>
      <c r="B13" s="2">
        <v>7.6611093279992e-8</v>
      </c>
      <c r="C13" s="2">
        <v>-6.88319258607038e-8</v>
      </c>
      <c r="D13" s="2">
        <v>-5.36752503553522e-8</v>
      </c>
      <c r="E13" s="2">
        <v>-1.9368471523648e-8</v>
      </c>
      <c r="F13" s="2">
        <v>1.76757310355196e-8</v>
      </c>
      <c r="G13" s="2">
        <v>9.06230436952152e-9</v>
      </c>
      <c r="H13" s="2">
        <v>1.93378429080626e-8</v>
      </c>
      <c r="I13" s="2">
        <v>-1.56451986708649e-8</v>
      </c>
      <c r="J13" s="2">
        <v>6.42755849825638e-9</v>
      </c>
      <c r="K13" s="2">
        <v>4.99219783185967e-9</v>
      </c>
      <c r="L13" s="2">
        <v>3.78625682799424e-9</v>
      </c>
      <c r="M13" s="2">
        <v>1.56838473451823e-8</v>
      </c>
      <c r="N13" s="2">
        <v>-1.45952476282372e-8</v>
      </c>
      <c r="O13" s="2">
        <v>1.25567615297334e-8</v>
      </c>
      <c r="P13" s="2">
        <v>-1.13700078234597e-8</v>
      </c>
      <c r="Q13" s="2">
        <v>-1.24745655746345e-8</v>
      </c>
      <c r="R13" s="2">
        <v>1.9446578587136e-8</v>
      </c>
      <c r="S13" s="2">
        <v>-1.86466931947832e-8</v>
      </c>
      <c r="T13" s="2">
        <v>1.53314569692029e-9</v>
      </c>
      <c r="U13" s="2">
        <v>2.36812642992998e-8</v>
      </c>
      <c r="V13" s="2">
        <v>2.86421689410245e-8</v>
      </c>
      <c r="W13" s="2">
        <v>2.54599124883958e-8</v>
      </c>
      <c r="X13" s="2">
        <v>4.36923424602512e-8</v>
      </c>
      <c r="Y13" s="2">
        <v>5.60394369181996e-8</v>
      </c>
      <c r="Z13" s="2">
        <v>2.95631765677762e-8</v>
      </c>
      <c r="AA13" s="2">
        <v>3.03897351304022e-8</v>
      </c>
      <c r="AB13" s="2">
        <v>3.57114231210801e-8</v>
      </c>
      <c r="AC13" s="2">
        <v>3.38634667221023e-8</v>
      </c>
      <c r="AD13" s="2">
        <v>3.40519067442415e-8</v>
      </c>
      <c r="AE13" s="2">
        <v>3.50715891642847e-8</v>
      </c>
      <c r="AF13" s="2">
        <v>3.52524151841336e-8</v>
      </c>
      <c r="AG13" s="2">
        <v>3.36234001196919e-8</v>
      </c>
      <c r="AH13" s="2">
        <v>2.92949255653826e-8</v>
      </c>
      <c r="AI13" s="2">
        <v>5.95907194461701e-8</v>
      </c>
      <c r="AJ13" s="2">
        <v>6.46093653685046e-8</v>
      </c>
      <c r="AK13" s="2">
        <v>7.22311652844303e-8</v>
      </c>
      <c r="AL13" s="2">
        <v>9.26986212550805e-8</v>
      </c>
      <c r="AM13" s="2">
        <v>1.25286630678341e-7</v>
      </c>
      <c r="AN13" s="2">
        <v>2.25077469763098e-7</v>
      </c>
      <c r="AO13" s="2">
        <v>2.14529671599427e-7</v>
      </c>
      <c r="AP13" s="2">
        <v>2.10790062359079e-7</v>
      </c>
      <c r="AQ13" s="2">
        <v>1.90138886263744e-7</v>
      </c>
      <c r="AR13" s="2">
        <v>8.40161717179769e-8</v>
      </c>
      <c r="AS13" s="2">
        <v>9.25975668501822e-9</v>
      </c>
      <c r="AT13" s="2">
        <v>1.90942209471749e-7</v>
      </c>
      <c r="AU13" s="2">
        <v>1.49443016396415e-7</v>
      </c>
      <c r="AV13" s="2">
        <v>1.31891320277614e-7</v>
      </c>
    </row>
    <row r="14" spans="1:48">
      <c r="A14" s="2" t="s">
        <v>321</v>
      </c>
      <c r="B14" s="2">
        <v>8.00628634270576e-8</v>
      </c>
      <c r="C14" s="2">
        <v>-6.75804246359521e-8</v>
      </c>
      <c r="D14" s="2">
        <v>-5.12052931471156e-8</v>
      </c>
      <c r="E14" s="2">
        <v>-1.61432507224974e-8</v>
      </c>
      <c r="F14" s="2">
        <v>1.64902538540732e-8</v>
      </c>
      <c r="G14" s="2">
        <v>1.69978787770349e-8</v>
      </c>
      <c r="H14" s="2">
        <v>1.57197121715527e-8</v>
      </c>
      <c r="I14" s="2">
        <v>-2.01914715607036e-8</v>
      </c>
      <c r="J14" s="2">
        <v>1.40391399336604e-8</v>
      </c>
      <c r="K14" s="2">
        <v>3.18737924114011e-9</v>
      </c>
      <c r="L14" s="2">
        <v>6.04008368767537e-10</v>
      </c>
      <c r="M14" s="2">
        <v>1.36280174165757e-8</v>
      </c>
      <c r="N14" s="2">
        <v>-1.68473461674512e-8</v>
      </c>
      <c r="O14" s="2">
        <v>9.69413634830005e-9</v>
      </c>
      <c r="P14" s="2">
        <v>-1.79287239862258e-8</v>
      </c>
      <c r="Q14" s="2">
        <v>-1.44958926629268e-8</v>
      </c>
      <c r="R14" s="2">
        <v>1.80321419551942e-8</v>
      </c>
      <c r="S14" s="2">
        <v>-2.03250162147429e-8</v>
      </c>
      <c r="T14" s="2">
        <v>1.66496617040908e-8</v>
      </c>
      <c r="U14" s="2">
        <v>2.15420489384346e-8</v>
      </c>
      <c r="V14" s="2">
        <v>3.01950131557377e-8</v>
      </c>
      <c r="W14" s="2">
        <v>3.3704658250149e-8</v>
      </c>
      <c r="X14" s="2">
        <v>4.68994079119153e-8</v>
      </c>
      <c r="Y14" s="2">
        <v>5.48795973801483e-8</v>
      </c>
      <c r="Z14" s="2">
        <v>3.09526014376769e-8</v>
      </c>
      <c r="AA14" s="2">
        <v>3.15952750858534e-8</v>
      </c>
      <c r="AB14" s="2">
        <v>3.45130620039442e-8</v>
      </c>
      <c r="AC14" s="2">
        <v>3.56240494544831e-8</v>
      </c>
      <c r="AD14" s="2">
        <v>3.85898683290021e-8</v>
      </c>
      <c r="AE14" s="2">
        <v>3.84267355377055e-8</v>
      </c>
      <c r="AF14" s="2">
        <v>3.45288972327742e-8</v>
      </c>
      <c r="AG14" s="2">
        <v>3.38331569818535e-8</v>
      </c>
      <c r="AH14" s="2">
        <v>3.86936824824256e-8</v>
      </c>
      <c r="AI14" s="2">
        <v>6.09396869725912e-8</v>
      </c>
      <c r="AJ14" s="2">
        <v>6.51272767924344e-8</v>
      </c>
      <c r="AK14" s="2">
        <v>7.42193241262264e-8</v>
      </c>
      <c r="AL14" s="2">
        <v>1.00965002561426e-7</v>
      </c>
      <c r="AM14" s="2">
        <v>1.25224551820524e-7</v>
      </c>
      <c r="AN14" s="2">
        <v>2.29495979296905e-7</v>
      </c>
      <c r="AO14" s="2">
        <v>2.24740294717576e-7</v>
      </c>
      <c r="AP14" s="2">
        <v>2.12630552616639e-7</v>
      </c>
      <c r="AQ14" s="2">
        <v>1.93994968640101e-7</v>
      </c>
      <c r="AR14" s="2">
        <v>9.13035284751563e-8</v>
      </c>
      <c r="AS14" s="2">
        <v>-2.84850715505231e-9</v>
      </c>
      <c r="AT14" s="2">
        <v>1.89686325927798e-7</v>
      </c>
      <c r="AU14" s="2">
        <v>1.50890637878101e-7</v>
      </c>
      <c r="AV14" s="2">
        <v>1.35034781471554e-7</v>
      </c>
    </row>
    <row r="15" spans="1:48">
      <c r="A15" s="2" t="s">
        <v>321</v>
      </c>
      <c r="B15" s="2">
        <v>8.01941480149204e-8</v>
      </c>
      <c r="C15" s="2">
        <v>-6.75414103610035e-8</v>
      </c>
      <c r="D15" s="2">
        <v>-5.27339129687676e-8</v>
      </c>
      <c r="E15" s="2">
        <v>-1.68340885536169e-8</v>
      </c>
      <c r="F15" s="2">
        <v>1.46650619407498e-8</v>
      </c>
      <c r="G15" s="2">
        <v>1.06067894260145e-8</v>
      </c>
      <c r="H15" s="2">
        <v>1.63036959329248e-8</v>
      </c>
      <c r="I15" s="2">
        <v>-1.59831354540748e-8</v>
      </c>
      <c r="J15" s="2">
        <v>1.15318089043548e-8</v>
      </c>
      <c r="K15" s="2">
        <v>2.55443603378903e-9</v>
      </c>
      <c r="L15" s="2">
        <v>-1.99575022979963e-9</v>
      </c>
      <c r="M15" s="2">
        <v>1.23268672755267e-8</v>
      </c>
      <c r="N15" s="2">
        <v>-1.49184718376541e-8</v>
      </c>
      <c r="O15" s="2">
        <v>1.33065659752184e-8</v>
      </c>
      <c r="P15" s="2">
        <v>-1.24937101802072e-8</v>
      </c>
      <c r="Q15" s="2">
        <v>-1.54628558347718e-8</v>
      </c>
      <c r="R15" s="2">
        <v>1.64922091811984e-8</v>
      </c>
      <c r="S15" s="2">
        <v>-1.90177729021272e-8</v>
      </c>
      <c r="T15" s="2">
        <v>1.10590610851954e-8</v>
      </c>
      <c r="U15" s="2">
        <v>2.00465466115334e-8</v>
      </c>
      <c r="V15" s="2">
        <v>2.97497768961656e-8</v>
      </c>
      <c r="W15" s="2">
        <v>3.46370805239873e-8</v>
      </c>
      <c r="X15" s="2">
        <v>4.72233836292385e-8</v>
      </c>
      <c r="Y15" s="2">
        <v>5.73519042883702e-8</v>
      </c>
      <c r="Z15" s="2">
        <v>3.15415670641428e-8</v>
      </c>
      <c r="AA15" s="2">
        <v>3.41067162935613e-8</v>
      </c>
      <c r="AB15" s="2">
        <v>3.28303097788622e-8</v>
      </c>
      <c r="AC15" s="2">
        <v>3.69081066048655e-8</v>
      </c>
      <c r="AD15" s="2">
        <v>3.78323937254064e-8</v>
      </c>
      <c r="AE15" s="2">
        <v>3.6669618584879e-8</v>
      </c>
      <c r="AF15" s="2">
        <v>3.30014380918849e-8</v>
      </c>
      <c r="AG15" s="2">
        <v>3.66381410900053e-8</v>
      </c>
      <c r="AH15" s="2">
        <v>3.66858038564801e-8</v>
      </c>
      <c r="AI15" s="2">
        <v>5.80897105103337e-8</v>
      </c>
      <c r="AJ15" s="2">
        <v>6.12069610629152e-8</v>
      </c>
      <c r="AK15" s="2">
        <v>7.54952967094189e-8</v>
      </c>
      <c r="AL15" s="2">
        <v>9.88346101069922e-8</v>
      </c>
      <c r="AM15" s="2">
        <v>1.23758797149375e-7</v>
      </c>
      <c r="AN15" s="2">
        <v>2.312573493284e-7</v>
      </c>
      <c r="AO15" s="2">
        <v>2.22318917942513e-7</v>
      </c>
      <c r="AP15" s="2">
        <v>2.13749671822564e-7</v>
      </c>
      <c r="AQ15" s="2">
        <v>1.9346988070415e-7</v>
      </c>
      <c r="AR15" s="2">
        <v>8.75180952606711e-8</v>
      </c>
      <c r="AS15" s="2">
        <v>-4.37776988634366e-9</v>
      </c>
      <c r="AT15" s="2">
        <v>1.93084261952717e-7</v>
      </c>
      <c r="AU15" s="2">
        <v>1.53045423608025e-7</v>
      </c>
      <c r="AV15" s="2">
        <v>1.36677918950376e-7</v>
      </c>
    </row>
    <row r="16" spans="1:48">
      <c r="A16" s="2" t="s">
        <v>321</v>
      </c>
      <c r="B16" s="2">
        <v>8.33734044919254e-8</v>
      </c>
      <c r="C16" s="2">
        <v>-6.47988307131132e-8</v>
      </c>
      <c r="D16" s="2">
        <v>-5.28511288418901e-8</v>
      </c>
      <c r="E16" s="2">
        <v>-1.77524268734031e-8</v>
      </c>
      <c r="F16" s="2">
        <v>1.50896913469161e-8</v>
      </c>
      <c r="G16" s="2">
        <v>1.22935089316859e-8</v>
      </c>
      <c r="H16" s="2">
        <v>1.50313201272326e-8</v>
      </c>
      <c r="I16" s="2">
        <v>-1.30296972059326e-8</v>
      </c>
      <c r="J16" s="2">
        <v>1.11936022998465e-8</v>
      </c>
      <c r="K16" s="2">
        <v>1.57247418748958e-9</v>
      </c>
      <c r="L16" s="2">
        <v>-4.85349584172822e-10</v>
      </c>
      <c r="M16" s="2">
        <v>1.28480722134788e-8</v>
      </c>
      <c r="N16" s="2">
        <v>-1.32464914523386e-8</v>
      </c>
      <c r="O16" s="2">
        <v>1.20722249337121e-8</v>
      </c>
      <c r="P16" s="2">
        <v>-1.11930903612677e-8</v>
      </c>
      <c r="Q16" s="2">
        <v>-1.37432413993175e-8</v>
      </c>
      <c r="R16" s="2">
        <v>1.76179644869688e-8</v>
      </c>
      <c r="S16" s="2">
        <v>-1.66279443150855e-8</v>
      </c>
      <c r="T16" s="2">
        <v>1.35269628099692e-8</v>
      </c>
      <c r="U16" s="2">
        <v>1.90706684760895e-8</v>
      </c>
      <c r="V16" s="2">
        <v>2.81170904635628e-8</v>
      </c>
      <c r="W16" s="2">
        <v>3.12492566716884e-8</v>
      </c>
      <c r="X16" s="2">
        <v>4.4245744197255e-8</v>
      </c>
      <c r="Y16" s="2">
        <v>5.38558472473189e-8</v>
      </c>
      <c r="Z16" s="2">
        <v>2.96309725281122e-8</v>
      </c>
      <c r="AA16" s="2">
        <v>3.21568919579016e-8</v>
      </c>
      <c r="AB16" s="2">
        <v>3.38170840349362e-8</v>
      </c>
      <c r="AC16" s="2">
        <v>3.81113117417397e-8</v>
      </c>
      <c r="AD16" s="2">
        <v>3.80835210539729e-8</v>
      </c>
      <c r="AE16" s="2">
        <v>3.71705666723792e-8</v>
      </c>
      <c r="AF16" s="2">
        <v>3.76114745638664e-8</v>
      </c>
      <c r="AG16" s="2">
        <v>3.76716826195922e-8</v>
      </c>
      <c r="AH16" s="2">
        <v>3.66956698771601e-8</v>
      </c>
      <c r="AI16" s="2">
        <v>5.91921765289994e-8</v>
      </c>
      <c r="AJ16" s="2">
        <v>6.48426327912335e-8</v>
      </c>
      <c r="AK16" s="2">
        <v>7.4019330725339e-8</v>
      </c>
      <c r="AL16" s="2">
        <v>9.659998941781e-8</v>
      </c>
      <c r="AM16" s="2">
        <v>1.2183520252461e-7</v>
      </c>
      <c r="AN16" s="2">
        <v>2.29158032970054e-7</v>
      </c>
      <c r="AO16" s="2">
        <v>2.19548096222118e-7</v>
      </c>
      <c r="AP16" s="2">
        <v>2.12885715105432e-7</v>
      </c>
      <c r="AQ16" s="2">
        <v>1.92611580963953e-7</v>
      </c>
      <c r="AR16" s="2">
        <v>8.94083602304834e-8</v>
      </c>
      <c r="AS16" s="2">
        <v>3.81745131634096e-9</v>
      </c>
      <c r="AT16" s="2">
        <v>1.90038945301751e-7</v>
      </c>
      <c r="AU16" s="2">
        <v>1.53742701558532e-7</v>
      </c>
      <c r="AV16" s="2">
        <v>1.3426069651232e-7</v>
      </c>
    </row>
    <row r="17" spans="1:48">
      <c r="A17" s="2" t="s">
        <v>311</v>
      </c>
      <c r="B17" s="2">
        <v>-0.000138273927182673</v>
      </c>
      <c r="C17" s="2">
        <v>0.000263957946832741</v>
      </c>
      <c r="D17" s="2">
        <v>0.000182562704739137</v>
      </c>
      <c r="E17" s="2">
        <v>5.51404768870676e-5</v>
      </c>
      <c r="F17" s="2">
        <v>-2.43968379497224e-5</v>
      </c>
      <c r="G17" s="2">
        <v>-1.23508771610244e-5</v>
      </c>
      <c r="H17" s="2">
        <v>-7.64447674050366e-6</v>
      </c>
      <c r="I17" s="2">
        <v>4.95906578942378e-6</v>
      </c>
      <c r="J17" s="2">
        <v>-3.875111249728e-6</v>
      </c>
      <c r="K17" s="2">
        <v>-8.07220430847169e-7</v>
      </c>
      <c r="L17" s="2">
        <v>-5.81560619164539e-8</v>
      </c>
      <c r="M17" s="2">
        <v>-4.87453542685186e-6</v>
      </c>
      <c r="N17" s="2">
        <v>7.10752989626571e-6</v>
      </c>
      <c r="O17" s="2">
        <v>-1.22582460151303e-5</v>
      </c>
      <c r="P17" s="2">
        <v>2.33283675210032e-5</v>
      </c>
      <c r="Q17" s="2">
        <v>5.34292831085325e-5</v>
      </c>
      <c r="R17" s="2">
        <v>-0.000149013392757726</v>
      </c>
      <c r="S17" s="2">
        <v>0.000262529728871978</v>
      </c>
      <c r="T17" s="2">
        <v>-0.000141818387909247</v>
      </c>
      <c r="U17" s="2">
        <v>-9.04309757522758e-5</v>
      </c>
      <c r="V17" s="2">
        <v>-8.96657314252465e-5</v>
      </c>
      <c r="W17" s="2">
        <v>-8.94663626375508e-5</v>
      </c>
      <c r="X17" s="2">
        <v>-8.63526356278561e-5</v>
      </c>
      <c r="Y17" s="2">
        <v>-8.54031841886563e-5</v>
      </c>
      <c r="Z17" s="2">
        <v>-2.2194178622397e-5</v>
      </c>
      <c r="AA17" s="2">
        <v>-2.24096556250025e-5</v>
      </c>
      <c r="AB17" s="2">
        <v>-2.05193397067787e-5</v>
      </c>
      <c r="AC17" s="2">
        <v>-2.04243775201893e-5</v>
      </c>
      <c r="AD17" s="2">
        <v>-1.76206940603965e-5</v>
      </c>
      <c r="AE17" s="2">
        <v>-1.50631046055484e-5</v>
      </c>
      <c r="AF17" s="2">
        <v>-1.33569787243956e-5</v>
      </c>
      <c r="AG17" s="2">
        <v>-1.33057195270677e-5</v>
      </c>
      <c r="AH17" s="2">
        <v>-1.26891859233514e-5</v>
      </c>
      <c r="AI17" s="2">
        <v>1.28405342999885e-5</v>
      </c>
      <c r="AJ17" s="2">
        <v>-1.33779523919059e-5</v>
      </c>
      <c r="AK17" s="2">
        <v>-1.45297117406149e-5</v>
      </c>
      <c r="AL17" s="2">
        <v>-1.51597165046134e-5</v>
      </c>
      <c r="AM17" s="2">
        <v>-1.71113769530286e-5</v>
      </c>
      <c r="AN17" s="2">
        <v>-2.00710923755334e-5</v>
      </c>
      <c r="AO17" s="2">
        <v>-2.10606161192845e-5</v>
      </c>
      <c r="AP17" s="2">
        <v>-2.1945094187213e-5</v>
      </c>
      <c r="AQ17" s="2">
        <v>-2.28325282436755e-5</v>
      </c>
      <c r="AR17" s="2">
        <v>-2.68524998499958e-5</v>
      </c>
      <c r="AS17" s="2">
        <v>-4.01208329842182e-8</v>
      </c>
      <c r="AT17" s="2">
        <v>-8.89976974806145e-5</v>
      </c>
      <c r="AU17" s="2">
        <v>-8.5565267970337e-5</v>
      </c>
      <c r="AV17" s="2">
        <v>-9.20226412230889e-5</v>
      </c>
    </row>
    <row r="18" spans="1:1">
      <c r="A18" s="2" t="s">
        <v>312</v>
      </c>
    </row>
    <row r="19" spans="1:48">
      <c r="A19" s="2" t="s">
        <v>313</v>
      </c>
      <c r="B19" s="2">
        <v>-5.30841949400086e-7</v>
      </c>
      <c r="C19" s="2">
        <v>5.72483517568464e-7</v>
      </c>
      <c r="D19" s="2">
        <v>6.4951123817493e-7</v>
      </c>
      <c r="E19" s="2">
        <v>3.99930388027192e-7</v>
      </c>
      <c r="F19" s="2">
        <v>-5.42458170799976e-7</v>
      </c>
      <c r="G19" s="2">
        <v>-6.17449848079463e-7</v>
      </c>
      <c r="H19" s="2">
        <v>-7.58796967155849e-7</v>
      </c>
      <c r="I19" s="2">
        <v>8.61524419006807e-7</v>
      </c>
      <c r="J19" s="2">
        <v>-1.17950199812651e-6</v>
      </c>
      <c r="K19" s="2">
        <v>-3.0675345316047e-7</v>
      </c>
      <c r="L19" s="2">
        <v>-3.32729178959733e-8</v>
      </c>
      <c r="M19" s="2">
        <v>-2.57190325493726e-6</v>
      </c>
      <c r="N19" s="2">
        <v>3.50190458890486e-6</v>
      </c>
      <c r="O19" s="2">
        <v>-5.15242054637076e-6</v>
      </c>
      <c r="P19" s="2">
        <v>7.47173826879109e-6</v>
      </c>
      <c r="Q19" s="2">
        <v>1.1695766486691e-5</v>
      </c>
      <c r="R19" s="2">
        <v>-2.88063202362865e-5</v>
      </c>
      <c r="S19" s="2">
        <v>5.72486966706336e-5</v>
      </c>
      <c r="T19" s="2">
        <v>-9.88647219706216e-5</v>
      </c>
      <c r="U19" s="2">
        <v>-0.000171238444035597</v>
      </c>
      <c r="V19" s="2">
        <v>-0.000197392018254777</v>
      </c>
      <c r="W19" s="2">
        <v>-0.000219041874169006</v>
      </c>
      <c r="X19" s="2">
        <v>-0.000224466932322686</v>
      </c>
      <c r="Y19" s="2">
        <v>-0.000225909842966965</v>
      </c>
      <c r="Z19" s="2">
        <v>-5.21097339918351e-5</v>
      </c>
      <c r="AA19" s="2">
        <v>-5.14987572811013e-5</v>
      </c>
      <c r="AB19" s="2">
        <v>-4.6332964291252e-5</v>
      </c>
      <c r="AC19" s="2">
        <v>-4.52597262380887e-5</v>
      </c>
      <c r="AD19" s="2">
        <v>-2.72718655955308e-5</v>
      </c>
      <c r="AE19" s="2">
        <v>-2.11748495355884e-5</v>
      </c>
      <c r="AF19" s="2">
        <v>-1.37571648938984e-5</v>
      </c>
      <c r="AG19" s="2">
        <v>-1.2500111157776e-5</v>
      </c>
      <c r="AH19" s="2">
        <v>-1.05237925573883e-5</v>
      </c>
      <c r="AI19" s="2">
        <v>6.30406905223152e-6</v>
      </c>
      <c r="AJ19" s="2">
        <v>-5.43444006728369e-6</v>
      </c>
      <c r="AK19" s="2">
        <v>-4.94074939412037e-6</v>
      </c>
      <c r="AL19" s="2">
        <v>-3.00674362812702e-6</v>
      </c>
      <c r="AM19" s="2">
        <v>-2.15657624862134e-6</v>
      </c>
      <c r="AN19" s="2">
        <v>-1.0484905943573e-6</v>
      </c>
      <c r="AO19" s="2">
        <v>-1.11448483609946e-6</v>
      </c>
      <c r="AP19" s="2">
        <v>-9.00959141147504e-7</v>
      </c>
      <c r="AQ19" s="2">
        <v>-8.21264485360802e-7</v>
      </c>
      <c r="AR19" s="2">
        <v>-4.45423743046164e-7</v>
      </c>
      <c r="AS19" s="2">
        <v>1.35209160599052e-8</v>
      </c>
      <c r="AT19" s="2">
        <v>-1.00671817018629e-6</v>
      </c>
      <c r="AU19" s="2">
        <v>-9.14583984918419e-7</v>
      </c>
      <c r="AV19" s="2">
        <v>-7.96739526166992e-7</v>
      </c>
    </row>
    <row r="20" spans="1:48">
      <c r="A20" s="2" t="s">
        <v>314</v>
      </c>
      <c r="B20" s="2">
        <v>-9.86142885235116e-5</v>
      </c>
      <c r="C20" s="2">
        <v>5.83334425768843e-5</v>
      </c>
      <c r="D20" s="2">
        <v>3.50905389197308e-5</v>
      </c>
      <c r="E20" s="2">
        <v>1.19506677591605e-5</v>
      </c>
      <c r="F20" s="2">
        <v>-7.83679997710141e-6</v>
      </c>
      <c r="G20" s="2">
        <v>-5.19627275255823e-6</v>
      </c>
      <c r="H20" s="2">
        <v>-3.77907976334927e-6</v>
      </c>
      <c r="I20" s="2">
        <v>2.61550306892586e-6</v>
      </c>
      <c r="J20" s="2">
        <v>-1.98129311749674e-6</v>
      </c>
      <c r="K20" s="2">
        <v>-3.28509461893122e-7</v>
      </c>
      <c r="L20" s="2">
        <v>-2.31349822115526e-8</v>
      </c>
      <c r="M20" s="2">
        <v>-8.99201222692757e-7</v>
      </c>
      <c r="N20" s="2">
        <v>7.10084763341243e-7</v>
      </c>
      <c r="O20" s="2">
        <v>-5.98923953206072e-7</v>
      </c>
      <c r="P20" s="2">
        <v>4.64894964813725e-7</v>
      </c>
      <c r="Q20" s="2">
        <v>4.20497212095865e-7</v>
      </c>
      <c r="R20" s="2">
        <v>-5.80501566359024e-7</v>
      </c>
      <c r="S20" s="2">
        <v>6.46732315772325e-7</v>
      </c>
      <c r="T20" s="2">
        <v>-6.26940472535065e-7</v>
      </c>
      <c r="U20" s="2">
        <v>-8.46205053515241e-7</v>
      </c>
      <c r="V20" s="2">
        <v>-9.60056115573031e-7</v>
      </c>
      <c r="W20" s="2">
        <v>-1.15578991092294e-6</v>
      </c>
      <c r="X20" s="2">
        <v>-1.31142246358204e-6</v>
      </c>
      <c r="Y20" s="2">
        <v>-1.47420513786814e-6</v>
      </c>
      <c r="Z20" s="2">
        <v>-8.47823710723522e-7</v>
      </c>
      <c r="AA20" s="2">
        <v>-9.55125253517856e-7</v>
      </c>
      <c r="AB20" s="2">
        <v>-9.47159743990157e-7</v>
      </c>
      <c r="AC20" s="2">
        <v>-1.0448072909388e-6</v>
      </c>
      <c r="AD20" s="2">
        <v>-2.27576955932741e-6</v>
      </c>
      <c r="AE20" s="2">
        <v>-2.9867464909225e-6</v>
      </c>
      <c r="AF20" s="2">
        <v>-4.53002070132166e-6</v>
      </c>
      <c r="AG20" s="2">
        <v>-5.40009795842325e-6</v>
      </c>
      <c r="AH20" s="2">
        <v>-6.27003459665813e-6</v>
      </c>
      <c r="AI20" s="2">
        <v>1.07561105631464e-5</v>
      </c>
      <c r="AJ20" s="2">
        <v>-1.2688040517463e-5</v>
      </c>
      <c r="AK20" s="2">
        <v>-1.51794172121981e-5</v>
      </c>
      <c r="AL20" s="2">
        <v>-2.13908214853918e-5</v>
      </c>
      <c r="AM20" s="2">
        <v>-2.66629658204081e-5</v>
      </c>
      <c r="AN20" s="2">
        <v>-4.48841749420128e-5</v>
      </c>
      <c r="AO20" s="2">
        <v>-4.79341926754084e-5</v>
      </c>
      <c r="AP20" s="2">
        <v>-5.09391819405019e-5</v>
      </c>
      <c r="AQ20" s="2">
        <v>-5.41639432951592e-5</v>
      </c>
      <c r="AR20" s="2">
        <v>-7.24113569696582e-5</v>
      </c>
      <c r="AS20" s="2">
        <v>1.07849635211726e-8</v>
      </c>
      <c r="AT20" s="2">
        <v>-0.000222343322941695</v>
      </c>
      <c r="AU20" s="2">
        <v>-0.000192285021906481</v>
      </c>
      <c r="AV20" s="2">
        <v>-0.000177683744123635</v>
      </c>
    </row>
    <row r="21" spans="1:48">
      <c r="A21" s="2" t="s">
        <v>315</v>
      </c>
      <c r="B21" s="2">
        <v>-1.63076111336273e-6</v>
      </c>
      <c r="C21" s="2">
        <v>1.88005722550682e-6</v>
      </c>
      <c r="D21" s="2">
        <v>2.19581847360567e-6</v>
      </c>
      <c r="E21" s="2">
        <v>1.34400769581085e-6</v>
      </c>
      <c r="F21" s="2">
        <v>-1.57172696758979e-6</v>
      </c>
      <c r="G21" s="2">
        <v>-1.88238133383874e-6</v>
      </c>
      <c r="H21" s="2">
        <v>-2.30930652370181e-6</v>
      </c>
      <c r="I21" s="2">
        <v>2.69311557233334e-6</v>
      </c>
      <c r="J21" s="2">
        <v>-3.23012617564607e-6</v>
      </c>
      <c r="K21" s="2">
        <v>-9.38311688723925e-7</v>
      </c>
      <c r="L21" s="2">
        <v>-1.02490295881246e-7</v>
      </c>
      <c r="M21" s="2">
        <v>-6.37092558193218e-6</v>
      </c>
      <c r="N21" s="2">
        <v>8.05785638003281e-6</v>
      </c>
      <c r="O21" s="2">
        <v>-1.05669335736008e-5</v>
      </c>
      <c r="P21" s="2">
        <v>1.33416817017414e-5</v>
      </c>
      <c r="Q21" s="2">
        <v>1.7355331327549e-5</v>
      </c>
      <c r="R21" s="2">
        <v>-3.60094907719113e-5</v>
      </c>
      <c r="S21" s="2">
        <v>5.32178990800447e-5</v>
      </c>
      <c r="T21" s="2">
        <v>-6.34511025478609e-5</v>
      </c>
      <c r="U21" s="2">
        <v>-9.63813717342441e-5</v>
      </c>
      <c r="V21" s="2">
        <v>-0.00011771312931135</v>
      </c>
      <c r="W21" s="2">
        <v>-0.000144755976245484</v>
      </c>
      <c r="X21" s="2">
        <v>-0.000171231185833285</v>
      </c>
      <c r="Y21" s="2">
        <v>-0.000206535672161911</v>
      </c>
      <c r="Z21" s="2">
        <v>-0.000157541455915932</v>
      </c>
      <c r="AA21" s="2">
        <v>-0.000183258552579874</v>
      </c>
      <c r="AB21" s="2">
        <v>-0.00018870586107065</v>
      </c>
      <c r="AC21" s="2">
        <v>-0.000202806265819827</v>
      </c>
      <c r="AD21" s="2">
        <v>-0.000104810003122015</v>
      </c>
      <c r="AE21" s="2">
        <v>-7.99551732134519e-5</v>
      </c>
      <c r="AF21" s="2">
        <v>-4.7930193920234e-5</v>
      </c>
      <c r="AG21" s="2">
        <v>-4.29425791957452e-5</v>
      </c>
      <c r="AH21" s="2">
        <v>-3.58590036318892e-5</v>
      </c>
      <c r="AI21" s="2">
        <v>2.13330832474559e-5</v>
      </c>
      <c r="AJ21" s="2">
        <v>-1.83881248641255e-5</v>
      </c>
      <c r="AK21" s="2">
        <v>-1.68080382600137e-5</v>
      </c>
      <c r="AL21" s="2">
        <v>-1.03763778973331e-5</v>
      </c>
      <c r="AM21" s="2">
        <v>-7.55293507486153e-6</v>
      </c>
      <c r="AN21" s="2">
        <v>-3.43228609704839e-6</v>
      </c>
      <c r="AO21" s="2">
        <v>-3.37816494273129e-6</v>
      </c>
      <c r="AP21" s="2">
        <v>-2.97183102569556e-6</v>
      </c>
      <c r="AQ21" s="2">
        <v>-2.76792966552256e-6</v>
      </c>
      <c r="AR21" s="2">
        <v>-1.26919939201812e-6</v>
      </c>
      <c r="AS21" s="2">
        <v>9.11831724459382e-8</v>
      </c>
      <c r="AT21" s="2">
        <v>-3.20941786788301e-6</v>
      </c>
      <c r="AU21" s="2">
        <v>-2.59322392560364e-6</v>
      </c>
      <c r="AV21" s="2">
        <v>-2.31214231447455e-6</v>
      </c>
    </row>
    <row r="22" spans="1:48">
      <c r="A22" s="2" t="s">
        <v>316</v>
      </c>
      <c r="B22" s="2">
        <v>-6.00772738994244e-5</v>
      </c>
      <c r="C22" s="2">
        <v>5.14175870798113e-5</v>
      </c>
      <c r="D22" s="2">
        <v>4.1604986829368e-5</v>
      </c>
      <c r="E22" s="2">
        <v>1.67963119140956e-5</v>
      </c>
      <c r="F22" s="2">
        <v>-1.31768346537042e-5</v>
      </c>
      <c r="G22" s="2">
        <v>-1.00550535077548e-5</v>
      </c>
      <c r="H22" s="2">
        <v>-8.17562341267284e-6</v>
      </c>
      <c r="I22" s="2">
        <v>6.17989153053172e-6</v>
      </c>
      <c r="J22" s="2">
        <v>-4.85214002905787e-6</v>
      </c>
      <c r="K22" s="2">
        <v>-8.75330466274402e-7</v>
      </c>
      <c r="L22" s="2">
        <v>-5.82288567664802e-8</v>
      </c>
      <c r="M22" s="2">
        <v>-2.55216456606474e-6</v>
      </c>
      <c r="N22" s="2">
        <v>2.10329519421129e-6</v>
      </c>
      <c r="O22" s="2">
        <v>-1.79631509163467e-6</v>
      </c>
      <c r="P22" s="2">
        <v>1.44267566104672e-6</v>
      </c>
      <c r="Q22" s="2">
        <v>1.27008045482451e-6</v>
      </c>
      <c r="R22" s="2">
        <v>-1.7659014409626e-6</v>
      </c>
      <c r="S22" s="2">
        <v>1.81554197699227e-6</v>
      </c>
      <c r="T22" s="2">
        <v>-1.63846339574273e-6</v>
      </c>
      <c r="U22" s="2">
        <v>-2.14220300093232e-6</v>
      </c>
      <c r="V22" s="2">
        <v>-2.53343470065714e-6</v>
      </c>
      <c r="W22" s="2">
        <v>-3.08543409298946e-6</v>
      </c>
      <c r="X22" s="2">
        <v>-3.57880315047025e-6</v>
      </c>
      <c r="Y22" s="2">
        <v>-4.17236189677935e-6</v>
      </c>
      <c r="Z22" s="2">
        <v>-2.61200339860598e-6</v>
      </c>
      <c r="AA22" s="2">
        <v>-2.99356276735018e-6</v>
      </c>
      <c r="AB22" s="2">
        <v>-3.07884933800398e-6</v>
      </c>
      <c r="AC22" s="2">
        <v>-3.39621541322983e-6</v>
      </c>
      <c r="AD22" s="2">
        <v>-7.41156835082064e-6</v>
      </c>
      <c r="AE22" s="2">
        <v>-9.79447740247056e-6</v>
      </c>
      <c r="AF22" s="2">
        <v>-1.47818456164035e-5</v>
      </c>
      <c r="AG22" s="2">
        <v>-1.7490252980696e-5</v>
      </c>
      <c r="AH22" s="2">
        <v>-2.02171090225526e-5</v>
      </c>
      <c r="AI22" s="2">
        <v>3.47024807558907e-5</v>
      </c>
      <c r="AJ22" s="2">
        <v>-4.12699142933213e-5</v>
      </c>
      <c r="AK22" s="2">
        <v>-4.99102584354183e-5</v>
      </c>
      <c r="AL22" s="2">
        <v>-7.6435636159539e-5</v>
      </c>
      <c r="AM22" s="2">
        <v>-9.7255705125465e-5</v>
      </c>
      <c r="AN22" s="2">
        <v>-0.000190512868032392</v>
      </c>
      <c r="AO22" s="2">
        <v>-0.000184776312419862</v>
      </c>
      <c r="AP22" s="2">
        <v>-0.000171929874899107</v>
      </c>
      <c r="AQ22" s="2">
        <v>-0.000155261661878082</v>
      </c>
      <c r="AR22" s="2">
        <v>-6.24371074365261e-5</v>
      </c>
      <c r="AS22" s="2">
        <v>4.56049449008535e-8</v>
      </c>
      <c r="AT22" s="2">
        <v>-0.000138958921540411</v>
      </c>
      <c r="AU22" s="2">
        <v>-0.000108699934311632</v>
      </c>
      <c r="AV22" s="2">
        <v>-9.48175855924762e-5</v>
      </c>
    </row>
    <row r="23" spans="1:48">
      <c r="A23" s="2" t="s">
        <v>317</v>
      </c>
      <c r="B23" s="2">
        <v>-4.67407825738837e-6</v>
      </c>
      <c r="C23" s="2">
        <v>5.26861803137906e-6</v>
      </c>
      <c r="D23" s="2">
        <v>6.12645243307088e-6</v>
      </c>
      <c r="E23" s="2">
        <v>3.54885576928521e-6</v>
      </c>
      <c r="F23" s="2">
        <v>-4.16198934887803e-6</v>
      </c>
      <c r="G23" s="2">
        <v>-4.7510630893925e-6</v>
      </c>
      <c r="H23" s="2">
        <v>-5.77133293286296e-6</v>
      </c>
      <c r="I23" s="2">
        <v>6.51584772254178e-6</v>
      </c>
      <c r="J23" s="2">
        <v>-7.66014774306239e-6</v>
      </c>
      <c r="K23" s="2">
        <v>-2.07348663034419e-6</v>
      </c>
      <c r="L23" s="2">
        <v>-2.51455331668941e-7</v>
      </c>
      <c r="M23" s="2">
        <v>-1.20107338831586e-5</v>
      </c>
      <c r="N23" s="2">
        <v>1.34424161655351e-5</v>
      </c>
      <c r="O23" s="2">
        <v>-1.54493196595096e-5</v>
      </c>
      <c r="P23" s="2">
        <v>1.67210201987876e-5</v>
      </c>
      <c r="Q23" s="2">
        <v>1.82468659359177e-5</v>
      </c>
      <c r="R23" s="2">
        <v>-3.17454170939179e-5</v>
      </c>
      <c r="S23" s="2">
        <v>3.8389116347474e-5</v>
      </c>
      <c r="T23" s="2">
        <v>-3.79807435326751e-5</v>
      </c>
      <c r="U23" s="2">
        <v>-5.32608122631145e-5</v>
      </c>
      <c r="V23" s="2">
        <v>-6.44764241355549e-5</v>
      </c>
      <c r="W23" s="2">
        <v>-7.8285437114736e-5</v>
      </c>
      <c r="X23" s="2">
        <v>-9.1390916030938e-5</v>
      </c>
      <c r="Y23" s="2">
        <v>-0.000108613679658621</v>
      </c>
      <c r="Z23" s="2">
        <v>-7.44166079906734e-5</v>
      </c>
      <c r="AA23" s="2">
        <v>-8.64516629102043e-5</v>
      </c>
      <c r="AB23" s="2">
        <v>-9.09011573860307e-5</v>
      </c>
      <c r="AC23" s="2">
        <v>-0.000103121281805635</v>
      </c>
      <c r="AD23" s="2">
        <v>-0.000275093611870936</v>
      </c>
      <c r="AE23" s="2">
        <v>-0.000315667447208234</v>
      </c>
      <c r="AF23" s="2">
        <v>-0.000145534492330067</v>
      </c>
      <c r="AG23" s="2">
        <v>-0.000127705454084126</v>
      </c>
      <c r="AH23" s="2">
        <v>-0.000105053170393738</v>
      </c>
      <c r="AI23" s="2">
        <v>6.1771165690791e-5</v>
      </c>
      <c r="AJ23" s="2">
        <v>-5.2923358006761e-5</v>
      </c>
      <c r="AK23" s="2">
        <v>-4.83483436068118e-5</v>
      </c>
      <c r="AL23" s="2">
        <v>-2.96474101673482e-5</v>
      </c>
      <c r="AM23" s="2">
        <v>-2.17139447091824e-5</v>
      </c>
      <c r="AN23" s="2">
        <v>-9.78014491045906e-6</v>
      </c>
      <c r="AO23" s="2">
        <v>-9.26771033210998e-6</v>
      </c>
      <c r="AP23" s="2">
        <v>-8.51118757633079e-6</v>
      </c>
      <c r="AQ23" s="2">
        <v>-7.86006400523244e-6</v>
      </c>
      <c r="AR23" s="2">
        <v>-3.79884342488331e-6</v>
      </c>
      <c r="AS23" s="2">
        <v>-6.25863052780479e-8</v>
      </c>
      <c r="AT23" s="2">
        <v>-8.94093339134374e-6</v>
      </c>
      <c r="AU23" s="2">
        <v>-7.15369463813994e-6</v>
      </c>
      <c r="AV23" s="2">
        <v>-6.33808558000773e-6</v>
      </c>
    </row>
    <row r="24" spans="1:48">
      <c r="A24" s="2" t="s">
        <v>318</v>
      </c>
      <c r="B24" s="2">
        <v>-3.8559786888795e-5</v>
      </c>
      <c r="C24" s="2">
        <v>3.94537397993665e-5</v>
      </c>
      <c r="D24" s="2">
        <v>3.9045030943323e-5</v>
      </c>
      <c r="E24" s="2">
        <v>1.8737214698497e-5</v>
      </c>
      <c r="F24" s="2">
        <v>-1.75437958094491e-5</v>
      </c>
      <c r="G24" s="2">
        <v>-1.56068911461475e-5</v>
      </c>
      <c r="H24" s="2">
        <v>-1.44874906252546e-5</v>
      </c>
      <c r="I24" s="2">
        <v>1.22122055844743e-5</v>
      </c>
      <c r="J24" s="2">
        <v>-1.05479089908772e-5</v>
      </c>
      <c r="K24" s="2">
        <v>-2.08948321096323e-6</v>
      </c>
      <c r="L24" s="2">
        <v>-1.6976403972477e-7</v>
      </c>
      <c r="M24" s="2">
        <v>-6.67012186566541e-6</v>
      </c>
      <c r="N24" s="2">
        <v>5.5976427548073e-6</v>
      </c>
      <c r="O24" s="2">
        <v>-4.90503455917322e-6</v>
      </c>
      <c r="P24" s="2">
        <v>4.11686923377257e-6</v>
      </c>
      <c r="Q24" s="2">
        <v>3.63671422099876e-6</v>
      </c>
      <c r="R24" s="2">
        <v>-5.1803702365818e-6</v>
      </c>
      <c r="S24" s="2">
        <v>5.39035423666637e-6</v>
      </c>
      <c r="T24" s="2">
        <v>-4.72665760584563e-6</v>
      </c>
      <c r="U24" s="2">
        <v>-6.31960849570042e-6</v>
      </c>
      <c r="V24" s="2">
        <v>-7.5939403885903e-6</v>
      </c>
      <c r="W24" s="2">
        <v>-9.13065537467711e-6</v>
      </c>
      <c r="X24" s="2">
        <v>-1.0538381236345e-5</v>
      </c>
      <c r="Y24" s="2">
        <v>-1.23679692539476e-5</v>
      </c>
      <c r="Z24" s="2">
        <v>-7.75447180964043e-6</v>
      </c>
      <c r="AA24" s="2">
        <v>-8.85998364443101e-6</v>
      </c>
      <c r="AB24" s="2">
        <v>-9.0894805951187e-6</v>
      </c>
      <c r="AC24" s="2">
        <v>-1.01048141506139e-5</v>
      </c>
      <c r="AD24" s="2">
        <v>-2.26866263094884e-5</v>
      </c>
      <c r="AE24" s="2">
        <v>-3.01948967508984e-5</v>
      </c>
      <c r="AF24" s="2">
        <v>-4.51795032483401e-5</v>
      </c>
      <c r="AG24" s="2">
        <v>-5.34834866836034e-5</v>
      </c>
      <c r="AH24" s="2">
        <v>-6.18674260043271e-5</v>
      </c>
      <c r="AI24" s="2">
        <v>0.000107693133989728</v>
      </c>
      <c r="AJ24" s="2">
        <v>-0.00012985586962447</v>
      </c>
      <c r="AK24" s="2">
        <v>-0.000160453140834109</v>
      </c>
      <c r="AL24" s="2">
        <v>-0.000315960892025319</v>
      </c>
      <c r="AM24" s="2">
        <v>-0.000274515488894489</v>
      </c>
      <c r="AN24" s="2">
        <v>-0.00010412809355963</v>
      </c>
      <c r="AO24" s="2">
        <v>-9.559159274913e-5</v>
      </c>
      <c r="AP24" s="2">
        <v>-8.69904418633657e-5</v>
      </c>
      <c r="AQ24" s="2">
        <v>-7.86255256991382e-5</v>
      </c>
      <c r="AR24" s="2">
        <v>-3.5148105202716e-5</v>
      </c>
      <c r="AS24" s="2">
        <v>-3.65916189548719e-8</v>
      </c>
      <c r="AT24" s="2">
        <v>-8.03904028341218e-5</v>
      </c>
      <c r="AU24" s="2">
        <v>-6.36022492358102e-5</v>
      </c>
      <c r="AV24" s="2">
        <v>-5.60373951965123e-5</v>
      </c>
    </row>
    <row r="25" spans="1:48">
      <c r="A25" s="2" t="s">
        <v>319</v>
      </c>
      <c r="B25" s="2">
        <v>-3.2060401075951e-5</v>
      </c>
      <c r="C25" s="2">
        <v>3.58918614624284e-5</v>
      </c>
      <c r="D25" s="2">
        <v>3.98617294578754e-5</v>
      </c>
      <c r="E25" s="2">
        <v>2.19965004293854e-5</v>
      </c>
      <c r="F25" s="2">
        <v>-2.40929406183664e-5</v>
      </c>
      <c r="G25" s="2">
        <v>-2.53152849060567e-5</v>
      </c>
      <c r="H25" s="2">
        <v>-2.8003723770688e-5</v>
      </c>
      <c r="I25" s="2">
        <v>2.7987628157681e-5</v>
      </c>
      <c r="J25" s="2">
        <v>-2.85393269341047e-5</v>
      </c>
      <c r="K25" s="2">
        <v>-6.66978453635459e-6</v>
      </c>
      <c r="L25" s="2">
        <v>-5.82980039343522e-7</v>
      </c>
      <c r="M25" s="2">
        <v>-2.80310124825713e-5</v>
      </c>
      <c r="N25" s="2">
        <v>2.66017493238505e-5</v>
      </c>
      <c r="O25" s="2">
        <v>-2.56823317526307e-5</v>
      </c>
      <c r="P25" s="2">
        <v>2.36297396741042e-5</v>
      </c>
      <c r="Q25" s="2">
        <v>2.19620057257978e-5</v>
      </c>
      <c r="R25" s="2">
        <v>-3.31936405253049e-5</v>
      </c>
      <c r="S25" s="2">
        <v>3.57968077359498e-5</v>
      </c>
      <c r="T25" s="2">
        <v>-3.25844568479108e-5</v>
      </c>
      <c r="U25" s="2">
        <v>-4.37037895199034e-5</v>
      </c>
      <c r="V25" s="2">
        <v>-5.25148054167722e-5</v>
      </c>
      <c r="W25" s="2">
        <v>-6.32857241111185e-5</v>
      </c>
      <c r="X25" s="2">
        <v>-7.3299834781633e-5</v>
      </c>
      <c r="Y25" s="2">
        <v>-8.64033702391555e-5</v>
      </c>
      <c r="Z25" s="2">
        <v>-5.5179056025212e-5</v>
      </c>
      <c r="AA25" s="2">
        <v>-6.30752334589166e-5</v>
      </c>
      <c r="AB25" s="2">
        <v>-6.53566878293634e-5</v>
      </c>
      <c r="AC25" s="2">
        <v>-7.29371314806153e-5</v>
      </c>
      <c r="AD25" s="2">
        <v>-0.00017082485788385</v>
      </c>
      <c r="AE25" s="2">
        <v>-0.000238707984261672</v>
      </c>
      <c r="AF25" s="2">
        <v>-0.000360208630977131</v>
      </c>
      <c r="AG25" s="2">
        <v>-0.000404507713874516</v>
      </c>
      <c r="AH25" s="2">
        <v>-0.000417344188703416</v>
      </c>
      <c r="AI25" s="2">
        <v>0.00042237139297265</v>
      </c>
      <c r="AJ25" s="2">
        <v>-0.000406013319221382</v>
      </c>
      <c r="AK25" s="2">
        <v>-0.000392108556613025</v>
      </c>
      <c r="AL25" s="2">
        <v>-0.000239231620258045</v>
      </c>
      <c r="AM25" s="2">
        <v>-0.000167277288113627</v>
      </c>
      <c r="AN25" s="2">
        <v>-7.16235187791619e-5</v>
      </c>
      <c r="AO25" s="2">
        <v>-6.68793463821112e-5</v>
      </c>
      <c r="AP25" s="2">
        <v>-6.18500547513604e-5</v>
      </c>
      <c r="AQ25" s="2">
        <v>-5.67437749113225e-5</v>
      </c>
      <c r="AR25" s="2">
        <v>-2.71965702144251e-5</v>
      </c>
      <c r="AS25" s="2">
        <v>2.45811903218715e-8</v>
      </c>
      <c r="AT25" s="2">
        <v>-6.32896880433254e-5</v>
      </c>
      <c r="AU25" s="2">
        <v>-5.05022985775342e-5</v>
      </c>
      <c r="AV25" s="2">
        <v>-4.47942306172511e-5</v>
      </c>
    </row>
    <row r="26" spans="1:1">
      <c r="A26" s="2" t="s">
        <v>320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mpt</vt:lpstr>
      <vt:lpstr>mpn</vt:lpstr>
      <vt:lpstr>flux</vt:lpstr>
      <vt:lpstr>current</vt:lpstr>
      <vt:lpstr>Coil</vt:lpstr>
      <vt:lpstr>mpt_coil</vt:lpstr>
      <vt:lpstr>mpn_coil</vt:lpstr>
      <vt:lpstr>flux_coil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Mr.Guo</cp:lastModifiedBy>
  <dcterms:created xsi:type="dcterms:W3CDTF">2024-01-02T08:38:00Z</dcterms:created>
  <dcterms:modified xsi:type="dcterms:W3CDTF">2024-05-29T11:52:35Z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5F523B4DB8D74D35A292FB767C0024C8_13</vt:lpwstr>
  </property>
  <property fmtid="{D5CDD505-2E9C-101B-9397-08002B2CF9AE}" pid="3" name="KSOProductBuildVer">
    <vt:lpwstr>2052-12.1.0.16929</vt:lpwstr>
  </property>
</Properties>
</file>