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510" tabRatio="606" firstSheet="9" activeTab="11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学习任务" sheetId="11" r:id="rId12"/>
    <sheet name="任务分解" sheetId="22" r:id="rId13"/>
    <sheet name="列表" sheetId="14" r:id="rId14"/>
    <sheet name="完成的任务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C63" i="22" l="1"/>
  <c r="C64" i="22"/>
  <c r="C65" i="22"/>
  <c r="C66" i="22"/>
  <c r="C67" i="22"/>
  <c r="C68" i="22"/>
  <c r="C69" i="22"/>
  <c r="C70" i="22"/>
  <c r="C71" i="22"/>
  <c r="C72" i="22"/>
  <c r="C62" i="22"/>
  <c r="D73" i="22" l="1"/>
  <c r="D4" i="11" s="1"/>
  <c r="I3" i="28"/>
  <c r="D2" i="23"/>
  <c r="B4" i="14"/>
  <c r="B5" i="14"/>
  <c r="C1" i="14"/>
  <c r="D47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D34" i="11"/>
  <c r="E34" i="11"/>
  <c r="E33" i="11"/>
  <c r="E32" i="11"/>
  <c r="E31" i="11"/>
  <c r="E30" i="11"/>
  <c r="E29" i="11"/>
  <c r="D28" i="11"/>
  <c r="E28" i="11"/>
  <c r="D27" i="11"/>
  <c r="E27" i="11" s="1"/>
  <c r="E26" i="11"/>
  <c r="E25" i="11"/>
  <c r="D24" i="11"/>
  <c r="E24" i="11"/>
  <c r="E23" i="11"/>
  <c r="E22" i="11"/>
  <c r="E21" i="11"/>
  <c r="E20" i="11"/>
  <c r="E19" i="11"/>
  <c r="C18" i="11"/>
  <c r="D18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D2" i="19"/>
  <c r="H3" i="19" s="1"/>
  <c r="D3" i="19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D2" i="16"/>
  <c r="D3" i="16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D2" i="28"/>
  <c r="H3" i="28" s="1"/>
  <c r="D3" i="28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D2" i="27"/>
  <c r="H3" i="27" s="1"/>
  <c r="D3" i="27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D2" i="24"/>
  <c r="H3" i="24" s="1"/>
  <c r="D3" i="24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D2" i="25"/>
  <c r="H3" i="25" s="1"/>
  <c r="D3" i="25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D2" i="26"/>
  <c r="H3" i="26" s="1"/>
  <c r="D3" i="2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D2" i="21"/>
  <c r="H3" i="21" s="1"/>
  <c r="D3" i="21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D2" i="20"/>
  <c r="E3" i="20" s="1"/>
  <c r="D3" i="20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2" i="15"/>
  <c r="E3" i="15" s="1"/>
  <c r="D3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2" i="13"/>
  <c r="D3" i="13"/>
  <c r="F3" i="16" l="1"/>
  <c r="F3" i="13"/>
  <c r="F4" i="13" s="1"/>
  <c r="F3" i="15"/>
  <c r="F4" i="15" s="1"/>
  <c r="F3" i="19"/>
  <c r="F4" i="19" s="1"/>
  <c r="F3" i="28"/>
  <c r="F3" i="27"/>
  <c r="F4" i="27" s="1"/>
  <c r="F3" i="25"/>
  <c r="F4" i="25" s="1"/>
  <c r="F3" i="21"/>
  <c r="F4" i="21" s="1"/>
  <c r="F3" i="20"/>
  <c r="F3" i="24"/>
  <c r="F4" i="24" s="1"/>
  <c r="F3" i="26"/>
  <c r="F4" i="26" s="1"/>
  <c r="F4" i="16"/>
  <c r="E3" i="16"/>
  <c r="G3" i="27"/>
  <c r="H3" i="16"/>
  <c r="F4" i="28"/>
  <c r="G3" i="19"/>
  <c r="G3" i="26"/>
  <c r="G3" i="24"/>
  <c r="G3" i="28"/>
  <c r="G3" i="20"/>
  <c r="E3" i="13"/>
  <c r="H3" i="20"/>
  <c r="G3" i="21"/>
  <c r="G3" i="25"/>
  <c r="G3" i="16"/>
  <c r="H3" i="15"/>
  <c r="F4" i="20"/>
  <c r="E3" i="21"/>
  <c r="E3" i="26"/>
  <c r="E3" i="25"/>
  <c r="E3" i="24"/>
  <c r="E3" i="27"/>
  <c r="E3" i="28"/>
  <c r="E3" i="19"/>
  <c r="G3" i="15"/>
  <c r="G3" i="13"/>
  <c r="H3" i="13"/>
</calcChain>
</file>

<file path=xl/sharedStrings.xml><?xml version="1.0" encoding="utf-8"?>
<sst xmlns="http://schemas.openxmlformats.org/spreadsheetml/2006/main" count="421" uniqueCount="240">
  <si>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</si>
  <si>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</si>
  <si>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</si>
  <si>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</si>
  <si>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</si>
  <si>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</si>
  <si>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</si>
  <si>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</si>
  <si>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</si>
  <si>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</si>
  <si>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</si>
  <si>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</si>
  <si>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</si>
  <si>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</si>
  <si>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</si>
  <si>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</si>
  <si>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</si>
  <si>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</si>
  <si>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</si>
  <si>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</si>
  <si>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</si>
  <si>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</si>
  <si>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</si>
  <si>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</si>
  <si>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</si>
  <si>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</si>
  <si>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</si>
  <si>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</si>
  <si>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</si>
  <si>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</si>
  <si>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</si>
  <si>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</si>
  <si>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</si>
  <si>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</si>
  <si>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</si>
  <si>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</si>
  <si>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</si>
  <si>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</si>
  <si>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</si>
  <si>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</si>
  <si>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</si>
  <si>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</si>
  <si>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</si>
  <si>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</si>
  <si>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</si>
  <si>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</si>
  <si>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</si>
  <si>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</si>
  <si>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</si>
  <si>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CDAII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</si>
  <si>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</si>
  <si>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</si>
  <si>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</si>
  <si>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</si>
  <si>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</si>
  <si>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</si>
  <si>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</si>
  <si>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</si>
  <si>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</si>
  <si>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</si>
  <si>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</si>
  <si>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</si>
  <si>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</si>
  <si>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</si>
  <si>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</si>
  <si>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</si>
  <si>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</si>
  <si>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</si>
  <si>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</si>
  <si>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</si>
  <si>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</si>
  <si>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</si>
  <si>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？总局中心体育比赛</t>
  </si>
  <si>
    <t>序号</t>
  </si>
  <si>
    <t>任务名称</t>
  </si>
  <si>
    <t>工期</t>
  </si>
  <si>
    <t>已完成进度</t>
  </si>
  <si>
    <t>剩余工期</t>
  </si>
  <si>
    <t>Key</t>
  </si>
  <si>
    <t xml:space="preserve">      -C</t>
  </si>
  <si>
    <t>MOOC</t>
  </si>
  <si>
    <t xml:space="preserve">      -C++</t>
  </si>
  <si>
    <t xml:space="preserve">      -操作系统</t>
  </si>
  <si>
    <t xml:space="preserve">      -计算组成</t>
  </si>
  <si>
    <t xml:space="preserve">      -dll</t>
  </si>
  <si>
    <t xml:space="preserve">      基础算法</t>
  </si>
  <si>
    <t>笔记</t>
  </si>
  <si>
    <t xml:space="preserve">      数据结构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</si>
  <si>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</si>
  <si>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</si>
  <si>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</si>
  <si>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</si>
  <si>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</si>
  <si>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</si>
  <si>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</si>
  <si>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</si>
  <si>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</si>
  <si>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</si>
  <si>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</si>
  <si>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</si>
  <si>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</si>
  <si>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</si>
  <si>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</si>
  <si>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</si>
  <si>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</si>
  <si>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</si>
  <si>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</si>
  <si>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</si>
  <si>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</si>
  <si>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</si>
  <si>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</si>
  <si>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</si>
  <si>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</si>
  <si>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</si>
  <si>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</si>
  <si>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</si>
  <si>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</si>
  <si>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</si>
  <si>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</si>
  <si>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</si>
  <si>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</si>
  <si>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</si>
  <si>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</si>
  <si>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</si>
  <si>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</si>
  <si>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</si>
  <si>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</si>
  <si>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</si>
  <si>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</si>
  <si>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</si>
  <si>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</si>
  <si>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</si>
  <si>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</si>
  <si>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</si>
  <si>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</si>
  <si>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Tkinter</t>
  </si>
  <si>
    <t>MOOC-Python（目的是学架构，学Python的英文交流）</t>
  </si>
  <si>
    <t>总共</t>
  </si>
  <si>
    <t>已完成</t>
  </si>
  <si>
    <t>计划20天内完成，每天50题</t>
  </si>
  <si>
    <t>精算师数学1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</si>
  <si>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</si>
  <si>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</si>
  <si>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</si>
  <si>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</si>
  <si>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</si>
  <si>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</si>
  <si>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</si>
  <si>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</si>
  <si>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</si>
  <si>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</si>
  <si>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</si>
  <si>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</si>
  <si>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</si>
  <si>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</si>
  <si>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</si>
  <si>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</si>
  <si>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</si>
  <si>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</si>
  <si>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</si>
  <si>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</si>
  <si>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</si>
  <si>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</si>
  <si>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</si>
  <si>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</si>
  <si>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</si>
  <si>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</si>
  <si>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</si>
  <si>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</si>
  <si>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</si>
  <si>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</si>
  <si>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</si>
  <si>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</si>
  <si>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</si>
  <si>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</si>
  <si>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</si>
  <si>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</si>
  <si>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</si>
  <si>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</si>
  <si>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</si>
  <si>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</si>
  <si>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</si>
  <si>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</si>
  <si>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</si>
  <si>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</si>
  <si>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</si>
  <si>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</si>
  <si>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</si>
  <si>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</si>
  <si>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</si>
  <si>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</si>
  <si>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</si>
  <si>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</si>
  <si>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</si>
  <si>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指标日</t>
  </si>
  <si>
    <t>指标值</t>
  </si>
  <si>
    <t xml:space="preserve">      注册会计师</t>
  </si>
  <si>
    <t>精算师经济学</t>
  </si>
  <si>
    <t>总工期</t>
    <phoneticPr fontId="12" type="noConversion"/>
  </si>
  <si>
    <t>未完成的总任务工期</t>
    <phoneticPr fontId="12" type="noConversion"/>
  </si>
  <si>
    <t>(开始计时时间)</t>
    <phoneticPr fontId="12" type="noConversion"/>
  </si>
  <si>
    <t>体彩知识</t>
    <phoneticPr fontId="12" type="noConversion"/>
  </si>
  <si>
    <t>做网站</t>
    <phoneticPr fontId="12" type="noConversion"/>
  </si>
  <si>
    <t>做网站</t>
    <phoneticPr fontId="12" type="noConversion"/>
  </si>
  <si>
    <t>学习内部历史成果</t>
    <phoneticPr fontId="12" type="noConversion"/>
  </si>
  <si>
    <r>
      <t>下午3点</t>
    </r>
    <r>
      <rPr>
        <sz val="11"/>
        <color theme="1"/>
        <rFont val="宋体"/>
        <family val="3"/>
        <charset val="134"/>
        <scheme val="minor"/>
      </rPr>
      <t>113党会</t>
    </r>
    <phoneticPr fontId="12" type="noConversion"/>
  </si>
  <si>
    <t>学习内部历史成果，晚上休息</t>
    <phoneticPr fontId="12" type="noConversion"/>
  </si>
  <si>
    <t>演讲的力量看完</t>
    <phoneticPr fontId="12" type="noConversion"/>
  </si>
  <si>
    <t>CDAII考试</t>
    <phoneticPr fontId="12" type="noConversion"/>
  </si>
  <si>
    <t>CDAII考试</t>
    <phoneticPr fontId="12" type="noConversion"/>
  </si>
  <si>
    <t>CDA报名截止 
http://exam.cda.cn/?utm_source=edm&amp;utm_keyword=cda_exam&amp;utm_person=dabing</t>
    <phoneticPr fontId="12" type="noConversion"/>
  </si>
  <si>
    <t>剩余（百分比）</t>
    <phoneticPr fontId="12" type="noConversion"/>
  </si>
  <si>
    <t>备注</t>
    <phoneticPr fontId="12" type="noConversion"/>
  </si>
  <si>
    <t>操作系统MOOC1</t>
    <phoneticPr fontId="12" type="noConversion"/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</si>
  <si>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</si>
  <si>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</si>
  <si>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</si>
  <si>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</si>
  <si>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</si>
  <si>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</si>
  <si>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</si>
  <si>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</si>
  <si>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</si>
  <si>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</si>
  <si>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看《人民的名义》</t>
    <phoneticPr fontId="12" type="noConversion"/>
  </si>
  <si>
    <t>看《人民的名义》（完成）</t>
    <phoneticPr fontId="12" type="noConversion"/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</si>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</sst>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h:mm:ss;@"/>
    <numFmt numFmtId="177" formatCode="m&quot;月&quot;d&quot;日&quot;;@"/>
    <numFmt numFmtId="178" formatCode="0.00_ "/>
  </numFmts>
  <fonts count="15">
    <font>
      <sz val="11"/>
      <color theme="1"/>
      <name val="宋体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373A3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2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6" fontId="0" fillId="2" borderId="2" xfId="0" applyNumberFormat="1" applyFill="1" applyBorder="1">
      <alignment vertical="center"/>
    </xf>
    <xf numFmtId="0" fontId="0" fillId="2" borderId="2" xfId="0" applyNumberFormat="1" applyFill="1" applyBorder="1" applyProtection="1">
      <alignment vertical="center"/>
    </xf>
    <xf numFmtId="14" fontId="0" fillId="2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2" borderId="2" xfId="0" applyNumberFormat="1" applyFon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4" fillId="2" borderId="2" xfId="0" applyNumberFormat="1" applyFont="1" applyFill="1" applyBorder="1">
      <alignment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2" borderId="6" xfId="0" applyNumberForma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178" fontId="0" fillId="0" borderId="2" xfId="0" applyNumberFormat="1" applyBorder="1">
      <alignment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9" fillId="2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0" fontId="0" fillId="2" borderId="7" xfId="0" applyNumberFormat="1" applyFont="1" applyFill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5" borderId="2" xfId="0" applyFont="1" applyFill="1" applyBorder="1" applyProtection="1">
      <alignment vertical="center"/>
      <protection locked="0"/>
    </xf>
    <xf numFmtId="14" fontId="0" fillId="0" borderId="2" xfId="0" applyNumberFormat="1" applyBorder="1">
      <alignment vertical="center"/>
    </xf>
    <xf numFmtId="0" fontId="4" fillId="0" borderId="6" xfId="0" applyFont="1" applyBorder="1" applyAlignment="1" applyProtection="1">
      <alignment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vertical="center" wrapText="1"/>
    </xf>
    <xf numFmtId="178" fontId="0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9" fillId="0" borderId="0" xfId="1" applyAlignment="1">
      <alignment vertical="center" wrapText="1"/>
    </xf>
    <xf numFmtId="0" fontId="14" fillId="0" borderId="0" xfId="0" applyFont="1" applyAlignment="1">
      <alignment vertical="center" wrapText="1"/>
    </xf>
    <xf numFmtId="177" fontId="8" fillId="0" borderId="3" xfId="0" applyNumberFormat="1" applyFont="1" applyBorder="1" applyAlignment="1">
      <alignment horizontal="center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D-4C4E-B238-3C41DABC9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D-4C4E-B238-3C41DABC9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D-4C4E-B238-3C41DABC9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D-4C4E-B238-3C41DABC9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6D-4C4E-B238-3C41DABC9C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6D-4C4E-B238-3C41DABC9C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6D-4C4E-B238-3C41DABC9C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6D-4C4E-B238-3C41DABC9CA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6D-4C4E-B238-3C41DABC9CA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6D-4C4E-B238-3C41DABC9CA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F6D-4C4E-B238-3C41DABC9CA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F6D-4C4E-B238-3C41DABC9CA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F6D-4C4E-B238-3C41DABC9CA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F6D-4C4E-B238-3C41DABC9CA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F6D-4C4E-B238-3C41DABC9CA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F6D-4C4E-B238-3C41DABC9CA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F6D-4C4E-B238-3C41DABC9CA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F6D-4C4E-B238-3C41DABC9CA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F6D-4C4E-B238-3C41DABC9CA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F6D-4C4E-B238-3C41DABC9CA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F6D-4C4E-B238-3C41DABC9CA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F6D-4C4E-B238-3C41DABC9CA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F6D-4C4E-B238-3C41DABC9CA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F6D-4C4E-B238-3C41DABC9CA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F6D-4C4E-B238-3C41DABC9CA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F6D-4C4E-B238-3C41DABC9CA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F6D-4C4E-B238-3C41DABC9CA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F6D-4C4E-B238-3C41DABC9CA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F6D-4C4E-B238-3C41DABC9CA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F6D-4C4E-B238-3C41DABC9CA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F6D-4C4E-B238-3C41DABC9CA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F6D-4C4E-B238-3C41DABC9CA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F6D-4C4E-B238-3C41DABC9CA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F6D-4C4E-B238-3C41DABC9CA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F6D-4C4E-B238-3C41DABC9CA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F6D-4C4E-B238-3C41DABC9CA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F6D-4C4E-B238-3C41DABC9CA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F6D-4C4E-B238-3C41DABC9CA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F6D-4C4E-B238-3C41DABC9CA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F6D-4C4E-B238-3C41DABC9CA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F6D-4C4E-B238-3C41DABC9CA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F6D-4C4E-B238-3C41DABC9CA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F6D-4C4E-B238-3C41DABC9CA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F6D-4C4E-B238-3C41DABC9CA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F6D-4C4E-B238-3C41DABC9CA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F6D-4C4E-B238-3C41DABC9CA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F6D-4C4E-B238-3C41DABC9CA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F6D-4C4E-B238-3C41DABC9CA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F6D-4C4E-B238-3C41DABC9CA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F6D-4C4E-B238-3C41DABC9CA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F6D-4C4E-B238-3C41DABC9CA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F6D-4C4E-B238-3C41DABC9CA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F6D-4C4E-B238-3C41DABC9CA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F6D-4C4E-B238-3C41DABC9CA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F6D-4C4E-B238-3C41DABC9CA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F6D-4C4E-B238-3C41DABC9CA5}"/>
              </c:ext>
            </c:extLst>
          </c:dPt>
          <c:val>
            <c:numRef>
              <c:f>学习任务!$E$2:$E$57</c:f>
              <c:numCache>
                <c:formatCode>General</c:formatCode>
                <c:ptCount val="56"/>
                <c:pt idx="0">
                  <c:v>20</c:v>
                </c:pt>
                <c:pt idx="1">
                  <c:v>25</c:v>
                </c:pt>
                <c:pt idx="2">
                  <c:v>14.00245298446443</c:v>
                </c:pt>
                <c:pt idx="3">
                  <c:v>25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7</c:v>
                </c:pt>
                <c:pt idx="16">
                  <c:v>84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4.9019607843137258</c:v>
                </c:pt>
                <c:pt idx="23">
                  <c:v>15</c:v>
                </c:pt>
                <c:pt idx="24">
                  <c:v>215</c:v>
                </c:pt>
                <c:pt idx="25">
                  <c:v>16.747141041931386</c:v>
                </c:pt>
                <c:pt idx="26">
                  <c:v>20.426599749058969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9.741626794258373</c:v>
                </c:pt>
                <c:pt idx="33">
                  <c:v>18</c:v>
                </c:pt>
                <c:pt idx="34">
                  <c:v>10</c:v>
                </c:pt>
                <c:pt idx="35">
                  <c:v>30</c:v>
                </c:pt>
                <c:pt idx="36">
                  <c:v>30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10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F6D-4C4E-B238-3C41DABC9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24.145059201982804</c:v>
                </c:pt>
                <c:pt idx="1">
                  <c:v>27.826171221606728</c:v>
                </c:pt>
                <c:pt idx="4">
                  <c:v>29.180218645973127</c:v>
                </c:pt>
                <c:pt idx="5">
                  <c:v>28.180218645973127</c:v>
                </c:pt>
                <c:pt idx="6">
                  <c:v>27.180218645973127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FC-BD4C-A9ED45DA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20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6" width="32.375" style="20" customWidth="1"/>
    <col min="7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0.46590555555303581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-31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42759</v>
      </c>
      <c r="B10" s="17">
        <f t="shared" ref="B10:B39" si="1">WEEKNUM(A10)</f>
        <v>4</v>
      </c>
      <c r="C10" s="17" t="str">
        <f t="shared" ref="C10:C39" si="2">TEXT(WEEKDAY(A10),"aaaa")</f>
        <v>星期二</v>
      </c>
      <c r="G10" s="31"/>
    </row>
    <row r="11" spans="1:10">
      <c r="A11" s="16">
        <v>42760</v>
      </c>
      <c r="B11" s="17">
        <f t="shared" si="1"/>
        <v>4</v>
      </c>
      <c r="C11" s="17" t="str">
        <f t="shared" si="2"/>
        <v>星期三</v>
      </c>
      <c r="G11" s="31"/>
    </row>
    <row r="12" spans="1:10">
      <c r="A12" s="16">
        <v>42761</v>
      </c>
      <c r="B12" s="17">
        <f t="shared" si="1"/>
        <v>4</v>
      </c>
      <c r="C12" s="17" t="str">
        <f t="shared" si="2"/>
        <v>星期四</v>
      </c>
      <c r="F12" s="30"/>
    </row>
    <row r="13" spans="1:10">
      <c r="A13" s="16">
        <v>42762</v>
      </c>
      <c r="B13" s="17">
        <f t="shared" si="1"/>
        <v>4</v>
      </c>
      <c r="C13" s="17" t="str">
        <f t="shared" si="2"/>
        <v>星期五</v>
      </c>
      <c r="F13" s="30"/>
    </row>
    <row r="14" spans="1:10">
      <c r="A14" s="16">
        <v>42763</v>
      </c>
      <c r="B14" s="17">
        <f t="shared" si="1"/>
        <v>4</v>
      </c>
      <c r="C14" s="17" t="str">
        <f t="shared" si="2"/>
        <v>星期六</v>
      </c>
      <c r="D14" s="28"/>
      <c r="E14" s="29"/>
      <c r="G14" s="30"/>
    </row>
    <row r="15" spans="1:10">
      <c r="A15" s="16">
        <v>42764</v>
      </c>
      <c r="B15" s="17">
        <f t="shared" si="1"/>
        <v>5</v>
      </c>
      <c r="C15" s="17" t="str">
        <f t="shared" si="2"/>
        <v>星期日</v>
      </c>
      <c r="E15" s="29"/>
      <c r="G15" s="30"/>
    </row>
    <row r="16" spans="1:10">
      <c r="A16" s="16">
        <v>42765</v>
      </c>
      <c r="B16" s="17">
        <f t="shared" si="1"/>
        <v>5</v>
      </c>
      <c r="C16" s="17" t="str">
        <f t="shared" si="2"/>
        <v>星期一</v>
      </c>
      <c r="E16" s="29"/>
      <c r="F16" s="33"/>
      <c r="G16" s="34"/>
    </row>
    <row r="17" spans="1:7">
      <c r="A17" s="16">
        <v>42766</v>
      </c>
      <c r="B17" s="17">
        <f t="shared" si="1"/>
        <v>5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v>42767</v>
      </c>
      <c r="B18" s="17">
        <f t="shared" si="1"/>
        <v>5</v>
      </c>
      <c r="C18" s="17" t="str">
        <f t="shared" si="2"/>
        <v>星期三</v>
      </c>
      <c r="E18" s="29"/>
      <c r="G18" s="31"/>
    </row>
    <row r="19" spans="1:7">
      <c r="A19" s="16">
        <v>42768</v>
      </c>
      <c r="B19" s="17">
        <f t="shared" si="1"/>
        <v>5</v>
      </c>
      <c r="C19" s="17" t="str">
        <f t="shared" si="2"/>
        <v>星期四</v>
      </c>
      <c r="D19" s="36"/>
    </row>
    <row r="20" spans="1:7">
      <c r="A20" s="16">
        <v>42769</v>
      </c>
      <c r="B20" s="17">
        <f t="shared" si="1"/>
        <v>5</v>
      </c>
      <c r="C20" s="17" t="str">
        <f t="shared" si="2"/>
        <v>星期五</v>
      </c>
      <c r="D20" s="37" t="s">
        <v>14</v>
      </c>
      <c r="F20" s="30"/>
    </row>
    <row r="21" spans="1:7">
      <c r="A21" s="16">
        <v>42770</v>
      </c>
      <c r="B21" s="17">
        <f t="shared" si="1"/>
        <v>5</v>
      </c>
      <c r="C21" s="17" t="str">
        <f t="shared" si="2"/>
        <v>星期六</v>
      </c>
      <c r="D21" s="36"/>
      <c r="F21" s="31" t="s">
        <v>15</v>
      </c>
    </row>
    <row r="22" spans="1:7">
      <c r="A22" s="16">
        <v>42771</v>
      </c>
      <c r="B22" s="17">
        <f t="shared" si="1"/>
        <v>6</v>
      </c>
      <c r="C22" s="17" t="str">
        <f t="shared" si="2"/>
        <v>星期日</v>
      </c>
      <c r="D22" s="36"/>
      <c r="F22" s="30" t="s">
        <v>16</v>
      </c>
    </row>
    <row r="23" spans="1:7">
      <c r="A23" s="16">
        <v>42772</v>
      </c>
      <c r="B23" s="17">
        <f t="shared" si="1"/>
        <v>6</v>
      </c>
      <c r="C23" s="38" t="str">
        <f t="shared" si="2"/>
        <v>星期一</v>
      </c>
      <c r="D23" s="39" t="s">
        <v>17</v>
      </c>
      <c r="F23" s="30" t="s">
        <v>18</v>
      </c>
    </row>
    <row r="24" spans="1:7">
      <c r="A24" s="16">
        <v>42773</v>
      </c>
      <c r="B24" s="17">
        <f t="shared" si="1"/>
        <v>6</v>
      </c>
      <c r="C24" s="17" t="str">
        <f t="shared" si="2"/>
        <v>星期二</v>
      </c>
      <c r="D24" s="40"/>
      <c r="F24" s="30" t="s">
        <v>19</v>
      </c>
    </row>
    <row r="25" spans="1:7">
      <c r="A25" s="16">
        <v>42774</v>
      </c>
      <c r="B25" s="17">
        <f t="shared" si="1"/>
        <v>6</v>
      </c>
      <c r="C25" s="17" t="str">
        <f t="shared" si="2"/>
        <v>星期三</v>
      </c>
      <c r="E25" s="29" t="s">
        <v>20</v>
      </c>
      <c r="F25" s="30" t="s">
        <v>21</v>
      </c>
    </row>
    <row r="26" spans="1:7">
      <c r="A26" s="16">
        <v>42775</v>
      </c>
      <c r="B26" s="17">
        <f t="shared" si="1"/>
        <v>6</v>
      </c>
      <c r="C26" s="17" t="str">
        <f t="shared" si="2"/>
        <v>星期四</v>
      </c>
      <c r="E26" s="29" t="s">
        <v>22</v>
      </c>
      <c r="F26" s="30" t="s">
        <v>23</v>
      </c>
    </row>
    <row r="27" spans="1:7">
      <c r="A27" s="16">
        <v>42776</v>
      </c>
      <c r="B27" s="17">
        <f t="shared" si="1"/>
        <v>6</v>
      </c>
      <c r="C27" s="17" t="str">
        <f t="shared" si="2"/>
        <v>星期五</v>
      </c>
    </row>
    <row r="28" spans="1:7">
      <c r="A28" s="16">
        <v>42777</v>
      </c>
      <c r="B28" s="17">
        <f t="shared" si="1"/>
        <v>6</v>
      </c>
      <c r="C28" s="17" t="str">
        <f t="shared" si="2"/>
        <v>星期六</v>
      </c>
      <c r="F28" s="31"/>
    </row>
    <row r="29" spans="1:7">
      <c r="A29" s="16">
        <v>42778</v>
      </c>
      <c r="B29" s="17">
        <f t="shared" si="1"/>
        <v>7</v>
      </c>
      <c r="C29" s="17" t="str">
        <f t="shared" si="2"/>
        <v>星期日</v>
      </c>
    </row>
    <row r="30" spans="1:7">
      <c r="A30" s="16">
        <v>42779</v>
      </c>
      <c r="B30" s="17">
        <f t="shared" si="1"/>
        <v>7</v>
      </c>
      <c r="C30" s="17" t="str">
        <f t="shared" si="2"/>
        <v>星期一</v>
      </c>
    </row>
    <row r="31" spans="1:7">
      <c r="A31" s="16">
        <v>42780</v>
      </c>
      <c r="B31" s="17">
        <f t="shared" si="1"/>
        <v>7</v>
      </c>
      <c r="C31" s="17" t="str">
        <f t="shared" si="2"/>
        <v>星期二</v>
      </c>
      <c r="D31" s="41"/>
    </row>
    <row r="32" spans="1:7">
      <c r="A32" s="16">
        <v>42781</v>
      </c>
      <c r="B32" s="17">
        <f t="shared" si="1"/>
        <v>7</v>
      </c>
      <c r="C32" s="17" t="str">
        <f t="shared" si="2"/>
        <v>星期三</v>
      </c>
    </row>
    <row r="33" spans="1:6">
      <c r="A33" s="16">
        <v>42782</v>
      </c>
      <c r="B33" s="17">
        <f t="shared" si="1"/>
        <v>7</v>
      </c>
      <c r="C33" s="17" t="str">
        <f t="shared" si="2"/>
        <v>星期四</v>
      </c>
      <c r="D33" s="28"/>
      <c r="F33" s="30" t="s">
        <v>24</v>
      </c>
    </row>
    <row r="34" spans="1:6">
      <c r="A34" s="16">
        <v>42783</v>
      </c>
      <c r="B34" s="17">
        <f t="shared" si="1"/>
        <v>7</v>
      </c>
      <c r="C34" s="17" t="str">
        <f t="shared" si="2"/>
        <v>星期五</v>
      </c>
    </row>
    <row r="35" spans="1:6">
      <c r="A35" s="16">
        <v>42784</v>
      </c>
      <c r="B35" s="17">
        <f t="shared" si="1"/>
        <v>7</v>
      </c>
      <c r="C35" s="17" t="str">
        <f t="shared" si="2"/>
        <v>星期六</v>
      </c>
    </row>
    <row r="36" spans="1:6" ht="54">
      <c r="A36" s="16">
        <v>42785</v>
      </c>
      <c r="B36" s="17">
        <f t="shared" si="1"/>
        <v>8</v>
      </c>
      <c r="C36" s="17" t="str">
        <f t="shared" si="2"/>
        <v>星期日</v>
      </c>
      <c r="D36" s="28"/>
      <c r="E36" s="29"/>
      <c r="F36" s="31" t="s">
        <v>25</v>
      </c>
    </row>
    <row r="37" spans="1:6">
      <c r="A37" s="16">
        <v>42786</v>
      </c>
      <c r="B37" s="17">
        <f t="shared" si="1"/>
        <v>8</v>
      </c>
      <c r="C37" s="17" t="str">
        <f t="shared" si="2"/>
        <v>星期一</v>
      </c>
      <c r="D37" s="28"/>
    </row>
    <row r="38" spans="1:6" ht="40.5">
      <c r="A38" s="16">
        <v>42787</v>
      </c>
      <c r="B38" s="17">
        <f t="shared" si="1"/>
        <v>8</v>
      </c>
      <c r="C38" s="17" t="str">
        <f t="shared" si="2"/>
        <v>星期二</v>
      </c>
      <c r="F38" s="31" t="s">
        <v>26</v>
      </c>
    </row>
    <row r="39" spans="1:6">
      <c r="A39" s="16">
        <v>42788</v>
      </c>
      <c r="B39" s="17">
        <f t="shared" si="1"/>
        <v>8</v>
      </c>
      <c r="C39" s="17" t="str">
        <f t="shared" si="2"/>
        <v>星期三</v>
      </c>
    </row>
    <row r="40" spans="1:6">
      <c r="A40" s="16">
        <v>42789</v>
      </c>
      <c r="D40" s="28"/>
      <c r="F40" s="30" t="s">
        <v>27</v>
      </c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31" sqref="D3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0.46590555555303581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-31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42849</v>
      </c>
      <c r="B10" s="17">
        <f t="shared" ref="B10:B39" si="1">WEEKNUM(A10)</f>
        <v>17</v>
      </c>
      <c r="C10" s="17" t="str">
        <f t="shared" ref="C10:C39" si="2">TEXT(WEEKDAY(A10),"aaaa")</f>
        <v>星期一</v>
      </c>
      <c r="G10" s="31"/>
    </row>
    <row r="11" spans="1:10">
      <c r="A11" s="16">
        <f>A10+1</f>
        <v>42850</v>
      </c>
      <c r="B11" s="17">
        <f t="shared" si="1"/>
        <v>17</v>
      </c>
      <c r="C11" s="17" t="str">
        <f t="shared" si="2"/>
        <v>星期二</v>
      </c>
      <c r="G11" s="31"/>
    </row>
    <row r="12" spans="1:10">
      <c r="A12" s="16">
        <f t="shared" ref="A12:A39" si="3">A11+1</f>
        <v>42851</v>
      </c>
      <c r="B12" s="17">
        <f t="shared" si="1"/>
        <v>17</v>
      </c>
      <c r="C12" s="17" t="str">
        <f t="shared" si="2"/>
        <v>星期三</v>
      </c>
      <c r="F12" s="30"/>
    </row>
    <row r="13" spans="1:10">
      <c r="A13" s="16">
        <f t="shared" si="3"/>
        <v>42852</v>
      </c>
      <c r="B13" s="17">
        <f t="shared" si="1"/>
        <v>17</v>
      </c>
      <c r="C13" s="17" t="str">
        <f t="shared" si="2"/>
        <v>星期四</v>
      </c>
      <c r="F13" s="30"/>
    </row>
    <row r="14" spans="1:10">
      <c r="A14" s="16">
        <f t="shared" si="3"/>
        <v>42853</v>
      </c>
      <c r="B14" s="17">
        <f t="shared" si="1"/>
        <v>17</v>
      </c>
      <c r="C14" s="17" t="str">
        <f t="shared" si="2"/>
        <v>星期五</v>
      </c>
      <c r="D14" s="32" t="s">
        <v>71</v>
      </c>
      <c r="E14" s="29"/>
      <c r="G14" s="30"/>
    </row>
    <row r="15" spans="1:10">
      <c r="A15" s="16">
        <f t="shared" si="3"/>
        <v>42854</v>
      </c>
      <c r="B15" s="17">
        <f t="shared" si="1"/>
        <v>17</v>
      </c>
      <c r="C15" s="17" t="str">
        <f t="shared" si="2"/>
        <v>星期六</v>
      </c>
      <c r="E15" s="29"/>
      <c r="G15" s="30"/>
    </row>
    <row r="16" spans="1:10">
      <c r="A16" s="16">
        <f t="shared" si="3"/>
        <v>42855</v>
      </c>
      <c r="B16" s="17">
        <f t="shared" si="1"/>
        <v>18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42856</v>
      </c>
      <c r="B17" s="17">
        <f t="shared" si="1"/>
        <v>18</v>
      </c>
      <c r="C17" s="17" t="str">
        <f t="shared" si="2"/>
        <v>星期一</v>
      </c>
      <c r="D17" s="32"/>
      <c r="E17" s="29"/>
      <c r="F17" s="47" t="s">
        <v>203</v>
      </c>
      <c r="G17" s="35"/>
    </row>
    <row r="18" spans="1:7">
      <c r="A18" s="16">
        <f t="shared" si="3"/>
        <v>42857</v>
      </c>
      <c r="B18" s="17">
        <f t="shared" si="1"/>
        <v>18</v>
      </c>
      <c r="C18" s="17" t="str">
        <f t="shared" si="2"/>
        <v>星期二</v>
      </c>
      <c r="E18" s="29"/>
      <c r="F18" s="48" t="s">
        <v>202</v>
      </c>
      <c r="G18" s="31"/>
    </row>
    <row r="19" spans="1:7">
      <c r="A19" s="16">
        <f t="shared" si="3"/>
        <v>42858</v>
      </c>
      <c r="B19" s="17">
        <f t="shared" si="1"/>
        <v>18</v>
      </c>
      <c r="C19" s="17" t="str">
        <f t="shared" si="2"/>
        <v>星期三</v>
      </c>
      <c r="D19" s="36"/>
      <c r="F19" s="48" t="s">
        <v>202</v>
      </c>
    </row>
    <row r="20" spans="1:7">
      <c r="A20" s="16">
        <f t="shared" si="3"/>
        <v>42859</v>
      </c>
      <c r="B20" s="17">
        <f t="shared" si="1"/>
        <v>18</v>
      </c>
      <c r="C20" s="17" t="str">
        <f t="shared" si="2"/>
        <v>星期四</v>
      </c>
      <c r="D20" s="37"/>
      <c r="F20" s="48" t="s">
        <v>204</v>
      </c>
    </row>
    <row r="21" spans="1:7">
      <c r="A21" s="16">
        <f t="shared" si="3"/>
        <v>42860</v>
      </c>
      <c r="B21" s="17">
        <f t="shared" si="1"/>
        <v>18</v>
      </c>
      <c r="C21" s="17" t="str">
        <f t="shared" si="2"/>
        <v>星期五</v>
      </c>
      <c r="D21" s="36" t="s">
        <v>72</v>
      </c>
      <c r="F21" s="49" t="s">
        <v>204</v>
      </c>
    </row>
    <row r="22" spans="1:7">
      <c r="A22" s="16">
        <f t="shared" si="3"/>
        <v>42861</v>
      </c>
      <c r="B22" s="17">
        <f t="shared" si="1"/>
        <v>18</v>
      </c>
      <c r="C22" s="17" t="str">
        <f t="shared" si="2"/>
        <v>星期六</v>
      </c>
      <c r="D22" s="36"/>
      <c r="F22" s="48" t="s">
        <v>204</v>
      </c>
    </row>
    <row r="23" spans="1:7">
      <c r="A23" s="16">
        <f t="shared" si="3"/>
        <v>42862</v>
      </c>
      <c r="B23" s="17">
        <f t="shared" si="1"/>
        <v>19</v>
      </c>
      <c r="C23" s="38" t="str">
        <f t="shared" si="2"/>
        <v>星期日</v>
      </c>
      <c r="D23" s="39"/>
      <c r="F23" s="48" t="s">
        <v>206</v>
      </c>
    </row>
    <row r="24" spans="1:7">
      <c r="A24" s="16">
        <f t="shared" si="3"/>
        <v>42863</v>
      </c>
      <c r="B24" s="17">
        <f t="shared" si="1"/>
        <v>19</v>
      </c>
      <c r="C24" s="17" t="str">
        <f t="shared" si="2"/>
        <v>星期一</v>
      </c>
      <c r="D24" s="50" t="s">
        <v>205</v>
      </c>
      <c r="F24" s="48" t="s">
        <v>207</v>
      </c>
    </row>
    <row r="25" spans="1:7">
      <c r="A25" s="16">
        <f t="shared" si="3"/>
        <v>42864</v>
      </c>
      <c r="B25" s="17">
        <f t="shared" si="1"/>
        <v>19</v>
      </c>
      <c r="C25" s="17" t="str">
        <f t="shared" si="2"/>
        <v>星期二</v>
      </c>
      <c r="E25" s="29"/>
      <c r="F25" s="30"/>
    </row>
    <row r="26" spans="1:7">
      <c r="A26" s="16">
        <f t="shared" si="3"/>
        <v>42865</v>
      </c>
      <c r="B26" s="17">
        <f t="shared" si="1"/>
        <v>19</v>
      </c>
      <c r="C26" s="17" t="str">
        <f t="shared" si="2"/>
        <v>星期三</v>
      </c>
      <c r="E26" s="29"/>
      <c r="F26" s="30"/>
    </row>
    <row r="27" spans="1:7">
      <c r="A27" s="16">
        <f t="shared" si="3"/>
        <v>42866</v>
      </c>
      <c r="B27" s="17">
        <f t="shared" si="1"/>
        <v>19</v>
      </c>
      <c r="C27" s="17" t="str">
        <f t="shared" si="2"/>
        <v>星期四</v>
      </c>
    </row>
    <row r="28" spans="1:7">
      <c r="A28" s="16">
        <f t="shared" si="3"/>
        <v>42867</v>
      </c>
      <c r="B28" s="17">
        <f t="shared" si="1"/>
        <v>19</v>
      </c>
      <c r="C28" s="17" t="str">
        <f t="shared" si="2"/>
        <v>星期五</v>
      </c>
      <c r="F28" s="31"/>
    </row>
    <row r="29" spans="1:7">
      <c r="A29" s="16">
        <f t="shared" si="3"/>
        <v>42868</v>
      </c>
      <c r="B29" s="17">
        <f t="shared" si="1"/>
        <v>19</v>
      </c>
      <c r="C29" s="17" t="str">
        <f t="shared" si="2"/>
        <v>星期六</v>
      </c>
      <c r="D29" s="32" t="s">
        <v>224</v>
      </c>
    </row>
    <row r="30" spans="1:7">
      <c r="A30" s="16">
        <f t="shared" si="3"/>
        <v>42869</v>
      </c>
      <c r="B30" s="17">
        <f t="shared" si="1"/>
        <v>20</v>
      </c>
      <c r="C30" s="17" t="str">
        <f t="shared" si="2"/>
        <v>星期日</v>
      </c>
      <c r="D30" s="32" t="s">
        <v>225</v>
      </c>
    </row>
    <row r="31" spans="1:7">
      <c r="A31" s="16">
        <f t="shared" si="3"/>
        <v>42870</v>
      </c>
      <c r="B31" s="17">
        <f t="shared" si="1"/>
        <v>20</v>
      </c>
      <c r="C31" s="17" t="str">
        <f t="shared" si="2"/>
        <v>星期一</v>
      </c>
      <c r="D31" s="41"/>
    </row>
    <row r="32" spans="1:7">
      <c r="A32" s="16">
        <f t="shared" si="3"/>
        <v>42871</v>
      </c>
      <c r="B32" s="17">
        <f t="shared" si="1"/>
        <v>20</v>
      </c>
      <c r="C32" s="17" t="str">
        <f t="shared" si="2"/>
        <v>星期二</v>
      </c>
    </row>
    <row r="33" spans="1:6">
      <c r="A33" s="16">
        <f t="shared" si="3"/>
        <v>42872</v>
      </c>
      <c r="B33" s="17">
        <f t="shared" si="1"/>
        <v>20</v>
      </c>
      <c r="C33" s="17" t="str">
        <f t="shared" si="2"/>
        <v>星期三</v>
      </c>
      <c r="D33" s="28"/>
      <c r="F33" s="30"/>
    </row>
    <row r="34" spans="1:6">
      <c r="A34" s="16">
        <f t="shared" si="3"/>
        <v>42873</v>
      </c>
      <c r="B34" s="17">
        <f t="shared" si="1"/>
        <v>20</v>
      </c>
      <c r="C34" s="17" t="str">
        <f t="shared" si="2"/>
        <v>星期四</v>
      </c>
    </row>
    <row r="35" spans="1:6">
      <c r="A35" s="16">
        <f t="shared" si="3"/>
        <v>42874</v>
      </c>
      <c r="B35" s="17">
        <f t="shared" si="1"/>
        <v>20</v>
      </c>
      <c r="C35" s="17" t="str">
        <f t="shared" si="2"/>
        <v>星期五</v>
      </c>
    </row>
    <row r="36" spans="1:6">
      <c r="A36" s="16">
        <f t="shared" si="3"/>
        <v>42875</v>
      </c>
      <c r="B36" s="17">
        <f t="shared" si="1"/>
        <v>20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42876</v>
      </c>
      <c r="B37" s="17">
        <f t="shared" si="1"/>
        <v>21</v>
      </c>
      <c r="C37" s="17" t="str">
        <f t="shared" si="2"/>
        <v>星期日</v>
      </c>
      <c r="D37" s="28"/>
    </row>
    <row r="38" spans="1:6">
      <c r="A38" s="16">
        <f t="shared" si="3"/>
        <v>42877</v>
      </c>
      <c r="B38" s="17">
        <f t="shared" si="1"/>
        <v>21</v>
      </c>
      <c r="C38" s="17" t="str">
        <f t="shared" si="2"/>
        <v>星期一</v>
      </c>
    </row>
    <row r="39" spans="1:6">
      <c r="A39" s="16">
        <f t="shared" si="3"/>
        <v>42878</v>
      </c>
      <c r="B39" s="17">
        <f t="shared" si="1"/>
        <v>21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9" width="9.5" style="17" bestFit="1" customWidth="1"/>
    <col min="10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45" t="s">
        <v>199</v>
      </c>
      <c r="G2" s="23" t="s">
        <v>3</v>
      </c>
      <c r="H2" s="23" t="s">
        <v>4</v>
      </c>
      <c r="I2" s="44" t="s">
        <v>198</v>
      </c>
      <c r="J2" s="42"/>
    </row>
    <row r="3" spans="1:10">
      <c r="A3" s="60" t="s">
        <v>7</v>
      </c>
      <c r="B3" s="61"/>
      <c r="C3" s="62"/>
      <c r="D3" s="24">
        <f ca="1">NOW()-ROUNDDOWN(NOW(),0)</f>
        <v>0.46590555555303581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-109</v>
      </c>
      <c r="H3" s="25">
        <f t="shared" ca="1" si="0"/>
        <v>135</v>
      </c>
      <c r="I3" s="17">
        <f>SUM(学习任务!C:C)</f>
        <v>1416</v>
      </c>
    </row>
    <row r="4" spans="1:10">
      <c r="E4" s="26">
        <v>43581</v>
      </c>
      <c r="F4" s="27">
        <f ca="1">$D$2+F3</f>
        <v>44156.819781354025</v>
      </c>
      <c r="G4" s="26">
        <v>42762</v>
      </c>
      <c r="H4" s="26">
        <v>43006</v>
      </c>
      <c r="I4" s="46">
        <v>42736</v>
      </c>
      <c r="J4" s="44" t="s">
        <v>200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43063</v>
      </c>
      <c r="B10" s="17">
        <f t="shared" ref="B10:B39" si="1">WEEKNUM(A10)</f>
        <v>47</v>
      </c>
      <c r="C10" s="17" t="str">
        <f t="shared" ref="C10:C39" si="2">TEXT(WEEKDAY(A10),"aaaa")</f>
        <v>星期五</v>
      </c>
      <c r="D10" s="28" t="s">
        <v>49</v>
      </c>
      <c r="G10" s="31"/>
    </row>
    <row r="11" spans="1:10">
      <c r="A11" s="16">
        <f>A10+1</f>
        <v>43064</v>
      </c>
      <c r="B11" s="17">
        <f t="shared" si="1"/>
        <v>47</v>
      </c>
      <c r="C11" s="17" t="str">
        <f t="shared" si="2"/>
        <v>星期六</v>
      </c>
      <c r="D11" s="28" t="s">
        <v>49</v>
      </c>
      <c r="G11" s="31"/>
    </row>
    <row r="12" spans="1:10">
      <c r="A12" s="16">
        <f t="shared" ref="A12:A40" si="3">A11+1</f>
        <v>43065</v>
      </c>
      <c r="B12" s="17">
        <f t="shared" si="1"/>
        <v>48</v>
      </c>
      <c r="C12" s="17" t="str">
        <f t="shared" si="2"/>
        <v>星期日</v>
      </c>
      <c r="F12" s="30"/>
    </row>
    <row r="13" spans="1:10">
      <c r="A13" s="16">
        <f t="shared" si="3"/>
        <v>43066</v>
      </c>
      <c r="B13" s="17">
        <f t="shared" si="1"/>
        <v>48</v>
      </c>
      <c r="C13" s="17" t="str">
        <f t="shared" si="2"/>
        <v>星期一</v>
      </c>
      <c r="F13" s="30"/>
    </row>
    <row r="14" spans="1:10">
      <c r="A14" s="16">
        <f t="shared" si="3"/>
        <v>43067</v>
      </c>
      <c r="B14" s="17">
        <f t="shared" si="1"/>
        <v>48</v>
      </c>
      <c r="C14" s="17" t="str">
        <f t="shared" si="2"/>
        <v>星期二</v>
      </c>
      <c r="D14" s="28"/>
      <c r="E14" s="29"/>
      <c r="G14" s="30"/>
    </row>
    <row r="15" spans="1:10">
      <c r="A15" s="16">
        <f t="shared" si="3"/>
        <v>43068</v>
      </c>
      <c r="B15" s="17">
        <f t="shared" si="1"/>
        <v>48</v>
      </c>
      <c r="C15" s="17" t="str">
        <f t="shared" si="2"/>
        <v>星期三</v>
      </c>
      <c r="E15" s="29"/>
      <c r="G15" s="30"/>
    </row>
    <row r="16" spans="1:10">
      <c r="A16" s="16">
        <f t="shared" si="3"/>
        <v>43069</v>
      </c>
      <c r="B16" s="17">
        <f t="shared" si="1"/>
        <v>48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43070</v>
      </c>
      <c r="B17" s="17">
        <f t="shared" si="1"/>
        <v>48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43071</v>
      </c>
      <c r="B18" s="17">
        <f t="shared" si="1"/>
        <v>48</v>
      </c>
      <c r="C18" s="17" t="str">
        <f t="shared" si="2"/>
        <v>星期六</v>
      </c>
      <c r="E18" s="29"/>
      <c r="G18" s="31"/>
    </row>
    <row r="19" spans="1:7">
      <c r="A19" s="16">
        <f t="shared" si="3"/>
        <v>43072</v>
      </c>
      <c r="B19" s="17">
        <f t="shared" si="1"/>
        <v>49</v>
      </c>
      <c r="C19" s="17" t="str">
        <f t="shared" si="2"/>
        <v>星期日</v>
      </c>
      <c r="D19" s="36"/>
    </row>
    <row r="20" spans="1:7">
      <c r="A20" s="16">
        <f t="shared" si="3"/>
        <v>43073</v>
      </c>
      <c r="B20" s="17">
        <f t="shared" si="1"/>
        <v>49</v>
      </c>
      <c r="C20" s="17" t="str">
        <f t="shared" si="2"/>
        <v>星期一</v>
      </c>
      <c r="D20" s="37"/>
      <c r="F20" s="30"/>
    </row>
    <row r="21" spans="1:7">
      <c r="A21" s="16">
        <f t="shared" si="3"/>
        <v>43074</v>
      </c>
      <c r="B21" s="17">
        <f t="shared" si="1"/>
        <v>49</v>
      </c>
      <c r="C21" s="17" t="str">
        <f t="shared" si="2"/>
        <v>星期二</v>
      </c>
      <c r="D21" s="36"/>
      <c r="F21" s="31"/>
    </row>
    <row r="22" spans="1:7">
      <c r="A22" s="16">
        <f t="shared" si="3"/>
        <v>43075</v>
      </c>
      <c r="B22" s="17">
        <f t="shared" si="1"/>
        <v>49</v>
      </c>
      <c r="C22" s="17" t="str">
        <f t="shared" si="2"/>
        <v>星期三</v>
      </c>
      <c r="D22" s="36"/>
      <c r="F22" s="30"/>
    </row>
    <row r="23" spans="1:7">
      <c r="A23" s="16">
        <f t="shared" si="3"/>
        <v>43076</v>
      </c>
      <c r="B23" s="17">
        <f t="shared" si="1"/>
        <v>49</v>
      </c>
      <c r="C23" s="38" t="str">
        <f t="shared" si="2"/>
        <v>星期四</v>
      </c>
      <c r="D23" s="39"/>
      <c r="F23" s="30"/>
    </row>
    <row r="24" spans="1:7">
      <c r="A24" s="16">
        <f t="shared" si="3"/>
        <v>43077</v>
      </c>
      <c r="B24" s="17">
        <f t="shared" si="1"/>
        <v>49</v>
      </c>
      <c r="C24" s="17" t="str">
        <f t="shared" si="2"/>
        <v>星期五</v>
      </c>
      <c r="D24" s="40"/>
      <c r="F24" s="30"/>
    </row>
    <row r="25" spans="1:7">
      <c r="A25" s="16">
        <f t="shared" si="3"/>
        <v>43078</v>
      </c>
      <c r="B25" s="17">
        <f t="shared" si="1"/>
        <v>49</v>
      </c>
      <c r="C25" s="17" t="str">
        <f t="shared" si="2"/>
        <v>星期六</v>
      </c>
      <c r="E25" s="29"/>
      <c r="F25" s="30"/>
    </row>
    <row r="26" spans="1:7">
      <c r="A26" s="16">
        <f t="shared" si="3"/>
        <v>43079</v>
      </c>
      <c r="B26" s="17">
        <f t="shared" si="1"/>
        <v>50</v>
      </c>
      <c r="C26" s="17" t="str">
        <f t="shared" si="2"/>
        <v>星期日</v>
      </c>
      <c r="E26" s="29"/>
      <c r="F26" s="30"/>
    </row>
    <row r="27" spans="1:7">
      <c r="A27" s="16">
        <f t="shared" si="3"/>
        <v>43080</v>
      </c>
      <c r="B27" s="17">
        <f t="shared" si="1"/>
        <v>50</v>
      </c>
      <c r="C27" s="17" t="str">
        <f t="shared" si="2"/>
        <v>星期一</v>
      </c>
    </row>
    <row r="28" spans="1:7">
      <c r="A28" s="16">
        <f t="shared" si="3"/>
        <v>43081</v>
      </c>
      <c r="B28" s="17">
        <f t="shared" si="1"/>
        <v>50</v>
      </c>
      <c r="C28" s="17" t="str">
        <f t="shared" si="2"/>
        <v>星期二</v>
      </c>
      <c r="F28" s="31"/>
    </row>
    <row r="29" spans="1:7">
      <c r="A29" s="16">
        <f t="shared" si="3"/>
        <v>43082</v>
      </c>
      <c r="B29" s="17">
        <f t="shared" si="1"/>
        <v>50</v>
      </c>
      <c r="C29" s="17" t="str">
        <f t="shared" si="2"/>
        <v>星期三</v>
      </c>
    </row>
    <row r="30" spans="1:7">
      <c r="A30" s="16">
        <f t="shared" si="3"/>
        <v>43083</v>
      </c>
      <c r="B30" s="17">
        <f t="shared" si="1"/>
        <v>50</v>
      </c>
      <c r="C30" s="17" t="str">
        <f t="shared" si="2"/>
        <v>星期四</v>
      </c>
    </row>
    <row r="31" spans="1:7">
      <c r="A31" s="16">
        <f t="shared" si="3"/>
        <v>43084</v>
      </c>
      <c r="B31" s="17">
        <f t="shared" si="1"/>
        <v>50</v>
      </c>
      <c r="C31" s="17" t="str">
        <f t="shared" si="2"/>
        <v>星期五</v>
      </c>
      <c r="D31" s="41"/>
    </row>
    <row r="32" spans="1:7">
      <c r="A32" s="16">
        <f t="shared" si="3"/>
        <v>43085</v>
      </c>
      <c r="B32" s="17">
        <f t="shared" si="1"/>
        <v>50</v>
      </c>
      <c r="C32" s="17" t="str">
        <f t="shared" si="2"/>
        <v>星期六</v>
      </c>
    </row>
    <row r="33" spans="1:6">
      <c r="A33" s="16">
        <f t="shared" si="3"/>
        <v>43086</v>
      </c>
      <c r="B33" s="17">
        <f t="shared" si="1"/>
        <v>51</v>
      </c>
      <c r="C33" s="17" t="str">
        <f t="shared" si="2"/>
        <v>星期日</v>
      </c>
      <c r="D33" s="28"/>
      <c r="F33" s="30"/>
    </row>
    <row r="34" spans="1:6">
      <c r="A34" s="16">
        <f t="shared" si="3"/>
        <v>43087</v>
      </c>
      <c r="B34" s="17">
        <f t="shared" si="1"/>
        <v>51</v>
      </c>
      <c r="C34" s="17" t="str">
        <f t="shared" si="2"/>
        <v>星期一</v>
      </c>
    </row>
    <row r="35" spans="1:6">
      <c r="A35" s="16">
        <f t="shared" si="3"/>
        <v>43088</v>
      </c>
      <c r="B35" s="17">
        <f t="shared" si="1"/>
        <v>51</v>
      </c>
      <c r="C35" s="17" t="str">
        <f t="shared" si="2"/>
        <v>星期二</v>
      </c>
    </row>
    <row r="36" spans="1:6">
      <c r="A36" s="16">
        <f t="shared" si="3"/>
        <v>43089</v>
      </c>
      <c r="B36" s="17">
        <f t="shared" si="1"/>
        <v>51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43090</v>
      </c>
      <c r="B37" s="17">
        <f t="shared" si="1"/>
        <v>51</v>
      </c>
      <c r="C37" s="17" t="str">
        <f t="shared" si="2"/>
        <v>星期四</v>
      </c>
      <c r="D37" s="32" t="s">
        <v>50</v>
      </c>
    </row>
    <row r="38" spans="1:6">
      <c r="A38" s="16">
        <f t="shared" si="3"/>
        <v>43091</v>
      </c>
      <c r="B38" s="17">
        <f t="shared" si="1"/>
        <v>51</v>
      </c>
      <c r="C38" s="17" t="str">
        <f t="shared" si="2"/>
        <v>星期五</v>
      </c>
    </row>
    <row r="39" spans="1:6">
      <c r="A39" s="16">
        <f t="shared" si="3"/>
        <v>43092</v>
      </c>
      <c r="B39" s="17">
        <f t="shared" si="1"/>
        <v>51</v>
      </c>
      <c r="C39" s="17" t="str">
        <f t="shared" si="2"/>
        <v>星期六</v>
      </c>
    </row>
    <row r="40" spans="1:6">
      <c r="A40" s="16">
        <f t="shared" si="3"/>
        <v>43093</v>
      </c>
      <c r="B40" s="17">
        <f t="shared" ref="B40" si="4">WEEKNUM(A40)</f>
        <v>52</v>
      </c>
      <c r="C40" s="17" t="str">
        <f t="shared" ref="C40" si="5">TEXT(WEEKDAY(A40),"aaaa")</f>
        <v>星期日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pane ySplit="1" topLeftCell="A2" activePane="bottomLeft" state="frozen"/>
      <selection pane="bottomLeft" activeCell="D34" sqref="D34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5" t="s">
        <v>73</v>
      </c>
      <c r="B1" s="10" t="s">
        <v>74</v>
      </c>
      <c r="C1" s="10" t="s">
        <v>75</v>
      </c>
      <c r="D1" s="5" t="s">
        <v>76</v>
      </c>
      <c r="E1" s="5" t="s">
        <v>77</v>
      </c>
      <c r="F1" s="11" t="s">
        <v>78</v>
      </c>
    </row>
    <row r="2" spans="1:6" ht="14.25">
      <c r="A2">
        <v>3</v>
      </c>
      <c r="B2" s="12" t="s">
        <v>79</v>
      </c>
      <c r="C2" s="12">
        <v>20</v>
      </c>
      <c r="D2">
        <v>0</v>
      </c>
      <c r="E2">
        <f t="shared" ref="E2:E32" si="0">C2*(1-D2)</f>
        <v>20</v>
      </c>
      <c r="F2" s="5" t="s">
        <v>80</v>
      </c>
    </row>
    <row r="3" spans="1:6" ht="14.25">
      <c r="A3">
        <v>4</v>
      </c>
      <c r="B3" s="12" t="s">
        <v>81</v>
      </c>
      <c r="C3" s="12">
        <v>25</v>
      </c>
      <c r="D3">
        <v>0</v>
      </c>
      <c r="E3">
        <f t="shared" si="0"/>
        <v>25</v>
      </c>
      <c r="F3" s="5" t="s">
        <v>80</v>
      </c>
    </row>
    <row r="4" spans="1:6" ht="14.25">
      <c r="A4">
        <v>5</v>
      </c>
      <c r="B4" s="12" t="s">
        <v>82</v>
      </c>
      <c r="C4" s="12">
        <v>25</v>
      </c>
      <c r="D4">
        <f>任务分解!D73</f>
        <v>0.43990188062142277</v>
      </c>
      <c r="E4">
        <f t="shared" si="0"/>
        <v>14.00245298446443</v>
      </c>
      <c r="F4" s="5" t="s">
        <v>80</v>
      </c>
    </row>
    <row r="5" spans="1:6" ht="14.25">
      <c r="A5">
        <v>6</v>
      </c>
      <c r="B5" s="12" t="s">
        <v>83</v>
      </c>
      <c r="C5" s="12">
        <v>25</v>
      </c>
      <c r="D5">
        <v>0</v>
      </c>
      <c r="E5">
        <f t="shared" si="0"/>
        <v>25</v>
      </c>
      <c r="F5" s="5" t="s">
        <v>80</v>
      </c>
    </row>
    <row r="6" spans="1:6" ht="14.25">
      <c r="A6">
        <v>8</v>
      </c>
      <c r="B6" s="12" t="s">
        <v>84</v>
      </c>
      <c r="C6" s="12">
        <v>10</v>
      </c>
      <c r="D6">
        <v>0</v>
      </c>
      <c r="E6">
        <f t="shared" si="0"/>
        <v>10</v>
      </c>
    </row>
    <row r="7" spans="1:6" ht="14.25">
      <c r="A7">
        <v>12</v>
      </c>
      <c r="B7" s="12" t="s">
        <v>85</v>
      </c>
      <c r="C7" s="12">
        <v>10</v>
      </c>
      <c r="D7">
        <v>0</v>
      </c>
      <c r="E7">
        <f t="shared" si="0"/>
        <v>10</v>
      </c>
      <c r="F7" s="5" t="s">
        <v>86</v>
      </c>
    </row>
    <row r="8" spans="1:6" ht="14.25">
      <c r="A8">
        <v>13</v>
      </c>
      <c r="B8" s="12" t="s">
        <v>87</v>
      </c>
      <c r="C8" s="12">
        <v>10</v>
      </c>
      <c r="D8">
        <v>0</v>
      </c>
      <c r="E8">
        <f t="shared" si="0"/>
        <v>10</v>
      </c>
    </row>
    <row r="9" spans="1:6" ht="14.25">
      <c r="A9">
        <v>16</v>
      </c>
      <c r="B9" s="12" t="s">
        <v>88</v>
      </c>
      <c r="C9" s="12">
        <v>15</v>
      </c>
      <c r="D9">
        <v>0</v>
      </c>
      <c r="E9">
        <f t="shared" si="0"/>
        <v>15</v>
      </c>
    </row>
    <row r="10" spans="1:6" ht="14.25">
      <c r="A10">
        <v>17</v>
      </c>
      <c r="B10" s="12" t="s">
        <v>89</v>
      </c>
      <c r="C10" s="12">
        <v>15</v>
      </c>
      <c r="D10">
        <v>0</v>
      </c>
      <c r="E10">
        <f t="shared" si="0"/>
        <v>15</v>
      </c>
    </row>
    <row r="11" spans="1:6" ht="14.25">
      <c r="A11">
        <v>18</v>
      </c>
      <c r="B11" s="12" t="s">
        <v>90</v>
      </c>
      <c r="C11" s="12">
        <v>15</v>
      </c>
      <c r="D11">
        <v>0</v>
      </c>
      <c r="E11">
        <f t="shared" si="0"/>
        <v>15</v>
      </c>
    </row>
    <row r="12" spans="1:6" ht="14.25">
      <c r="A12">
        <v>20</v>
      </c>
      <c r="B12" s="12" t="s">
        <v>91</v>
      </c>
      <c r="C12" s="12">
        <v>3</v>
      </c>
      <c r="D12">
        <v>0</v>
      </c>
      <c r="E12">
        <f t="shared" si="0"/>
        <v>3</v>
      </c>
    </row>
    <row r="13" spans="1:6" ht="14.25">
      <c r="A13">
        <v>21</v>
      </c>
      <c r="B13" s="12" t="s">
        <v>92</v>
      </c>
      <c r="C13" s="12">
        <v>3</v>
      </c>
      <c r="D13">
        <v>0</v>
      </c>
      <c r="E13">
        <f t="shared" si="0"/>
        <v>3</v>
      </c>
    </row>
    <row r="14" spans="1:6" ht="14.25">
      <c r="A14">
        <v>22</v>
      </c>
      <c r="B14" s="12" t="s">
        <v>93</v>
      </c>
      <c r="C14" s="12">
        <v>7</v>
      </c>
      <c r="D14">
        <v>0</v>
      </c>
      <c r="E14">
        <f t="shared" si="0"/>
        <v>7</v>
      </c>
    </row>
    <row r="15" spans="1:6" ht="14.25">
      <c r="A15">
        <v>23</v>
      </c>
      <c r="B15" s="12" t="s">
        <v>94</v>
      </c>
      <c r="C15" s="12">
        <v>10</v>
      </c>
      <c r="D15">
        <v>0</v>
      </c>
      <c r="E15">
        <f t="shared" si="0"/>
        <v>10</v>
      </c>
    </row>
    <row r="16" spans="1:6" ht="14.25">
      <c r="A16">
        <v>24</v>
      </c>
      <c r="B16" s="12" t="s">
        <v>95</v>
      </c>
      <c r="C16" s="12">
        <v>10</v>
      </c>
      <c r="D16">
        <v>0</v>
      </c>
      <c r="E16">
        <f t="shared" si="0"/>
        <v>10</v>
      </c>
    </row>
    <row r="17" spans="1:6" ht="14.25">
      <c r="A17">
        <v>25</v>
      </c>
      <c r="B17" s="12" t="s">
        <v>96</v>
      </c>
      <c r="C17" s="12">
        <v>10</v>
      </c>
      <c r="D17">
        <v>0.3</v>
      </c>
      <c r="E17">
        <f t="shared" si="0"/>
        <v>7</v>
      </c>
    </row>
    <row r="18" spans="1:6" s="9" customFormat="1" ht="14.25">
      <c r="A18" s="9">
        <v>27</v>
      </c>
      <c r="B18" s="13" t="s">
        <v>97</v>
      </c>
      <c r="C18" s="13">
        <f>16*7</f>
        <v>112</v>
      </c>
      <c r="D18" s="9">
        <f>4/16</f>
        <v>0.25</v>
      </c>
      <c r="E18" s="9">
        <f t="shared" si="0"/>
        <v>84</v>
      </c>
    </row>
    <row r="19" spans="1:6" ht="14.25">
      <c r="A19">
        <v>28</v>
      </c>
      <c r="B19" s="12" t="s">
        <v>98</v>
      </c>
      <c r="C19" s="12">
        <v>15</v>
      </c>
      <c r="D19">
        <v>0</v>
      </c>
      <c r="E19">
        <f t="shared" si="0"/>
        <v>15</v>
      </c>
    </row>
    <row r="20" spans="1:6" ht="14.25">
      <c r="A20">
        <v>29</v>
      </c>
      <c r="B20" s="12" t="s">
        <v>99</v>
      </c>
      <c r="C20" s="12">
        <v>10</v>
      </c>
      <c r="D20">
        <v>0</v>
      </c>
      <c r="E20">
        <f t="shared" si="0"/>
        <v>10</v>
      </c>
    </row>
    <row r="21" spans="1:6" ht="14.25">
      <c r="A21">
        <v>30</v>
      </c>
      <c r="B21" s="12" t="s">
        <v>100</v>
      </c>
      <c r="C21" s="12">
        <v>10</v>
      </c>
      <c r="D21">
        <v>0</v>
      </c>
      <c r="E21">
        <f t="shared" si="0"/>
        <v>10</v>
      </c>
    </row>
    <row r="22" spans="1:6" ht="14.25">
      <c r="A22">
        <v>31</v>
      </c>
      <c r="B22" s="12" t="s">
        <v>101</v>
      </c>
      <c r="C22" s="12">
        <v>15</v>
      </c>
      <c r="D22">
        <v>0</v>
      </c>
      <c r="E22">
        <f t="shared" si="0"/>
        <v>15</v>
      </c>
    </row>
    <row r="23" spans="1:6" ht="14.25">
      <c r="A23">
        <v>32</v>
      </c>
      <c r="B23" s="12" t="s">
        <v>102</v>
      </c>
      <c r="C23" s="12">
        <v>15</v>
      </c>
      <c r="D23">
        <v>0</v>
      </c>
      <c r="E23">
        <f t="shared" si="0"/>
        <v>15</v>
      </c>
    </row>
    <row r="24" spans="1:6" ht="14.25">
      <c r="A24">
        <v>34</v>
      </c>
      <c r="B24" s="12" t="s">
        <v>103</v>
      </c>
      <c r="C24" s="12">
        <v>10</v>
      </c>
      <c r="D24" s="5">
        <f>130/255</f>
        <v>0.50980392156862742</v>
      </c>
      <c r="E24">
        <f t="shared" si="0"/>
        <v>4.9019607843137258</v>
      </c>
      <c r="F24" s="5" t="s">
        <v>104</v>
      </c>
    </row>
    <row r="25" spans="1:6" ht="14.25">
      <c r="A25">
        <v>35</v>
      </c>
      <c r="B25" s="12" t="s">
        <v>105</v>
      </c>
      <c r="C25" s="12">
        <v>15</v>
      </c>
      <c r="D25">
        <v>0</v>
      </c>
      <c r="E25">
        <f t="shared" si="0"/>
        <v>15</v>
      </c>
    </row>
    <row r="26" spans="1:6" ht="14.25">
      <c r="A26">
        <v>37</v>
      </c>
      <c r="B26" s="12" t="s">
        <v>106</v>
      </c>
      <c r="C26" s="12">
        <v>215</v>
      </c>
      <c r="D26">
        <v>0</v>
      </c>
      <c r="E26">
        <f t="shared" si="0"/>
        <v>215</v>
      </c>
    </row>
    <row r="27" spans="1:6" ht="14.25">
      <c r="B27" s="12" t="s">
        <v>107</v>
      </c>
      <c r="C27" s="12">
        <v>20</v>
      </c>
      <c r="D27">
        <f>任务分解!D14</f>
        <v>0.16264294790343076</v>
      </c>
      <c r="E27">
        <f t="shared" si="0"/>
        <v>16.747141041931386</v>
      </c>
    </row>
    <row r="28" spans="1:6" ht="14.25">
      <c r="B28" s="13" t="s">
        <v>108</v>
      </c>
      <c r="C28" s="12">
        <v>40</v>
      </c>
      <c r="D28">
        <f>任务分解!D28</f>
        <v>0.48933500627352572</v>
      </c>
      <c r="E28">
        <f t="shared" si="0"/>
        <v>20.426599749058969</v>
      </c>
    </row>
    <row r="29" spans="1:6" ht="14.25">
      <c r="B29" s="13" t="s">
        <v>109</v>
      </c>
      <c r="C29" s="12">
        <v>40</v>
      </c>
      <c r="D29">
        <v>0</v>
      </c>
      <c r="E29">
        <f t="shared" si="0"/>
        <v>40</v>
      </c>
    </row>
    <row r="30" spans="1:6" ht="14.25">
      <c r="B30" s="12" t="s">
        <v>110</v>
      </c>
      <c r="C30" s="12">
        <v>40</v>
      </c>
      <c r="D30">
        <v>0</v>
      </c>
      <c r="E30">
        <f t="shared" si="0"/>
        <v>40</v>
      </c>
    </row>
    <row r="31" spans="1:6" ht="14.25">
      <c r="B31" s="12" t="s">
        <v>111</v>
      </c>
      <c r="C31" s="12">
        <v>40</v>
      </c>
      <c r="D31">
        <v>0</v>
      </c>
      <c r="E31">
        <f t="shared" si="0"/>
        <v>40</v>
      </c>
    </row>
    <row r="32" spans="1:6" ht="14.25">
      <c r="B32" s="12" t="s">
        <v>112</v>
      </c>
      <c r="C32" s="12">
        <v>40</v>
      </c>
      <c r="D32">
        <v>0</v>
      </c>
      <c r="E32">
        <f t="shared" si="0"/>
        <v>40</v>
      </c>
    </row>
    <row r="33" spans="1:6" ht="14.25">
      <c r="B33" s="12" t="s">
        <v>113</v>
      </c>
      <c r="C33" s="12">
        <v>40</v>
      </c>
      <c r="D33">
        <v>0</v>
      </c>
      <c r="E33">
        <f t="shared" ref="E33:E53" si="1">C33*(1-D33)</f>
        <v>40</v>
      </c>
    </row>
    <row r="34" spans="1:6" ht="14.25">
      <c r="A34">
        <v>42</v>
      </c>
      <c r="B34" s="13" t="s">
        <v>114</v>
      </c>
      <c r="C34" s="12">
        <v>20</v>
      </c>
      <c r="D34">
        <f>任务分解!D47*0.8</f>
        <v>0.51291866028708133</v>
      </c>
      <c r="E34">
        <f t="shared" si="1"/>
        <v>9.741626794258373</v>
      </c>
      <c r="F34" s="5" t="s">
        <v>115</v>
      </c>
    </row>
    <row r="35" spans="1:6" ht="14.25">
      <c r="A35">
        <v>43</v>
      </c>
      <c r="B35" s="12" t="s">
        <v>116</v>
      </c>
      <c r="C35" s="12">
        <v>20</v>
      </c>
      <c r="D35">
        <v>0.1</v>
      </c>
      <c r="E35">
        <f t="shared" si="1"/>
        <v>18</v>
      </c>
    </row>
    <row r="36" spans="1:6" ht="14.25">
      <c r="A36">
        <v>44</v>
      </c>
      <c r="B36" s="12" t="s">
        <v>117</v>
      </c>
      <c r="C36" s="12">
        <v>10</v>
      </c>
      <c r="D36">
        <v>0</v>
      </c>
      <c r="E36">
        <f t="shared" si="1"/>
        <v>10</v>
      </c>
    </row>
    <row r="37" spans="1:6" ht="14.25">
      <c r="A37">
        <v>46</v>
      </c>
      <c r="B37" s="14" t="s">
        <v>118</v>
      </c>
      <c r="C37" s="12">
        <v>30</v>
      </c>
      <c r="D37">
        <v>0</v>
      </c>
      <c r="E37">
        <f t="shared" si="1"/>
        <v>30</v>
      </c>
    </row>
    <row r="38" spans="1:6" ht="14.25">
      <c r="A38">
        <v>47</v>
      </c>
      <c r="B38" s="14" t="s">
        <v>119</v>
      </c>
      <c r="C38" s="12">
        <v>30</v>
      </c>
      <c r="D38">
        <v>0</v>
      </c>
      <c r="E38">
        <f t="shared" si="1"/>
        <v>30</v>
      </c>
    </row>
    <row r="39" spans="1:6" ht="14.25">
      <c r="A39">
        <v>48</v>
      </c>
      <c r="B39" s="14" t="s">
        <v>120</v>
      </c>
      <c r="C39" s="12">
        <v>26</v>
      </c>
      <c r="D39">
        <v>0</v>
      </c>
      <c r="E39">
        <f t="shared" si="1"/>
        <v>26</v>
      </c>
    </row>
    <row r="40" spans="1:6" ht="14.25">
      <c r="A40">
        <v>49</v>
      </c>
      <c r="B40" s="14" t="s">
        <v>121</v>
      </c>
      <c r="C40" s="12">
        <v>30</v>
      </c>
      <c r="D40">
        <v>0</v>
      </c>
      <c r="E40">
        <f t="shared" si="1"/>
        <v>30</v>
      </c>
    </row>
    <row r="41" spans="1:6" ht="14.25">
      <c r="A41">
        <v>50</v>
      </c>
      <c r="B41" s="14" t="s">
        <v>122</v>
      </c>
      <c r="C41" s="12">
        <v>30</v>
      </c>
      <c r="D41">
        <v>0</v>
      </c>
      <c r="E41">
        <f t="shared" si="1"/>
        <v>30</v>
      </c>
    </row>
    <row r="42" spans="1:6" ht="14.25">
      <c r="A42">
        <v>52</v>
      </c>
      <c r="B42" s="14" t="s">
        <v>123</v>
      </c>
      <c r="C42" s="12">
        <v>30</v>
      </c>
      <c r="D42">
        <v>0</v>
      </c>
      <c r="E42">
        <f t="shared" si="1"/>
        <v>30</v>
      </c>
    </row>
    <row r="43" spans="1:6" ht="14.25">
      <c r="A43">
        <v>53</v>
      </c>
      <c r="B43" s="14" t="s">
        <v>124</v>
      </c>
      <c r="C43" s="12">
        <v>30</v>
      </c>
      <c r="D43">
        <v>0</v>
      </c>
      <c r="E43">
        <f t="shared" si="1"/>
        <v>30</v>
      </c>
    </row>
    <row r="44" spans="1:6" ht="14.25">
      <c r="A44">
        <v>55</v>
      </c>
      <c r="B44" s="14" t="s">
        <v>125</v>
      </c>
      <c r="C44" s="12">
        <v>30</v>
      </c>
      <c r="D44">
        <v>0</v>
      </c>
      <c r="E44">
        <f t="shared" si="1"/>
        <v>30</v>
      </c>
    </row>
    <row r="45" spans="1:6" ht="14.25">
      <c r="A45">
        <v>56</v>
      </c>
      <c r="B45" s="14" t="s">
        <v>126</v>
      </c>
      <c r="C45" s="12">
        <v>30</v>
      </c>
      <c r="D45">
        <v>0</v>
      </c>
      <c r="E45">
        <f t="shared" si="1"/>
        <v>30</v>
      </c>
    </row>
    <row r="46" spans="1:6" ht="14.25">
      <c r="A46">
        <v>58</v>
      </c>
      <c r="B46" s="14" t="s">
        <v>127</v>
      </c>
      <c r="C46" s="12">
        <v>30</v>
      </c>
      <c r="D46">
        <v>0</v>
      </c>
      <c r="E46">
        <f t="shared" si="1"/>
        <v>30</v>
      </c>
    </row>
    <row r="47" spans="1:6" ht="14.25">
      <c r="A47">
        <v>59</v>
      </c>
      <c r="B47" s="14" t="s">
        <v>128</v>
      </c>
      <c r="C47" s="12">
        <v>30</v>
      </c>
      <c r="D47">
        <v>0</v>
      </c>
      <c r="E47">
        <f t="shared" si="1"/>
        <v>30</v>
      </c>
    </row>
    <row r="48" spans="1:6" ht="14.25">
      <c r="A48">
        <v>61</v>
      </c>
      <c r="B48" s="12" t="s">
        <v>129</v>
      </c>
      <c r="C48" s="12">
        <v>10</v>
      </c>
      <c r="D48">
        <v>0</v>
      </c>
      <c r="E48">
        <f t="shared" si="1"/>
        <v>10</v>
      </c>
    </row>
    <row r="49" spans="1:6" ht="14.25">
      <c r="A49">
        <v>62</v>
      </c>
      <c r="B49" s="12" t="s">
        <v>130</v>
      </c>
      <c r="C49" s="12">
        <v>20</v>
      </c>
      <c r="D49">
        <v>0</v>
      </c>
      <c r="E49">
        <f t="shared" si="1"/>
        <v>20</v>
      </c>
    </row>
    <row r="50" spans="1:6" ht="14.25">
      <c r="B50" s="12" t="s">
        <v>131</v>
      </c>
      <c r="C50" s="12">
        <v>20</v>
      </c>
      <c r="D50">
        <v>0</v>
      </c>
      <c r="E50">
        <f t="shared" si="1"/>
        <v>20</v>
      </c>
    </row>
    <row r="51" spans="1:6" ht="14.25">
      <c r="B51" s="12" t="s">
        <v>132</v>
      </c>
      <c r="C51" s="12">
        <v>20</v>
      </c>
      <c r="D51">
        <v>0</v>
      </c>
      <c r="E51">
        <f t="shared" si="1"/>
        <v>20</v>
      </c>
    </row>
    <row r="52" spans="1:6">
      <c r="B52" s="5" t="s">
        <v>133</v>
      </c>
      <c r="C52">
        <v>20</v>
      </c>
      <c r="D52">
        <v>0</v>
      </c>
      <c r="E52">
        <f t="shared" si="1"/>
        <v>20</v>
      </c>
    </row>
    <row r="53" spans="1:6">
      <c r="B53" s="5" t="s">
        <v>59</v>
      </c>
      <c r="C53">
        <v>60</v>
      </c>
      <c r="D53">
        <v>0.8</v>
      </c>
      <c r="E53">
        <f t="shared" si="1"/>
        <v>11.999999999999996</v>
      </c>
      <c r="F53" s="5" t="s">
        <v>134</v>
      </c>
    </row>
    <row r="54" spans="1:6" ht="14.25">
      <c r="B54" s="15" t="s">
        <v>201</v>
      </c>
      <c r="C54" s="15"/>
    </row>
    <row r="55" spans="1:6">
      <c r="B55" s="5"/>
      <c r="D55" s="5"/>
    </row>
    <row r="56" spans="1:6">
      <c r="B56" s="5" t="s">
        <v>135</v>
      </c>
    </row>
    <row r="57" spans="1:6">
      <c r="B57" s="5" t="s">
        <v>136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6" activePane="bottomLeft" state="frozen"/>
      <selection pane="bottomLeft" activeCell="A67" sqref="A67:XFD67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5" t="s">
        <v>137</v>
      </c>
      <c r="C1" s="5" t="s">
        <v>138</v>
      </c>
      <c r="D1" s="8" t="s">
        <v>211</v>
      </c>
      <c r="E1" s="8" t="s">
        <v>212</v>
      </c>
    </row>
    <row r="2" spans="1:5">
      <c r="A2" s="5" t="s">
        <v>140</v>
      </c>
      <c r="B2">
        <v>93</v>
      </c>
      <c r="C2">
        <v>55</v>
      </c>
      <c r="D2">
        <f>C2/B2</f>
        <v>0.59139784946236562</v>
      </c>
      <c r="E2" s="5" t="s">
        <v>139</v>
      </c>
    </row>
    <row r="3" spans="1:5">
      <c r="A3" s="5" t="s">
        <v>141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5" t="s">
        <v>142</v>
      </c>
      <c r="B4">
        <v>100</v>
      </c>
      <c r="C4">
        <v>43</v>
      </c>
      <c r="D4">
        <f t="shared" si="0"/>
        <v>0.43</v>
      </c>
    </row>
    <row r="5" spans="1:5">
      <c r="A5" s="5" t="s">
        <v>143</v>
      </c>
      <c r="B5">
        <v>28</v>
      </c>
      <c r="C5">
        <v>0</v>
      </c>
      <c r="D5">
        <f t="shared" si="0"/>
        <v>0</v>
      </c>
    </row>
    <row r="6" spans="1:5">
      <c r="A6" s="5" t="s">
        <v>144</v>
      </c>
      <c r="B6">
        <v>79</v>
      </c>
      <c r="C6">
        <v>0</v>
      </c>
      <c r="D6">
        <f t="shared" si="0"/>
        <v>0</v>
      </c>
    </row>
    <row r="7" spans="1:5">
      <c r="A7" s="5" t="s">
        <v>145</v>
      </c>
      <c r="B7">
        <v>86</v>
      </c>
      <c r="C7">
        <v>0</v>
      </c>
      <c r="D7">
        <f t="shared" si="0"/>
        <v>0</v>
      </c>
    </row>
    <row r="8" spans="1:5">
      <c r="A8" s="5" t="s">
        <v>146</v>
      </c>
      <c r="B8">
        <v>70</v>
      </c>
      <c r="C8">
        <v>0</v>
      </c>
      <c r="D8">
        <f t="shared" si="0"/>
        <v>0</v>
      </c>
    </row>
    <row r="9" spans="1:5">
      <c r="A9" s="5" t="s">
        <v>147</v>
      </c>
      <c r="B9">
        <v>62</v>
      </c>
      <c r="C9">
        <v>0</v>
      </c>
      <c r="D9">
        <f t="shared" si="0"/>
        <v>0</v>
      </c>
    </row>
    <row r="10" spans="1:5">
      <c r="A10" s="5" t="s">
        <v>148</v>
      </c>
      <c r="B10">
        <v>67</v>
      </c>
      <c r="C10">
        <v>0</v>
      </c>
      <c r="D10">
        <f t="shared" si="0"/>
        <v>0</v>
      </c>
    </row>
    <row r="11" spans="1:5">
      <c r="A11" s="5" t="s">
        <v>149</v>
      </c>
      <c r="B11">
        <v>10</v>
      </c>
      <c r="C11">
        <v>0</v>
      </c>
      <c r="D11">
        <f t="shared" si="0"/>
        <v>0</v>
      </c>
    </row>
    <row r="12" spans="1:5">
      <c r="A12" s="5" t="s">
        <v>150</v>
      </c>
      <c r="B12">
        <v>72</v>
      </c>
      <c r="C12">
        <v>0</v>
      </c>
      <c r="D12">
        <f t="shared" si="0"/>
        <v>0</v>
      </c>
    </row>
    <row r="13" spans="1:5">
      <c r="A13" s="5" t="s">
        <v>151</v>
      </c>
      <c r="B13">
        <v>15</v>
      </c>
      <c r="C13">
        <v>0</v>
      </c>
      <c r="D13">
        <f t="shared" si="0"/>
        <v>0</v>
      </c>
    </row>
    <row r="14" spans="1:5">
      <c r="A14" s="5"/>
      <c r="D14">
        <f>SUM(C2:C13)/SUM(B2:B13)</f>
        <v>0.16264294790343076</v>
      </c>
    </row>
    <row r="15" spans="1:5">
      <c r="A15" s="5"/>
    </row>
    <row r="16" spans="1:5">
      <c r="A16" s="5"/>
    </row>
    <row r="17" spans="1:5">
      <c r="A17" s="5" t="s">
        <v>152</v>
      </c>
      <c r="B17">
        <v>83</v>
      </c>
      <c r="C17">
        <v>83</v>
      </c>
      <c r="D17">
        <f>C17/B17</f>
        <v>1</v>
      </c>
      <c r="E17" s="5" t="s">
        <v>153</v>
      </c>
    </row>
    <row r="18" spans="1:5">
      <c r="A18" s="5" t="s">
        <v>154</v>
      </c>
      <c r="B18">
        <v>108</v>
      </c>
      <c r="C18">
        <v>108</v>
      </c>
      <c r="D18">
        <f t="shared" ref="D18:D27" si="1">C18/B18</f>
        <v>1</v>
      </c>
    </row>
    <row r="19" spans="1:5">
      <c r="A19" s="5" t="s">
        <v>155</v>
      </c>
      <c r="B19">
        <v>56</v>
      </c>
      <c r="C19">
        <v>56</v>
      </c>
      <c r="D19">
        <f t="shared" si="1"/>
        <v>1</v>
      </c>
    </row>
    <row r="20" spans="1:5">
      <c r="A20" s="5" t="s">
        <v>156</v>
      </c>
      <c r="B20">
        <v>77</v>
      </c>
      <c r="C20">
        <v>77</v>
      </c>
      <c r="D20">
        <f t="shared" si="1"/>
        <v>1</v>
      </c>
    </row>
    <row r="21" spans="1:5">
      <c r="A21" s="5" t="s">
        <v>157</v>
      </c>
      <c r="B21">
        <v>71</v>
      </c>
      <c r="C21">
        <v>66</v>
      </c>
      <c r="D21">
        <f t="shared" si="1"/>
        <v>0.92957746478873238</v>
      </c>
      <c r="E21" t="s">
        <v>158</v>
      </c>
    </row>
    <row r="22" spans="1:5">
      <c r="A22" s="5" t="s">
        <v>159</v>
      </c>
      <c r="B22">
        <v>85</v>
      </c>
      <c r="C22">
        <v>0</v>
      </c>
      <c r="D22">
        <f t="shared" si="1"/>
        <v>0</v>
      </c>
    </row>
    <row r="23" spans="1:5">
      <c r="A23" s="5" t="s">
        <v>160</v>
      </c>
      <c r="B23">
        <v>8</v>
      </c>
      <c r="C23">
        <v>0</v>
      </c>
      <c r="D23">
        <f t="shared" si="1"/>
        <v>0</v>
      </c>
    </row>
    <row r="24" spans="1:5">
      <c r="A24" s="5" t="s">
        <v>161</v>
      </c>
      <c r="B24">
        <v>99</v>
      </c>
      <c r="C24">
        <v>0</v>
      </c>
      <c r="D24">
        <f t="shared" si="1"/>
        <v>0</v>
      </c>
    </row>
    <row r="25" spans="1:5">
      <c r="A25" s="5" t="s">
        <v>162</v>
      </c>
      <c r="B25">
        <v>25</v>
      </c>
      <c r="C25">
        <v>0</v>
      </c>
      <c r="D25">
        <f t="shared" si="1"/>
        <v>0</v>
      </c>
    </row>
    <row r="26" spans="1:5">
      <c r="A26" s="5" t="s">
        <v>163</v>
      </c>
      <c r="B26">
        <v>100</v>
      </c>
      <c r="C26">
        <v>0</v>
      </c>
      <c r="D26">
        <f t="shared" si="1"/>
        <v>0</v>
      </c>
    </row>
    <row r="27" spans="1:5">
      <c r="A27" s="5" t="s">
        <v>164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5" t="s">
        <v>165</v>
      </c>
    </row>
    <row r="32" spans="1:5">
      <c r="B32" t="s">
        <v>166</v>
      </c>
      <c r="D32">
        <v>1</v>
      </c>
    </row>
    <row r="33" spans="1:4">
      <c r="B33" t="s">
        <v>167</v>
      </c>
    </row>
    <row r="34" spans="1:4">
      <c r="B34" t="s">
        <v>168</v>
      </c>
      <c r="C34" t="s">
        <v>169</v>
      </c>
    </row>
    <row r="35" spans="1:4">
      <c r="B35" t="s">
        <v>170</v>
      </c>
    </row>
    <row r="36" spans="1:4">
      <c r="B36" t="s">
        <v>171</v>
      </c>
    </row>
    <row r="37" spans="1:4">
      <c r="B37" t="s">
        <v>172</v>
      </c>
      <c r="C37" t="s">
        <v>173</v>
      </c>
    </row>
    <row r="38" spans="1:4">
      <c r="B38" t="s">
        <v>174</v>
      </c>
      <c r="C38" t="s">
        <v>175</v>
      </c>
    </row>
    <row r="39" spans="1:4">
      <c r="B39" t="s">
        <v>176</v>
      </c>
      <c r="C39" t="s">
        <v>177</v>
      </c>
    </row>
    <row r="40" spans="1:4">
      <c r="B40" t="s">
        <v>178</v>
      </c>
      <c r="C40" t="s">
        <v>179</v>
      </c>
    </row>
    <row r="41" spans="1:4">
      <c r="B41" t="s">
        <v>180</v>
      </c>
      <c r="C41" t="s">
        <v>181</v>
      </c>
    </row>
    <row r="42" spans="1:4">
      <c r="B42" t="s">
        <v>182</v>
      </c>
      <c r="C42" t="s">
        <v>183</v>
      </c>
    </row>
    <row r="43" spans="1:4">
      <c r="B43" t="s">
        <v>184</v>
      </c>
    </row>
    <row r="45" spans="1:4">
      <c r="B45" s="8" t="s">
        <v>36</v>
      </c>
      <c r="D45">
        <v>1</v>
      </c>
    </row>
    <row r="46" spans="1:4">
      <c r="B46" s="8" t="s">
        <v>185</v>
      </c>
    </row>
    <row r="47" spans="1:4">
      <c r="A47" s="5" t="s">
        <v>186</v>
      </c>
      <c r="B47">
        <v>134</v>
      </c>
      <c r="C47">
        <v>209</v>
      </c>
      <c r="D47">
        <f>B47/C47</f>
        <v>0.64114832535885169</v>
      </c>
    </row>
    <row r="48" spans="1:4">
      <c r="A48" s="5"/>
    </row>
    <row r="51" spans="1:4">
      <c r="A51" s="5" t="s">
        <v>187</v>
      </c>
      <c r="B51" t="s">
        <v>188</v>
      </c>
    </row>
    <row r="53" spans="1:4">
      <c r="A53" t="s">
        <v>189</v>
      </c>
    </row>
    <row r="55" spans="1:4">
      <c r="A55" t="s">
        <v>190</v>
      </c>
      <c r="B55" t="s">
        <v>191</v>
      </c>
    </row>
    <row r="56" spans="1:4">
      <c r="B56" t="s">
        <v>192</v>
      </c>
    </row>
    <row r="58" spans="1:4">
      <c r="A58" s="8" t="s">
        <v>49</v>
      </c>
    </row>
    <row r="60" spans="1:4">
      <c r="A60" s="8" t="s">
        <v>193</v>
      </c>
    </row>
    <row r="62" spans="1:4">
      <c r="A62" s="8" t="s">
        <v>213</v>
      </c>
      <c r="B62">
        <v>0.2</v>
      </c>
      <c r="C62">
        <f>B62*D62</f>
        <v>0.2</v>
      </c>
      <c r="D62">
        <v>1</v>
      </c>
    </row>
    <row r="63" spans="1:4">
      <c r="A63" s="8" t="s">
        <v>214</v>
      </c>
      <c r="B63">
        <v>1.4</v>
      </c>
      <c r="C63">
        <f t="shared" ref="C63:C72" si="2">B63*D63</f>
        <v>1.4</v>
      </c>
      <c r="D63">
        <v>1</v>
      </c>
    </row>
    <row r="64" spans="1:4">
      <c r="A64" s="8" t="s">
        <v>215</v>
      </c>
      <c r="B64">
        <v>3.8166666666666664</v>
      </c>
      <c r="C64">
        <f t="shared" si="2"/>
        <v>3.8166666666666664</v>
      </c>
      <c r="D64">
        <v>1</v>
      </c>
    </row>
    <row r="65" spans="1:4">
      <c r="A65" s="8" t="s">
        <v>216</v>
      </c>
      <c r="B65">
        <v>1.75</v>
      </c>
      <c r="C65">
        <f t="shared" si="2"/>
        <v>1.75</v>
      </c>
      <c r="D65">
        <v>1</v>
      </c>
    </row>
    <row r="66" spans="1:4">
      <c r="A66" s="8" t="s">
        <v>217</v>
      </c>
      <c r="B66">
        <v>1.8</v>
      </c>
      <c r="C66">
        <f t="shared" si="2"/>
        <v>1.8</v>
      </c>
      <c r="D66">
        <v>1</v>
      </c>
    </row>
    <row r="67" spans="1:4">
      <c r="A67" s="8" t="s">
        <v>218</v>
      </c>
      <c r="B67">
        <v>1.5833333333333335</v>
      </c>
      <c r="C67">
        <f t="shared" si="2"/>
        <v>0</v>
      </c>
      <c r="D67">
        <v>0</v>
      </c>
    </row>
    <row r="68" spans="1:4">
      <c r="A68" s="8" t="s">
        <v>219</v>
      </c>
      <c r="B68">
        <v>1.7833333333333332</v>
      </c>
      <c r="C68">
        <f t="shared" si="2"/>
        <v>0</v>
      </c>
      <c r="D68">
        <v>0</v>
      </c>
    </row>
    <row r="69" spans="1:4">
      <c r="A69" s="8" t="s">
        <v>220</v>
      </c>
      <c r="B69">
        <v>1.9166666666666665</v>
      </c>
      <c r="C69">
        <f t="shared" si="2"/>
        <v>0</v>
      </c>
      <c r="D69">
        <v>0</v>
      </c>
    </row>
    <row r="70" spans="1:4">
      <c r="A70" s="8" t="s">
        <v>221</v>
      </c>
      <c r="B70">
        <v>1.5833333333333335</v>
      </c>
      <c r="C70">
        <f t="shared" si="2"/>
        <v>0</v>
      </c>
      <c r="D70">
        <v>0</v>
      </c>
    </row>
    <row r="71" spans="1:4">
      <c r="A71" s="8" t="s">
        <v>222</v>
      </c>
      <c r="B71">
        <v>1.7166666666666668</v>
      </c>
      <c r="C71">
        <f t="shared" si="2"/>
        <v>0</v>
      </c>
      <c r="D71">
        <v>0</v>
      </c>
    </row>
    <row r="72" spans="1:4">
      <c r="A72" s="8" t="s">
        <v>223</v>
      </c>
      <c r="B72">
        <v>2.8333333333333335</v>
      </c>
      <c r="C72">
        <f t="shared" si="2"/>
        <v>0</v>
      </c>
      <c r="D72">
        <v>0</v>
      </c>
    </row>
    <row r="73" spans="1:4">
      <c r="D73">
        <f>SUM(C62:C72)/SUM(B62:B72)</f>
        <v>0.43990188062142277</v>
      </c>
    </row>
  </sheetData>
  <phoneticPr fontId="12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84" workbookViewId="0">
      <selection activeCell="B100" sqref="B100:B101"/>
    </sheetView>
  </sheetViews>
  <sheetFormatPr defaultColWidth="9" defaultRowHeight="13.5"/>
  <cols>
    <col min="1" max="1" width="12.875" customWidth="1"/>
    <col min="2" max="2" width="10.75" style="53" customWidth="1"/>
    <col min="3" max="3" width="10.875" customWidth="1"/>
    <col min="4" max="4" width="10.5" customWidth="1"/>
  </cols>
  <sheetData>
    <row r="1" spans="1:12">
      <c r="A1" s="5" t="s">
        <v>194</v>
      </c>
      <c r="B1" s="52" t="s">
        <v>195</v>
      </c>
      <c r="C1" s="6">
        <f ca="1">ROUNDDOWN(NOW(),0)</f>
        <v>42871</v>
      </c>
      <c r="D1" s="7">
        <v>17</v>
      </c>
      <c r="E1" s="6"/>
      <c r="F1" s="6"/>
      <c r="G1" s="6"/>
      <c r="H1" s="6"/>
      <c r="I1" s="6"/>
      <c r="J1" s="6"/>
      <c r="K1" s="6"/>
      <c r="L1" s="6"/>
    </row>
    <row r="2" spans="1:12">
      <c r="A2" s="6">
        <v>42770</v>
      </c>
      <c r="B2" s="53">
        <v>44315.682448589199</v>
      </c>
      <c r="C2" s="7"/>
    </row>
    <row r="3" spans="1:12">
      <c r="A3" s="6">
        <v>42771</v>
      </c>
      <c r="B3" s="54">
        <v>44376.682448589199</v>
      </c>
      <c r="C3" s="7"/>
    </row>
    <row r="4" spans="1:12">
      <c r="A4" s="6">
        <v>42772</v>
      </c>
      <c r="B4" s="53">
        <f>B3</f>
        <v>44376.682448589199</v>
      </c>
      <c r="C4" s="7"/>
    </row>
    <row r="5" spans="1:12">
      <c r="A5" s="6">
        <v>42773</v>
      </c>
      <c r="B5" s="53">
        <f t="shared" ref="B5" si="0">B4</f>
        <v>44376.682448589199</v>
      </c>
      <c r="C5" s="7"/>
    </row>
    <row r="6" spans="1:12">
      <c r="A6" s="6">
        <v>42774</v>
      </c>
      <c r="B6" s="53">
        <v>44379.682448589199</v>
      </c>
      <c r="C6" s="7"/>
    </row>
    <row r="7" spans="1:12">
      <c r="A7" s="6">
        <v>42775</v>
      </c>
      <c r="B7" s="53">
        <v>44380.682448589199</v>
      </c>
      <c r="C7" s="7"/>
    </row>
    <row r="8" spans="1:12">
      <c r="A8" s="6">
        <v>42776</v>
      </c>
      <c r="C8" s="7"/>
    </row>
    <row r="9" spans="1:12">
      <c r="A9" s="6">
        <v>42777</v>
      </c>
      <c r="C9" s="7"/>
    </row>
    <row r="10" spans="1:12">
      <c r="A10" s="6">
        <v>42778</v>
      </c>
      <c r="B10" s="53">
        <v>44383.682448589199</v>
      </c>
      <c r="C10" s="7"/>
    </row>
    <row r="11" spans="1:12">
      <c r="A11" s="6">
        <v>42779</v>
      </c>
      <c r="C11" s="7"/>
    </row>
    <row r="12" spans="1:12">
      <c r="A12" s="6">
        <v>42780</v>
      </c>
      <c r="C12" s="7"/>
    </row>
    <row r="13" spans="1:12">
      <c r="A13" s="6">
        <v>42781</v>
      </c>
      <c r="C13" s="7"/>
    </row>
    <row r="14" spans="1:12">
      <c r="A14" s="6">
        <v>42782</v>
      </c>
      <c r="C14" s="7"/>
    </row>
    <row r="15" spans="1:12">
      <c r="A15" s="6">
        <v>42783</v>
      </c>
      <c r="B15" s="53">
        <v>44388.682448589199</v>
      </c>
      <c r="C15" s="7"/>
    </row>
    <row r="16" spans="1:12">
      <c r="A16" s="6">
        <v>42784</v>
      </c>
      <c r="B16" s="53">
        <v>44389.682448589199</v>
      </c>
      <c r="C16" s="7"/>
    </row>
    <row r="17" spans="1:3">
      <c r="A17" s="6">
        <v>42785</v>
      </c>
      <c r="B17" s="53">
        <v>44390.682448589199</v>
      </c>
      <c r="C17" s="7"/>
    </row>
    <row r="18" spans="1:3">
      <c r="A18" s="6">
        <v>42786</v>
      </c>
      <c r="B18" s="53">
        <v>44390.682448589199</v>
      </c>
      <c r="C18" s="7"/>
    </row>
    <row r="19" spans="1:3">
      <c r="A19" s="6">
        <v>42787</v>
      </c>
      <c r="B19" s="53">
        <v>44386.023912003802</v>
      </c>
      <c r="C19" s="7"/>
    </row>
    <row r="20" spans="1:3">
      <c r="A20" s="6">
        <v>42788</v>
      </c>
      <c r="B20" s="53">
        <v>44418.771053045799</v>
      </c>
      <c r="C20" s="7"/>
    </row>
    <row r="21" spans="1:3">
      <c r="A21" s="6">
        <v>42789</v>
      </c>
      <c r="B21" s="53">
        <v>44419.771053045799</v>
      </c>
      <c r="C21" s="7"/>
    </row>
    <row r="22" spans="1:3">
      <c r="A22" s="6">
        <v>42790</v>
      </c>
      <c r="B22" s="53">
        <v>44420.771053045799</v>
      </c>
      <c r="C22" s="7"/>
    </row>
    <row r="23" spans="1:3">
      <c r="A23" s="6">
        <v>42791</v>
      </c>
      <c r="B23" s="53">
        <v>44420.771053045799</v>
      </c>
    </row>
    <row r="24" spans="1:3">
      <c r="A24" s="6">
        <v>42792</v>
      </c>
    </row>
    <row r="25" spans="1:3">
      <c r="A25" s="6">
        <v>42793</v>
      </c>
      <c r="B25" s="53">
        <v>44151.429589631101</v>
      </c>
    </row>
    <row r="26" spans="1:3">
      <c r="A26" s="6">
        <v>42794</v>
      </c>
      <c r="B26" s="53">
        <v>44152.379401425402</v>
      </c>
    </row>
    <row r="27" spans="1:3">
      <c r="A27" s="6">
        <v>42795</v>
      </c>
      <c r="B27" s="53">
        <v>44151.923943458001</v>
      </c>
    </row>
    <row r="28" spans="1:3">
      <c r="A28" s="6">
        <v>42796</v>
      </c>
      <c r="B28" s="53">
        <v>44152.923943458001</v>
      </c>
    </row>
    <row r="29" spans="1:3">
      <c r="A29" s="6">
        <v>42797</v>
      </c>
    </row>
    <row r="30" spans="1:3">
      <c r="A30" s="6">
        <v>42798</v>
      </c>
    </row>
    <row r="31" spans="1:3">
      <c r="A31" s="6">
        <v>42799</v>
      </c>
      <c r="B31" s="53">
        <v>44153.263968552099</v>
      </c>
    </row>
    <row r="32" spans="1:3">
      <c r="A32" s="6">
        <v>42800</v>
      </c>
      <c r="B32" s="53">
        <v>44154.263968552099</v>
      </c>
    </row>
    <row r="33" spans="1:2">
      <c r="A33" s="6">
        <v>42801</v>
      </c>
      <c r="B33" s="53">
        <v>44154.611521876999</v>
      </c>
    </row>
    <row r="34" spans="1:2">
      <c r="A34" s="6">
        <v>42802</v>
      </c>
      <c r="B34" s="53">
        <v>44155.310392642401</v>
      </c>
    </row>
    <row r="35" spans="1:2">
      <c r="A35" s="6">
        <v>42803</v>
      </c>
      <c r="B35" s="53">
        <v>44144.310392642401</v>
      </c>
    </row>
    <row r="36" spans="1:2">
      <c r="A36" s="6">
        <v>42804</v>
      </c>
      <c r="B36" s="53">
        <v>44143.152299794201</v>
      </c>
    </row>
    <row r="37" spans="1:2">
      <c r="A37" s="6">
        <v>42805</v>
      </c>
      <c r="B37" s="53">
        <v>44162.352299794198</v>
      </c>
    </row>
    <row r="38" spans="1:2">
      <c r="A38" s="6">
        <v>42806</v>
      </c>
      <c r="B38" s="53">
        <v>44163.352299794198</v>
      </c>
    </row>
    <row r="39" spans="1:2">
      <c r="A39" s="6">
        <v>42807</v>
      </c>
      <c r="B39" s="53">
        <v>44163.043642328703</v>
      </c>
    </row>
    <row r="40" spans="1:2">
      <c r="A40" s="6">
        <v>42808</v>
      </c>
      <c r="B40" s="53">
        <v>44164.043642328703</v>
      </c>
    </row>
    <row r="41" spans="1:2">
      <c r="A41" s="6">
        <v>42809</v>
      </c>
      <c r="B41" s="53">
        <v>44164.043642328703</v>
      </c>
    </row>
    <row r="42" spans="1:2">
      <c r="A42" s="6">
        <v>42810</v>
      </c>
      <c r="B42" s="53">
        <v>44163.233102805498</v>
      </c>
    </row>
    <row r="43" spans="1:2">
      <c r="A43" s="6">
        <v>42811</v>
      </c>
      <c r="B43" s="53">
        <v>44163.233102805498</v>
      </c>
    </row>
    <row r="44" spans="1:2">
      <c r="A44" s="6">
        <v>42812</v>
      </c>
      <c r="B44" s="53">
        <v>44165.233102805498</v>
      </c>
    </row>
    <row r="45" spans="1:2">
      <c r="A45" s="6">
        <v>42813</v>
      </c>
    </row>
    <row r="46" spans="1:2">
      <c r="A46" s="6">
        <v>42814</v>
      </c>
      <c r="B46" s="53">
        <v>44167.233102805498</v>
      </c>
    </row>
    <row r="47" spans="1:2">
      <c r="A47" s="6">
        <v>42815</v>
      </c>
      <c r="B47" s="53">
        <v>44167.233102805498</v>
      </c>
    </row>
    <row r="48" spans="1:2">
      <c r="A48" s="6">
        <v>42816</v>
      </c>
      <c r="B48" s="53">
        <v>44165.368610961101</v>
      </c>
    </row>
    <row r="49" spans="1:2">
      <c r="A49" s="6">
        <v>42817</v>
      </c>
      <c r="B49" s="53">
        <v>44166.368610961101</v>
      </c>
    </row>
    <row r="50" spans="1:2">
      <c r="A50" s="6">
        <v>42818</v>
      </c>
      <c r="B50" s="53">
        <v>44167.368610961101</v>
      </c>
    </row>
    <row r="51" spans="1:2">
      <c r="A51" s="6">
        <v>42819</v>
      </c>
      <c r="B51" s="53">
        <v>44167.368610961101</v>
      </c>
    </row>
    <row r="52" spans="1:2">
      <c r="A52" s="6">
        <v>42820</v>
      </c>
      <c r="B52" s="53">
        <v>44168.368610961101</v>
      </c>
    </row>
    <row r="53" spans="1:2">
      <c r="A53" s="6">
        <v>42821</v>
      </c>
      <c r="B53" s="53">
        <v>44169.368610961101</v>
      </c>
    </row>
    <row r="54" spans="1:2">
      <c r="A54" s="6">
        <v>42822</v>
      </c>
      <c r="B54" s="53">
        <v>44170.368610961101</v>
      </c>
    </row>
    <row r="55" spans="1:2">
      <c r="A55" s="6">
        <v>42823</v>
      </c>
      <c r="B55" s="53">
        <v>44169.056189380201</v>
      </c>
    </row>
    <row r="56" spans="1:2">
      <c r="A56" s="6">
        <v>42824</v>
      </c>
    </row>
    <row r="57" spans="1:2">
      <c r="A57" s="6">
        <v>42825</v>
      </c>
    </row>
    <row r="58" spans="1:2">
      <c r="A58" s="6">
        <v>42826</v>
      </c>
    </row>
    <row r="59" spans="1:2">
      <c r="A59" s="6">
        <v>42827</v>
      </c>
    </row>
    <row r="60" spans="1:2">
      <c r="A60" s="6">
        <v>42828</v>
      </c>
    </row>
    <row r="61" spans="1:2">
      <c r="A61" s="6">
        <v>42829</v>
      </c>
    </row>
    <row r="62" spans="1:2">
      <c r="A62" s="6">
        <v>42830</v>
      </c>
    </row>
    <row r="63" spans="1:2">
      <c r="A63" s="6">
        <v>42831</v>
      </c>
    </row>
    <row r="64" spans="1:2">
      <c r="A64" s="6">
        <v>42832</v>
      </c>
    </row>
    <row r="65" spans="1:2">
      <c r="A65" s="6">
        <v>42833</v>
      </c>
    </row>
    <row r="66" spans="1:2">
      <c r="A66" s="6">
        <v>42834</v>
      </c>
    </row>
    <row r="67" spans="1:2">
      <c r="A67" s="6">
        <v>42835</v>
      </c>
    </row>
    <row r="68" spans="1:2">
      <c r="A68" s="6">
        <v>42836</v>
      </c>
    </row>
    <row r="69" spans="1:2">
      <c r="A69" s="6">
        <v>42837</v>
      </c>
    </row>
    <row r="70" spans="1:2">
      <c r="A70" s="6">
        <v>42838</v>
      </c>
    </row>
    <row r="71" spans="1:2">
      <c r="A71" s="6">
        <v>42839</v>
      </c>
    </row>
    <row r="72" spans="1:2">
      <c r="A72" s="6">
        <v>42840</v>
      </c>
    </row>
    <row r="73" spans="1:2">
      <c r="A73" s="6">
        <v>42841</v>
      </c>
      <c r="B73" s="53">
        <v>44187.056189380201</v>
      </c>
    </row>
    <row r="74" spans="1:2">
      <c r="A74" s="6">
        <v>42842</v>
      </c>
      <c r="B74" s="53">
        <v>44188.615414494001</v>
      </c>
    </row>
    <row r="75" spans="1:2">
      <c r="A75" s="6">
        <v>42843</v>
      </c>
      <c r="B75" s="53">
        <v>44140.582878608802</v>
      </c>
    </row>
    <row r="76" spans="1:2">
      <c r="A76" s="6">
        <v>42844</v>
      </c>
      <c r="B76" s="53">
        <v>44140.582878608802</v>
      </c>
    </row>
    <row r="77" spans="1:2">
      <c r="A77" s="6">
        <v>42845</v>
      </c>
    </row>
    <row r="78" spans="1:2">
      <c r="A78" s="6">
        <v>42846</v>
      </c>
      <c r="B78" s="53">
        <v>44142.817328369601</v>
      </c>
    </row>
    <row r="79" spans="1:2">
      <c r="A79" s="6">
        <v>42847</v>
      </c>
    </row>
    <row r="80" spans="1:2">
      <c r="A80" s="6">
        <v>42848</v>
      </c>
      <c r="B80" s="53">
        <v>44142.817328369601</v>
      </c>
    </row>
    <row r="81" spans="1:2">
      <c r="A81" s="6">
        <v>42849</v>
      </c>
    </row>
    <row r="82" spans="1:2">
      <c r="A82" s="6">
        <v>42850</v>
      </c>
    </row>
    <row r="83" spans="1:2">
      <c r="A83" s="6">
        <v>42851</v>
      </c>
      <c r="B83" s="53">
        <v>44145.817328369601</v>
      </c>
    </row>
    <row r="84" spans="1:2">
      <c r="A84" s="6">
        <v>42852</v>
      </c>
    </row>
    <row r="85" spans="1:2">
      <c r="A85" s="6">
        <v>42853</v>
      </c>
    </row>
    <row r="86" spans="1:2">
      <c r="A86" s="6">
        <v>42854</v>
      </c>
    </row>
    <row r="87" spans="1:2">
      <c r="A87" s="6">
        <v>42855</v>
      </c>
    </row>
    <row r="88" spans="1:2">
      <c r="A88" s="6">
        <v>42856</v>
      </c>
      <c r="B88" s="53">
        <v>44149.817328369601</v>
      </c>
    </row>
    <row r="89" spans="1:2">
      <c r="A89" s="6">
        <v>42857</v>
      </c>
    </row>
    <row r="90" spans="1:2">
      <c r="A90" s="6">
        <v>42858</v>
      </c>
      <c r="B90" s="53">
        <v>44152.817328369565</v>
      </c>
    </row>
    <row r="91" spans="1:2">
      <c r="A91" s="6">
        <v>42859</v>
      </c>
    </row>
    <row r="92" spans="1:2">
      <c r="A92" s="6">
        <v>42860</v>
      </c>
    </row>
    <row r="93" spans="1:2">
      <c r="A93" s="6">
        <v>42861</v>
      </c>
      <c r="B93" s="53">
        <v>-1514.8173283695651</v>
      </c>
    </row>
    <row r="94" spans="1:2">
      <c r="A94" s="6">
        <v>42862</v>
      </c>
    </row>
    <row r="95" spans="1:2">
      <c r="A95" s="6">
        <v>42863</v>
      </c>
      <c r="B95" s="53">
        <v>-1518.8173283695651</v>
      </c>
    </row>
    <row r="96" spans="1:2">
      <c r="A96" s="6">
        <v>42864</v>
      </c>
      <c r="B96" s="53">
        <v>-1518.8549407980172</v>
      </c>
    </row>
    <row r="97" spans="1:2">
      <c r="A97" s="6">
        <v>42865</v>
      </c>
      <c r="B97" s="53">
        <v>24.145059201982804</v>
      </c>
    </row>
    <row r="98" spans="1:2">
      <c r="A98" s="6">
        <v>42866</v>
      </c>
      <c r="B98" s="53">
        <v>27.826171221606728</v>
      </c>
    </row>
    <row r="99" spans="1:2">
      <c r="A99" s="6">
        <v>42867</v>
      </c>
    </row>
    <row r="100" spans="1:2">
      <c r="A100" s="6">
        <v>42868</v>
      </c>
    </row>
    <row r="101" spans="1:2">
      <c r="A101" s="6">
        <v>42869</v>
      </c>
      <c r="B101" s="53">
        <v>29.180218645973127</v>
      </c>
    </row>
    <row r="102" spans="1:2">
      <c r="A102" s="6">
        <v>42870</v>
      </c>
      <c r="B102" s="53">
        <v>28.180218645973127</v>
      </c>
    </row>
    <row r="103" spans="1:2">
      <c r="A103" s="6">
        <v>42871</v>
      </c>
      <c r="B103" s="53">
        <v>27.180218645973127</v>
      </c>
    </row>
    <row r="104" spans="1:2">
      <c r="A104" s="6">
        <v>42872</v>
      </c>
    </row>
    <row r="105" spans="1:2">
      <c r="A105" s="6">
        <v>42873</v>
      </c>
    </row>
    <row r="106" spans="1:2">
      <c r="A106" s="6">
        <v>42874</v>
      </c>
    </row>
    <row r="107" spans="1:2">
      <c r="A107" s="6">
        <v>42875</v>
      </c>
    </row>
    <row r="108" spans="1:2">
      <c r="A108" s="6">
        <v>42876</v>
      </c>
    </row>
    <row r="109" spans="1:2">
      <c r="A109" s="6">
        <v>42877</v>
      </c>
    </row>
    <row r="110" spans="1:2">
      <c r="A110" s="6">
        <v>42878</v>
      </c>
    </row>
    <row r="111" spans="1:2">
      <c r="A111" s="6">
        <v>42879</v>
      </c>
    </row>
    <row r="112" spans="1:2">
      <c r="A112" s="6">
        <v>42880</v>
      </c>
    </row>
    <row r="113" spans="1:1">
      <c r="A113" s="6">
        <v>42881</v>
      </c>
    </row>
    <row r="114" spans="1:1">
      <c r="A114" s="6">
        <v>42882</v>
      </c>
    </row>
    <row r="115" spans="1:1">
      <c r="A115" s="6">
        <v>42883</v>
      </c>
    </row>
    <row r="116" spans="1:1">
      <c r="A116" s="6">
        <v>42884</v>
      </c>
    </row>
    <row r="117" spans="1:1">
      <c r="A117" s="6">
        <v>42885</v>
      </c>
    </row>
    <row r="118" spans="1:1">
      <c r="A118" s="6">
        <v>42886</v>
      </c>
    </row>
    <row r="119" spans="1:1">
      <c r="A119" s="6">
        <v>42887</v>
      </c>
    </row>
    <row r="120" spans="1:1">
      <c r="A120" s="6">
        <v>42888</v>
      </c>
    </row>
    <row r="121" spans="1:1">
      <c r="A121" s="6">
        <v>42889</v>
      </c>
    </row>
    <row r="122" spans="1:1">
      <c r="A122" s="6">
        <v>42890</v>
      </c>
    </row>
    <row r="123" spans="1:1">
      <c r="A123" s="6">
        <v>42891</v>
      </c>
    </row>
    <row r="124" spans="1:1">
      <c r="A124" s="6">
        <v>42892</v>
      </c>
    </row>
    <row r="125" spans="1:1">
      <c r="A125" s="6">
        <v>42893</v>
      </c>
    </row>
    <row r="126" spans="1:1">
      <c r="A126" s="6">
        <v>42894</v>
      </c>
    </row>
    <row r="127" spans="1:1">
      <c r="A127" s="6">
        <v>42895</v>
      </c>
    </row>
    <row r="128" spans="1:1">
      <c r="A128" s="6">
        <v>42896</v>
      </c>
    </row>
    <row r="129" spans="1:1">
      <c r="A129" s="6">
        <v>42897</v>
      </c>
    </row>
    <row r="130" spans="1:1">
      <c r="A130" s="6">
        <v>42898</v>
      </c>
    </row>
    <row r="131" spans="1:1">
      <c r="A131" s="6">
        <v>42899</v>
      </c>
    </row>
    <row r="132" spans="1:1">
      <c r="A132" s="6">
        <v>42900</v>
      </c>
    </row>
    <row r="133" spans="1:1">
      <c r="A133" s="6">
        <v>42901</v>
      </c>
    </row>
    <row r="134" spans="1:1">
      <c r="A134" s="6">
        <v>42902</v>
      </c>
    </row>
    <row r="135" spans="1:1">
      <c r="A135" s="6">
        <v>42903</v>
      </c>
    </row>
    <row r="136" spans="1:1">
      <c r="A136" s="6">
        <v>42904</v>
      </c>
    </row>
    <row r="137" spans="1:1">
      <c r="A137" s="6">
        <v>42905</v>
      </c>
    </row>
    <row r="138" spans="1:1">
      <c r="A138" s="6">
        <v>42906</v>
      </c>
    </row>
    <row r="139" spans="1:1">
      <c r="A139" s="6">
        <v>42907</v>
      </c>
    </row>
    <row r="140" spans="1:1">
      <c r="A140" s="6">
        <v>42908</v>
      </c>
    </row>
    <row r="141" spans="1:1">
      <c r="A141" s="6">
        <v>42909</v>
      </c>
    </row>
    <row r="142" spans="1:1">
      <c r="A142" s="6">
        <v>42910</v>
      </c>
    </row>
    <row r="143" spans="1:1">
      <c r="A143" s="6">
        <v>42911</v>
      </c>
    </row>
    <row r="144" spans="1:1">
      <c r="A144" s="6">
        <v>42912</v>
      </c>
    </row>
    <row r="145" spans="1:1">
      <c r="A145" s="6">
        <v>42913</v>
      </c>
    </row>
    <row r="146" spans="1:1">
      <c r="A146" s="6">
        <v>42914</v>
      </c>
    </row>
    <row r="147" spans="1:1">
      <c r="A147" s="6">
        <v>42915</v>
      </c>
    </row>
    <row r="148" spans="1:1">
      <c r="A148" s="6">
        <v>42916</v>
      </c>
    </row>
    <row r="149" spans="1:1">
      <c r="A149" s="6">
        <v>42917</v>
      </c>
    </row>
    <row r="150" spans="1:1">
      <c r="A150" s="6">
        <v>42918</v>
      </c>
    </row>
    <row r="151" spans="1:1">
      <c r="A151" s="6">
        <v>42919</v>
      </c>
    </row>
    <row r="152" spans="1:1">
      <c r="A152" s="6">
        <v>42920</v>
      </c>
    </row>
    <row r="153" spans="1:1">
      <c r="A153" s="6">
        <v>42921</v>
      </c>
    </row>
    <row r="154" spans="1:1">
      <c r="A154" s="6">
        <v>42922</v>
      </c>
    </row>
    <row r="155" spans="1:1">
      <c r="A155" s="6">
        <v>42923</v>
      </c>
    </row>
    <row r="156" spans="1:1">
      <c r="A156" s="6">
        <v>42924</v>
      </c>
    </row>
    <row r="157" spans="1:1">
      <c r="A157" s="6">
        <v>42925</v>
      </c>
    </row>
    <row r="158" spans="1:1">
      <c r="A158" s="6">
        <v>42926</v>
      </c>
    </row>
    <row r="159" spans="1:1">
      <c r="A159" s="6">
        <v>42927</v>
      </c>
    </row>
    <row r="160" spans="1:1">
      <c r="A160" s="6">
        <v>42928</v>
      </c>
    </row>
    <row r="161" spans="1:1">
      <c r="A161" s="6">
        <v>42929</v>
      </c>
    </row>
    <row r="162" spans="1:1">
      <c r="A162" s="6">
        <v>42930</v>
      </c>
    </row>
    <row r="163" spans="1:1">
      <c r="A163" s="6">
        <v>42931</v>
      </c>
    </row>
    <row r="164" spans="1:1">
      <c r="A164" s="6">
        <v>42932</v>
      </c>
    </row>
    <row r="165" spans="1:1">
      <c r="A165" s="6">
        <v>42933</v>
      </c>
    </row>
    <row r="166" spans="1:1">
      <c r="A166" s="6">
        <v>42934</v>
      </c>
    </row>
    <row r="167" spans="1:1">
      <c r="A167" s="6">
        <v>42935</v>
      </c>
    </row>
    <row r="168" spans="1:1">
      <c r="A168" s="6">
        <v>42936</v>
      </c>
    </row>
    <row r="169" spans="1:1">
      <c r="A169" s="6">
        <v>42937</v>
      </c>
    </row>
    <row r="170" spans="1:1">
      <c r="A170" s="6">
        <v>42938</v>
      </c>
    </row>
    <row r="171" spans="1:1">
      <c r="A171" s="6">
        <v>42939</v>
      </c>
    </row>
    <row r="172" spans="1:1">
      <c r="A172" s="6">
        <v>42940</v>
      </c>
    </row>
    <row r="173" spans="1:1">
      <c r="A173" s="6">
        <v>42941</v>
      </c>
    </row>
    <row r="174" spans="1:1">
      <c r="A174" s="6">
        <v>42942</v>
      </c>
    </row>
    <row r="175" spans="1:1">
      <c r="A175" s="6">
        <v>42943</v>
      </c>
    </row>
    <row r="176" spans="1:1">
      <c r="A176" s="6">
        <v>42944</v>
      </c>
    </row>
    <row r="177" spans="1:1">
      <c r="A177" s="6">
        <v>42945</v>
      </c>
    </row>
    <row r="178" spans="1:1">
      <c r="A178" s="6">
        <v>42946</v>
      </c>
    </row>
    <row r="179" spans="1:1">
      <c r="A179" s="6">
        <v>42947</v>
      </c>
    </row>
    <row r="180" spans="1:1">
      <c r="A180" s="6">
        <v>42948</v>
      </c>
    </row>
    <row r="181" spans="1:1">
      <c r="A181" s="6">
        <v>42949</v>
      </c>
    </row>
    <row r="182" spans="1:1">
      <c r="A182" s="6">
        <v>42950</v>
      </c>
    </row>
    <row r="183" spans="1:1">
      <c r="A183" s="6">
        <v>42951</v>
      </c>
    </row>
    <row r="184" spans="1:1">
      <c r="A184" s="6">
        <v>42952</v>
      </c>
    </row>
    <row r="185" spans="1:1">
      <c r="A185" s="6">
        <v>42953</v>
      </c>
    </row>
    <row r="186" spans="1:1">
      <c r="A186" s="6">
        <v>42954</v>
      </c>
    </row>
    <row r="187" spans="1:1">
      <c r="A187" s="6">
        <v>42955</v>
      </c>
    </row>
    <row r="188" spans="1:1">
      <c r="A188" s="6">
        <v>42956</v>
      </c>
    </row>
    <row r="189" spans="1:1">
      <c r="A189" s="6">
        <v>42957</v>
      </c>
    </row>
    <row r="190" spans="1:1">
      <c r="A190" s="6">
        <v>42958</v>
      </c>
    </row>
    <row r="191" spans="1:1">
      <c r="A191" s="6">
        <v>42959</v>
      </c>
    </row>
    <row r="192" spans="1:1">
      <c r="A192" s="6">
        <v>42960</v>
      </c>
    </row>
    <row r="193" spans="1:1">
      <c r="A193" s="6">
        <v>42961</v>
      </c>
    </row>
    <row r="194" spans="1:1">
      <c r="A194" s="6">
        <v>42962</v>
      </c>
    </row>
    <row r="195" spans="1:1">
      <c r="A195" s="6">
        <v>42963</v>
      </c>
    </row>
    <row r="196" spans="1:1">
      <c r="A196" s="6">
        <v>42964</v>
      </c>
    </row>
    <row r="197" spans="1:1">
      <c r="A197" s="6">
        <v>42965</v>
      </c>
    </row>
    <row r="198" spans="1:1">
      <c r="A198" s="6">
        <v>42966</v>
      </c>
    </row>
    <row r="199" spans="1:1">
      <c r="A199" s="6">
        <v>42967</v>
      </c>
    </row>
    <row r="200" spans="1:1">
      <c r="A200" s="6">
        <v>42968</v>
      </c>
    </row>
    <row r="201" spans="1:1">
      <c r="A201" s="6">
        <v>42969</v>
      </c>
    </row>
    <row r="202" spans="1:1">
      <c r="A202" s="6">
        <v>42970</v>
      </c>
    </row>
    <row r="203" spans="1:1">
      <c r="A203" s="6">
        <v>42971</v>
      </c>
    </row>
    <row r="204" spans="1:1">
      <c r="A204" s="6">
        <v>42972</v>
      </c>
    </row>
    <row r="205" spans="1:1">
      <c r="A205" s="6">
        <v>42973</v>
      </c>
    </row>
    <row r="206" spans="1:1">
      <c r="A206" s="6">
        <v>42974</v>
      </c>
    </row>
    <row r="207" spans="1:1">
      <c r="A207" s="6">
        <v>42975</v>
      </c>
    </row>
    <row r="208" spans="1:1">
      <c r="A208" s="6">
        <v>42976</v>
      </c>
    </row>
    <row r="209" spans="1:1">
      <c r="A209" s="6">
        <v>42977</v>
      </c>
    </row>
    <row r="210" spans="1:1">
      <c r="A210" s="6">
        <v>42978</v>
      </c>
    </row>
    <row r="211" spans="1:1">
      <c r="A211" s="6">
        <v>42979</v>
      </c>
    </row>
    <row r="212" spans="1:1">
      <c r="A212" s="6">
        <v>42980</v>
      </c>
    </row>
    <row r="213" spans="1:1">
      <c r="A213" s="6">
        <v>42981</v>
      </c>
    </row>
    <row r="214" spans="1:1">
      <c r="A214" s="6">
        <v>42982</v>
      </c>
    </row>
    <row r="215" spans="1:1">
      <c r="A215" s="6">
        <v>42983</v>
      </c>
    </row>
    <row r="216" spans="1:1">
      <c r="A216" s="6">
        <v>42984</v>
      </c>
    </row>
    <row r="217" spans="1:1">
      <c r="A217" s="6">
        <v>42985</v>
      </c>
    </row>
    <row r="218" spans="1:1">
      <c r="A218" s="6">
        <v>42986</v>
      </c>
    </row>
    <row r="219" spans="1:1">
      <c r="A219" s="6">
        <v>42987</v>
      </c>
    </row>
    <row r="220" spans="1:1">
      <c r="A220" s="6">
        <v>42988</v>
      </c>
    </row>
    <row r="221" spans="1:1">
      <c r="A221" s="6">
        <v>42989</v>
      </c>
    </row>
    <row r="222" spans="1:1">
      <c r="A222" s="6">
        <v>42990</v>
      </c>
    </row>
    <row r="223" spans="1:1">
      <c r="A223" s="6">
        <v>42991</v>
      </c>
    </row>
    <row r="224" spans="1:1">
      <c r="A224" s="6">
        <v>42992</v>
      </c>
    </row>
    <row r="225" spans="1:1">
      <c r="A225" s="6">
        <v>42993</v>
      </c>
    </row>
    <row r="226" spans="1:1">
      <c r="A226" s="6">
        <v>42994</v>
      </c>
    </row>
    <row r="227" spans="1:1">
      <c r="A227" s="6">
        <v>42995</v>
      </c>
    </row>
    <row r="228" spans="1:1">
      <c r="A228" s="6">
        <v>42996</v>
      </c>
    </row>
    <row r="229" spans="1:1">
      <c r="A229" s="6">
        <v>42997</v>
      </c>
    </row>
    <row r="230" spans="1:1">
      <c r="A230" s="6">
        <v>42998</v>
      </c>
    </row>
    <row r="231" spans="1:1">
      <c r="A231" s="6">
        <v>42999</v>
      </c>
    </row>
    <row r="232" spans="1:1">
      <c r="A232" s="6">
        <v>43000</v>
      </c>
    </row>
    <row r="233" spans="1:1">
      <c r="A233" s="6">
        <v>43001</v>
      </c>
    </row>
    <row r="234" spans="1:1">
      <c r="A234" s="6">
        <v>43002</v>
      </c>
    </row>
    <row r="235" spans="1:1">
      <c r="A235" s="6">
        <v>43003</v>
      </c>
    </row>
    <row r="236" spans="1:1">
      <c r="A236" s="6">
        <v>43004</v>
      </c>
    </row>
    <row r="237" spans="1:1">
      <c r="A237" s="6">
        <v>43005</v>
      </c>
    </row>
    <row r="238" spans="1:1">
      <c r="A238" s="6">
        <v>43006</v>
      </c>
    </row>
    <row r="239" spans="1:1">
      <c r="A239" s="6">
        <v>43007</v>
      </c>
    </row>
    <row r="240" spans="1:1">
      <c r="A240" s="6">
        <v>43008</v>
      </c>
    </row>
    <row r="241" spans="1:1">
      <c r="A241" s="6">
        <v>43009</v>
      </c>
    </row>
    <row r="242" spans="1:1">
      <c r="A242" s="6">
        <v>43010</v>
      </c>
    </row>
    <row r="243" spans="1:1">
      <c r="A243" s="6">
        <v>43011</v>
      </c>
    </row>
    <row r="244" spans="1:1">
      <c r="A244" s="6">
        <v>43012</v>
      </c>
    </row>
    <row r="245" spans="1:1">
      <c r="A245" s="6">
        <v>43013</v>
      </c>
    </row>
    <row r="246" spans="1:1">
      <c r="A246" s="6">
        <v>43014</v>
      </c>
    </row>
    <row r="247" spans="1:1">
      <c r="A247" s="6">
        <v>43015</v>
      </c>
    </row>
    <row r="248" spans="1:1">
      <c r="A248" s="6">
        <v>43016</v>
      </c>
    </row>
    <row r="249" spans="1:1">
      <c r="A249" s="6">
        <v>43017</v>
      </c>
    </row>
    <row r="250" spans="1:1">
      <c r="A250" s="6">
        <v>43018</v>
      </c>
    </row>
    <row r="251" spans="1:1">
      <c r="A251" s="6">
        <v>43019</v>
      </c>
    </row>
    <row r="252" spans="1:1">
      <c r="A252" s="6">
        <v>43020</v>
      </c>
    </row>
    <row r="253" spans="1:1">
      <c r="A253" s="6">
        <v>43021</v>
      </c>
    </row>
    <row r="254" spans="1:1">
      <c r="A254" s="6">
        <v>43022</v>
      </c>
    </row>
    <row r="255" spans="1:1">
      <c r="A255" s="6">
        <v>43023</v>
      </c>
    </row>
    <row r="256" spans="1:1">
      <c r="A256" s="6">
        <v>43024</v>
      </c>
    </row>
    <row r="257" spans="1:1">
      <c r="A257" s="6">
        <v>43025</v>
      </c>
    </row>
    <row r="258" spans="1:1">
      <c r="A258" s="6">
        <v>43026</v>
      </c>
    </row>
    <row r="259" spans="1:1">
      <c r="A259" s="6">
        <v>43027</v>
      </c>
    </row>
    <row r="260" spans="1:1">
      <c r="A260" s="6">
        <v>43028</v>
      </c>
    </row>
    <row r="261" spans="1:1">
      <c r="A261" s="6">
        <v>43029</v>
      </c>
    </row>
    <row r="262" spans="1:1">
      <c r="A262" s="6">
        <v>43030</v>
      </c>
    </row>
    <row r="263" spans="1:1">
      <c r="A263" s="6">
        <v>43031</v>
      </c>
    </row>
    <row r="264" spans="1:1">
      <c r="A264" s="6">
        <v>43032</v>
      </c>
    </row>
    <row r="265" spans="1:1">
      <c r="A265" s="6">
        <v>43033</v>
      </c>
    </row>
    <row r="266" spans="1:1">
      <c r="A266" s="6">
        <v>43034</v>
      </c>
    </row>
    <row r="267" spans="1:1">
      <c r="A267" s="6">
        <v>43035</v>
      </c>
    </row>
    <row r="268" spans="1:1">
      <c r="A268" s="6">
        <v>43036</v>
      </c>
    </row>
    <row r="269" spans="1:1">
      <c r="A269" s="6">
        <v>43037</v>
      </c>
    </row>
    <row r="270" spans="1:1">
      <c r="A270" s="6">
        <v>43038</v>
      </c>
    </row>
    <row r="271" spans="1:1">
      <c r="A271" s="6">
        <v>43039</v>
      </c>
    </row>
    <row r="272" spans="1:1">
      <c r="A272" s="6">
        <v>43040</v>
      </c>
    </row>
    <row r="273" spans="1:1">
      <c r="A273" s="6">
        <v>43041</v>
      </c>
    </row>
    <row r="274" spans="1:1">
      <c r="A274" s="6">
        <v>43042</v>
      </c>
    </row>
    <row r="275" spans="1:1">
      <c r="A275" s="6">
        <v>43043</v>
      </c>
    </row>
    <row r="276" spans="1:1">
      <c r="A276" s="6">
        <v>43044</v>
      </c>
    </row>
    <row r="277" spans="1:1">
      <c r="A277" s="6">
        <v>43045</v>
      </c>
    </row>
    <row r="278" spans="1:1">
      <c r="A278" s="6">
        <v>43046</v>
      </c>
    </row>
    <row r="279" spans="1:1">
      <c r="A279" s="6">
        <v>43047</v>
      </c>
    </row>
    <row r="280" spans="1:1">
      <c r="A280" s="6">
        <v>43048</v>
      </c>
    </row>
    <row r="281" spans="1:1">
      <c r="A281" s="6">
        <v>43049</v>
      </c>
    </row>
    <row r="282" spans="1:1">
      <c r="A282" s="6">
        <v>43050</v>
      </c>
    </row>
    <row r="283" spans="1:1">
      <c r="A283" s="6">
        <v>43051</v>
      </c>
    </row>
    <row r="284" spans="1:1">
      <c r="A284" s="6">
        <v>43052</v>
      </c>
    </row>
    <row r="285" spans="1:1">
      <c r="A285" s="6">
        <v>43053</v>
      </c>
    </row>
    <row r="286" spans="1:1">
      <c r="A286" s="6">
        <v>43054</v>
      </c>
    </row>
    <row r="287" spans="1:1">
      <c r="A287" s="6">
        <v>43055</v>
      </c>
    </row>
    <row r="288" spans="1:1">
      <c r="A288" s="6">
        <v>43056</v>
      </c>
    </row>
    <row r="289" spans="1:1">
      <c r="A289" s="6">
        <v>43057</v>
      </c>
    </row>
    <row r="290" spans="1:1">
      <c r="A290" s="6">
        <v>43058</v>
      </c>
    </row>
    <row r="291" spans="1:1">
      <c r="A291" s="6">
        <v>43059</v>
      </c>
    </row>
    <row r="292" spans="1:1">
      <c r="A292" s="6">
        <v>43060</v>
      </c>
    </row>
    <row r="293" spans="1:1">
      <c r="A293" s="6">
        <v>43061</v>
      </c>
    </row>
    <row r="294" spans="1:1">
      <c r="A294" s="6">
        <v>43062</v>
      </c>
    </row>
    <row r="295" spans="1:1">
      <c r="A295" s="6">
        <v>43063</v>
      </c>
    </row>
    <row r="296" spans="1:1">
      <c r="A296" s="6">
        <v>43064</v>
      </c>
    </row>
    <row r="297" spans="1:1">
      <c r="A297" s="6">
        <v>43065</v>
      </c>
    </row>
    <row r="298" spans="1:1">
      <c r="A298" s="6">
        <v>43066</v>
      </c>
    </row>
    <row r="299" spans="1:1">
      <c r="A299" s="6">
        <v>43067</v>
      </c>
    </row>
    <row r="300" spans="1:1">
      <c r="A300" s="6">
        <v>43068</v>
      </c>
    </row>
    <row r="301" spans="1:1">
      <c r="A301" s="6">
        <v>43069</v>
      </c>
    </row>
    <row r="302" spans="1:1">
      <c r="A302" s="6">
        <v>43070</v>
      </c>
    </row>
    <row r="303" spans="1:1">
      <c r="A303" s="6">
        <v>43071</v>
      </c>
    </row>
    <row r="304" spans="1:1">
      <c r="A304" s="6">
        <v>43072</v>
      </c>
    </row>
    <row r="305" spans="1:1">
      <c r="A305" s="6">
        <v>43073</v>
      </c>
    </row>
    <row r="306" spans="1:1">
      <c r="A306" s="6">
        <v>43074</v>
      </c>
    </row>
    <row r="307" spans="1:1">
      <c r="A307" s="6">
        <v>43075</v>
      </c>
    </row>
    <row r="308" spans="1:1">
      <c r="A308" s="6">
        <v>43076</v>
      </c>
    </row>
    <row r="309" spans="1:1">
      <c r="A309" s="6">
        <v>43077</v>
      </c>
    </row>
    <row r="310" spans="1:1">
      <c r="A310" s="6">
        <v>43078</v>
      </c>
    </row>
    <row r="311" spans="1:1">
      <c r="A311" s="6">
        <v>43079</v>
      </c>
    </row>
    <row r="312" spans="1:1">
      <c r="A312" s="6">
        <v>43080</v>
      </c>
    </row>
    <row r="313" spans="1:1">
      <c r="A313" s="6">
        <v>43081</v>
      </c>
    </row>
    <row r="314" spans="1:1">
      <c r="A314" s="6">
        <v>43082</v>
      </c>
    </row>
    <row r="315" spans="1:1">
      <c r="A315" s="6">
        <v>43083</v>
      </c>
    </row>
    <row r="316" spans="1:1">
      <c r="A316" s="6">
        <v>43084</v>
      </c>
    </row>
    <row r="317" spans="1:1">
      <c r="A317" s="6">
        <v>43085</v>
      </c>
    </row>
    <row r="318" spans="1:1">
      <c r="A318" s="6">
        <v>43086</v>
      </c>
    </row>
    <row r="319" spans="1:1">
      <c r="A319" s="6">
        <v>43087</v>
      </c>
    </row>
    <row r="320" spans="1:1">
      <c r="A320" s="6">
        <v>43088</v>
      </c>
    </row>
    <row r="321" spans="1:1">
      <c r="A321" s="6">
        <v>43089</v>
      </c>
    </row>
    <row r="322" spans="1:1">
      <c r="A322" s="6">
        <v>43090</v>
      </c>
    </row>
    <row r="323" spans="1:1">
      <c r="A323" s="6">
        <v>43091</v>
      </c>
    </row>
    <row r="324" spans="1:1">
      <c r="A324" s="6">
        <v>43092</v>
      </c>
    </row>
    <row r="325" spans="1:1">
      <c r="A325" s="6">
        <v>43093</v>
      </c>
    </row>
    <row r="326" spans="1:1">
      <c r="A326" s="6">
        <v>43094</v>
      </c>
    </row>
    <row r="327" spans="1:1">
      <c r="A327" s="6">
        <v>43095</v>
      </c>
    </row>
    <row r="328" spans="1:1">
      <c r="A328" s="6">
        <v>43096</v>
      </c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</sheetData>
  <phoneticPr fontId="12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ColWidth="9" defaultRowHeight="13.5"/>
  <sheetData>
    <row r="1" spans="1:4" ht="28.5">
      <c r="A1" s="1" t="s">
        <v>196</v>
      </c>
      <c r="B1" s="1">
        <v>300</v>
      </c>
      <c r="C1" s="2">
        <v>0</v>
      </c>
      <c r="D1" s="2">
        <v>0</v>
      </c>
    </row>
    <row r="2" spans="1:4" ht="28.5">
      <c r="A2" s="3" t="s">
        <v>197</v>
      </c>
      <c r="B2" s="3">
        <v>40</v>
      </c>
      <c r="C2" s="4">
        <v>1</v>
      </c>
      <c r="D2" s="4">
        <f>B2*(1-C2)</f>
        <v>0</v>
      </c>
    </row>
  </sheetData>
  <phoneticPr fontId="1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opLeftCell="A4" workbookViewId="0">
      <selection activeCell="B9" sqref="B9"/>
    </sheetView>
  </sheetViews>
  <sheetFormatPr defaultRowHeight="13.5"/>
  <cols>
    <col min="1" max="1" width="41.125" customWidth="1"/>
  </cols>
  <sheetData>
    <row r="1" spans="1:1">
      <c r="A1" s="55" t="s">
        <v>226</v>
      </c>
    </row>
    <row r="2" spans="1:1">
      <c r="A2" s="55" t="s">
        <v>227</v>
      </c>
    </row>
    <row r="3" spans="1:1">
      <c r="A3" s="55" t="s">
        <v>228</v>
      </c>
    </row>
    <row r="4" spans="1:1">
      <c r="A4" s="55" t="s">
        <v>229</v>
      </c>
    </row>
    <row r="5" spans="1:1">
      <c r="A5" s="55" t="s">
        <v>230</v>
      </c>
    </row>
    <row r="6" spans="1:1" ht="27">
      <c r="A6" s="55" t="s">
        <v>231</v>
      </c>
    </row>
    <row r="7" spans="1:1">
      <c r="A7" s="55" t="s">
        <v>232</v>
      </c>
    </row>
    <row r="8" spans="1:1">
      <c r="A8" s="55" t="s">
        <v>233</v>
      </c>
    </row>
    <row r="9" spans="1:1" ht="27">
      <c r="A9" s="55" t="s">
        <v>234</v>
      </c>
    </row>
    <row r="10" spans="1:1">
      <c r="A10" s="55" t="s">
        <v>235</v>
      </c>
    </row>
    <row r="11" spans="1:1">
      <c r="A11" s="55" t="s">
        <v>236</v>
      </c>
    </row>
    <row r="12" spans="1:1">
      <c r="A12" s="55" t="s">
        <v>237</v>
      </c>
    </row>
    <row r="13" spans="1:1">
      <c r="A13" s="55" t="s">
        <v>238</v>
      </c>
    </row>
    <row r="14" spans="1:1">
      <c r="A14" s="55" t="s">
        <v>239</v>
      </c>
    </row>
    <row r="15" spans="1:1">
      <c r="A15" s="56"/>
    </row>
  </sheetData>
  <phoneticPr fontId="12" type="noConversion"/>
  <hyperlinks>
    <hyperlink ref="A1" r:id="rId1" display="https://www.coursera.org/learn/jisuanji-zucheng"/>
    <hyperlink ref="A2" r:id="rId2" display="https://www.coursera.org/learn/gaoji-shuju-jiegou"/>
    <hyperlink ref="A3" r:id="rId3" display="https://www.coursera.org/learn/c-chengxu-sheji"/>
    <hyperlink ref="A4" r:id="rId4" display="https://www.coursera.org/learn/jisuanji-biancheng"/>
    <hyperlink ref="A5" r:id="rId5" display="https://www.coursera.org/learn/os-pku"/>
    <hyperlink ref="A6" r:id="rId6" display="https://www.coursera.org/learn/algorithms"/>
    <hyperlink ref="A7" r:id="rId7" display="https://www.coursera.org/learn/cpp-chengxu-sheji"/>
    <hyperlink ref="A8" r:id="rId8" display="https://www.coursera.org/learn/zhenge-beida-zaixian-chuangye"/>
    <hyperlink ref="A9" r:id="rId9" display="https://www.coursera.org/learn/aoo"/>
    <hyperlink ref="A10" r:id="rId10" display="https://www.coursera.org/learn/bei-lun"/>
    <hyperlink ref="A11" r:id="rId11" display="https://www.coursera.org/learn/ruanjian-gongcheng"/>
    <hyperlink ref="A12" r:id="rId12" display="https://www.coursera.org/learn/suanfa-jichu"/>
    <hyperlink ref="A13" r:id="rId13" display="https://www.coursera.org/learn/shuju-jiegou-suanfa"/>
    <hyperlink ref="A14" r:id="rId14" display="https://www.coursera.org/learn/biancheng-suanfa-biye-xiangmu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42" customHeight="1">
      <c r="A1" s="63" t="s">
        <v>28</v>
      </c>
      <c r="B1" s="64"/>
      <c r="C1" s="65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0.46590555555303581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-31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42790</v>
      </c>
      <c r="B10" s="17">
        <f t="shared" ref="B10:B37" si="1">WEEKNUM(A10)</f>
        <v>8</v>
      </c>
      <c r="C10" s="17" t="str">
        <f t="shared" ref="C10:C37" si="2">TEXT(WEEKDAY(A10),"aaaa")</f>
        <v>星期五</v>
      </c>
      <c r="F10" s="30" t="s">
        <v>27</v>
      </c>
      <c r="G10" s="31"/>
    </row>
    <row r="11" spans="1:10">
      <c r="A11" s="16">
        <v>42791</v>
      </c>
      <c r="B11" s="17">
        <f t="shared" si="1"/>
        <v>8</v>
      </c>
      <c r="C11" s="17" t="str">
        <f t="shared" si="2"/>
        <v>星期六</v>
      </c>
      <c r="F11" s="30" t="s">
        <v>29</v>
      </c>
      <c r="G11" s="31"/>
    </row>
    <row r="12" spans="1:10">
      <c r="A12" s="16">
        <v>42792</v>
      </c>
      <c r="B12" s="17">
        <f t="shared" si="1"/>
        <v>9</v>
      </c>
      <c r="C12" s="17" t="str">
        <f t="shared" si="2"/>
        <v>星期日</v>
      </c>
      <c r="F12" s="30" t="s">
        <v>30</v>
      </c>
    </row>
    <row r="13" spans="1:10">
      <c r="A13" s="16">
        <v>42793</v>
      </c>
      <c r="B13" s="17">
        <f t="shared" si="1"/>
        <v>9</v>
      </c>
      <c r="C13" s="17" t="str">
        <f t="shared" si="2"/>
        <v>星期一</v>
      </c>
      <c r="D13" s="28" t="s">
        <v>31</v>
      </c>
      <c r="E13" s="29" t="s">
        <v>32</v>
      </c>
      <c r="F13" s="30"/>
    </row>
    <row r="14" spans="1:10">
      <c r="A14" s="16">
        <v>42794</v>
      </c>
      <c r="B14" s="17">
        <f t="shared" si="1"/>
        <v>9</v>
      </c>
      <c r="C14" s="17" t="str">
        <f t="shared" si="2"/>
        <v>星期二</v>
      </c>
      <c r="D14" s="28"/>
      <c r="E14" s="29"/>
      <c r="G14" s="30"/>
    </row>
    <row r="15" spans="1:10">
      <c r="A15" s="16">
        <v>42795</v>
      </c>
      <c r="B15" s="17">
        <f t="shared" si="1"/>
        <v>9</v>
      </c>
      <c r="C15" s="17" t="str">
        <f t="shared" si="2"/>
        <v>星期三</v>
      </c>
      <c r="E15" s="29"/>
      <c r="G15" s="30"/>
    </row>
    <row r="16" spans="1:10">
      <c r="A16" s="16">
        <v>42796</v>
      </c>
      <c r="B16" s="17">
        <f t="shared" si="1"/>
        <v>9</v>
      </c>
      <c r="C16" s="17" t="str">
        <f t="shared" si="2"/>
        <v>星期四</v>
      </c>
      <c r="E16" s="29"/>
      <c r="F16" s="33"/>
      <c r="G16" s="34"/>
    </row>
    <row r="17" spans="1:7">
      <c r="A17" s="16">
        <v>42797</v>
      </c>
      <c r="B17" s="17">
        <f t="shared" si="1"/>
        <v>9</v>
      </c>
      <c r="C17" s="17" t="str">
        <f t="shared" si="2"/>
        <v>星期五</v>
      </c>
      <c r="D17" s="28" t="s">
        <v>31</v>
      </c>
      <c r="E17" s="29" t="s">
        <v>33</v>
      </c>
      <c r="F17" s="33"/>
      <c r="G17" s="35"/>
    </row>
    <row r="18" spans="1:7" ht="14.25" customHeight="1">
      <c r="A18" s="16">
        <v>42798</v>
      </c>
      <c r="B18" s="17">
        <f t="shared" si="1"/>
        <v>9</v>
      </c>
      <c r="C18" s="17" t="str">
        <f t="shared" si="2"/>
        <v>星期六</v>
      </c>
      <c r="E18" s="29"/>
      <c r="G18" s="31"/>
    </row>
    <row r="19" spans="1:7">
      <c r="A19" s="16">
        <v>42799</v>
      </c>
      <c r="B19" s="17">
        <f t="shared" si="1"/>
        <v>10</v>
      </c>
      <c r="C19" s="17" t="str">
        <f t="shared" si="2"/>
        <v>星期日</v>
      </c>
      <c r="D19" s="36"/>
      <c r="F19" s="30" t="s">
        <v>34</v>
      </c>
    </row>
    <row r="20" spans="1:7">
      <c r="A20" s="16">
        <v>42800</v>
      </c>
      <c r="B20" s="17">
        <f t="shared" si="1"/>
        <v>10</v>
      </c>
      <c r="C20" s="17" t="str">
        <f t="shared" si="2"/>
        <v>星期一</v>
      </c>
      <c r="D20" s="37" t="s">
        <v>31</v>
      </c>
      <c r="E20" s="29" t="s">
        <v>35</v>
      </c>
      <c r="F20" s="30"/>
    </row>
    <row r="21" spans="1:7">
      <c r="A21" s="16">
        <v>42801</v>
      </c>
      <c r="B21" s="17">
        <f t="shared" si="1"/>
        <v>10</v>
      </c>
      <c r="C21" s="17" t="str">
        <f t="shared" si="2"/>
        <v>星期二</v>
      </c>
      <c r="D21" s="36"/>
      <c r="F21" s="31"/>
    </row>
    <row r="22" spans="1:7">
      <c r="A22" s="16">
        <v>42802</v>
      </c>
      <c r="B22" s="17">
        <f t="shared" si="1"/>
        <v>10</v>
      </c>
      <c r="C22" s="17" t="str">
        <f t="shared" si="2"/>
        <v>星期三</v>
      </c>
      <c r="D22" s="36"/>
      <c r="E22" s="29" t="s">
        <v>36</v>
      </c>
      <c r="F22" s="30"/>
    </row>
    <row r="23" spans="1:7">
      <c r="A23" s="16">
        <v>42803</v>
      </c>
      <c r="B23" s="17">
        <f t="shared" si="1"/>
        <v>10</v>
      </c>
      <c r="C23" s="38" t="str">
        <f t="shared" si="2"/>
        <v>星期四</v>
      </c>
      <c r="D23" s="39"/>
      <c r="E23" s="29" t="s">
        <v>37</v>
      </c>
      <c r="F23" s="30"/>
    </row>
    <row r="24" spans="1:7">
      <c r="A24" s="16">
        <v>42804</v>
      </c>
      <c r="B24" s="17">
        <f t="shared" si="1"/>
        <v>10</v>
      </c>
      <c r="C24" s="17" t="str">
        <f t="shared" si="2"/>
        <v>星期五</v>
      </c>
      <c r="D24" s="43" t="s">
        <v>38</v>
      </c>
      <c r="E24" s="29" t="s">
        <v>39</v>
      </c>
      <c r="F24" s="30"/>
    </row>
    <row r="25" spans="1:7">
      <c r="A25" s="16">
        <v>42805</v>
      </c>
      <c r="B25" s="17">
        <f t="shared" si="1"/>
        <v>10</v>
      </c>
      <c r="C25" s="17" t="str">
        <f t="shared" si="2"/>
        <v>星期六</v>
      </c>
      <c r="E25" s="29" t="s">
        <v>40</v>
      </c>
      <c r="F25" s="30"/>
    </row>
    <row r="26" spans="1:7">
      <c r="A26" s="16">
        <v>42806</v>
      </c>
      <c r="B26" s="17">
        <f t="shared" si="1"/>
        <v>11</v>
      </c>
      <c r="C26" s="17" t="str">
        <f t="shared" si="2"/>
        <v>星期日</v>
      </c>
      <c r="E26" s="29"/>
      <c r="F26" s="30"/>
    </row>
    <row r="27" spans="1:7">
      <c r="A27" s="16">
        <v>42807</v>
      </c>
      <c r="B27" s="17">
        <f t="shared" si="1"/>
        <v>11</v>
      </c>
      <c r="C27" s="17" t="str">
        <f t="shared" si="2"/>
        <v>星期一</v>
      </c>
      <c r="D27" s="28" t="s">
        <v>31</v>
      </c>
      <c r="E27" s="29" t="s">
        <v>41</v>
      </c>
      <c r="F27" s="30" t="s">
        <v>42</v>
      </c>
    </row>
    <row r="28" spans="1:7">
      <c r="A28" s="16">
        <v>42808</v>
      </c>
      <c r="B28" s="17">
        <f t="shared" si="1"/>
        <v>11</v>
      </c>
      <c r="C28" s="17" t="str">
        <f t="shared" si="2"/>
        <v>星期二</v>
      </c>
      <c r="F28" s="31" t="s">
        <v>43</v>
      </c>
    </row>
    <row r="29" spans="1:7">
      <c r="A29" s="16">
        <v>42809</v>
      </c>
      <c r="B29" s="17">
        <f t="shared" si="1"/>
        <v>11</v>
      </c>
      <c r="C29" s="17" t="str">
        <f t="shared" si="2"/>
        <v>星期三</v>
      </c>
    </row>
    <row r="30" spans="1:7">
      <c r="A30" s="16">
        <v>42810</v>
      </c>
      <c r="B30" s="17">
        <f t="shared" si="1"/>
        <v>11</v>
      </c>
      <c r="C30" s="17" t="str">
        <f t="shared" si="2"/>
        <v>星期四</v>
      </c>
      <c r="F30" s="30" t="s">
        <v>44</v>
      </c>
    </row>
    <row r="31" spans="1:7">
      <c r="A31" s="16">
        <v>42811</v>
      </c>
      <c r="B31" s="17">
        <f t="shared" si="1"/>
        <v>11</v>
      </c>
      <c r="C31" s="17" t="str">
        <f t="shared" si="2"/>
        <v>星期五</v>
      </c>
      <c r="D31" s="41" t="s">
        <v>31</v>
      </c>
      <c r="E31" s="29" t="s">
        <v>45</v>
      </c>
    </row>
    <row r="32" spans="1:7">
      <c r="A32" s="16">
        <v>42812</v>
      </c>
      <c r="B32" s="17">
        <f t="shared" si="1"/>
        <v>11</v>
      </c>
      <c r="C32" s="17" t="str">
        <f t="shared" si="2"/>
        <v>星期六</v>
      </c>
      <c r="F32" s="30" t="s">
        <v>46</v>
      </c>
    </row>
    <row r="33" spans="1:6">
      <c r="A33" s="16">
        <v>42813</v>
      </c>
      <c r="B33" s="17">
        <f t="shared" si="1"/>
        <v>12</v>
      </c>
      <c r="C33" s="17" t="str">
        <f t="shared" si="2"/>
        <v>星期日</v>
      </c>
      <c r="D33" s="28"/>
      <c r="F33" s="30"/>
    </row>
    <row r="34" spans="1:6">
      <c r="A34" s="16">
        <v>42814</v>
      </c>
      <c r="B34" s="17">
        <f t="shared" si="1"/>
        <v>12</v>
      </c>
      <c r="C34" s="17" t="str">
        <f t="shared" si="2"/>
        <v>星期一</v>
      </c>
      <c r="D34" s="28" t="s">
        <v>31</v>
      </c>
      <c r="E34" s="29" t="s">
        <v>47</v>
      </c>
    </row>
    <row r="35" spans="1:6">
      <c r="A35" s="16">
        <v>42815</v>
      </c>
      <c r="B35" s="17">
        <f t="shared" si="1"/>
        <v>12</v>
      </c>
      <c r="C35" s="17" t="str">
        <f t="shared" si="2"/>
        <v>星期二</v>
      </c>
    </row>
    <row r="36" spans="1:6">
      <c r="A36" s="16">
        <v>42816</v>
      </c>
      <c r="B36" s="17">
        <f t="shared" si="1"/>
        <v>12</v>
      </c>
      <c r="C36" s="17" t="str">
        <f t="shared" si="2"/>
        <v>星期三</v>
      </c>
      <c r="D36" s="28"/>
      <c r="E36" s="29"/>
      <c r="F36" s="31" t="s">
        <v>48</v>
      </c>
    </row>
    <row r="37" spans="1:6">
      <c r="A37" s="16">
        <v>42817</v>
      </c>
      <c r="B37" s="17">
        <f t="shared" si="1"/>
        <v>12</v>
      </c>
      <c r="C37" s="17" t="str">
        <f t="shared" si="2"/>
        <v>星期四</v>
      </c>
      <c r="D37" s="28"/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0.46590555555303581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-31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42818</v>
      </c>
      <c r="B10" s="17">
        <f t="shared" ref="B10:B39" si="1">WEEKNUM(A10)</f>
        <v>12</v>
      </c>
      <c r="C10" s="17" t="str">
        <f t="shared" ref="C10:C39" si="2">TEXT(WEEKDAY(A10),"aaaa")</f>
        <v>星期五</v>
      </c>
      <c r="D10" s="28" t="s">
        <v>31</v>
      </c>
      <c r="E10" s="29" t="s">
        <v>51</v>
      </c>
      <c r="G10" s="31"/>
    </row>
    <row r="11" spans="1:10">
      <c r="A11" s="16">
        <f>A10+1</f>
        <v>42819</v>
      </c>
      <c r="B11" s="17">
        <f t="shared" si="1"/>
        <v>12</v>
      </c>
      <c r="C11" s="17" t="str">
        <f t="shared" si="2"/>
        <v>星期六</v>
      </c>
      <c r="D11" s="28" t="s">
        <v>52</v>
      </c>
      <c r="F11" s="30" t="s">
        <v>53</v>
      </c>
      <c r="G11" s="31"/>
    </row>
    <row r="12" spans="1:10">
      <c r="A12" s="16">
        <f t="shared" ref="A12:A40" si="3">A11+1</f>
        <v>42820</v>
      </c>
      <c r="B12" s="17">
        <f t="shared" si="1"/>
        <v>13</v>
      </c>
      <c r="C12" s="17" t="str">
        <f t="shared" si="2"/>
        <v>星期日</v>
      </c>
      <c r="F12" s="30" t="s">
        <v>54</v>
      </c>
    </row>
    <row r="13" spans="1:10">
      <c r="A13" s="16">
        <f t="shared" si="3"/>
        <v>42821</v>
      </c>
      <c r="B13" s="17">
        <f t="shared" si="1"/>
        <v>13</v>
      </c>
      <c r="C13" s="17" t="str">
        <f t="shared" si="2"/>
        <v>星期一</v>
      </c>
      <c r="F13" s="30" t="s">
        <v>55</v>
      </c>
    </row>
    <row r="14" spans="1:10">
      <c r="A14" s="16">
        <f t="shared" si="3"/>
        <v>42822</v>
      </c>
      <c r="B14" s="17">
        <f t="shared" si="1"/>
        <v>13</v>
      </c>
      <c r="C14" s="17" t="str">
        <f t="shared" si="2"/>
        <v>星期二</v>
      </c>
      <c r="D14" s="28"/>
      <c r="E14" s="29"/>
      <c r="F14" s="30" t="s">
        <v>56</v>
      </c>
      <c r="G14" s="30"/>
    </row>
    <row r="15" spans="1:10">
      <c r="A15" s="16">
        <f t="shared" si="3"/>
        <v>42823</v>
      </c>
      <c r="B15" s="17">
        <f t="shared" si="1"/>
        <v>13</v>
      </c>
      <c r="C15" s="17" t="str">
        <f t="shared" si="2"/>
        <v>星期三</v>
      </c>
      <c r="E15" s="29"/>
      <c r="F15" s="30" t="s">
        <v>57</v>
      </c>
      <c r="G15" s="30"/>
    </row>
    <row r="16" spans="1:10">
      <c r="A16" s="16">
        <f t="shared" si="3"/>
        <v>42824</v>
      </c>
      <c r="B16" s="17">
        <f t="shared" si="1"/>
        <v>13</v>
      </c>
      <c r="C16" s="17" t="str">
        <f t="shared" si="2"/>
        <v>星期四</v>
      </c>
      <c r="E16" s="29"/>
      <c r="F16" s="33"/>
      <c r="G16" s="34"/>
    </row>
    <row r="17" spans="1:7">
      <c r="A17" s="16">
        <f t="shared" si="3"/>
        <v>42825</v>
      </c>
      <c r="B17" s="17">
        <f t="shared" si="1"/>
        <v>13</v>
      </c>
      <c r="C17" s="17" t="str">
        <f t="shared" si="2"/>
        <v>星期五</v>
      </c>
      <c r="D17" s="28"/>
      <c r="E17" s="29"/>
      <c r="F17" s="33"/>
      <c r="G17" s="35"/>
    </row>
    <row r="18" spans="1:7">
      <c r="A18" s="16">
        <f t="shared" si="3"/>
        <v>42826</v>
      </c>
      <c r="B18" s="17">
        <f t="shared" si="1"/>
        <v>13</v>
      </c>
      <c r="C18" s="17" t="str">
        <f t="shared" si="2"/>
        <v>星期六</v>
      </c>
      <c r="D18" s="28" t="s">
        <v>58</v>
      </c>
      <c r="E18" s="29"/>
      <c r="G18" s="31"/>
    </row>
    <row r="19" spans="1:7">
      <c r="A19" s="16">
        <f t="shared" si="3"/>
        <v>42827</v>
      </c>
      <c r="B19" s="17">
        <f t="shared" si="1"/>
        <v>14</v>
      </c>
      <c r="C19" s="17" t="str">
        <f t="shared" si="2"/>
        <v>星期日</v>
      </c>
      <c r="D19" s="37" t="s">
        <v>59</v>
      </c>
    </row>
    <row r="20" spans="1:7">
      <c r="A20" s="16">
        <f t="shared" si="3"/>
        <v>42828</v>
      </c>
      <c r="B20" s="17">
        <f t="shared" si="1"/>
        <v>14</v>
      </c>
      <c r="C20" s="17" t="str">
        <f t="shared" si="2"/>
        <v>星期一</v>
      </c>
      <c r="D20" s="37"/>
      <c r="F20" s="30"/>
    </row>
    <row r="21" spans="1:7" ht="24" customHeight="1">
      <c r="A21" s="16">
        <f t="shared" si="3"/>
        <v>42829</v>
      </c>
      <c r="B21" s="17">
        <f t="shared" si="1"/>
        <v>14</v>
      </c>
      <c r="C21" s="17" t="str">
        <f t="shared" si="2"/>
        <v>星期二</v>
      </c>
      <c r="D21" s="36"/>
      <c r="F21" s="31"/>
    </row>
    <row r="22" spans="1:7">
      <c r="A22" s="16">
        <f t="shared" si="3"/>
        <v>42830</v>
      </c>
      <c r="B22" s="17">
        <f t="shared" si="1"/>
        <v>14</v>
      </c>
      <c r="C22" s="17" t="str">
        <f t="shared" si="2"/>
        <v>星期三</v>
      </c>
      <c r="D22" s="36"/>
      <c r="E22" s="29" t="s">
        <v>60</v>
      </c>
      <c r="F22" s="30" t="s">
        <v>61</v>
      </c>
    </row>
    <row r="23" spans="1:7">
      <c r="A23" s="16">
        <f t="shared" si="3"/>
        <v>42831</v>
      </c>
      <c r="B23" s="17">
        <f t="shared" si="1"/>
        <v>14</v>
      </c>
      <c r="C23" s="38" t="str">
        <f t="shared" si="2"/>
        <v>星期四</v>
      </c>
      <c r="D23" s="39" t="s">
        <v>62</v>
      </c>
      <c r="F23" s="30"/>
    </row>
    <row r="24" spans="1:7">
      <c r="A24" s="16">
        <f t="shared" si="3"/>
        <v>42832</v>
      </c>
      <c r="B24" s="17">
        <f t="shared" si="1"/>
        <v>14</v>
      </c>
      <c r="C24" s="17" t="str">
        <f t="shared" si="2"/>
        <v>星期五</v>
      </c>
      <c r="D24" s="43" t="s">
        <v>62</v>
      </c>
      <c r="F24" s="30"/>
    </row>
    <row r="25" spans="1:7">
      <c r="A25" s="16">
        <f t="shared" si="3"/>
        <v>42833</v>
      </c>
      <c r="B25" s="17">
        <f t="shared" si="1"/>
        <v>14</v>
      </c>
      <c r="C25" s="17" t="str">
        <f t="shared" si="2"/>
        <v>星期六</v>
      </c>
      <c r="D25" s="28" t="s">
        <v>59</v>
      </c>
      <c r="E25" s="29"/>
      <c r="F25" s="30"/>
    </row>
    <row r="26" spans="1:7">
      <c r="A26" s="16">
        <f t="shared" si="3"/>
        <v>42834</v>
      </c>
      <c r="B26" s="17">
        <f t="shared" si="1"/>
        <v>15</v>
      </c>
      <c r="C26" s="17" t="str">
        <f t="shared" si="2"/>
        <v>星期日</v>
      </c>
      <c r="D26" s="28" t="s">
        <v>59</v>
      </c>
      <c r="E26" s="29"/>
      <c r="F26" s="30"/>
    </row>
    <row r="27" spans="1:7">
      <c r="A27" s="16">
        <f t="shared" si="3"/>
        <v>42835</v>
      </c>
      <c r="B27" s="17">
        <f t="shared" si="1"/>
        <v>15</v>
      </c>
      <c r="C27" s="17" t="str">
        <f t="shared" si="2"/>
        <v>星期一</v>
      </c>
      <c r="D27" s="18" t="s">
        <v>63</v>
      </c>
      <c r="E27" s="29" t="s">
        <v>64</v>
      </c>
    </row>
    <row r="28" spans="1:7">
      <c r="A28" s="16">
        <f t="shared" si="3"/>
        <v>42836</v>
      </c>
      <c r="B28" s="17">
        <f t="shared" si="1"/>
        <v>15</v>
      </c>
      <c r="C28" s="17" t="str">
        <f t="shared" si="2"/>
        <v>星期二</v>
      </c>
      <c r="D28" s="18" t="s">
        <v>63</v>
      </c>
      <c r="E28" s="29" t="s">
        <v>65</v>
      </c>
      <c r="F28" s="31"/>
    </row>
    <row r="29" spans="1:7">
      <c r="A29" s="16">
        <f t="shared" si="3"/>
        <v>42837</v>
      </c>
      <c r="B29" s="17">
        <f t="shared" si="1"/>
        <v>15</v>
      </c>
      <c r="C29" s="17" t="str">
        <f t="shared" si="2"/>
        <v>星期三</v>
      </c>
      <c r="D29" s="18" t="s">
        <v>63</v>
      </c>
      <c r="E29" s="29" t="s">
        <v>66</v>
      </c>
    </row>
    <row r="30" spans="1:7">
      <c r="A30" s="16">
        <f t="shared" si="3"/>
        <v>42838</v>
      </c>
      <c r="B30" s="17">
        <f t="shared" si="1"/>
        <v>15</v>
      </c>
      <c r="C30" s="17" t="str">
        <f t="shared" si="2"/>
        <v>星期四</v>
      </c>
      <c r="D30" s="18" t="s">
        <v>63</v>
      </c>
      <c r="E30" s="29" t="s">
        <v>67</v>
      </c>
    </row>
    <row r="31" spans="1:7">
      <c r="A31" s="16">
        <f t="shared" si="3"/>
        <v>42839</v>
      </c>
      <c r="B31" s="17">
        <f t="shared" si="1"/>
        <v>15</v>
      </c>
      <c r="C31" s="17" t="str">
        <f t="shared" si="2"/>
        <v>星期五</v>
      </c>
      <c r="D31" s="41"/>
      <c r="E31" s="29" t="s">
        <v>68</v>
      </c>
    </row>
    <row r="32" spans="1:7">
      <c r="A32" s="16">
        <f t="shared" si="3"/>
        <v>42840</v>
      </c>
      <c r="B32" s="17">
        <f t="shared" si="1"/>
        <v>15</v>
      </c>
      <c r="C32" s="17" t="str">
        <f t="shared" si="2"/>
        <v>星期六</v>
      </c>
      <c r="D32" s="28" t="s">
        <v>59</v>
      </c>
      <c r="E32" s="29" t="s">
        <v>69</v>
      </c>
    </row>
    <row r="33" spans="1:6">
      <c r="A33" s="16">
        <f t="shared" si="3"/>
        <v>42841</v>
      </c>
      <c r="B33" s="17">
        <f t="shared" si="1"/>
        <v>16</v>
      </c>
      <c r="C33" s="17" t="str">
        <f t="shared" si="2"/>
        <v>星期日</v>
      </c>
      <c r="D33" s="28" t="s">
        <v>59</v>
      </c>
      <c r="E33" s="29" t="s">
        <v>70</v>
      </c>
      <c r="F33" s="30"/>
    </row>
    <row r="34" spans="1:6">
      <c r="A34" s="16">
        <f t="shared" si="3"/>
        <v>42842</v>
      </c>
      <c r="B34" s="17">
        <f t="shared" si="1"/>
        <v>16</v>
      </c>
      <c r="C34" s="17" t="str">
        <f t="shared" si="2"/>
        <v>星期一</v>
      </c>
      <c r="E34" s="29"/>
    </row>
    <row r="35" spans="1:6">
      <c r="A35" s="16">
        <f t="shared" si="3"/>
        <v>42843</v>
      </c>
      <c r="B35" s="17">
        <f t="shared" si="1"/>
        <v>16</v>
      </c>
      <c r="C35" s="17" t="str">
        <f t="shared" si="2"/>
        <v>星期二</v>
      </c>
      <c r="E35" s="29"/>
    </row>
    <row r="36" spans="1:6">
      <c r="A36" s="16">
        <f t="shared" si="3"/>
        <v>42844</v>
      </c>
      <c r="B36" s="17">
        <f t="shared" si="1"/>
        <v>16</v>
      </c>
      <c r="C36" s="17" t="str">
        <f t="shared" si="2"/>
        <v>星期三</v>
      </c>
      <c r="D36" s="28"/>
      <c r="E36" s="29"/>
      <c r="F36" s="31"/>
    </row>
    <row r="37" spans="1:6">
      <c r="A37" s="16">
        <f t="shared" si="3"/>
        <v>42845</v>
      </c>
      <c r="B37" s="17">
        <f t="shared" si="1"/>
        <v>16</v>
      </c>
      <c r="C37" s="17" t="str">
        <f t="shared" si="2"/>
        <v>星期四</v>
      </c>
      <c r="D37" s="28"/>
      <c r="E37" s="29"/>
    </row>
    <row r="38" spans="1:6">
      <c r="A38" s="16">
        <f t="shared" si="3"/>
        <v>42846</v>
      </c>
      <c r="B38" s="17">
        <f t="shared" si="1"/>
        <v>16</v>
      </c>
      <c r="C38" s="17" t="str">
        <f t="shared" si="2"/>
        <v>星期五</v>
      </c>
      <c r="E38" s="29"/>
    </row>
    <row r="39" spans="1:6">
      <c r="A39" s="16">
        <f t="shared" si="3"/>
        <v>42847</v>
      </c>
      <c r="B39" s="17">
        <f t="shared" si="1"/>
        <v>16</v>
      </c>
      <c r="C39" s="17" t="str">
        <f t="shared" si="2"/>
        <v>星期六</v>
      </c>
    </row>
    <row r="40" spans="1:6">
      <c r="A40" s="16">
        <f t="shared" si="3"/>
        <v>42848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0.46590555555303581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-31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42840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42879</v>
      </c>
      <c r="B10" s="17">
        <f t="shared" ref="B10:B39" si="1">WEEKNUM(A10)</f>
        <v>21</v>
      </c>
      <c r="C10" s="17" t="str">
        <f t="shared" ref="C10:C39" si="2">TEXT(WEEKDAY(A10),"aaaa")</f>
        <v>星期三</v>
      </c>
      <c r="G10" s="31"/>
    </row>
    <row r="11" spans="1:10">
      <c r="A11" s="16">
        <f>A10+1</f>
        <v>42880</v>
      </c>
      <c r="B11" s="17">
        <f t="shared" si="1"/>
        <v>21</v>
      </c>
      <c r="C11" s="17" t="str">
        <f t="shared" si="2"/>
        <v>星期四</v>
      </c>
      <c r="G11" s="31"/>
    </row>
    <row r="12" spans="1:10">
      <c r="A12" s="16">
        <f t="shared" ref="A12:A39" si="3">A11+1</f>
        <v>42881</v>
      </c>
      <c r="B12" s="17">
        <f t="shared" si="1"/>
        <v>21</v>
      </c>
      <c r="C12" s="17" t="str">
        <f t="shared" si="2"/>
        <v>星期五</v>
      </c>
      <c r="F12" s="30"/>
    </row>
    <row r="13" spans="1:10">
      <c r="A13" s="16">
        <f t="shared" si="3"/>
        <v>42882</v>
      </c>
      <c r="B13" s="17">
        <f t="shared" si="1"/>
        <v>21</v>
      </c>
      <c r="C13" s="17" t="str">
        <f t="shared" si="2"/>
        <v>星期六</v>
      </c>
      <c r="F13" s="30"/>
    </row>
    <row r="14" spans="1:10">
      <c r="A14" s="16">
        <f t="shared" si="3"/>
        <v>42883</v>
      </c>
      <c r="B14" s="17">
        <f t="shared" si="1"/>
        <v>22</v>
      </c>
      <c r="C14" s="17" t="str">
        <f t="shared" si="2"/>
        <v>星期日</v>
      </c>
      <c r="D14" s="28"/>
      <c r="E14" s="29"/>
      <c r="G14" s="30"/>
    </row>
    <row r="15" spans="1:10">
      <c r="A15" s="16">
        <f t="shared" si="3"/>
        <v>42884</v>
      </c>
      <c r="B15" s="17">
        <f t="shared" si="1"/>
        <v>22</v>
      </c>
      <c r="C15" s="17" t="str">
        <f t="shared" si="2"/>
        <v>星期一</v>
      </c>
      <c r="E15" s="29"/>
      <c r="G15" s="30"/>
    </row>
    <row r="16" spans="1:10">
      <c r="A16" s="16">
        <f t="shared" si="3"/>
        <v>42885</v>
      </c>
      <c r="B16" s="17">
        <f t="shared" si="1"/>
        <v>22</v>
      </c>
      <c r="C16" s="17" t="str">
        <f t="shared" si="2"/>
        <v>星期二</v>
      </c>
      <c r="E16" s="29"/>
      <c r="F16" s="33"/>
      <c r="G16" s="34"/>
    </row>
    <row r="17" spans="1:7">
      <c r="A17" s="16">
        <f t="shared" si="3"/>
        <v>42886</v>
      </c>
      <c r="B17" s="17">
        <f t="shared" si="1"/>
        <v>22</v>
      </c>
      <c r="C17" s="17" t="str">
        <f t="shared" si="2"/>
        <v>星期三</v>
      </c>
      <c r="D17" s="28"/>
      <c r="E17" s="29"/>
      <c r="F17" s="33"/>
      <c r="G17" s="35"/>
    </row>
    <row r="18" spans="1:7">
      <c r="A18" s="16">
        <f t="shared" si="3"/>
        <v>42887</v>
      </c>
      <c r="B18" s="17">
        <f t="shared" si="1"/>
        <v>22</v>
      </c>
      <c r="C18" s="17" t="str">
        <f t="shared" si="2"/>
        <v>星期四</v>
      </c>
      <c r="E18" s="29"/>
      <c r="G18" s="31"/>
    </row>
    <row r="19" spans="1:7">
      <c r="A19" s="16">
        <f t="shared" si="3"/>
        <v>42888</v>
      </c>
      <c r="B19" s="17">
        <f t="shared" si="1"/>
        <v>22</v>
      </c>
      <c r="C19" s="17" t="str">
        <f t="shared" si="2"/>
        <v>星期五</v>
      </c>
      <c r="D19" s="36"/>
    </row>
    <row r="20" spans="1:7">
      <c r="A20" s="16">
        <f t="shared" si="3"/>
        <v>42889</v>
      </c>
      <c r="B20" s="17">
        <f t="shared" si="1"/>
        <v>22</v>
      </c>
      <c r="C20" s="17" t="str">
        <f t="shared" si="2"/>
        <v>星期六</v>
      </c>
      <c r="D20" s="37"/>
      <c r="F20" s="30"/>
    </row>
    <row r="21" spans="1:7">
      <c r="A21" s="16">
        <f t="shared" si="3"/>
        <v>42890</v>
      </c>
      <c r="B21" s="17">
        <f t="shared" si="1"/>
        <v>23</v>
      </c>
      <c r="C21" s="17" t="str">
        <f t="shared" si="2"/>
        <v>星期日</v>
      </c>
      <c r="D21" s="36"/>
      <c r="F21" s="31"/>
    </row>
    <row r="22" spans="1:7" ht="81">
      <c r="A22" s="16">
        <f t="shared" si="3"/>
        <v>42891</v>
      </c>
      <c r="B22" s="17">
        <f t="shared" si="1"/>
        <v>23</v>
      </c>
      <c r="C22" s="17" t="str">
        <f t="shared" si="2"/>
        <v>星期一</v>
      </c>
      <c r="D22" s="51" t="s">
        <v>210</v>
      </c>
      <c r="F22" s="30"/>
    </row>
    <row r="23" spans="1:7">
      <c r="A23" s="16">
        <f t="shared" si="3"/>
        <v>42892</v>
      </c>
      <c r="B23" s="17">
        <f t="shared" si="1"/>
        <v>23</v>
      </c>
      <c r="C23" s="38" t="str">
        <f t="shared" si="2"/>
        <v>星期二</v>
      </c>
      <c r="D23" s="39"/>
      <c r="F23" s="30"/>
    </row>
    <row r="24" spans="1:7">
      <c r="A24" s="16">
        <f t="shared" si="3"/>
        <v>42893</v>
      </c>
      <c r="B24" s="17">
        <f t="shared" si="1"/>
        <v>23</v>
      </c>
      <c r="C24" s="17" t="str">
        <f t="shared" si="2"/>
        <v>星期三</v>
      </c>
      <c r="D24" s="40"/>
      <c r="F24" s="30"/>
    </row>
    <row r="25" spans="1:7">
      <c r="A25" s="16">
        <f t="shared" si="3"/>
        <v>42894</v>
      </c>
      <c r="B25" s="17">
        <f t="shared" si="1"/>
        <v>23</v>
      </c>
      <c r="C25" s="17" t="str">
        <f t="shared" si="2"/>
        <v>星期四</v>
      </c>
      <c r="E25" s="29"/>
      <c r="F25" s="30"/>
    </row>
    <row r="26" spans="1:7">
      <c r="A26" s="16">
        <f t="shared" si="3"/>
        <v>42895</v>
      </c>
      <c r="B26" s="17">
        <f t="shared" si="1"/>
        <v>23</v>
      </c>
      <c r="C26" s="17" t="str">
        <f t="shared" si="2"/>
        <v>星期五</v>
      </c>
      <c r="E26" s="29"/>
      <c r="F26" s="30"/>
    </row>
    <row r="27" spans="1:7">
      <c r="A27" s="16">
        <f t="shared" si="3"/>
        <v>42896</v>
      </c>
      <c r="B27" s="17">
        <f t="shared" si="1"/>
        <v>23</v>
      </c>
      <c r="C27" s="17" t="str">
        <f t="shared" si="2"/>
        <v>星期六</v>
      </c>
    </row>
    <row r="28" spans="1:7">
      <c r="A28" s="16">
        <f t="shared" si="3"/>
        <v>42897</v>
      </c>
      <c r="B28" s="17">
        <f t="shared" si="1"/>
        <v>24</v>
      </c>
      <c r="C28" s="17" t="str">
        <f t="shared" si="2"/>
        <v>星期日</v>
      </c>
      <c r="F28" s="31"/>
    </row>
    <row r="29" spans="1:7">
      <c r="A29" s="16">
        <f t="shared" si="3"/>
        <v>42898</v>
      </c>
      <c r="B29" s="17">
        <f t="shared" si="1"/>
        <v>24</v>
      </c>
      <c r="C29" s="17" t="str">
        <f t="shared" si="2"/>
        <v>星期一</v>
      </c>
    </row>
    <row r="30" spans="1:7">
      <c r="A30" s="16">
        <f t="shared" si="3"/>
        <v>42899</v>
      </c>
      <c r="B30" s="17">
        <f t="shared" si="1"/>
        <v>24</v>
      </c>
      <c r="C30" s="17" t="str">
        <f t="shared" si="2"/>
        <v>星期二</v>
      </c>
    </row>
    <row r="31" spans="1:7">
      <c r="A31" s="16">
        <f t="shared" si="3"/>
        <v>42900</v>
      </c>
      <c r="B31" s="17">
        <f t="shared" si="1"/>
        <v>24</v>
      </c>
      <c r="C31" s="17" t="str">
        <f t="shared" si="2"/>
        <v>星期三</v>
      </c>
      <c r="D31" s="41"/>
    </row>
    <row r="32" spans="1:7">
      <c r="A32" s="16">
        <f t="shared" si="3"/>
        <v>42901</v>
      </c>
      <c r="B32" s="17">
        <f t="shared" si="1"/>
        <v>24</v>
      </c>
      <c r="C32" s="17" t="str">
        <f t="shared" si="2"/>
        <v>星期四</v>
      </c>
    </row>
    <row r="33" spans="1:6">
      <c r="A33" s="16">
        <f t="shared" si="3"/>
        <v>42902</v>
      </c>
      <c r="B33" s="17">
        <f t="shared" si="1"/>
        <v>24</v>
      </c>
      <c r="C33" s="17" t="str">
        <f t="shared" si="2"/>
        <v>星期五</v>
      </c>
      <c r="D33" s="28"/>
      <c r="F33" s="30"/>
    </row>
    <row r="34" spans="1:6">
      <c r="A34" s="16">
        <f t="shared" si="3"/>
        <v>42903</v>
      </c>
      <c r="B34" s="17">
        <f t="shared" si="1"/>
        <v>24</v>
      </c>
      <c r="C34" s="17" t="str">
        <f t="shared" si="2"/>
        <v>星期六</v>
      </c>
    </row>
    <row r="35" spans="1:6">
      <c r="A35" s="16">
        <f t="shared" si="3"/>
        <v>42904</v>
      </c>
      <c r="B35" s="17">
        <f t="shared" si="1"/>
        <v>25</v>
      </c>
      <c r="C35" s="17" t="str">
        <f t="shared" si="2"/>
        <v>星期日</v>
      </c>
    </row>
    <row r="36" spans="1:6">
      <c r="A36" s="16">
        <f t="shared" si="3"/>
        <v>42905</v>
      </c>
      <c r="B36" s="17">
        <f t="shared" si="1"/>
        <v>25</v>
      </c>
      <c r="C36" s="17" t="str">
        <f t="shared" si="2"/>
        <v>星期一</v>
      </c>
      <c r="D36" s="28"/>
      <c r="E36" s="29"/>
      <c r="F36" s="31"/>
    </row>
    <row r="37" spans="1:6">
      <c r="A37" s="16">
        <f t="shared" si="3"/>
        <v>42906</v>
      </c>
      <c r="B37" s="17">
        <f t="shared" si="1"/>
        <v>25</v>
      </c>
      <c r="C37" s="17" t="str">
        <f t="shared" si="2"/>
        <v>星期二</v>
      </c>
      <c r="D37" s="28"/>
    </row>
    <row r="38" spans="1:6">
      <c r="A38" s="16">
        <f t="shared" si="3"/>
        <v>42907</v>
      </c>
      <c r="B38" s="17">
        <f t="shared" si="1"/>
        <v>25</v>
      </c>
      <c r="C38" s="17" t="str">
        <f t="shared" si="2"/>
        <v>星期三</v>
      </c>
    </row>
    <row r="39" spans="1:6">
      <c r="A39" s="16">
        <f t="shared" si="3"/>
        <v>42908</v>
      </c>
      <c r="B39" s="17">
        <f t="shared" si="1"/>
        <v>25</v>
      </c>
      <c r="C39" s="17" t="str">
        <f t="shared" si="2"/>
        <v>星期四</v>
      </c>
    </row>
    <row r="40" spans="1:6">
      <c r="A40" s="16">
        <f t="shared" ref="A40" si="4">A39+1</f>
        <v>42909</v>
      </c>
      <c r="B40" s="17">
        <f t="shared" ref="B40" si="5">WEEKNUM(A40)</f>
        <v>25</v>
      </c>
      <c r="C40" s="17" t="str">
        <f t="shared" ref="C40" si="6">TEXT(WEEKDAY(A40),"aaaa")</f>
        <v>星期五</v>
      </c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0.46590555555303581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-109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42910</v>
      </c>
      <c r="B10" s="17">
        <f t="shared" ref="B10:B39" si="1">WEEKNUM(A10)</f>
        <v>25</v>
      </c>
      <c r="C10" s="17" t="str">
        <f t="shared" ref="C10:C39" si="2">TEXT(WEEKDAY(A10),"aaaa")</f>
        <v>星期六</v>
      </c>
      <c r="D10" s="32" t="s">
        <v>208</v>
      </c>
      <c r="G10" s="31"/>
    </row>
    <row r="11" spans="1:10">
      <c r="A11" s="16">
        <f>A10+1</f>
        <v>42911</v>
      </c>
      <c r="B11" s="17">
        <f t="shared" si="1"/>
        <v>26</v>
      </c>
      <c r="C11" s="17" t="str">
        <f t="shared" si="2"/>
        <v>星期日</v>
      </c>
      <c r="D11" s="32" t="s">
        <v>209</v>
      </c>
      <c r="G11" s="31"/>
    </row>
    <row r="12" spans="1:10">
      <c r="A12" s="16">
        <f t="shared" ref="A12:A39" si="3">A11+1</f>
        <v>42912</v>
      </c>
      <c r="B12" s="17">
        <f t="shared" si="1"/>
        <v>26</v>
      </c>
      <c r="C12" s="17" t="str">
        <f t="shared" si="2"/>
        <v>星期一</v>
      </c>
      <c r="F12" s="30"/>
    </row>
    <row r="13" spans="1:10">
      <c r="A13" s="16">
        <f t="shared" si="3"/>
        <v>42913</v>
      </c>
      <c r="B13" s="17">
        <f t="shared" si="1"/>
        <v>26</v>
      </c>
      <c r="C13" s="17" t="str">
        <f t="shared" si="2"/>
        <v>星期二</v>
      </c>
      <c r="F13" s="30"/>
    </row>
    <row r="14" spans="1:10">
      <c r="A14" s="16">
        <f t="shared" si="3"/>
        <v>42914</v>
      </c>
      <c r="B14" s="17">
        <f t="shared" si="1"/>
        <v>26</v>
      </c>
      <c r="C14" s="17" t="str">
        <f t="shared" si="2"/>
        <v>星期三</v>
      </c>
      <c r="D14" s="28"/>
      <c r="E14" s="29"/>
      <c r="G14" s="30"/>
    </row>
    <row r="15" spans="1:10">
      <c r="A15" s="16">
        <f t="shared" si="3"/>
        <v>42915</v>
      </c>
      <c r="B15" s="17">
        <f t="shared" si="1"/>
        <v>26</v>
      </c>
      <c r="C15" s="17" t="str">
        <f t="shared" si="2"/>
        <v>星期四</v>
      </c>
      <c r="E15" s="29"/>
      <c r="G15" s="30"/>
    </row>
    <row r="16" spans="1:10">
      <c r="A16" s="16">
        <f t="shared" si="3"/>
        <v>42916</v>
      </c>
      <c r="B16" s="17">
        <f t="shared" si="1"/>
        <v>26</v>
      </c>
      <c r="C16" s="17" t="str">
        <f t="shared" si="2"/>
        <v>星期五</v>
      </c>
      <c r="E16" s="29"/>
      <c r="F16" s="33"/>
      <c r="G16" s="34"/>
    </row>
    <row r="17" spans="1:7">
      <c r="A17" s="16">
        <f t="shared" si="3"/>
        <v>42917</v>
      </c>
      <c r="B17" s="17">
        <f t="shared" si="1"/>
        <v>26</v>
      </c>
      <c r="C17" s="17" t="str">
        <f t="shared" si="2"/>
        <v>星期六</v>
      </c>
      <c r="D17" s="28"/>
      <c r="E17" s="29"/>
      <c r="F17" s="33"/>
      <c r="G17" s="35"/>
    </row>
    <row r="18" spans="1:7">
      <c r="A18" s="16">
        <f t="shared" si="3"/>
        <v>42918</v>
      </c>
      <c r="B18" s="17">
        <f t="shared" si="1"/>
        <v>27</v>
      </c>
      <c r="C18" s="17" t="str">
        <f t="shared" si="2"/>
        <v>星期日</v>
      </c>
      <c r="E18" s="29"/>
      <c r="G18" s="31"/>
    </row>
    <row r="19" spans="1:7">
      <c r="A19" s="16">
        <f t="shared" si="3"/>
        <v>42919</v>
      </c>
      <c r="B19" s="17">
        <f t="shared" si="1"/>
        <v>27</v>
      </c>
      <c r="C19" s="17" t="str">
        <f t="shared" si="2"/>
        <v>星期一</v>
      </c>
      <c r="D19" s="36"/>
    </row>
    <row r="20" spans="1:7">
      <c r="A20" s="16">
        <f t="shared" si="3"/>
        <v>42920</v>
      </c>
      <c r="B20" s="17">
        <f t="shared" si="1"/>
        <v>27</v>
      </c>
      <c r="C20" s="17" t="str">
        <f t="shared" si="2"/>
        <v>星期二</v>
      </c>
      <c r="D20" s="37"/>
      <c r="F20" s="30"/>
    </row>
    <row r="21" spans="1:7">
      <c r="A21" s="16">
        <f t="shared" si="3"/>
        <v>42921</v>
      </c>
      <c r="B21" s="17">
        <f t="shared" si="1"/>
        <v>27</v>
      </c>
      <c r="C21" s="17" t="str">
        <f t="shared" si="2"/>
        <v>星期三</v>
      </c>
      <c r="D21" s="36"/>
      <c r="F21" s="31"/>
    </row>
    <row r="22" spans="1:7">
      <c r="A22" s="16">
        <f t="shared" si="3"/>
        <v>42922</v>
      </c>
      <c r="B22" s="17">
        <f t="shared" si="1"/>
        <v>27</v>
      </c>
      <c r="C22" s="17" t="str">
        <f t="shared" si="2"/>
        <v>星期四</v>
      </c>
      <c r="D22" s="36"/>
      <c r="F22" s="30"/>
    </row>
    <row r="23" spans="1:7">
      <c r="A23" s="16">
        <f t="shared" si="3"/>
        <v>42923</v>
      </c>
      <c r="B23" s="17">
        <f t="shared" si="1"/>
        <v>27</v>
      </c>
      <c r="C23" s="38" t="str">
        <f t="shared" si="2"/>
        <v>星期五</v>
      </c>
      <c r="D23" s="39"/>
      <c r="F23" s="30"/>
    </row>
    <row r="24" spans="1:7">
      <c r="A24" s="16">
        <f t="shared" si="3"/>
        <v>42924</v>
      </c>
      <c r="B24" s="17">
        <f t="shared" si="1"/>
        <v>27</v>
      </c>
      <c r="C24" s="17" t="str">
        <f t="shared" si="2"/>
        <v>星期六</v>
      </c>
      <c r="D24" s="40"/>
      <c r="F24" s="30"/>
    </row>
    <row r="25" spans="1:7">
      <c r="A25" s="16">
        <f t="shared" si="3"/>
        <v>42925</v>
      </c>
      <c r="B25" s="17">
        <f t="shared" si="1"/>
        <v>28</v>
      </c>
      <c r="C25" s="17" t="str">
        <f t="shared" si="2"/>
        <v>星期日</v>
      </c>
      <c r="E25" s="29"/>
      <c r="F25" s="30"/>
    </row>
    <row r="26" spans="1:7">
      <c r="A26" s="16">
        <f t="shared" si="3"/>
        <v>42926</v>
      </c>
      <c r="B26" s="17">
        <f t="shared" si="1"/>
        <v>28</v>
      </c>
      <c r="C26" s="17" t="str">
        <f t="shared" si="2"/>
        <v>星期一</v>
      </c>
      <c r="E26" s="29"/>
      <c r="F26" s="30"/>
    </row>
    <row r="27" spans="1:7">
      <c r="A27" s="16">
        <f t="shared" si="3"/>
        <v>42927</v>
      </c>
      <c r="B27" s="17">
        <f t="shared" si="1"/>
        <v>28</v>
      </c>
      <c r="C27" s="17" t="str">
        <f t="shared" si="2"/>
        <v>星期二</v>
      </c>
    </row>
    <row r="28" spans="1:7">
      <c r="A28" s="16">
        <f t="shared" si="3"/>
        <v>42928</v>
      </c>
      <c r="B28" s="17">
        <f t="shared" si="1"/>
        <v>28</v>
      </c>
      <c r="C28" s="17" t="str">
        <f t="shared" si="2"/>
        <v>星期三</v>
      </c>
      <c r="F28" s="31"/>
    </row>
    <row r="29" spans="1:7">
      <c r="A29" s="16">
        <f t="shared" si="3"/>
        <v>42929</v>
      </c>
      <c r="B29" s="17">
        <f t="shared" si="1"/>
        <v>28</v>
      </c>
      <c r="C29" s="17" t="str">
        <f t="shared" si="2"/>
        <v>星期四</v>
      </c>
    </row>
    <row r="30" spans="1:7">
      <c r="A30" s="16">
        <f t="shared" si="3"/>
        <v>42930</v>
      </c>
      <c r="B30" s="17">
        <f t="shared" si="1"/>
        <v>28</v>
      </c>
      <c r="C30" s="17" t="str">
        <f t="shared" si="2"/>
        <v>星期五</v>
      </c>
    </row>
    <row r="31" spans="1:7">
      <c r="A31" s="16">
        <f t="shared" si="3"/>
        <v>42931</v>
      </c>
      <c r="B31" s="17">
        <f t="shared" si="1"/>
        <v>28</v>
      </c>
      <c r="C31" s="17" t="str">
        <f t="shared" si="2"/>
        <v>星期六</v>
      </c>
      <c r="D31" s="41"/>
    </row>
    <row r="32" spans="1:7">
      <c r="A32" s="16">
        <f t="shared" si="3"/>
        <v>42932</v>
      </c>
      <c r="B32" s="17">
        <f t="shared" si="1"/>
        <v>29</v>
      </c>
      <c r="C32" s="17" t="str">
        <f t="shared" si="2"/>
        <v>星期日</v>
      </c>
    </row>
    <row r="33" spans="1:6">
      <c r="A33" s="16">
        <f t="shared" si="3"/>
        <v>42933</v>
      </c>
      <c r="B33" s="17">
        <f t="shared" si="1"/>
        <v>29</v>
      </c>
      <c r="C33" s="17" t="str">
        <f t="shared" si="2"/>
        <v>星期一</v>
      </c>
      <c r="D33" s="28"/>
      <c r="F33" s="30"/>
    </row>
    <row r="34" spans="1:6">
      <c r="A34" s="16">
        <f t="shared" si="3"/>
        <v>42934</v>
      </c>
      <c r="B34" s="17">
        <f t="shared" si="1"/>
        <v>29</v>
      </c>
      <c r="C34" s="17" t="str">
        <f t="shared" si="2"/>
        <v>星期二</v>
      </c>
    </row>
    <row r="35" spans="1:6">
      <c r="A35" s="16">
        <f t="shared" si="3"/>
        <v>42935</v>
      </c>
      <c r="B35" s="17">
        <f t="shared" si="1"/>
        <v>29</v>
      </c>
      <c r="C35" s="17" t="str">
        <f t="shared" si="2"/>
        <v>星期三</v>
      </c>
    </row>
    <row r="36" spans="1:6">
      <c r="A36" s="16">
        <f t="shared" si="3"/>
        <v>42936</v>
      </c>
      <c r="B36" s="17">
        <f t="shared" si="1"/>
        <v>29</v>
      </c>
      <c r="C36" s="17" t="str">
        <f t="shared" si="2"/>
        <v>星期四</v>
      </c>
      <c r="D36" s="28"/>
      <c r="E36" s="29"/>
      <c r="F36" s="31"/>
    </row>
    <row r="37" spans="1:6">
      <c r="A37" s="16">
        <f t="shared" si="3"/>
        <v>42937</v>
      </c>
      <c r="B37" s="17">
        <f t="shared" si="1"/>
        <v>29</v>
      </c>
      <c r="C37" s="17" t="str">
        <f t="shared" si="2"/>
        <v>星期五</v>
      </c>
      <c r="D37" s="28"/>
    </row>
    <row r="38" spans="1:6">
      <c r="A38" s="16">
        <f t="shared" si="3"/>
        <v>42938</v>
      </c>
      <c r="B38" s="17">
        <f t="shared" si="1"/>
        <v>29</v>
      </c>
      <c r="C38" s="17" t="str">
        <f t="shared" si="2"/>
        <v>星期六</v>
      </c>
    </row>
    <row r="39" spans="1:6">
      <c r="A39" s="16">
        <f t="shared" si="3"/>
        <v>42939</v>
      </c>
      <c r="B39" s="17">
        <f t="shared" si="1"/>
        <v>30</v>
      </c>
      <c r="C39" s="17" t="str">
        <f t="shared" si="2"/>
        <v>星期日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0.46590555555303581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-109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42940</v>
      </c>
      <c r="B10" s="17">
        <f t="shared" ref="B10:B39" si="1">WEEKNUM(A10)</f>
        <v>30</v>
      </c>
      <c r="C10" s="17" t="str">
        <f t="shared" ref="C10:C39" si="2">TEXT(WEEKDAY(A10),"aaaa")</f>
        <v>星期一</v>
      </c>
      <c r="D10" s="28" t="s">
        <v>49</v>
      </c>
      <c r="G10" s="31"/>
    </row>
    <row r="11" spans="1:10">
      <c r="A11" s="16">
        <f>A10+1</f>
        <v>42941</v>
      </c>
      <c r="B11" s="17">
        <f t="shared" si="1"/>
        <v>30</v>
      </c>
      <c r="C11" s="17" t="str">
        <f t="shared" si="2"/>
        <v>星期二</v>
      </c>
      <c r="D11" s="28" t="s">
        <v>49</v>
      </c>
      <c r="G11" s="31"/>
    </row>
    <row r="12" spans="1:10">
      <c r="A12" s="16">
        <f t="shared" ref="A12:A39" si="3">A11+1</f>
        <v>42942</v>
      </c>
      <c r="B12" s="17">
        <f t="shared" si="1"/>
        <v>30</v>
      </c>
      <c r="C12" s="17" t="str">
        <f t="shared" si="2"/>
        <v>星期三</v>
      </c>
      <c r="F12" s="30"/>
    </row>
    <row r="13" spans="1:10">
      <c r="A13" s="16">
        <f t="shared" si="3"/>
        <v>42943</v>
      </c>
      <c r="B13" s="17">
        <f t="shared" si="1"/>
        <v>30</v>
      </c>
      <c r="C13" s="17" t="str">
        <f t="shared" si="2"/>
        <v>星期四</v>
      </c>
      <c r="F13" s="30"/>
    </row>
    <row r="14" spans="1:10">
      <c r="A14" s="16">
        <f t="shared" si="3"/>
        <v>42944</v>
      </c>
      <c r="B14" s="17">
        <f t="shared" si="1"/>
        <v>30</v>
      </c>
      <c r="C14" s="17" t="str">
        <f t="shared" si="2"/>
        <v>星期五</v>
      </c>
      <c r="D14" s="28"/>
      <c r="E14" s="29"/>
      <c r="G14" s="30"/>
    </row>
    <row r="15" spans="1:10">
      <c r="A15" s="16">
        <f t="shared" si="3"/>
        <v>42945</v>
      </c>
      <c r="B15" s="17">
        <f t="shared" si="1"/>
        <v>30</v>
      </c>
      <c r="C15" s="17" t="str">
        <f t="shared" si="2"/>
        <v>星期六</v>
      </c>
      <c r="E15" s="29"/>
      <c r="G15" s="30"/>
    </row>
    <row r="16" spans="1:10">
      <c r="A16" s="16">
        <f t="shared" si="3"/>
        <v>42946</v>
      </c>
      <c r="B16" s="17">
        <f t="shared" si="1"/>
        <v>31</v>
      </c>
      <c r="C16" s="17" t="str">
        <f t="shared" si="2"/>
        <v>星期日</v>
      </c>
      <c r="E16" s="29"/>
      <c r="F16" s="33"/>
      <c r="G16" s="34"/>
    </row>
    <row r="17" spans="1:7">
      <c r="A17" s="16">
        <f t="shared" si="3"/>
        <v>42947</v>
      </c>
      <c r="B17" s="17">
        <f t="shared" si="1"/>
        <v>31</v>
      </c>
      <c r="C17" s="17" t="str">
        <f t="shared" si="2"/>
        <v>星期一</v>
      </c>
      <c r="D17" s="28"/>
      <c r="E17" s="29"/>
      <c r="F17" s="33"/>
      <c r="G17" s="35"/>
    </row>
    <row r="18" spans="1:7">
      <c r="A18" s="16">
        <f t="shared" si="3"/>
        <v>42948</v>
      </c>
      <c r="B18" s="17">
        <f t="shared" si="1"/>
        <v>31</v>
      </c>
      <c r="C18" s="17" t="str">
        <f t="shared" si="2"/>
        <v>星期二</v>
      </c>
      <c r="E18" s="29"/>
      <c r="G18" s="31"/>
    </row>
    <row r="19" spans="1:7">
      <c r="A19" s="16">
        <f t="shared" si="3"/>
        <v>42949</v>
      </c>
      <c r="B19" s="17">
        <f t="shared" si="1"/>
        <v>31</v>
      </c>
      <c r="C19" s="17" t="str">
        <f t="shared" si="2"/>
        <v>星期三</v>
      </c>
      <c r="D19" s="36"/>
    </row>
    <row r="20" spans="1:7">
      <c r="A20" s="16">
        <f t="shared" si="3"/>
        <v>42950</v>
      </c>
      <c r="B20" s="17">
        <f t="shared" si="1"/>
        <v>31</v>
      </c>
      <c r="C20" s="17" t="str">
        <f t="shared" si="2"/>
        <v>星期四</v>
      </c>
      <c r="D20" s="37"/>
      <c r="F20" s="30"/>
    </row>
    <row r="21" spans="1:7">
      <c r="A21" s="16">
        <f t="shared" si="3"/>
        <v>42951</v>
      </c>
      <c r="B21" s="17">
        <f t="shared" si="1"/>
        <v>31</v>
      </c>
      <c r="C21" s="17" t="str">
        <f t="shared" si="2"/>
        <v>星期五</v>
      </c>
      <c r="D21" s="36"/>
      <c r="F21" s="31"/>
    </row>
    <row r="22" spans="1:7">
      <c r="A22" s="16">
        <f t="shared" si="3"/>
        <v>42952</v>
      </c>
      <c r="B22" s="17">
        <f t="shared" si="1"/>
        <v>31</v>
      </c>
      <c r="C22" s="17" t="str">
        <f t="shared" si="2"/>
        <v>星期六</v>
      </c>
      <c r="D22" s="36"/>
      <c r="F22" s="30"/>
    </row>
    <row r="23" spans="1:7">
      <c r="A23" s="16">
        <f t="shared" si="3"/>
        <v>42953</v>
      </c>
      <c r="B23" s="17">
        <f t="shared" si="1"/>
        <v>32</v>
      </c>
      <c r="C23" s="38" t="str">
        <f t="shared" si="2"/>
        <v>星期日</v>
      </c>
      <c r="D23" s="39"/>
      <c r="F23" s="30"/>
    </row>
    <row r="24" spans="1:7">
      <c r="A24" s="16">
        <f t="shared" si="3"/>
        <v>42954</v>
      </c>
      <c r="B24" s="17">
        <f t="shared" si="1"/>
        <v>32</v>
      </c>
      <c r="C24" s="17" t="str">
        <f t="shared" si="2"/>
        <v>星期一</v>
      </c>
      <c r="D24" s="40"/>
      <c r="F24" s="30"/>
    </row>
    <row r="25" spans="1:7">
      <c r="A25" s="16">
        <f t="shared" si="3"/>
        <v>42955</v>
      </c>
      <c r="B25" s="17">
        <f t="shared" si="1"/>
        <v>32</v>
      </c>
      <c r="C25" s="17" t="str">
        <f t="shared" si="2"/>
        <v>星期二</v>
      </c>
      <c r="E25" s="29"/>
      <c r="F25" s="30"/>
    </row>
    <row r="26" spans="1:7">
      <c r="A26" s="16">
        <f t="shared" si="3"/>
        <v>42956</v>
      </c>
      <c r="B26" s="17">
        <f t="shared" si="1"/>
        <v>32</v>
      </c>
      <c r="C26" s="17" t="str">
        <f t="shared" si="2"/>
        <v>星期三</v>
      </c>
      <c r="E26" s="29"/>
      <c r="F26" s="30"/>
    </row>
    <row r="27" spans="1:7">
      <c r="A27" s="16">
        <f t="shared" si="3"/>
        <v>42957</v>
      </c>
      <c r="B27" s="17">
        <f t="shared" si="1"/>
        <v>32</v>
      </c>
      <c r="C27" s="17" t="str">
        <f t="shared" si="2"/>
        <v>星期四</v>
      </c>
    </row>
    <row r="28" spans="1:7">
      <c r="A28" s="16">
        <f t="shared" si="3"/>
        <v>42958</v>
      </c>
      <c r="B28" s="17">
        <f t="shared" si="1"/>
        <v>32</v>
      </c>
      <c r="C28" s="17" t="str">
        <f t="shared" si="2"/>
        <v>星期五</v>
      </c>
      <c r="F28" s="31"/>
    </row>
    <row r="29" spans="1:7">
      <c r="A29" s="16">
        <f t="shared" si="3"/>
        <v>42959</v>
      </c>
      <c r="B29" s="17">
        <f t="shared" si="1"/>
        <v>32</v>
      </c>
      <c r="C29" s="17" t="str">
        <f t="shared" si="2"/>
        <v>星期六</v>
      </c>
    </row>
    <row r="30" spans="1:7">
      <c r="A30" s="16">
        <f t="shared" si="3"/>
        <v>42960</v>
      </c>
      <c r="B30" s="17">
        <f t="shared" si="1"/>
        <v>33</v>
      </c>
      <c r="C30" s="17" t="str">
        <f t="shared" si="2"/>
        <v>星期日</v>
      </c>
    </row>
    <row r="31" spans="1:7">
      <c r="A31" s="16">
        <f t="shared" si="3"/>
        <v>42961</v>
      </c>
      <c r="B31" s="17">
        <f t="shared" si="1"/>
        <v>33</v>
      </c>
      <c r="C31" s="17" t="str">
        <f t="shared" si="2"/>
        <v>星期一</v>
      </c>
      <c r="D31" s="41"/>
    </row>
    <row r="32" spans="1:7">
      <c r="A32" s="16">
        <f t="shared" si="3"/>
        <v>42962</v>
      </c>
      <c r="B32" s="17">
        <f t="shared" si="1"/>
        <v>33</v>
      </c>
      <c r="C32" s="17" t="str">
        <f t="shared" si="2"/>
        <v>星期二</v>
      </c>
    </row>
    <row r="33" spans="1:6">
      <c r="A33" s="16">
        <f t="shared" si="3"/>
        <v>42963</v>
      </c>
      <c r="B33" s="17">
        <f t="shared" si="1"/>
        <v>33</v>
      </c>
      <c r="C33" s="17" t="str">
        <f t="shared" si="2"/>
        <v>星期三</v>
      </c>
      <c r="D33" s="28"/>
      <c r="F33" s="30"/>
    </row>
    <row r="34" spans="1:6">
      <c r="A34" s="16">
        <f t="shared" si="3"/>
        <v>42964</v>
      </c>
      <c r="B34" s="17">
        <f t="shared" si="1"/>
        <v>33</v>
      </c>
      <c r="C34" s="17" t="str">
        <f t="shared" si="2"/>
        <v>星期四</v>
      </c>
    </row>
    <row r="35" spans="1:6">
      <c r="A35" s="16">
        <f t="shared" si="3"/>
        <v>42965</v>
      </c>
      <c r="B35" s="17">
        <f t="shared" si="1"/>
        <v>33</v>
      </c>
      <c r="C35" s="17" t="str">
        <f t="shared" si="2"/>
        <v>星期五</v>
      </c>
    </row>
    <row r="36" spans="1:6">
      <c r="A36" s="16">
        <f t="shared" si="3"/>
        <v>42966</v>
      </c>
      <c r="B36" s="17">
        <f t="shared" si="1"/>
        <v>33</v>
      </c>
      <c r="C36" s="17" t="str">
        <f t="shared" si="2"/>
        <v>星期六</v>
      </c>
      <c r="D36" s="28"/>
      <c r="E36" s="29"/>
      <c r="F36" s="31"/>
    </row>
    <row r="37" spans="1:6">
      <c r="A37" s="16">
        <f t="shared" si="3"/>
        <v>42967</v>
      </c>
      <c r="B37" s="17">
        <f t="shared" si="1"/>
        <v>34</v>
      </c>
      <c r="C37" s="17" t="str">
        <f t="shared" si="2"/>
        <v>星期日</v>
      </c>
      <c r="D37" s="28"/>
    </row>
    <row r="38" spans="1:6">
      <c r="A38" s="16">
        <f t="shared" si="3"/>
        <v>42968</v>
      </c>
      <c r="B38" s="17">
        <f t="shared" si="1"/>
        <v>34</v>
      </c>
      <c r="C38" s="17" t="str">
        <f t="shared" si="2"/>
        <v>星期一</v>
      </c>
    </row>
    <row r="39" spans="1:6">
      <c r="A39" s="16">
        <f t="shared" si="3"/>
        <v>42969</v>
      </c>
      <c r="B39" s="17">
        <f t="shared" si="1"/>
        <v>34</v>
      </c>
      <c r="C39" s="17" t="str">
        <f t="shared" si="2"/>
        <v>星期二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0.46590555555303581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-109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42971</v>
      </c>
      <c r="B10" s="17">
        <f t="shared" ref="B10:B39" si="1">WEEKNUM(A10)</f>
        <v>34</v>
      </c>
      <c r="C10" s="17" t="str">
        <f t="shared" ref="C10:C39" si="2">TEXT(WEEKDAY(A10),"aaaa")</f>
        <v>星期四</v>
      </c>
      <c r="D10" s="28" t="s">
        <v>49</v>
      </c>
      <c r="G10" s="31"/>
    </row>
    <row r="11" spans="1:10">
      <c r="A11" s="16">
        <f>A10+1</f>
        <v>42972</v>
      </c>
      <c r="B11" s="17">
        <f t="shared" si="1"/>
        <v>34</v>
      </c>
      <c r="C11" s="17" t="str">
        <f t="shared" si="2"/>
        <v>星期五</v>
      </c>
      <c r="D11" s="28" t="s">
        <v>49</v>
      </c>
      <c r="G11" s="31"/>
    </row>
    <row r="12" spans="1:10">
      <c r="A12" s="16">
        <f t="shared" ref="A12:A39" si="3">A11+1</f>
        <v>42973</v>
      </c>
      <c r="B12" s="17">
        <f t="shared" si="1"/>
        <v>34</v>
      </c>
      <c r="C12" s="17" t="str">
        <f t="shared" si="2"/>
        <v>星期六</v>
      </c>
      <c r="F12" s="30"/>
    </row>
    <row r="13" spans="1:10">
      <c r="A13" s="16">
        <f t="shared" si="3"/>
        <v>42974</v>
      </c>
      <c r="B13" s="17">
        <f t="shared" si="1"/>
        <v>35</v>
      </c>
      <c r="C13" s="17" t="str">
        <f t="shared" si="2"/>
        <v>星期日</v>
      </c>
      <c r="F13" s="30"/>
    </row>
    <row r="14" spans="1:10">
      <c r="A14" s="16">
        <f t="shared" si="3"/>
        <v>42975</v>
      </c>
      <c r="B14" s="17">
        <f t="shared" si="1"/>
        <v>35</v>
      </c>
      <c r="C14" s="17" t="str">
        <f t="shared" si="2"/>
        <v>星期一</v>
      </c>
      <c r="D14" s="28"/>
      <c r="E14" s="29"/>
      <c r="G14" s="30"/>
    </row>
    <row r="15" spans="1:10">
      <c r="A15" s="16">
        <f t="shared" si="3"/>
        <v>42976</v>
      </c>
      <c r="B15" s="17">
        <f t="shared" si="1"/>
        <v>35</v>
      </c>
      <c r="C15" s="17" t="str">
        <f t="shared" si="2"/>
        <v>星期二</v>
      </c>
      <c r="E15" s="29"/>
      <c r="G15" s="30"/>
    </row>
    <row r="16" spans="1:10">
      <c r="A16" s="16">
        <f t="shared" si="3"/>
        <v>42977</v>
      </c>
      <c r="B16" s="17">
        <f t="shared" si="1"/>
        <v>35</v>
      </c>
      <c r="C16" s="17" t="str">
        <f t="shared" si="2"/>
        <v>星期三</v>
      </c>
      <c r="E16" s="29"/>
      <c r="F16" s="33"/>
      <c r="G16" s="34"/>
    </row>
    <row r="17" spans="1:7">
      <c r="A17" s="16">
        <f t="shared" si="3"/>
        <v>42978</v>
      </c>
      <c r="B17" s="17">
        <f t="shared" si="1"/>
        <v>35</v>
      </c>
      <c r="C17" s="17" t="str">
        <f t="shared" si="2"/>
        <v>星期四</v>
      </c>
      <c r="D17" s="28"/>
      <c r="E17" s="29"/>
      <c r="F17" s="33"/>
      <c r="G17" s="35"/>
    </row>
    <row r="18" spans="1:7">
      <c r="A18" s="16">
        <f t="shared" si="3"/>
        <v>42979</v>
      </c>
      <c r="B18" s="17">
        <f t="shared" si="1"/>
        <v>35</v>
      </c>
      <c r="C18" s="17" t="str">
        <f t="shared" si="2"/>
        <v>星期五</v>
      </c>
      <c r="E18" s="29"/>
      <c r="G18" s="31"/>
    </row>
    <row r="19" spans="1:7">
      <c r="A19" s="16">
        <f t="shared" si="3"/>
        <v>42980</v>
      </c>
      <c r="B19" s="17">
        <f t="shared" si="1"/>
        <v>35</v>
      </c>
      <c r="C19" s="17" t="str">
        <f t="shared" si="2"/>
        <v>星期六</v>
      </c>
      <c r="D19" s="36"/>
    </row>
    <row r="20" spans="1:7">
      <c r="A20" s="16">
        <f t="shared" si="3"/>
        <v>42981</v>
      </c>
      <c r="B20" s="17">
        <f t="shared" si="1"/>
        <v>36</v>
      </c>
      <c r="C20" s="17" t="str">
        <f t="shared" si="2"/>
        <v>星期日</v>
      </c>
      <c r="D20" s="37"/>
      <c r="F20" s="30"/>
    </row>
    <row r="21" spans="1:7">
      <c r="A21" s="16">
        <f t="shared" si="3"/>
        <v>42982</v>
      </c>
      <c r="B21" s="17">
        <f t="shared" si="1"/>
        <v>36</v>
      </c>
      <c r="C21" s="17" t="str">
        <f t="shared" si="2"/>
        <v>星期一</v>
      </c>
      <c r="D21" s="36"/>
      <c r="F21" s="31"/>
    </row>
    <row r="22" spans="1:7">
      <c r="A22" s="16">
        <f t="shared" si="3"/>
        <v>42983</v>
      </c>
      <c r="B22" s="17">
        <f t="shared" si="1"/>
        <v>36</v>
      </c>
      <c r="C22" s="17" t="str">
        <f t="shared" si="2"/>
        <v>星期二</v>
      </c>
      <c r="D22" s="36"/>
      <c r="F22" s="30"/>
    </row>
    <row r="23" spans="1:7">
      <c r="A23" s="16">
        <f t="shared" si="3"/>
        <v>42984</v>
      </c>
      <c r="B23" s="17">
        <f t="shared" si="1"/>
        <v>36</v>
      </c>
      <c r="C23" s="38" t="str">
        <f t="shared" si="2"/>
        <v>星期三</v>
      </c>
      <c r="D23" s="39"/>
      <c r="F23" s="30"/>
    </row>
    <row r="24" spans="1:7">
      <c r="A24" s="16">
        <f t="shared" si="3"/>
        <v>42985</v>
      </c>
      <c r="B24" s="17">
        <f t="shared" si="1"/>
        <v>36</v>
      </c>
      <c r="C24" s="17" t="str">
        <f t="shared" si="2"/>
        <v>星期四</v>
      </c>
      <c r="D24" s="40"/>
      <c r="F24" s="30"/>
    </row>
    <row r="25" spans="1:7">
      <c r="A25" s="16">
        <f t="shared" si="3"/>
        <v>42986</v>
      </c>
      <c r="B25" s="17">
        <f t="shared" si="1"/>
        <v>36</v>
      </c>
      <c r="C25" s="17" t="str">
        <f t="shared" si="2"/>
        <v>星期五</v>
      </c>
      <c r="E25" s="29"/>
      <c r="F25" s="30"/>
    </row>
    <row r="26" spans="1:7">
      <c r="A26" s="16">
        <f t="shared" si="3"/>
        <v>42987</v>
      </c>
      <c r="B26" s="17">
        <f t="shared" si="1"/>
        <v>36</v>
      </c>
      <c r="C26" s="17" t="str">
        <f t="shared" si="2"/>
        <v>星期六</v>
      </c>
      <c r="E26" s="29"/>
      <c r="F26" s="30"/>
    </row>
    <row r="27" spans="1:7">
      <c r="A27" s="16">
        <f t="shared" si="3"/>
        <v>42988</v>
      </c>
      <c r="B27" s="17">
        <f t="shared" si="1"/>
        <v>37</v>
      </c>
      <c r="C27" s="17" t="str">
        <f t="shared" si="2"/>
        <v>星期日</v>
      </c>
    </row>
    <row r="28" spans="1:7">
      <c r="A28" s="16">
        <f t="shared" si="3"/>
        <v>42989</v>
      </c>
      <c r="B28" s="17">
        <f t="shared" si="1"/>
        <v>37</v>
      </c>
      <c r="C28" s="17" t="str">
        <f t="shared" si="2"/>
        <v>星期一</v>
      </c>
      <c r="F28" s="31"/>
    </row>
    <row r="29" spans="1:7">
      <c r="A29" s="16">
        <f t="shared" si="3"/>
        <v>42990</v>
      </c>
      <c r="B29" s="17">
        <f t="shared" si="1"/>
        <v>37</v>
      </c>
      <c r="C29" s="17" t="str">
        <f t="shared" si="2"/>
        <v>星期二</v>
      </c>
    </row>
    <row r="30" spans="1:7">
      <c r="A30" s="16">
        <f t="shared" si="3"/>
        <v>42991</v>
      </c>
      <c r="B30" s="17">
        <f t="shared" si="1"/>
        <v>37</v>
      </c>
      <c r="C30" s="17" t="str">
        <f t="shared" si="2"/>
        <v>星期三</v>
      </c>
    </row>
    <row r="31" spans="1:7">
      <c r="A31" s="16">
        <f t="shared" si="3"/>
        <v>42992</v>
      </c>
      <c r="B31" s="17">
        <f t="shared" si="1"/>
        <v>37</v>
      </c>
      <c r="C31" s="17" t="str">
        <f t="shared" si="2"/>
        <v>星期四</v>
      </c>
      <c r="D31" s="41"/>
    </row>
    <row r="32" spans="1:7">
      <c r="A32" s="16">
        <f t="shared" si="3"/>
        <v>42993</v>
      </c>
      <c r="B32" s="17">
        <f t="shared" si="1"/>
        <v>37</v>
      </c>
      <c r="C32" s="17" t="str">
        <f t="shared" si="2"/>
        <v>星期五</v>
      </c>
    </row>
    <row r="33" spans="1:6">
      <c r="A33" s="16">
        <f t="shared" si="3"/>
        <v>42994</v>
      </c>
      <c r="B33" s="17">
        <f t="shared" si="1"/>
        <v>37</v>
      </c>
      <c r="C33" s="17" t="str">
        <f t="shared" si="2"/>
        <v>星期六</v>
      </c>
      <c r="D33" s="28"/>
      <c r="F33" s="30"/>
    </row>
    <row r="34" spans="1:6">
      <c r="A34" s="16">
        <f t="shared" si="3"/>
        <v>42995</v>
      </c>
      <c r="B34" s="17">
        <f t="shared" si="1"/>
        <v>38</v>
      </c>
      <c r="C34" s="17" t="str">
        <f t="shared" si="2"/>
        <v>星期日</v>
      </c>
    </row>
    <row r="35" spans="1:6">
      <c r="A35" s="16">
        <f t="shared" si="3"/>
        <v>42996</v>
      </c>
      <c r="B35" s="17">
        <f t="shared" si="1"/>
        <v>38</v>
      </c>
      <c r="C35" s="17" t="str">
        <f t="shared" si="2"/>
        <v>星期一</v>
      </c>
    </row>
    <row r="36" spans="1:6">
      <c r="A36" s="16">
        <f t="shared" si="3"/>
        <v>42997</v>
      </c>
      <c r="B36" s="17">
        <f t="shared" si="1"/>
        <v>38</v>
      </c>
      <c r="C36" s="17" t="str">
        <f t="shared" si="2"/>
        <v>星期二</v>
      </c>
      <c r="D36" s="28"/>
      <c r="E36" s="29"/>
      <c r="F36" s="31"/>
    </row>
    <row r="37" spans="1:6">
      <c r="A37" s="16">
        <f t="shared" si="3"/>
        <v>42998</v>
      </c>
      <c r="B37" s="17">
        <f t="shared" si="1"/>
        <v>38</v>
      </c>
      <c r="C37" s="17" t="str">
        <f t="shared" si="2"/>
        <v>星期三</v>
      </c>
      <c r="D37" s="28"/>
    </row>
    <row r="38" spans="1:6">
      <c r="A38" s="16">
        <f t="shared" si="3"/>
        <v>42999</v>
      </c>
      <c r="B38" s="17">
        <f t="shared" si="1"/>
        <v>38</v>
      </c>
      <c r="C38" s="17" t="str">
        <f t="shared" si="2"/>
        <v>星期四</v>
      </c>
    </row>
    <row r="39" spans="1:6">
      <c r="A39" s="16">
        <f t="shared" si="3"/>
        <v>43000</v>
      </c>
      <c r="B39" s="17">
        <f t="shared" si="1"/>
        <v>38</v>
      </c>
      <c r="C39" s="17" t="str">
        <f t="shared" si="2"/>
        <v>星期五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0.46590555555303581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-109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43002</v>
      </c>
      <c r="B10" s="17">
        <f t="shared" ref="B10:B39" si="1">WEEKNUM(A10)</f>
        <v>39</v>
      </c>
      <c r="C10" s="17" t="str">
        <f t="shared" ref="C10:C39" si="2">TEXT(WEEKDAY(A10),"aaaa")</f>
        <v>星期日</v>
      </c>
      <c r="D10" s="28" t="s">
        <v>49</v>
      </c>
      <c r="G10" s="31"/>
    </row>
    <row r="11" spans="1:10">
      <c r="A11" s="16">
        <f>A10+1</f>
        <v>43003</v>
      </c>
      <c r="B11" s="17">
        <f t="shared" si="1"/>
        <v>39</v>
      </c>
      <c r="C11" s="17" t="str">
        <f t="shared" si="2"/>
        <v>星期一</v>
      </c>
      <c r="D11" s="28" t="s">
        <v>49</v>
      </c>
      <c r="G11" s="31"/>
    </row>
    <row r="12" spans="1:10">
      <c r="A12" s="16">
        <f t="shared" ref="A12:A39" si="3">A11+1</f>
        <v>43004</v>
      </c>
      <c r="B12" s="17">
        <f t="shared" si="1"/>
        <v>39</v>
      </c>
      <c r="C12" s="17" t="str">
        <f t="shared" si="2"/>
        <v>星期二</v>
      </c>
      <c r="F12" s="30"/>
    </row>
    <row r="13" spans="1:10">
      <c r="A13" s="16">
        <f t="shared" si="3"/>
        <v>43005</v>
      </c>
      <c r="B13" s="17">
        <f t="shared" si="1"/>
        <v>39</v>
      </c>
      <c r="C13" s="17" t="str">
        <f t="shared" si="2"/>
        <v>星期三</v>
      </c>
      <c r="F13" s="30"/>
    </row>
    <row r="14" spans="1:10">
      <c r="A14" s="16">
        <f t="shared" si="3"/>
        <v>43006</v>
      </c>
      <c r="B14" s="17">
        <f t="shared" si="1"/>
        <v>39</v>
      </c>
      <c r="C14" s="17" t="str">
        <f t="shared" si="2"/>
        <v>星期四</v>
      </c>
      <c r="D14" s="28"/>
      <c r="E14" s="29"/>
      <c r="G14" s="30"/>
    </row>
    <row r="15" spans="1:10">
      <c r="A15" s="16">
        <f t="shared" si="3"/>
        <v>43007</v>
      </c>
      <c r="B15" s="17">
        <f t="shared" si="1"/>
        <v>39</v>
      </c>
      <c r="C15" s="17" t="str">
        <f t="shared" si="2"/>
        <v>星期五</v>
      </c>
      <c r="E15" s="29"/>
      <c r="G15" s="30"/>
    </row>
    <row r="16" spans="1:10">
      <c r="A16" s="16">
        <f t="shared" si="3"/>
        <v>43008</v>
      </c>
      <c r="B16" s="17">
        <f t="shared" si="1"/>
        <v>39</v>
      </c>
      <c r="C16" s="17" t="str">
        <f t="shared" si="2"/>
        <v>星期六</v>
      </c>
      <c r="E16" s="29"/>
      <c r="F16" s="33"/>
      <c r="G16" s="34"/>
    </row>
    <row r="17" spans="1:7">
      <c r="A17" s="16">
        <f t="shared" si="3"/>
        <v>43009</v>
      </c>
      <c r="B17" s="17">
        <f t="shared" si="1"/>
        <v>40</v>
      </c>
      <c r="C17" s="17" t="str">
        <f t="shared" si="2"/>
        <v>星期日</v>
      </c>
      <c r="D17" s="28"/>
      <c r="E17" s="29"/>
      <c r="F17" s="33"/>
      <c r="G17" s="35"/>
    </row>
    <row r="18" spans="1:7">
      <c r="A18" s="16">
        <f t="shared" si="3"/>
        <v>43010</v>
      </c>
      <c r="B18" s="17">
        <f t="shared" si="1"/>
        <v>40</v>
      </c>
      <c r="C18" s="17" t="str">
        <f t="shared" si="2"/>
        <v>星期一</v>
      </c>
      <c r="E18" s="29"/>
      <c r="G18" s="31"/>
    </row>
    <row r="19" spans="1:7">
      <c r="A19" s="16">
        <f t="shared" si="3"/>
        <v>43011</v>
      </c>
      <c r="B19" s="17">
        <f t="shared" si="1"/>
        <v>40</v>
      </c>
      <c r="C19" s="17" t="str">
        <f t="shared" si="2"/>
        <v>星期二</v>
      </c>
      <c r="D19" s="36"/>
    </row>
    <row r="20" spans="1:7">
      <c r="A20" s="16">
        <f t="shared" si="3"/>
        <v>43012</v>
      </c>
      <c r="B20" s="17">
        <f t="shared" si="1"/>
        <v>40</v>
      </c>
      <c r="C20" s="17" t="str">
        <f t="shared" si="2"/>
        <v>星期三</v>
      </c>
      <c r="D20" s="37"/>
      <c r="F20" s="30"/>
    </row>
    <row r="21" spans="1:7">
      <c r="A21" s="16">
        <f t="shared" si="3"/>
        <v>43013</v>
      </c>
      <c r="B21" s="17">
        <f t="shared" si="1"/>
        <v>40</v>
      </c>
      <c r="C21" s="17" t="str">
        <f t="shared" si="2"/>
        <v>星期四</v>
      </c>
      <c r="D21" s="36"/>
      <c r="F21" s="31"/>
    </row>
    <row r="22" spans="1:7">
      <c r="A22" s="16">
        <f t="shared" si="3"/>
        <v>43014</v>
      </c>
      <c r="B22" s="17">
        <f t="shared" si="1"/>
        <v>40</v>
      </c>
      <c r="C22" s="17" t="str">
        <f t="shared" si="2"/>
        <v>星期五</v>
      </c>
      <c r="D22" s="36"/>
      <c r="F22" s="30"/>
    </row>
    <row r="23" spans="1:7">
      <c r="A23" s="16">
        <f t="shared" si="3"/>
        <v>43015</v>
      </c>
      <c r="B23" s="17">
        <f t="shared" si="1"/>
        <v>40</v>
      </c>
      <c r="C23" s="38" t="str">
        <f t="shared" si="2"/>
        <v>星期六</v>
      </c>
      <c r="D23" s="39"/>
      <c r="F23" s="30"/>
    </row>
    <row r="24" spans="1:7">
      <c r="A24" s="16">
        <f t="shared" si="3"/>
        <v>43016</v>
      </c>
      <c r="B24" s="17">
        <f t="shared" si="1"/>
        <v>41</v>
      </c>
      <c r="C24" s="17" t="str">
        <f t="shared" si="2"/>
        <v>星期日</v>
      </c>
      <c r="D24" s="40"/>
      <c r="F24" s="30"/>
    </row>
    <row r="25" spans="1:7">
      <c r="A25" s="16">
        <f t="shared" si="3"/>
        <v>43017</v>
      </c>
      <c r="B25" s="17">
        <f t="shared" si="1"/>
        <v>41</v>
      </c>
      <c r="C25" s="17" t="str">
        <f t="shared" si="2"/>
        <v>星期一</v>
      </c>
      <c r="E25" s="29"/>
      <c r="F25" s="30"/>
    </row>
    <row r="26" spans="1:7">
      <c r="A26" s="16">
        <f t="shared" si="3"/>
        <v>43018</v>
      </c>
      <c r="B26" s="17">
        <f t="shared" si="1"/>
        <v>41</v>
      </c>
      <c r="C26" s="17" t="str">
        <f t="shared" si="2"/>
        <v>星期二</v>
      </c>
      <c r="E26" s="29"/>
      <c r="F26" s="30"/>
    </row>
    <row r="27" spans="1:7">
      <c r="A27" s="16">
        <f t="shared" si="3"/>
        <v>43019</v>
      </c>
      <c r="B27" s="17">
        <f t="shared" si="1"/>
        <v>41</v>
      </c>
      <c r="C27" s="17" t="str">
        <f t="shared" si="2"/>
        <v>星期三</v>
      </c>
    </row>
    <row r="28" spans="1:7">
      <c r="A28" s="16">
        <f t="shared" si="3"/>
        <v>43020</v>
      </c>
      <c r="B28" s="17">
        <f t="shared" si="1"/>
        <v>41</v>
      </c>
      <c r="C28" s="17" t="str">
        <f t="shared" si="2"/>
        <v>星期四</v>
      </c>
      <c r="F28" s="31"/>
    </row>
    <row r="29" spans="1:7">
      <c r="A29" s="16">
        <f t="shared" si="3"/>
        <v>43021</v>
      </c>
      <c r="B29" s="17">
        <f t="shared" si="1"/>
        <v>41</v>
      </c>
      <c r="C29" s="17" t="str">
        <f t="shared" si="2"/>
        <v>星期五</v>
      </c>
    </row>
    <row r="30" spans="1:7">
      <c r="A30" s="16">
        <f t="shared" si="3"/>
        <v>43022</v>
      </c>
      <c r="B30" s="17">
        <f t="shared" si="1"/>
        <v>41</v>
      </c>
      <c r="C30" s="17" t="str">
        <f t="shared" si="2"/>
        <v>星期六</v>
      </c>
    </row>
    <row r="31" spans="1:7">
      <c r="A31" s="16">
        <f t="shared" si="3"/>
        <v>43023</v>
      </c>
      <c r="B31" s="17">
        <f t="shared" si="1"/>
        <v>42</v>
      </c>
      <c r="C31" s="17" t="str">
        <f t="shared" si="2"/>
        <v>星期日</v>
      </c>
      <c r="D31" s="41"/>
    </row>
    <row r="32" spans="1:7">
      <c r="A32" s="16">
        <f t="shared" si="3"/>
        <v>43024</v>
      </c>
      <c r="B32" s="17">
        <f t="shared" si="1"/>
        <v>42</v>
      </c>
      <c r="C32" s="17" t="str">
        <f t="shared" si="2"/>
        <v>星期一</v>
      </c>
    </row>
    <row r="33" spans="1:6">
      <c r="A33" s="16">
        <f t="shared" si="3"/>
        <v>43025</v>
      </c>
      <c r="B33" s="17">
        <f t="shared" si="1"/>
        <v>42</v>
      </c>
      <c r="C33" s="17" t="str">
        <f t="shared" si="2"/>
        <v>星期二</v>
      </c>
      <c r="D33" s="28"/>
      <c r="F33" s="30"/>
    </row>
    <row r="34" spans="1:6">
      <c r="A34" s="16">
        <f t="shared" si="3"/>
        <v>43026</v>
      </c>
      <c r="B34" s="17">
        <f t="shared" si="1"/>
        <v>42</v>
      </c>
      <c r="C34" s="17" t="str">
        <f t="shared" si="2"/>
        <v>星期三</v>
      </c>
    </row>
    <row r="35" spans="1:6">
      <c r="A35" s="16">
        <f t="shared" si="3"/>
        <v>43027</v>
      </c>
      <c r="B35" s="17">
        <f t="shared" si="1"/>
        <v>42</v>
      </c>
      <c r="C35" s="17" t="str">
        <f t="shared" si="2"/>
        <v>星期四</v>
      </c>
    </row>
    <row r="36" spans="1:6">
      <c r="A36" s="16">
        <f t="shared" si="3"/>
        <v>43028</v>
      </c>
      <c r="B36" s="17">
        <f t="shared" si="1"/>
        <v>42</v>
      </c>
      <c r="C36" s="17" t="str">
        <f t="shared" si="2"/>
        <v>星期五</v>
      </c>
      <c r="D36" s="28"/>
      <c r="E36" s="29"/>
      <c r="F36" s="31"/>
    </row>
    <row r="37" spans="1:6">
      <c r="A37" s="16">
        <f t="shared" si="3"/>
        <v>43029</v>
      </c>
      <c r="B37" s="17">
        <f t="shared" si="1"/>
        <v>42</v>
      </c>
      <c r="C37" s="17" t="str">
        <f t="shared" si="2"/>
        <v>星期六</v>
      </c>
      <c r="D37" s="28"/>
    </row>
    <row r="38" spans="1:6">
      <c r="A38" s="16">
        <f t="shared" si="3"/>
        <v>43030</v>
      </c>
      <c r="B38" s="17">
        <f t="shared" si="1"/>
        <v>43</v>
      </c>
      <c r="C38" s="17" t="str">
        <f t="shared" si="2"/>
        <v>星期日</v>
      </c>
    </row>
    <row r="39" spans="1:6">
      <c r="A39" s="16">
        <f t="shared" si="3"/>
        <v>43031</v>
      </c>
      <c r="B39" s="17">
        <f t="shared" si="1"/>
        <v>43</v>
      </c>
      <c r="C39" s="17" t="str">
        <f t="shared" si="2"/>
        <v>星期一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16" customWidth="1"/>
    <col min="2" max="2" width="3.25" style="17" customWidth="1"/>
    <col min="3" max="3" width="7.375" style="17" customWidth="1"/>
    <col min="4" max="4" width="16.75" style="18" customWidth="1"/>
    <col min="5" max="5" width="18.5" style="19" customWidth="1"/>
    <col min="6" max="7" width="24.625" style="20" customWidth="1"/>
    <col min="8" max="8" width="12" style="17" customWidth="1"/>
    <col min="9" max="16384" width="9" style="17"/>
  </cols>
  <sheetData>
    <row r="1" spans="1:10" ht="31.5">
      <c r="A1" s="57"/>
      <c r="B1" s="58"/>
      <c r="C1" s="59"/>
    </row>
    <row r="2" spans="1:10">
      <c r="A2" s="60" t="s">
        <v>0</v>
      </c>
      <c r="B2" s="61"/>
      <c r="C2" s="62"/>
      <c r="D2" s="21">
        <f ca="1">ROUNDDOWN(NOW(),0)</f>
        <v>42871</v>
      </c>
      <c r="E2" s="22" t="s">
        <v>1</v>
      </c>
      <c r="F2" s="23" t="s">
        <v>2</v>
      </c>
      <c r="G2" s="23" t="s">
        <v>3</v>
      </c>
      <c r="H2" s="23" t="s">
        <v>4</v>
      </c>
      <c r="I2" s="42" t="s">
        <v>5</v>
      </c>
      <c r="J2" s="42" t="s">
        <v>6</v>
      </c>
    </row>
    <row r="3" spans="1:10">
      <c r="A3" s="60" t="s">
        <v>7</v>
      </c>
      <c r="B3" s="61"/>
      <c r="C3" s="62"/>
      <c r="D3" s="24">
        <f ca="1">NOW()-ROUNDDOWN(NOW(),0)</f>
        <v>0.46590555555303581</v>
      </c>
      <c r="E3" s="25">
        <f ca="1">E4-$D$2</f>
        <v>710</v>
      </c>
      <c r="F3" s="20">
        <f>SUM(学习任务!E:E)</f>
        <v>1285.8197813540269</v>
      </c>
      <c r="G3" s="25">
        <f t="shared" ref="G3:H3" ca="1" si="0">G4-$D$2</f>
        <v>-109</v>
      </c>
      <c r="H3" s="25">
        <f t="shared" ca="1" si="0"/>
        <v>135</v>
      </c>
    </row>
    <row r="4" spans="1:10">
      <c r="E4" s="26">
        <v>43581</v>
      </c>
      <c r="F4" s="27">
        <f ca="1">$D$2+F3</f>
        <v>44156.819781354025</v>
      </c>
      <c r="G4" s="26">
        <v>42762</v>
      </c>
      <c r="H4" s="26">
        <v>43006</v>
      </c>
    </row>
    <row r="5" spans="1:10">
      <c r="A5" s="16" t="s">
        <v>0</v>
      </c>
      <c r="B5" s="17" t="s">
        <v>8</v>
      </c>
      <c r="C5" s="17" t="s">
        <v>9</v>
      </c>
      <c r="D5" s="28" t="s">
        <v>10</v>
      </c>
      <c r="E5" s="29" t="s">
        <v>11</v>
      </c>
      <c r="F5" s="30" t="s">
        <v>12</v>
      </c>
      <c r="G5" s="30" t="s">
        <v>13</v>
      </c>
    </row>
    <row r="10" spans="1:10">
      <c r="A10" s="16">
        <v>43032</v>
      </c>
      <c r="B10" s="17">
        <f t="shared" ref="B10:B39" si="1">WEEKNUM(A10)</f>
        <v>43</v>
      </c>
      <c r="C10" s="17" t="str">
        <f t="shared" ref="C10:C39" si="2">TEXT(WEEKDAY(A10),"aaaa")</f>
        <v>星期二</v>
      </c>
      <c r="D10" s="28" t="s">
        <v>49</v>
      </c>
      <c r="G10" s="31"/>
    </row>
    <row r="11" spans="1:10">
      <c r="A11" s="16">
        <f>A10+1</f>
        <v>43033</v>
      </c>
      <c r="B11" s="17">
        <f t="shared" si="1"/>
        <v>43</v>
      </c>
      <c r="C11" s="17" t="str">
        <f t="shared" si="2"/>
        <v>星期三</v>
      </c>
      <c r="D11" s="28" t="s">
        <v>49</v>
      </c>
      <c r="G11" s="31"/>
    </row>
    <row r="12" spans="1:10">
      <c r="A12" s="16">
        <f t="shared" ref="A12:A39" si="3">A11+1</f>
        <v>43034</v>
      </c>
      <c r="B12" s="17">
        <f t="shared" si="1"/>
        <v>43</v>
      </c>
      <c r="C12" s="17" t="str">
        <f t="shared" si="2"/>
        <v>星期四</v>
      </c>
      <c r="F12" s="30"/>
    </row>
    <row r="13" spans="1:10">
      <c r="A13" s="16">
        <f t="shared" si="3"/>
        <v>43035</v>
      </c>
      <c r="B13" s="17">
        <f t="shared" si="1"/>
        <v>43</v>
      </c>
      <c r="C13" s="17" t="str">
        <f t="shared" si="2"/>
        <v>星期五</v>
      </c>
      <c r="F13" s="30"/>
    </row>
    <row r="14" spans="1:10">
      <c r="A14" s="16">
        <f t="shared" si="3"/>
        <v>43036</v>
      </c>
      <c r="B14" s="17">
        <f t="shared" si="1"/>
        <v>43</v>
      </c>
      <c r="C14" s="17" t="str">
        <f t="shared" si="2"/>
        <v>星期六</v>
      </c>
      <c r="D14" s="28"/>
      <c r="E14" s="29"/>
      <c r="G14" s="30"/>
    </row>
    <row r="15" spans="1:10">
      <c r="A15" s="16">
        <f t="shared" si="3"/>
        <v>43037</v>
      </c>
      <c r="B15" s="17">
        <f t="shared" si="1"/>
        <v>44</v>
      </c>
      <c r="C15" s="17" t="str">
        <f t="shared" si="2"/>
        <v>星期日</v>
      </c>
      <c r="E15" s="29"/>
      <c r="G15" s="30"/>
    </row>
    <row r="16" spans="1:10">
      <c r="A16" s="16">
        <f t="shared" si="3"/>
        <v>43038</v>
      </c>
      <c r="B16" s="17">
        <f t="shared" si="1"/>
        <v>44</v>
      </c>
      <c r="C16" s="17" t="str">
        <f t="shared" si="2"/>
        <v>星期一</v>
      </c>
      <c r="E16" s="29"/>
      <c r="F16" s="33"/>
      <c r="G16" s="34"/>
    </row>
    <row r="17" spans="1:7">
      <c r="A17" s="16">
        <f t="shared" si="3"/>
        <v>43039</v>
      </c>
      <c r="B17" s="17">
        <f t="shared" si="1"/>
        <v>44</v>
      </c>
      <c r="C17" s="17" t="str">
        <f t="shared" si="2"/>
        <v>星期二</v>
      </c>
      <c r="D17" s="28"/>
      <c r="E17" s="29"/>
      <c r="F17" s="33"/>
      <c r="G17" s="35"/>
    </row>
    <row r="18" spans="1:7">
      <c r="A18" s="16">
        <f t="shared" si="3"/>
        <v>43040</v>
      </c>
      <c r="B18" s="17">
        <f t="shared" si="1"/>
        <v>44</v>
      </c>
      <c r="C18" s="17" t="str">
        <f t="shared" si="2"/>
        <v>星期三</v>
      </c>
      <c r="E18" s="29"/>
      <c r="G18" s="31"/>
    </row>
    <row r="19" spans="1:7">
      <c r="A19" s="16">
        <f t="shared" si="3"/>
        <v>43041</v>
      </c>
      <c r="B19" s="17">
        <f t="shared" si="1"/>
        <v>44</v>
      </c>
      <c r="C19" s="17" t="str">
        <f t="shared" si="2"/>
        <v>星期四</v>
      </c>
      <c r="D19" s="36"/>
    </row>
    <row r="20" spans="1:7">
      <c r="A20" s="16">
        <f t="shared" si="3"/>
        <v>43042</v>
      </c>
      <c r="B20" s="17">
        <f t="shared" si="1"/>
        <v>44</v>
      </c>
      <c r="C20" s="17" t="str">
        <f t="shared" si="2"/>
        <v>星期五</v>
      </c>
      <c r="D20" s="37"/>
      <c r="F20" s="30"/>
    </row>
    <row r="21" spans="1:7">
      <c r="A21" s="16">
        <f t="shared" si="3"/>
        <v>43043</v>
      </c>
      <c r="B21" s="17">
        <f t="shared" si="1"/>
        <v>44</v>
      </c>
      <c r="C21" s="17" t="str">
        <f t="shared" si="2"/>
        <v>星期六</v>
      </c>
      <c r="D21" s="36"/>
      <c r="F21" s="31"/>
    </row>
    <row r="22" spans="1:7">
      <c r="A22" s="16">
        <f t="shared" si="3"/>
        <v>43044</v>
      </c>
      <c r="B22" s="17">
        <f t="shared" si="1"/>
        <v>45</v>
      </c>
      <c r="C22" s="17" t="str">
        <f t="shared" si="2"/>
        <v>星期日</v>
      </c>
      <c r="D22" s="36"/>
      <c r="F22" s="30"/>
    </row>
    <row r="23" spans="1:7">
      <c r="A23" s="16">
        <f t="shared" si="3"/>
        <v>43045</v>
      </c>
      <c r="B23" s="17">
        <f t="shared" si="1"/>
        <v>45</v>
      </c>
      <c r="C23" s="38" t="str">
        <f t="shared" si="2"/>
        <v>星期一</v>
      </c>
      <c r="D23" s="39"/>
      <c r="F23" s="30"/>
    </row>
    <row r="24" spans="1:7">
      <c r="A24" s="16">
        <f t="shared" si="3"/>
        <v>43046</v>
      </c>
      <c r="B24" s="17">
        <f t="shared" si="1"/>
        <v>45</v>
      </c>
      <c r="C24" s="17" t="str">
        <f t="shared" si="2"/>
        <v>星期二</v>
      </c>
      <c r="D24" s="40"/>
      <c r="F24" s="30"/>
    </row>
    <row r="25" spans="1:7">
      <c r="A25" s="16">
        <f t="shared" si="3"/>
        <v>43047</v>
      </c>
      <c r="B25" s="17">
        <f t="shared" si="1"/>
        <v>45</v>
      </c>
      <c r="C25" s="17" t="str">
        <f t="shared" si="2"/>
        <v>星期三</v>
      </c>
      <c r="E25" s="29"/>
      <c r="F25" s="30"/>
    </row>
    <row r="26" spans="1:7">
      <c r="A26" s="16">
        <f t="shared" si="3"/>
        <v>43048</v>
      </c>
      <c r="B26" s="17">
        <f t="shared" si="1"/>
        <v>45</v>
      </c>
      <c r="C26" s="17" t="str">
        <f t="shared" si="2"/>
        <v>星期四</v>
      </c>
      <c r="E26" s="29"/>
      <c r="F26" s="30"/>
    </row>
    <row r="27" spans="1:7">
      <c r="A27" s="16">
        <f t="shared" si="3"/>
        <v>43049</v>
      </c>
      <c r="B27" s="17">
        <f t="shared" si="1"/>
        <v>45</v>
      </c>
      <c r="C27" s="17" t="str">
        <f t="shared" si="2"/>
        <v>星期五</v>
      </c>
    </row>
    <row r="28" spans="1:7">
      <c r="A28" s="16">
        <f t="shared" si="3"/>
        <v>43050</v>
      </c>
      <c r="B28" s="17">
        <f t="shared" si="1"/>
        <v>45</v>
      </c>
      <c r="C28" s="17" t="str">
        <f t="shared" si="2"/>
        <v>星期六</v>
      </c>
      <c r="F28" s="31"/>
    </row>
    <row r="29" spans="1:7">
      <c r="A29" s="16">
        <f t="shared" si="3"/>
        <v>43051</v>
      </c>
      <c r="B29" s="17">
        <f t="shared" si="1"/>
        <v>46</v>
      </c>
      <c r="C29" s="17" t="str">
        <f t="shared" si="2"/>
        <v>星期日</v>
      </c>
    </row>
    <row r="30" spans="1:7">
      <c r="A30" s="16">
        <f t="shared" si="3"/>
        <v>43052</v>
      </c>
      <c r="B30" s="17">
        <f t="shared" si="1"/>
        <v>46</v>
      </c>
      <c r="C30" s="17" t="str">
        <f t="shared" si="2"/>
        <v>星期一</v>
      </c>
    </row>
    <row r="31" spans="1:7">
      <c r="A31" s="16">
        <f t="shared" si="3"/>
        <v>43053</v>
      </c>
      <c r="B31" s="17">
        <f t="shared" si="1"/>
        <v>46</v>
      </c>
      <c r="C31" s="17" t="str">
        <f t="shared" si="2"/>
        <v>星期二</v>
      </c>
      <c r="D31" s="41"/>
    </row>
    <row r="32" spans="1:7">
      <c r="A32" s="16">
        <f t="shared" si="3"/>
        <v>43054</v>
      </c>
      <c r="B32" s="17">
        <f t="shared" si="1"/>
        <v>46</v>
      </c>
      <c r="C32" s="17" t="str">
        <f t="shared" si="2"/>
        <v>星期三</v>
      </c>
    </row>
    <row r="33" spans="1:6">
      <c r="A33" s="16">
        <f t="shared" si="3"/>
        <v>43055</v>
      </c>
      <c r="B33" s="17">
        <f t="shared" si="1"/>
        <v>46</v>
      </c>
      <c r="C33" s="17" t="str">
        <f t="shared" si="2"/>
        <v>星期四</v>
      </c>
      <c r="D33" s="28"/>
      <c r="F33" s="30"/>
    </row>
    <row r="34" spans="1:6">
      <c r="A34" s="16">
        <f t="shared" si="3"/>
        <v>43056</v>
      </c>
      <c r="B34" s="17">
        <f t="shared" si="1"/>
        <v>46</v>
      </c>
      <c r="C34" s="17" t="str">
        <f t="shared" si="2"/>
        <v>星期五</v>
      </c>
    </row>
    <row r="35" spans="1:6">
      <c r="A35" s="16">
        <f t="shared" si="3"/>
        <v>43057</v>
      </c>
      <c r="B35" s="17">
        <f t="shared" si="1"/>
        <v>46</v>
      </c>
      <c r="C35" s="17" t="str">
        <f t="shared" si="2"/>
        <v>星期六</v>
      </c>
    </row>
    <row r="36" spans="1:6">
      <c r="A36" s="16">
        <f t="shared" si="3"/>
        <v>43058</v>
      </c>
      <c r="B36" s="17">
        <f t="shared" si="1"/>
        <v>47</v>
      </c>
      <c r="C36" s="17" t="str">
        <f t="shared" si="2"/>
        <v>星期日</v>
      </c>
      <c r="D36" s="28"/>
      <c r="E36" s="29"/>
      <c r="F36" s="31"/>
    </row>
    <row r="37" spans="1:6">
      <c r="A37" s="16">
        <f t="shared" si="3"/>
        <v>43059</v>
      </c>
      <c r="B37" s="17">
        <f t="shared" si="1"/>
        <v>47</v>
      </c>
      <c r="C37" s="17" t="str">
        <f t="shared" si="2"/>
        <v>星期一</v>
      </c>
      <c r="D37" s="28"/>
    </row>
    <row r="38" spans="1:6">
      <c r="A38" s="16">
        <f t="shared" si="3"/>
        <v>43060</v>
      </c>
      <c r="B38" s="17">
        <f t="shared" si="1"/>
        <v>47</v>
      </c>
      <c r="C38" s="17" t="str">
        <f t="shared" si="2"/>
        <v>星期二</v>
      </c>
    </row>
    <row r="39" spans="1:6">
      <c r="A39" s="16">
        <f t="shared" si="3"/>
        <v>43061</v>
      </c>
      <c r="B39" s="17">
        <f t="shared" si="1"/>
        <v>47</v>
      </c>
      <c r="C39" s="17" t="str">
        <f t="shared" si="2"/>
        <v>星期三</v>
      </c>
    </row>
    <row r="40" spans="1:6">
      <c r="D40" s="28"/>
    </row>
  </sheetData>
  <mergeCells count="3">
    <mergeCell ref="A1:C1"/>
    <mergeCell ref="A2:C2"/>
    <mergeCell ref="A3:C3"/>
  </mergeCells>
  <phoneticPr fontId="12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学习任务</vt:lpstr>
      <vt:lpstr>任务分解</vt:lpstr>
      <vt:lpstr>列表</vt:lpstr>
      <vt:lpstr>完成的任务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2017-05-16T03:10:54Z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