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3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B4" i="14"/>
  <c r="B5" i="14" s="1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6" i="11"/>
  <c r="D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5" i="11"/>
  <c r="E34" i="11"/>
  <c r="E33" i="11"/>
  <c r="E32" i="11"/>
  <c r="E31" i="11"/>
  <c r="E30" i="11"/>
  <c r="D29" i="11"/>
  <c r="E29" i="11" s="1"/>
  <c r="D28" i="11"/>
  <c r="E28" i="11" s="1"/>
  <c r="E27" i="11"/>
  <c r="E26" i="11"/>
  <c r="D25" i="11"/>
  <c r="E25" i="11" s="1"/>
  <c r="E24" i="11"/>
  <c r="E23" i="11"/>
  <c r="E22" i="11"/>
  <c r="E21" i="11"/>
  <c r="E20" i="11"/>
  <c r="E19" i="11"/>
  <c r="D19" i="11"/>
  <c r="C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2" i="21"/>
  <c r="C12" i="21" s="1"/>
  <c r="A11" i="21"/>
  <c r="B11" i="21" s="1"/>
  <c r="C10" i="21"/>
  <c r="B10" i="21"/>
  <c r="F3" i="21"/>
  <c r="D3" i="21"/>
  <c r="D2" i="21"/>
  <c r="G3" i="21" s="1"/>
  <c r="A14" i="20"/>
  <c r="A13" i="20"/>
  <c r="C12" i="20"/>
  <c r="A12" i="20"/>
  <c r="B12" i="20" s="1"/>
  <c r="C11" i="20"/>
  <c r="B11" i="20"/>
  <c r="A11" i="20"/>
  <c r="C10" i="20"/>
  <c r="B10" i="20"/>
  <c r="F3" i="20"/>
  <c r="D3" i="20"/>
  <c r="D2" i="20"/>
  <c r="H3" i="20" s="1"/>
  <c r="C12" i="19"/>
  <c r="A12" i="19"/>
  <c r="B12" i="19" s="1"/>
  <c r="C11" i="19"/>
  <c r="B11" i="19"/>
  <c r="A11" i="19"/>
  <c r="C10" i="19"/>
  <c r="B10" i="19"/>
  <c r="F3" i="19"/>
  <c r="D3" i="19"/>
  <c r="D2" i="19"/>
  <c r="H3" i="19" s="1"/>
  <c r="C11" i="16"/>
  <c r="A11" i="16"/>
  <c r="B11" i="16" s="1"/>
  <c r="C10" i="16"/>
  <c r="B10" i="16"/>
  <c r="F3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F3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 s="1"/>
  <c r="F4" i="16" l="1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4" i="21" l="1"/>
  <c r="C13" i="21"/>
  <c r="B13" i="21"/>
  <c r="C12" i="16"/>
  <c r="B12" i="16"/>
  <c r="A13" i="16"/>
  <c r="C13" i="19"/>
  <c r="A14" i="19"/>
  <c r="B13" i="19"/>
  <c r="A16" i="20"/>
  <c r="C15" i="20"/>
  <c r="B15" i="20"/>
  <c r="A15" i="19" l="1"/>
  <c r="C14" i="19"/>
  <c r="B14" i="19"/>
  <c r="B16" i="20"/>
  <c r="A17" i="20"/>
  <c r="C16" i="20"/>
  <c r="A14" i="16"/>
  <c r="C13" i="16"/>
  <c r="B13" i="16"/>
  <c r="A15" i="21"/>
  <c r="C14" i="21"/>
  <c r="B14" i="21"/>
  <c r="A15" i="16" l="1"/>
  <c r="C14" i="16"/>
  <c r="B14" i="16"/>
  <c r="B15" i="21"/>
  <c r="A16" i="21"/>
  <c r="C15" i="21"/>
  <c r="C17" i="20"/>
  <c r="B17" i="20"/>
  <c r="A18" i="20"/>
  <c r="C15" i="19"/>
  <c r="B15" i="19"/>
  <c r="A16" i="19"/>
  <c r="B16" i="19" l="1"/>
  <c r="A17" i="19"/>
  <c r="C16" i="19"/>
  <c r="A19" i="20"/>
  <c r="C18" i="20"/>
  <c r="B18" i="20"/>
  <c r="C16" i="21"/>
  <c r="B16" i="21"/>
  <c r="A17" i="21"/>
  <c r="B15" i="16"/>
  <c r="A16" i="16"/>
  <c r="C15" i="16"/>
  <c r="A20" i="20" l="1"/>
  <c r="C19" i="20"/>
  <c r="B19" i="20"/>
  <c r="C17" i="19"/>
  <c r="B17" i="19"/>
  <c r="A18" i="19"/>
  <c r="C16" i="16"/>
  <c r="B16" i="16"/>
  <c r="A17" i="16"/>
  <c r="A18" i="21"/>
  <c r="C17" i="21"/>
  <c r="B17" i="21"/>
  <c r="A19" i="21" l="1"/>
  <c r="C18" i="21"/>
  <c r="B18" i="21"/>
  <c r="A19" i="19"/>
  <c r="C18" i="19"/>
  <c r="B18" i="19"/>
  <c r="A18" i="16"/>
  <c r="C17" i="16"/>
  <c r="B17" i="16"/>
  <c r="B20" i="20"/>
  <c r="A21" i="20"/>
  <c r="C20" i="20"/>
  <c r="B19" i="19" l="1"/>
  <c r="A20" i="19"/>
  <c r="C19" i="19"/>
  <c r="C21" i="20"/>
  <c r="B21" i="20"/>
  <c r="A22" i="20"/>
  <c r="A19" i="16"/>
  <c r="C18" i="16"/>
  <c r="B18" i="16"/>
  <c r="B19" i="21"/>
  <c r="A20" i="21"/>
  <c r="C19" i="21"/>
  <c r="C20" i="21" l="1"/>
  <c r="B20" i="21"/>
  <c r="A21" i="21"/>
  <c r="B19" i="16"/>
  <c r="A20" i="16"/>
  <c r="C19" i="16"/>
  <c r="A23" i="20"/>
  <c r="C22" i="20"/>
  <c r="B22" i="20"/>
  <c r="B20" i="19"/>
  <c r="A21" i="19"/>
  <c r="C20" i="19"/>
  <c r="C21" i="19" l="1"/>
  <c r="A22" i="19"/>
  <c r="B21" i="19"/>
  <c r="A24" i="20"/>
  <c r="C23" i="20"/>
  <c r="B23" i="20"/>
  <c r="A22" i="21"/>
  <c r="C21" i="21"/>
  <c r="B21" i="21"/>
  <c r="C20" i="16"/>
  <c r="B20" i="16"/>
  <c r="A21" i="16"/>
  <c r="B24" i="20" l="1"/>
  <c r="A25" i="20"/>
  <c r="C24" i="20"/>
  <c r="A22" i="16"/>
  <c r="C21" i="16"/>
  <c r="B21" i="16"/>
  <c r="A23" i="21"/>
  <c r="C22" i="21"/>
  <c r="B22" i="21"/>
  <c r="A23" i="19"/>
  <c r="C22" i="19"/>
  <c r="B22" i="19"/>
  <c r="B22" i="16" l="1"/>
  <c r="A23" i="16"/>
  <c r="C22" i="16"/>
  <c r="B23" i="21"/>
  <c r="A24" i="21"/>
  <c r="C23" i="21"/>
  <c r="A24" i="19"/>
  <c r="C23" i="19"/>
  <c r="B23" i="19"/>
  <c r="C25" i="20"/>
  <c r="B25" i="20"/>
  <c r="A26" i="20"/>
  <c r="A27" i="20" l="1"/>
  <c r="C26" i="20"/>
  <c r="B26" i="20"/>
  <c r="B24" i="19"/>
  <c r="C24" i="19"/>
  <c r="A25" i="19"/>
  <c r="B23" i="16"/>
  <c r="A24" i="16"/>
  <c r="C23" i="16"/>
  <c r="C24" i="21"/>
  <c r="B24" i="21"/>
  <c r="A25" i="21"/>
  <c r="A26" i="21" l="1"/>
  <c r="C25" i="21"/>
  <c r="B25" i="21"/>
  <c r="C24" i="16"/>
  <c r="A25" i="16"/>
  <c r="B24" i="16"/>
  <c r="C25" i="19"/>
  <c r="A26" i="19"/>
  <c r="B25" i="19"/>
  <c r="A28" i="20"/>
  <c r="C27" i="20"/>
  <c r="B27" i="20"/>
  <c r="A27" i="19" l="1"/>
  <c r="B26" i="19"/>
  <c r="C26" i="19"/>
  <c r="B28" i="20"/>
  <c r="A29" i="20"/>
  <c r="C28" i="20"/>
  <c r="A26" i="16"/>
  <c r="C25" i="16"/>
  <c r="B25" i="16"/>
  <c r="A27" i="21"/>
  <c r="C26" i="21"/>
  <c r="B26" i="21"/>
  <c r="A27" i="16" l="1"/>
  <c r="C26" i="16"/>
  <c r="B26" i="16"/>
  <c r="B27" i="21"/>
  <c r="A28" i="21"/>
  <c r="C27" i="21"/>
  <c r="C29" i="20"/>
  <c r="B29" i="20"/>
  <c r="A30" i="20"/>
  <c r="A28" i="19"/>
  <c r="C27" i="19"/>
  <c r="B27" i="19"/>
  <c r="B28" i="19" l="1"/>
  <c r="A29" i="19"/>
  <c r="C28" i="19"/>
  <c r="A31" i="20"/>
  <c r="C30" i="20"/>
  <c r="B30" i="20"/>
  <c r="C28" i="21"/>
  <c r="B28" i="21"/>
  <c r="A29" i="21"/>
  <c r="B27" i="16"/>
  <c r="C27" i="16"/>
  <c r="A28" i="16"/>
  <c r="A30" i="21" l="1"/>
  <c r="C29" i="21"/>
  <c r="B29" i="21"/>
  <c r="C28" i="16"/>
  <c r="A29" i="16"/>
  <c r="B28" i="16"/>
  <c r="A32" i="20"/>
  <c r="C31" i="20"/>
  <c r="B31" i="20"/>
  <c r="C29" i="19"/>
  <c r="A30" i="19"/>
  <c r="B29" i="19"/>
  <c r="A31" i="19" l="1"/>
  <c r="C30" i="19"/>
  <c r="B30" i="19"/>
  <c r="B32" i="20"/>
  <c r="A33" i="20"/>
  <c r="C32" i="20"/>
  <c r="A30" i="16"/>
  <c r="B29" i="16"/>
  <c r="C29" i="16"/>
  <c r="A31" i="21"/>
  <c r="C30" i="21"/>
  <c r="B30" i="21"/>
  <c r="A31" i="16" l="1"/>
  <c r="C30" i="16"/>
  <c r="B30" i="16"/>
  <c r="B31" i="21"/>
  <c r="A32" i="21"/>
  <c r="C31" i="21"/>
  <c r="C33" i="20"/>
  <c r="B33" i="20"/>
  <c r="A34" i="20"/>
  <c r="C31" i="19"/>
  <c r="B31" i="19"/>
  <c r="A32" i="19"/>
  <c r="B32" i="19" l="1"/>
  <c r="A33" i="19"/>
  <c r="C32" i="19"/>
  <c r="A35" i="20"/>
  <c r="C34" i="20"/>
  <c r="B34" i="20"/>
  <c r="C32" i="21"/>
  <c r="B32" i="21"/>
  <c r="A33" i="21"/>
  <c r="B31" i="16"/>
  <c r="A32" i="16"/>
  <c r="C31" i="16"/>
  <c r="A34" i="21" l="1"/>
  <c r="C33" i="21"/>
  <c r="B33" i="21"/>
  <c r="A36" i="20"/>
  <c r="C35" i="20"/>
  <c r="B35" i="20"/>
  <c r="C32" i="16"/>
  <c r="A33" i="16"/>
  <c r="B32" i="16"/>
  <c r="C33" i="19"/>
  <c r="B33" i="19"/>
  <c r="A34" i="19"/>
  <c r="A35" i="19" l="1"/>
  <c r="C34" i="19"/>
  <c r="B34" i="19"/>
  <c r="A34" i="16"/>
  <c r="C33" i="16"/>
  <c r="B33" i="16"/>
  <c r="B36" i="20"/>
  <c r="A37" i="20"/>
  <c r="C36" i="20"/>
  <c r="A35" i="21"/>
  <c r="C34" i="21"/>
  <c r="B34" i="21"/>
  <c r="C37" i="20" l="1"/>
  <c r="B37" i="20"/>
  <c r="A38" i="20"/>
  <c r="C34" i="16"/>
  <c r="B34" i="16"/>
  <c r="A35" i="16"/>
  <c r="B35" i="21"/>
  <c r="A36" i="21"/>
  <c r="C35" i="21"/>
  <c r="B35" i="19"/>
  <c r="A36" i="19"/>
  <c r="C35" i="19"/>
  <c r="C36" i="21" l="1"/>
  <c r="B36" i="21"/>
  <c r="A37" i="21"/>
  <c r="B36" i="19"/>
  <c r="A37" i="19"/>
  <c r="C36" i="19"/>
  <c r="A39" i="20"/>
  <c r="C38" i="20"/>
  <c r="B38" i="20"/>
  <c r="B35" i="16"/>
  <c r="A36" i="16"/>
  <c r="C35" i="16"/>
  <c r="C36" i="16" l="1"/>
  <c r="B36" i="16"/>
  <c r="A37" i="16"/>
  <c r="A40" i="20"/>
  <c r="C39" i="20"/>
  <c r="B39" i="20"/>
  <c r="A38" i="21"/>
  <c r="C37" i="21"/>
  <c r="B37" i="21"/>
  <c r="C37" i="19"/>
  <c r="A38" i="19"/>
  <c r="B37" i="19"/>
  <c r="B40" i="20" l="1"/>
  <c r="C40" i="20"/>
  <c r="A39" i="19"/>
  <c r="C38" i="19"/>
  <c r="B38" i="19"/>
  <c r="A39" i="21"/>
  <c r="C38" i="21"/>
  <c r="B38" i="21"/>
  <c r="A38" i="16"/>
  <c r="C37" i="16"/>
  <c r="B37" i="16"/>
  <c r="C39" i="19" l="1"/>
  <c r="B39" i="19"/>
  <c r="B39" i="21"/>
  <c r="C39" i="21"/>
  <c r="B38" i="16"/>
  <c r="A39" i="16"/>
  <c r="C38" i="16"/>
  <c r="B39" i="16" l="1"/>
  <c r="A40" i="16"/>
  <c r="C39" i="16"/>
</calcChain>
</file>

<file path=xl/sharedStrings.xml><?xml version="1.0" encoding="utf-8"?>
<sst xmlns="http://schemas.openxmlformats.org/spreadsheetml/2006/main" count="295" uniqueCount="199">
  <si>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</si>
  <si>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</si>
  <si>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</si>
  <si>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</si>
  <si>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</si>
  <si>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</si>
  <si>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</si>
  <si>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</si>
  <si>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</si>
  <si>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</si>
  <si>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</si>
  <si>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</si>
  <si>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</si>
  <si>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</si>
  <si>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</si>
  <si>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</si>
  <si>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</si>
  <si>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</si>
  <si>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</si>
  <si>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</si>
  <si>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</si>
  <si>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</si>
  <si>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</si>
  <si>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</si>
  <si>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</si>
  <si>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</si>
  <si>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</si>
  <si>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</si>
  <si>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</si>
  <si>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</si>
  <si>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</si>
  <si>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</si>
  <si>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</si>
  <si>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</si>
  <si>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</si>
  <si>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</si>
  <si>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</si>
  <si>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</si>
  <si>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</si>
  <si>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</si>
  <si>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</si>
  <si>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</si>
  <si>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</si>
  <si>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</si>
  <si>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</si>
  <si>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</si>
  <si>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</si>
  <si>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</si>
  <si>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</si>
  <si>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</si>
  <si>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</si>
  <si>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</si>
  <si>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</si>
  <si>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</si>
  <si>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</si>
  <si>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</si>
  <si>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</si>
  <si>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</si>
  <si>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</si>
  <si>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</si>
  <si>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</si>
  <si>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</si>
  <si>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</si>
  <si>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</si>
  <si>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</si>
  <si>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</si>
  <si>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</si>
  <si>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</si>
  <si>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</si>
  <si>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</si>
  <si>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</si>
  <si>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</si>
  <si>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</si>
  <si>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</si>
  <si>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</si>
  <si>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</si>
  <si>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</si>
  <si>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</si>
  <si>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</si>
  <si>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</si>
  <si>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</si>
  <si>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</si>
  <si>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</si>
  <si>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</si>
  <si>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</si>
  <si>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</si>
  <si>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</si>
  <si>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</si>
  <si>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</si>
  <si>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</si>
  <si>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</si>
  <si>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</si>
  <si>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</si>
  <si>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</si>
  <si>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</si>
  <si>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</si>
  <si>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</si>
  <si>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</si>
  <si>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</si>
  <si>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</si>
  <si>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</si>
  <si>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</si>
  <si>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</si>
  <si>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</si>
  <si>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</si>
  <si>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</si>
  <si>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</si>
  <si>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</si>
  <si>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</si>
  <si>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</si>
  <si>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</si>
  <si>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</si>
  <si>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</si>
  <si>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</si>
  <si>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</si>
  <si>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</si>
  <si>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</si>
  <si>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</si>
  <si>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</si>
  <si>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</si>
  <si>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</si>
  <si>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</si>
  <si>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</si>
  <si>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</si>
  <si>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</si>
  <si>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</si>
  <si>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</si>
  <si>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</si>
  <si>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</si>
  <si>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</si>
  <si>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</si>
  <si>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</si>
  <si>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</si>
  <si>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</si>
  <si>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Pandas</t>
  </si>
  <si>
    <t>Numpy</t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</si>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</sst>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20.426599749058969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2" t="s">
        <v>28</v>
      </c>
      <c r="B1" s="53"/>
      <c r="C1" s="54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E29" sqref="E29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6"/>
      <c r="B1" s="47"/>
      <c r="C1" s="48"/>
    </row>
    <row r="2" spans="1:10">
      <c r="A2" s="49" t="s">
        <v>0</v>
      </c>
      <c r="B2" s="50"/>
      <c r="C2" s="51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9" t="s">
        <v>7</v>
      </c>
      <c r="B3" s="50"/>
      <c r="C3" s="51"/>
      <c r="D3" s="26">
        <f ca="1">NOW()-ROUNDDOWN(NOW(),0)</f>
        <v>0.89752870370284654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-79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C66" sqref="C66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10</v>
      </c>
      <c r="B7" s="14" t="s">
        <v>83</v>
      </c>
      <c r="C7" s="14">
        <v>30</v>
      </c>
      <c r="D7">
        <v>0.1</v>
      </c>
      <c r="E7">
        <f t="shared" si="0"/>
        <v>27</v>
      </c>
    </row>
    <row r="8" spans="1:6" ht="14.25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spans="1:6" ht="14.2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spans="1:6" ht="14.2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spans="1:6" ht="14.2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spans="1:6" ht="14.2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spans="1:6" ht="14.2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spans="1:6" ht="14.2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pans="1:6" s="11" customFormat="1" ht="14.2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spans="1:6" ht="14.2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spans="1:6" ht="14.2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spans="1:6" ht="14.2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spans="1:6" ht="14.25">
      <c r="A25">
        <v>34</v>
      </c>
      <c r="B25" s="14" t="s">
        <v>102</v>
      </c>
      <c r="C25" s="14">
        <v>10</v>
      </c>
      <c r="D25" s="6">
        <f>130/255</f>
        <v>0.50980392156862742</v>
      </c>
      <c r="E25">
        <f t="shared" si="0"/>
        <v>4.9019607843137258</v>
      </c>
      <c r="F25" s="6" t="s">
        <v>103</v>
      </c>
    </row>
    <row r="26" spans="1:6" ht="14.2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spans="1:6" ht="14.2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spans="1:6" ht="14.25">
      <c r="B28" s="14" t="s">
        <v>106</v>
      </c>
      <c r="C28" s="14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15" t="s">
        <v>107</v>
      </c>
      <c r="C29" s="14">
        <v>40</v>
      </c>
      <c r="D29">
        <f>任务分解!D28</f>
        <v>0.48933500627352572</v>
      </c>
      <c r="E29">
        <f t="shared" si="0"/>
        <v>20.426599749058969</v>
      </c>
    </row>
    <row r="30" spans="1:6" ht="14.25">
      <c r="B30" s="15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si="0"/>
        <v>40</v>
      </c>
    </row>
    <row r="34" spans="1:6" ht="14.25">
      <c r="B34" s="14" t="s">
        <v>112</v>
      </c>
      <c r="C34" s="14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15" t="s">
        <v>113</v>
      </c>
      <c r="C35" s="14">
        <v>20</v>
      </c>
      <c r="D35">
        <f>74/205</f>
        <v>0.36097560975609755</v>
      </c>
      <c r="E35">
        <f t="shared" si="1"/>
        <v>12.780487804878049</v>
      </c>
      <c r="F35" s="6" t="s">
        <v>114</v>
      </c>
    </row>
    <row r="36" spans="1:6" ht="14.2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spans="1:6" ht="14.2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spans="1:6" ht="14.2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spans="1:6" ht="14.2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spans="1:6" ht="14.2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spans="1:6" ht="14.2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spans="1:6" ht="14.2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 ht="14.25">
      <c r="B52" s="14" t="s">
        <v>131</v>
      </c>
      <c r="C52" s="14">
        <v>20</v>
      </c>
      <c r="D52">
        <v>0</v>
      </c>
      <c r="E52">
        <f t="shared" si="1"/>
        <v>20</v>
      </c>
    </row>
    <row r="53" spans="1:6">
      <c r="B53" s="6" t="s">
        <v>132</v>
      </c>
      <c r="C53">
        <v>20</v>
      </c>
      <c r="D53">
        <v>0</v>
      </c>
      <c r="E53">
        <f t="shared" si="1"/>
        <v>20</v>
      </c>
    </row>
    <row r="54" spans="1:6">
      <c r="B54" s="6" t="s">
        <v>57</v>
      </c>
      <c r="C54">
        <v>60</v>
      </c>
      <c r="D54">
        <v>0.8</v>
      </c>
      <c r="E54">
        <f t="shared" si="1"/>
        <v>11.999999999999996</v>
      </c>
      <c r="F54" s="6" t="s">
        <v>133</v>
      </c>
    </row>
    <row r="55" spans="1:6" ht="14.25">
      <c r="B55" s="6" t="s">
        <v>134</v>
      </c>
      <c r="C55" s="17">
        <v>20</v>
      </c>
      <c r="D55">
        <v>0.04</v>
      </c>
      <c r="E55">
        <f t="shared" si="1"/>
        <v>19.2</v>
      </c>
    </row>
    <row r="56" spans="1:6">
      <c r="B56" s="6" t="s">
        <v>135</v>
      </c>
      <c r="D56" s="6">
        <f>25/621</f>
        <v>4.0257648953301126E-2</v>
      </c>
      <c r="E56">
        <f t="shared" si="1"/>
        <v>0</v>
      </c>
    </row>
    <row r="57" spans="1:6">
      <c r="B57" s="6" t="s">
        <v>136</v>
      </c>
    </row>
    <row r="58" spans="1:6">
      <c r="B58" s="6" t="s">
        <v>137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1" workbookViewId="0">
      <selection activeCell="A56" sqref="A56"/>
    </sheetView>
  </sheetViews>
  <sheetFormatPr defaultColWidth="9" defaultRowHeight="13.5"/>
  <cols>
    <col min="1" max="1" width="13.75" customWidth="1"/>
  </cols>
  <sheetData>
    <row r="1" spans="1:5">
      <c r="B1" s="6" t="s">
        <v>138</v>
      </c>
      <c r="C1" s="6" t="s">
        <v>139</v>
      </c>
      <c r="D1" s="6" t="s">
        <v>140</v>
      </c>
      <c r="E1" s="6" t="s">
        <v>141</v>
      </c>
    </row>
    <row r="2" spans="1:5">
      <c r="A2" s="6" t="s">
        <v>142</v>
      </c>
      <c r="B2">
        <v>93</v>
      </c>
      <c r="C2">
        <v>55</v>
      </c>
      <c r="D2">
        <f>C2/B2</f>
        <v>0.59139784946236562</v>
      </c>
    </row>
    <row r="3" spans="1:5">
      <c r="A3" s="6" t="s">
        <v>143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144</v>
      </c>
      <c r="B4">
        <v>100</v>
      </c>
      <c r="C4">
        <v>43</v>
      </c>
      <c r="D4">
        <f t="shared" si="0"/>
        <v>0.43</v>
      </c>
    </row>
    <row r="5" spans="1:5">
      <c r="A5" s="6" t="s">
        <v>145</v>
      </c>
      <c r="B5">
        <v>28</v>
      </c>
      <c r="C5">
        <v>0</v>
      </c>
      <c r="D5">
        <f t="shared" si="0"/>
        <v>0</v>
      </c>
    </row>
    <row r="6" spans="1:5">
      <c r="A6" s="6" t="s">
        <v>146</v>
      </c>
      <c r="B6">
        <v>79</v>
      </c>
      <c r="C6">
        <v>0</v>
      </c>
      <c r="D6">
        <f t="shared" si="0"/>
        <v>0</v>
      </c>
    </row>
    <row r="7" spans="1:5">
      <c r="A7" s="6" t="s">
        <v>147</v>
      </c>
      <c r="B7">
        <v>86</v>
      </c>
      <c r="C7">
        <v>0</v>
      </c>
      <c r="D7">
        <f t="shared" si="0"/>
        <v>0</v>
      </c>
    </row>
    <row r="8" spans="1:5">
      <c r="A8" s="6" t="s">
        <v>148</v>
      </c>
      <c r="B8">
        <v>70</v>
      </c>
      <c r="C8">
        <v>0</v>
      </c>
      <c r="D8">
        <f t="shared" si="0"/>
        <v>0</v>
      </c>
    </row>
    <row r="9" spans="1:5">
      <c r="A9" s="6" t="s">
        <v>149</v>
      </c>
      <c r="B9">
        <v>62</v>
      </c>
      <c r="C9">
        <v>0</v>
      </c>
      <c r="D9">
        <f t="shared" si="0"/>
        <v>0</v>
      </c>
    </row>
    <row r="10" spans="1:5">
      <c r="A10" s="6" t="s">
        <v>150</v>
      </c>
      <c r="B10">
        <v>67</v>
      </c>
      <c r="C10">
        <v>0</v>
      </c>
      <c r="D10">
        <f t="shared" si="0"/>
        <v>0</v>
      </c>
    </row>
    <row r="11" spans="1:5">
      <c r="A11" s="6" t="s">
        <v>151</v>
      </c>
      <c r="B11">
        <v>10</v>
      </c>
      <c r="C11">
        <v>0</v>
      </c>
      <c r="D11">
        <f t="shared" si="0"/>
        <v>0</v>
      </c>
    </row>
    <row r="12" spans="1:5">
      <c r="A12" s="6" t="s">
        <v>152</v>
      </c>
      <c r="B12">
        <v>72</v>
      </c>
      <c r="C12">
        <v>0</v>
      </c>
      <c r="D12">
        <f t="shared" si="0"/>
        <v>0</v>
      </c>
    </row>
    <row r="13" spans="1:5">
      <c r="A13" s="6" t="s">
        <v>153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154</v>
      </c>
      <c r="B17">
        <v>83</v>
      </c>
      <c r="C17">
        <v>83</v>
      </c>
      <c r="D17">
        <f>C17/B17</f>
        <v>1</v>
      </c>
      <c r="E17" s="6" t="s">
        <v>155</v>
      </c>
    </row>
    <row r="18" spans="1:5">
      <c r="A18" s="6" t="s">
        <v>156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157</v>
      </c>
      <c r="B19">
        <v>56</v>
      </c>
      <c r="C19">
        <v>56</v>
      </c>
      <c r="D19">
        <f t="shared" si="1"/>
        <v>1</v>
      </c>
    </row>
    <row r="20" spans="1:5">
      <c r="A20" s="6" t="s">
        <v>158</v>
      </c>
      <c r="B20">
        <v>77</v>
      </c>
      <c r="C20">
        <v>77</v>
      </c>
      <c r="D20">
        <f t="shared" si="1"/>
        <v>1</v>
      </c>
    </row>
    <row r="21" spans="1:5">
      <c r="A21" s="6" t="s">
        <v>159</v>
      </c>
      <c r="B21">
        <v>71</v>
      </c>
      <c r="C21">
        <v>66</v>
      </c>
      <c r="D21">
        <f t="shared" si="1"/>
        <v>0.92957746478873238</v>
      </c>
      <c r="E21" t="s">
        <v>160</v>
      </c>
    </row>
    <row r="22" spans="1:5">
      <c r="A22" s="6" t="s">
        <v>161</v>
      </c>
      <c r="B22">
        <v>85</v>
      </c>
      <c r="C22">
        <v>0</v>
      </c>
      <c r="D22">
        <f t="shared" si="1"/>
        <v>0</v>
      </c>
    </row>
    <row r="23" spans="1:5">
      <c r="A23" s="6" t="s">
        <v>162</v>
      </c>
      <c r="B23">
        <v>8</v>
      </c>
      <c r="C23">
        <v>0</v>
      </c>
      <c r="D23">
        <f t="shared" si="1"/>
        <v>0</v>
      </c>
    </row>
    <row r="24" spans="1:5">
      <c r="A24" s="6" t="s">
        <v>163</v>
      </c>
      <c r="B24">
        <v>99</v>
      </c>
      <c r="C24">
        <v>0</v>
      </c>
      <c r="D24">
        <f t="shared" si="1"/>
        <v>0</v>
      </c>
    </row>
    <row r="25" spans="1:5">
      <c r="A25" s="6" t="s">
        <v>164</v>
      </c>
      <c r="B25">
        <v>25</v>
      </c>
      <c r="C25">
        <v>0</v>
      </c>
      <c r="D25">
        <f t="shared" si="1"/>
        <v>0</v>
      </c>
    </row>
    <row r="26" spans="1:5">
      <c r="A26" s="6" t="s">
        <v>165</v>
      </c>
      <c r="B26">
        <v>100</v>
      </c>
      <c r="C26">
        <v>0</v>
      </c>
      <c r="D26">
        <f t="shared" si="1"/>
        <v>0</v>
      </c>
    </row>
    <row r="27" spans="1:5">
      <c r="A27" s="6" t="s">
        <v>166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167</v>
      </c>
    </row>
    <row r="32" spans="1:5">
      <c r="B32" t="s">
        <v>168</v>
      </c>
    </row>
    <row r="33" spans="1:3">
      <c r="B33" t="s">
        <v>169</v>
      </c>
    </row>
    <row r="34" spans="1:3">
      <c r="B34" t="s">
        <v>170</v>
      </c>
      <c r="C34" t="s">
        <v>171</v>
      </c>
    </row>
    <row r="35" spans="1:3">
      <c r="B35" t="s">
        <v>172</v>
      </c>
    </row>
    <row r="36" spans="1:3">
      <c r="B36" t="s">
        <v>173</v>
      </c>
    </row>
    <row r="37" spans="1:3">
      <c r="B37" t="s">
        <v>174</v>
      </c>
      <c r="C37" t="s">
        <v>175</v>
      </c>
    </row>
    <row r="38" spans="1:3">
      <c r="B38" t="s">
        <v>176</v>
      </c>
      <c r="C38" t="s">
        <v>177</v>
      </c>
    </row>
    <row r="39" spans="1:3">
      <c r="B39" t="s">
        <v>178</v>
      </c>
      <c r="C39" t="s">
        <v>179</v>
      </c>
    </row>
    <row r="40" spans="1:3">
      <c r="B40" t="s">
        <v>180</v>
      </c>
      <c r="C40" t="s">
        <v>181</v>
      </c>
    </row>
    <row r="41" spans="1:3">
      <c r="B41" t="s">
        <v>182</v>
      </c>
      <c r="C41" t="s">
        <v>183</v>
      </c>
    </row>
    <row r="42" spans="1:3">
      <c r="B42" t="s">
        <v>184</v>
      </c>
      <c r="C42" t="s">
        <v>185</v>
      </c>
    </row>
    <row r="43" spans="1:3">
      <c r="B43" t="s">
        <v>186</v>
      </c>
    </row>
    <row r="45" spans="1:3">
      <c r="A45" s="6" t="s">
        <v>187</v>
      </c>
    </row>
    <row r="48" spans="1:3">
      <c r="A48" s="6" t="s">
        <v>188</v>
      </c>
      <c r="B48" t="s">
        <v>189</v>
      </c>
    </row>
    <row r="50" spans="1:2">
      <c r="A50" t="s">
        <v>190</v>
      </c>
    </row>
    <row r="52" spans="1:2">
      <c r="A52" t="s">
        <v>191</v>
      </c>
      <c r="B52" t="s">
        <v>192</v>
      </c>
    </row>
    <row r="53" spans="1:2">
      <c r="B53" t="s">
        <v>193</v>
      </c>
    </row>
    <row r="55" spans="1:2">
      <c r="A55" s="45" t="s">
        <v>198</v>
      </c>
    </row>
  </sheetData>
  <phoneticPr fontId="1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194</v>
      </c>
      <c r="B1" s="7" t="s">
        <v>195</v>
      </c>
      <c r="C1" s="8">
        <f ca="1">ROUNDDOWN(NOW(),0)</f>
        <v>42841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</row>
    <row r="75" spans="1:2">
      <c r="A75" s="8">
        <v>42843</v>
      </c>
    </row>
    <row r="76" spans="1:2">
      <c r="A76" s="8">
        <v>42844</v>
      </c>
    </row>
    <row r="77" spans="1:2">
      <c r="A77" s="8">
        <v>42845</v>
      </c>
    </row>
    <row r="78" spans="1:2">
      <c r="A78" s="8">
        <v>42846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2017-04-16T13:32:26Z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