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<sst xmlns="http://schemas.openxmlformats.org/spreadsheetml/2006/main" count="241" uniqueCount="209">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</sst>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8" fillId="0" borderId="0" xfId="0" applyFont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  <c:pt idx="41">
                  <c:v>项目管理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  <c:pt idx="279" formatCode="General">
                  <c:v>-53.18582535556925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2" formatCode="General">
                  <c:v>-55.552081459929468</c:v>
                </c:pt>
                <c:pt idx="276" formatCode="General">
                  <c:v>-55.985638781501621</c:v>
                </c:pt>
                <c:pt idx="279" formatCode="General">
                  <c:v>-53.18582535556925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F42" sqref="F42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554.93944873423914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124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6" t="s">
        <v>207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132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133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134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135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136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137</v>
      </c>
    </row>
    <row r="23" spans="1:10" x14ac:dyDescent="0.25">
      <c r="A23">
        <v>23</v>
      </c>
      <c r="B23" s="13" t="s">
        <v>69</v>
      </c>
      <c r="C23" s="7">
        <v>30</v>
      </c>
      <c r="D23">
        <v>0</v>
      </c>
      <c r="E23">
        <f t="shared" si="0"/>
        <v>30</v>
      </c>
      <c r="G23" s="24" t="s">
        <v>139</v>
      </c>
    </row>
    <row r="24" spans="1:10" x14ac:dyDescent="0.25">
      <c r="A24">
        <v>24</v>
      </c>
      <c r="B24" s="13" t="s">
        <v>70</v>
      </c>
      <c r="C24" s="7">
        <v>30</v>
      </c>
      <c r="D24">
        <v>0</v>
      </c>
      <c r="E24">
        <f t="shared" si="0"/>
        <v>30</v>
      </c>
      <c r="G24" s="24" t="s">
        <v>140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205</v>
      </c>
      <c r="C31" s="30">
        <v>2</v>
      </c>
      <c r="D31" s="30">
        <v>1</v>
      </c>
      <c r="E31" s="30">
        <f t="shared" si="1"/>
        <v>0</v>
      </c>
    </row>
    <row r="32" spans="1:10" x14ac:dyDescent="0.25">
      <c r="A32" s="30">
        <v>39</v>
      </c>
      <c r="B32" s="54" t="s">
        <v>155</v>
      </c>
      <c r="C32" s="30">
        <v>2</v>
      </c>
      <c r="D32" s="30">
        <v>1</v>
      </c>
      <c r="E32" s="30">
        <f t="shared" si="1"/>
        <v>0</v>
      </c>
      <c r="J32" s="24"/>
    </row>
    <row r="33" spans="1:11" x14ac:dyDescent="0.25">
      <c r="A33" s="2">
        <v>40</v>
      </c>
      <c r="B33" s="55" t="s">
        <v>121</v>
      </c>
      <c r="C33" s="2">
        <v>2</v>
      </c>
      <c r="D33" s="2">
        <v>1</v>
      </c>
      <c r="E33" s="2">
        <f t="shared" si="1"/>
        <v>0</v>
      </c>
    </row>
    <row r="34" spans="1:11" x14ac:dyDescent="0.25">
      <c r="A34" s="2">
        <v>41</v>
      </c>
      <c r="B34" s="55" t="s">
        <v>122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125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127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114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128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129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149</v>
      </c>
    </row>
    <row r="41" spans="1:11" x14ac:dyDescent="0.25">
      <c r="B41" s="24" t="s">
        <v>191</v>
      </c>
      <c r="J41" s="24"/>
    </row>
    <row r="42" spans="1:11" x14ac:dyDescent="0.25">
      <c r="B42" t="s">
        <v>190</v>
      </c>
    </row>
    <row r="43" spans="1:11" x14ac:dyDescent="0.25">
      <c r="B43" s="24" t="s">
        <v>208</v>
      </c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38" activePane="bottomLeft" state="frozen"/>
      <selection pane="bottomLeft" activeCell="R243" sqref="R243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188</v>
      </c>
      <c r="D1" s="38">
        <f ca="1">43853-SUM(学习任务!E:E)-SUM(历史!E:E)-NOW()</f>
        <v>-53.185977786124568</v>
      </c>
      <c r="E1" s="40" t="s">
        <v>80</v>
      </c>
      <c r="F1" s="42">
        <f>SUM(学习任务!E:E)</f>
        <v>554.93944873423914</v>
      </c>
      <c r="G1" s="43" t="s">
        <v>187</v>
      </c>
      <c r="H1" s="44">
        <f ca="1">ROUNDDOWN(NOW(),0)</f>
        <v>43049</v>
      </c>
      <c r="I1" s="45"/>
      <c r="J1" s="20"/>
      <c r="K1" s="23"/>
      <c r="L1" s="23"/>
    </row>
    <row r="2" spans="1:12" x14ac:dyDescent="0.25">
      <c r="A2" s="22"/>
      <c r="B2" s="46" t="s">
        <v>181</v>
      </c>
      <c r="C2" s="46" t="s">
        <v>182</v>
      </c>
      <c r="E2" s="46" t="s">
        <v>183</v>
      </c>
      <c r="F2" s="46" t="s">
        <v>184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147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147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147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147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147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147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147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147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147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147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147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147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147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147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147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147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147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147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147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147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147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148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150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151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152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157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189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199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200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195</v>
      </c>
      <c r="F251" s="46" t="s">
        <v>196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197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201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202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202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203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206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186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186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185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123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153</v>
      </c>
    </row>
    <row r="10" spans="1:7" x14ac:dyDescent="0.25">
      <c r="B10" s="25" t="s">
        <v>156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194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126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158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143</v>
      </c>
      <c r="H42" s="31" t="s">
        <v>141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144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145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138</v>
      </c>
      <c r="H45" s="31" t="s">
        <v>142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146</v>
      </c>
    </row>
    <row r="47" spans="1:8" x14ac:dyDescent="0.25">
      <c r="A47">
        <v>38</v>
      </c>
      <c r="B47" s="7" t="s">
        <v>154</v>
      </c>
      <c r="C47" s="7">
        <v>15</v>
      </c>
      <c r="D47" s="5">
        <v>0.8</v>
      </c>
      <c r="E47">
        <f t="shared" si="2"/>
        <v>2.9999999999999991</v>
      </c>
      <c r="F47" s="24" t="s">
        <v>198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204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131</v>
      </c>
      <c r="B77" s="29" t="s">
        <v>130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159</v>
      </c>
    </row>
    <row r="6" spans="1:4" ht="28" x14ac:dyDescent="0.25">
      <c r="B6" s="31" t="s">
        <v>165</v>
      </c>
      <c r="C6" s="24" t="s">
        <v>163</v>
      </c>
    </row>
    <row r="7" spans="1:4" x14ac:dyDescent="0.25">
      <c r="A7" s="24" t="s">
        <v>169</v>
      </c>
      <c r="C7" s="24" t="s">
        <v>170</v>
      </c>
    </row>
    <row r="9" spans="1:4" ht="42" x14ac:dyDescent="0.25">
      <c r="A9" s="24" t="s">
        <v>160</v>
      </c>
      <c r="B9" s="24" t="s">
        <v>161</v>
      </c>
      <c r="C9" s="31" t="s">
        <v>167</v>
      </c>
      <c r="D9" s="24" t="s">
        <v>173</v>
      </c>
    </row>
    <row r="10" spans="1:4" x14ac:dyDescent="0.25">
      <c r="A10" s="36" t="s">
        <v>171</v>
      </c>
      <c r="B10" s="24" t="s">
        <v>166</v>
      </c>
      <c r="C10" s="31" t="s">
        <v>168</v>
      </c>
    </row>
    <row r="11" spans="1:4" ht="42" x14ac:dyDescent="0.25">
      <c r="A11" s="24" t="s">
        <v>162</v>
      </c>
      <c r="B11" s="24" t="s">
        <v>164</v>
      </c>
      <c r="C11" s="31" t="s">
        <v>172</v>
      </c>
    </row>
    <row r="18" spans="7:9" ht="23" x14ac:dyDescent="0.25">
      <c r="G18" s="37" t="s">
        <v>174</v>
      </c>
    </row>
    <row r="19" spans="7:9" x14ac:dyDescent="0.25">
      <c r="G19" s="24" t="s">
        <v>175</v>
      </c>
      <c r="H19" s="24" t="s">
        <v>179</v>
      </c>
    </row>
    <row r="20" spans="7:9" x14ac:dyDescent="0.25">
      <c r="G20" s="24" t="s">
        <v>176</v>
      </c>
    </row>
    <row r="21" spans="7:9" x14ac:dyDescent="0.25">
      <c r="G21" s="24" t="s">
        <v>177</v>
      </c>
    </row>
    <row r="22" spans="7:9" x14ac:dyDescent="0.25">
      <c r="G22" s="24" t="s">
        <v>178</v>
      </c>
    </row>
    <row r="24" spans="7:9" x14ac:dyDescent="0.25">
      <c r="G24" s="24" t="s">
        <v>180</v>
      </c>
      <c r="H24" s="24" t="s">
        <v>192</v>
      </c>
      <c r="I24" s="24" t="s">
        <v>193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2017-11-10T14:01:52Z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