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5" activeTab="6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<sst xmlns="http://schemas.openxmlformats.org/spreadsheetml/2006/main" count="505" uniqueCount="293">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</sst>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66676</xdr:colOff>
      <xdr:row>5</xdr:row>
      <xdr:rowOff>104775</xdr:rowOff>
    </xdr:from>
    <xdr:to>
      <xdr:col>15</xdr:col>
      <xdr:colOff>85725</xdr:colOff>
      <xdr:row>31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643255</xdr:colOff>
      <xdr:row>161</xdr:row>
      <xdr:rowOff>142875</xdr:rowOff>
    </xdr:from>
    <xdr:to>
      <xdr:col>23</xdr:col>
      <xdr:colOff>466725</xdr:colOff>
      <xdr:row>189</xdr:row>
      <xdr:rowOff>28576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0.91672002314589918</v>
      </c>
      <c r="E3" s="31">
        <f ca="1">E4-$D$2</f>
        <v>610</v>
      </c>
      <c r="F3" s="26">
        <f>SUM(学习任务!E:E)</f>
        <v>614.68107552849756</v>
      </c>
      <c r="G3" s="31">
        <f t="shared" ref="G3:H3" ca="1" si="0">G4-$D$2</f>
        <v>-131</v>
      </c>
      <c r="H3" s="31">
        <f t="shared" ca="1" si="0"/>
        <v>35</v>
      </c>
    </row>
    <row r="4" spans="1:10">
      <c r="E4" s="32">
        <v>43581</v>
      </c>
      <c r="F4" s="33">
        <f ca="1">$D$2+F3</f>
        <v>43585.681075528497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42971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0" t="s">
        <v>7</v>
      </c>
      <c r="B3" s="71"/>
      <c r="C3" s="72"/>
      <c r="D3" s="30">
        <f ca="1">NOW()-ROUNDDOWN(NOW(),0)</f>
        <v>0.91672002314589918</v>
      </c>
      <c r="E3" s="31">
        <f ca="1">E4-$D$2</f>
        <v>610</v>
      </c>
      <c r="F3" s="26">
        <f>SUM(学习任务!E:E)</f>
        <v>614.68107552849756</v>
      </c>
      <c r="G3" s="31">
        <f t="shared" ref="G3:H3" ca="1" si="0">G4-$D$2</f>
        <v>-209</v>
      </c>
      <c r="H3" s="31">
        <f t="shared" ca="1" si="0"/>
        <v>35</v>
      </c>
      <c r="I3" s="23">
        <f>SUM(学习任务!C:C)</f>
        <v>732</v>
      </c>
    </row>
    <row r="4" spans="1:10">
      <c r="E4" s="32">
        <v>43581</v>
      </c>
      <c r="F4" s="33">
        <f ca="1">$D$2+F3</f>
        <v>43585.681075528497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0.91672002314589918</v>
      </c>
      <c r="E3" s="31">
        <f ca="1">E4-$D$2</f>
        <v>610</v>
      </c>
      <c r="F3" s="26">
        <f>SUM(学习任务!E:E)</f>
        <v>614.68107552849756</v>
      </c>
      <c r="G3" s="31">
        <f t="shared" ref="G3:H3" ca="1" si="0">G4-$D$2</f>
        <v>-209</v>
      </c>
      <c r="H3" s="31">
        <f t="shared" ca="1" si="0"/>
        <v>35</v>
      </c>
    </row>
    <row r="4" spans="1:10">
      <c r="E4" s="32">
        <v>43581</v>
      </c>
      <c r="F4" s="33">
        <f ca="1">$D$2+F3</f>
        <v>43585.681075528497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22" activePane="bottomLeft" state="frozen"/>
      <selection pane="bottomLeft" activeCell="B51" sqref="B51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ht="14.25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 ht="14.25">
      <c r="A24">
        <v>30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 ht="14.25">
      <c r="A25">
        <v>31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32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 ht="14.25">
      <c r="A27">
        <v>33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34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 s="59">
        <v>35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 s="60">
        <v>38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 s="60">
        <v>39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 s="60">
        <v>40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41</v>
      </c>
      <c r="B33" s="3" t="s">
        <v>238</v>
      </c>
      <c r="D33">
        <v>0</v>
      </c>
      <c r="E33">
        <f t="shared" si="1"/>
        <v>0</v>
      </c>
    </row>
    <row r="34" spans="1:11">
      <c r="A34">
        <v>42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 s="59">
        <v>44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45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46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47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 ht="14.25">
      <c r="A39">
        <v>48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49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50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51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B45" s="58" t="s">
        <v>255</v>
      </c>
      <c r="D45">
        <v>0</v>
      </c>
      <c r="E45">
        <f t="shared" si="2"/>
        <v>0</v>
      </c>
    </row>
    <row r="46" spans="1:11" ht="14.25">
      <c r="A46">
        <v>14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B47" s="58" t="s">
        <v>256</v>
      </c>
      <c r="D47">
        <v>0</v>
      </c>
      <c r="E47">
        <f t="shared" si="2"/>
        <v>0</v>
      </c>
      <c r="K47" s="51"/>
    </row>
    <row r="48" spans="1:11">
      <c r="B48" s="58" t="s">
        <v>257</v>
      </c>
      <c r="D48">
        <v>0</v>
      </c>
      <c r="E48">
        <f t="shared" si="2"/>
        <v>0</v>
      </c>
      <c r="K48" s="51"/>
    </row>
    <row r="49" spans="2:10">
      <c r="B49" s="58" t="s">
        <v>259</v>
      </c>
      <c r="D49">
        <v>0</v>
      </c>
      <c r="E49">
        <f t="shared" si="2"/>
        <v>0</v>
      </c>
    </row>
    <row r="50" spans="2:10">
      <c r="B50" s="58" t="s">
        <v>291</v>
      </c>
    </row>
    <row r="51" spans="2:10">
      <c r="J51" s="51"/>
    </row>
    <row r="53" spans="2:10">
      <c r="J53" s="51"/>
    </row>
    <row r="55" spans="2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71" activePane="bottomLeft" state="frozen"/>
      <selection pane="bottomLeft" activeCell="C1" sqref="C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-37.926356085015868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  <c r="B201" s="12">
        <v>-34.926477844273904</v>
      </c>
    </row>
    <row r="202" spans="1:2">
      <c r="A202" s="18">
        <v>42970</v>
      </c>
      <c r="B202" s="12">
        <v>-35.926363839644182</v>
      </c>
    </row>
    <row r="203" spans="1:2">
      <c r="A203" s="18">
        <v>42971</v>
      </c>
      <c r="B203" s="12">
        <v>-37.390264186869899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</row>
    <row r="208" spans="1:2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9" activePane="bottomLeft" state="frozen"/>
      <selection pane="bottomLeft" activeCell="J37" sqref="J37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08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 ht="14.25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 ht="14.25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1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 ht="14.25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 ht="27">
      <c r="B60" s="1" t="s">
        <v>215</v>
      </c>
    </row>
    <row r="61" spans="1:6" ht="40.5">
      <c r="B61" s="1" t="s">
        <v>216</v>
      </c>
    </row>
    <row r="62" spans="1:6" ht="54">
      <c r="B62" s="1" t="s">
        <v>217</v>
      </c>
    </row>
    <row r="63" spans="1:6">
      <c r="B63" s="1" t="s">
        <v>218</v>
      </c>
    </row>
    <row r="64" spans="1:6" ht="27">
      <c r="B64" s="1" t="s">
        <v>219</v>
      </c>
      <c r="F64" s="51" t="s">
        <v>229</v>
      </c>
    </row>
    <row r="65" spans="1:2" ht="54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3" t="s">
        <v>28</v>
      </c>
      <c r="B1" s="74"/>
      <c r="C1" s="75"/>
    </row>
    <row r="2" spans="1:10">
      <c r="A2" s="70" t="s">
        <v>0</v>
      </c>
      <c r="B2" s="71"/>
      <c r="C2" s="72"/>
      <c r="D2" s="27">
        <f ca="1">ROUNDDOWN(NOW(),0)</f>
        <v>42971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0.91672002314589918</v>
      </c>
      <c r="E3" s="31">
        <f ca="1">E4-$D$2</f>
        <v>610</v>
      </c>
      <c r="F3" s="26">
        <f>SUM(学习任务!E:E)</f>
        <v>614.68107552849756</v>
      </c>
      <c r="G3" s="31">
        <f t="shared" ref="G3:H3" ca="1" si="0">G4-$D$2</f>
        <v>-131</v>
      </c>
      <c r="H3" s="31">
        <f t="shared" ca="1" si="0"/>
        <v>35</v>
      </c>
    </row>
    <row r="4" spans="1:10">
      <c r="E4" s="32">
        <v>43581</v>
      </c>
      <c r="F4" s="33">
        <f ca="1">$D$2+F3</f>
        <v>43585.681075528497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0.91672002314589918</v>
      </c>
      <c r="E3" s="31">
        <f ca="1">E4-$D$2</f>
        <v>610</v>
      </c>
      <c r="F3" s="26">
        <f>SUM(学习任务!E:E)</f>
        <v>614.68107552849756</v>
      </c>
      <c r="G3" s="31">
        <f t="shared" ref="G3:H3" ca="1" si="0">G4-$D$2</f>
        <v>-131</v>
      </c>
      <c r="H3" s="31">
        <f t="shared" ca="1" si="0"/>
        <v>35</v>
      </c>
    </row>
    <row r="4" spans="1:10">
      <c r="E4" s="32">
        <v>43581</v>
      </c>
      <c r="F4" s="33">
        <f ca="1">$D$2+F3</f>
        <v>43585.681075528497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0.91672002314589918</v>
      </c>
      <c r="E3" s="31">
        <f ca="1">E4-$D$2</f>
        <v>610</v>
      </c>
      <c r="F3" s="26">
        <f>SUM(学习任务!E:E)</f>
        <v>614.68107552849756</v>
      </c>
      <c r="G3" s="31">
        <f t="shared" ref="G3:H3" ca="1" si="0">G4-$D$2</f>
        <v>-131</v>
      </c>
      <c r="H3" s="31">
        <f t="shared" ca="1" si="0"/>
        <v>35</v>
      </c>
    </row>
    <row r="4" spans="1:10">
      <c r="E4" s="32">
        <v>43581</v>
      </c>
      <c r="F4" s="33">
        <f ca="1">$D$2+F3</f>
        <v>43585.681075528497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0.91672002314589918</v>
      </c>
      <c r="E3" s="31">
        <f ca="1">E4-$D$2</f>
        <v>610</v>
      </c>
      <c r="F3" s="26">
        <f>SUM(学习任务!E:E)</f>
        <v>614.68107552849756</v>
      </c>
      <c r="G3" s="31">
        <f t="shared" ref="G3:H3" ca="1" si="0">G4-$D$2</f>
        <v>-131</v>
      </c>
      <c r="H3" s="31">
        <f t="shared" ca="1" si="0"/>
        <v>35</v>
      </c>
    </row>
    <row r="4" spans="1:10">
      <c r="E4" s="32">
        <v>43581</v>
      </c>
      <c r="F4" s="33">
        <f ca="1">$D$2+F3</f>
        <v>43585.681075528497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0.91672002314589918</v>
      </c>
      <c r="E3" s="31">
        <f ca="1">E4-$D$2</f>
        <v>610</v>
      </c>
      <c r="F3" s="26">
        <f>SUM(学习任务!E:E)</f>
        <v>614.68107552849756</v>
      </c>
      <c r="G3" s="31">
        <f t="shared" ref="G3:H3" ca="1" si="0">G4-$D$2</f>
        <v>-209</v>
      </c>
      <c r="H3" s="31">
        <f t="shared" ca="1" si="0"/>
        <v>35</v>
      </c>
    </row>
    <row r="4" spans="1:10">
      <c r="E4" s="32">
        <v>43581</v>
      </c>
      <c r="F4" s="33">
        <f ca="1">$D$2+F3</f>
        <v>43585.681075528497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11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0.91672002314589918</v>
      </c>
      <c r="E3" s="31">
        <f ca="1">E4-$D$2</f>
        <v>610</v>
      </c>
      <c r="F3" s="26">
        <f>SUM(学习任务!E:E)</f>
        <v>614.68107552849756</v>
      </c>
      <c r="G3" s="31">
        <f t="shared" ref="G3:H3" ca="1" si="0">G4-$D$2</f>
        <v>-209</v>
      </c>
      <c r="H3" s="31">
        <f t="shared" ca="1" si="0"/>
        <v>35</v>
      </c>
    </row>
    <row r="4" spans="1:10">
      <c r="E4" s="32">
        <v>43581</v>
      </c>
      <c r="F4" s="33">
        <f ca="1">$D$2+F3</f>
        <v>43585.681075528497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75.5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0.91672002314589918</v>
      </c>
      <c r="E3" s="31">
        <f ca="1">E4-$D$2</f>
        <v>610</v>
      </c>
      <c r="F3" s="26">
        <f>SUM(学习任务!E:E)</f>
        <v>614.68107552849756</v>
      </c>
      <c r="G3" s="31">
        <f t="shared" ref="G3:H3" ca="1" si="0">G4-$D$2</f>
        <v>-209</v>
      </c>
      <c r="H3" s="31">
        <f t="shared" ca="1" si="0"/>
        <v>35</v>
      </c>
    </row>
    <row r="4" spans="1:10">
      <c r="E4" s="32">
        <v>43581</v>
      </c>
      <c r="F4" s="33">
        <f ca="1">$D$2+F3</f>
        <v>43585.681075528497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0.91672002314589918</v>
      </c>
      <c r="E3" s="31">
        <f ca="1">E4-$D$2</f>
        <v>610</v>
      </c>
      <c r="F3" s="26">
        <f>SUM(学习任务!E:E)</f>
        <v>614.68107552849756</v>
      </c>
      <c r="G3" s="31">
        <f t="shared" ref="G3:H3" ca="1" si="0">G4-$D$2</f>
        <v>-209</v>
      </c>
      <c r="H3" s="31">
        <f t="shared" ca="1" si="0"/>
        <v>35</v>
      </c>
    </row>
    <row r="4" spans="1:10">
      <c r="E4" s="32">
        <v>43581</v>
      </c>
      <c r="F4" s="33">
        <f ca="1">$D$2+F3</f>
        <v>43585.681075528497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2017-08-24T14:00:04Z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