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9" activeTab="12"/>
  </bookViews>
  <sheets>
    <sheet name="2月" sheetId="13" r:id="rId1"/>
    <sheet name="3月" sheetId="15" r:id="rId2"/>
    <sheet name="4月" sheetId="16" r:id="rId3"/>
    <sheet name="5月 " sheetId="19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6月" sheetId="20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5" i="23" l="1"/>
  <c r="E35" i="23"/>
  <c r="E2" i="23" l="1"/>
  <c r="E49" i="1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<sst xmlns="http://schemas.openxmlformats.org/spreadsheetml/2006/main" count="452" uniqueCount="263">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</sst>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3.2015968619161868</c:v>
                </c:pt>
                <c:pt idx="126">
                  <c:v>2.3477930424705846</c:v>
                </c:pt>
                <c:pt idx="127">
                  <c:v>2.5470441998768365</c:v>
                </c:pt>
                <c:pt idx="128">
                  <c:v>2.2659588989554322</c:v>
                </c:pt>
                <c:pt idx="129">
                  <c:v>1.2653645702521317</c:v>
                </c:pt>
                <c:pt idx="130">
                  <c:v>1.2652121396968141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17</xdr:col>
      <xdr:colOff>314325</xdr:colOff>
      <xdr:row>19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0.91670532407442806</v>
      </c>
      <c r="E3" s="31">
        <f ca="1">E4-$D$2</f>
        <v>681</v>
      </c>
      <c r="F3" s="26">
        <f>SUM(学习任务!E:E)</f>
        <v>769.48876783618982</v>
      </c>
      <c r="G3" s="31">
        <f t="shared" ref="G3:H3" ca="1" si="0">G4-$D$2</f>
        <v>-60</v>
      </c>
      <c r="H3" s="31">
        <f t="shared" ca="1" si="0"/>
        <v>106</v>
      </c>
    </row>
    <row r="4" spans="1:10">
      <c r="E4" s="32">
        <v>43581</v>
      </c>
      <c r="F4" s="33">
        <f ca="1">$D$2+F3</f>
        <v>43669.488767836192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42900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67" t="s">
        <v>7</v>
      </c>
      <c r="B3" s="68"/>
      <c r="C3" s="69"/>
      <c r="D3" s="30">
        <f ca="1">NOW()-ROUNDDOWN(NOW(),0)</f>
        <v>0.91670532407442806</v>
      </c>
      <c r="E3" s="31">
        <f ca="1">E4-$D$2</f>
        <v>681</v>
      </c>
      <c r="F3" s="26">
        <f>SUM(学习任务!E:E)</f>
        <v>769.48876783618982</v>
      </c>
      <c r="G3" s="31">
        <f t="shared" ref="G3:H3" ca="1" si="0">G4-$D$2</f>
        <v>-138</v>
      </c>
      <c r="H3" s="31">
        <f t="shared" ca="1" si="0"/>
        <v>106</v>
      </c>
      <c r="I3" s="23">
        <f>SUM(学习任务!C:C)</f>
        <v>872</v>
      </c>
    </row>
    <row r="4" spans="1:10">
      <c r="E4" s="32">
        <v>43581</v>
      </c>
      <c r="F4" s="33">
        <f ca="1">$D$2+F3</f>
        <v>43669.488767836192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8" activePane="bottomRight" state="frozen"/>
      <selection pane="topRight"/>
      <selection pane="bottomLeft"/>
      <selection pane="bottomRight" activeCell="D27" sqref="D2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0.91670532407442806</v>
      </c>
      <c r="E3" s="31">
        <f ca="1">E4-$D$2</f>
        <v>681</v>
      </c>
      <c r="F3" s="26">
        <f>SUM(学习任务!E:E)</f>
        <v>769.48876783618982</v>
      </c>
      <c r="G3" s="31">
        <f t="shared" ref="G3:H3" ca="1" si="0">G4-$D$2</f>
        <v>-60</v>
      </c>
      <c r="H3" s="31">
        <f t="shared" ca="1" si="0"/>
        <v>106</v>
      </c>
    </row>
    <row r="4" spans="1:10">
      <c r="E4" s="32">
        <v>43581</v>
      </c>
      <c r="F4" s="33">
        <f ca="1">$D$2+F3</f>
        <v>43669.488767836192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44" sqref="B44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50" spans="1:1">
      <c r="A50" s="3"/>
    </row>
    <row r="57" spans="1:1">
      <c r="A57" s="3"/>
    </row>
    <row r="59" spans="1:1">
      <c r="A59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pane ySplit="1" topLeftCell="A2" activePane="bottomLeft" state="frozen"/>
      <selection pane="bottomLeft" activeCell="E5" sqref="E5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769.48876783618982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6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6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</row>
    <row r="19" spans="1:6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</row>
    <row r="20" spans="1:6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</row>
    <row r="21" spans="1:6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</row>
    <row r="22" spans="1:6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</row>
    <row r="23" spans="1:6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</row>
    <row r="24" spans="1:6" ht="14.25">
      <c r="A24">
        <v>25</v>
      </c>
      <c r="B24" s="20" t="s">
        <v>181</v>
      </c>
      <c r="C24" s="7">
        <v>30</v>
      </c>
      <c r="D24">
        <v>0</v>
      </c>
      <c r="E24">
        <f t="shared" si="0"/>
        <v>30</v>
      </c>
    </row>
    <row r="25" spans="1:6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</row>
    <row r="26" spans="1:6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</row>
    <row r="27" spans="1:6" ht="14.25">
      <c r="A27">
        <v>28</v>
      </c>
      <c r="B27" s="20" t="s">
        <v>184</v>
      </c>
      <c r="C27" s="7">
        <v>30</v>
      </c>
      <c r="D27">
        <v>0</v>
      </c>
      <c r="E27">
        <f t="shared" si="0"/>
        <v>30</v>
      </c>
    </row>
    <row r="28" spans="1:6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</row>
    <row r="29" spans="1:6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</row>
    <row r="30" spans="1:6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</row>
    <row r="31" spans="1:6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6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v>0</v>
      </c>
      <c r="E33">
        <f t="shared" si="1"/>
        <v>20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D49">
        <v>0</v>
      </c>
      <c r="E49">
        <f t="shared" ref="E49:E55" si="2">C49*(1-D49)</f>
        <v>0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selection activeCell="D1" sqref="D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0.26596630636049667</v>
      </c>
      <c r="E1" s="16" t="s">
        <v>199</v>
      </c>
      <c r="F1" s="17">
        <f>SUM(学习任务!E:E)</f>
        <v>769.48876783618982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3.2015968619161868</v>
      </c>
    </row>
    <row r="128" spans="1:2">
      <c r="A128" s="18">
        <v>42896</v>
      </c>
      <c r="B128" s="12">
        <v>2.3477930424705846</v>
      </c>
    </row>
    <row r="129" spans="1:2">
      <c r="A129" s="18">
        <v>42897</v>
      </c>
      <c r="B129" s="12">
        <v>2.5470441998768365</v>
      </c>
    </row>
    <row r="130" spans="1:2">
      <c r="A130" s="18">
        <v>42898</v>
      </c>
      <c r="B130" s="12">
        <v>2.2659588989554322</v>
      </c>
    </row>
    <row r="131" spans="1:2">
      <c r="A131" s="18">
        <v>42899</v>
      </c>
      <c r="B131" s="12">
        <v>1.2653645702521317</v>
      </c>
    </row>
    <row r="132" spans="1:2">
      <c r="A132" s="18">
        <v>42900</v>
      </c>
      <c r="B132" s="12">
        <v>1.2652121396968141</v>
      </c>
    </row>
    <row r="133" spans="1:2">
      <c r="A133" s="18">
        <v>42901</v>
      </c>
    </row>
    <row r="134" spans="1:2">
      <c r="A134" s="18">
        <v>42902</v>
      </c>
    </row>
    <row r="135" spans="1:2">
      <c r="A135" s="18">
        <v>42903</v>
      </c>
    </row>
    <row r="136" spans="1:2">
      <c r="A136" s="18">
        <v>42904</v>
      </c>
    </row>
    <row r="137" spans="1:2">
      <c r="A137" s="18">
        <v>42905</v>
      </c>
    </row>
    <row r="138" spans="1:2">
      <c r="A138" s="18">
        <v>42906</v>
      </c>
    </row>
    <row r="139" spans="1:2">
      <c r="A139" s="18">
        <v>42907</v>
      </c>
    </row>
    <row r="140" spans="1:2">
      <c r="A140" s="18">
        <v>42908</v>
      </c>
    </row>
    <row r="141" spans="1:2">
      <c r="A141" s="18">
        <v>42909</v>
      </c>
    </row>
    <row r="142" spans="1:2">
      <c r="A142" s="18">
        <v>42910</v>
      </c>
    </row>
    <row r="143" spans="1:2">
      <c r="A143" s="18">
        <v>42911</v>
      </c>
    </row>
    <row r="144" spans="1:2">
      <c r="A144" s="18">
        <v>42912</v>
      </c>
    </row>
    <row r="145" spans="1:1">
      <c r="A145" s="18">
        <v>42913</v>
      </c>
    </row>
    <row r="146" spans="1:1">
      <c r="A146" s="18">
        <v>42914</v>
      </c>
    </row>
    <row r="147" spans="1:1">
      <c r="A147" s="18">
        <v>42915</v>
      </c>
    </row>
    <row r="148" spans="1:1">
      <c r="A148" s="18">
        <v>42916</v>
      </c>
    </row>
    <row r="149" spans="1:1">
      <c r="A149" s="18">
        <v>42917</v>
      </c>
    </row>
    <row r="150" spans="1:1">
      <c r="A150" s="18">
        <v>42918</v>
      </c>
    </row>
    <row r="151" spans="1:1">
      <c r="A151" s="18">
        <v>42919</v>
      </c>
    </row>
    <row r="152" spans="1:1">
      <c r="A152" s="18">
        <v>42920</v>
      </c>
    </row>
    <row r="153" spans="1:1">
      <c r="A153" s="18">
        <v>42921</v>
      </c>
    </row>
    <row r="154" spans="1:1">
      <c r="A154" s="18">
        <v>42922</v>
      </c>
    </row>
    <row r="155" spans="1:1">
      <c r="A155" s="18">
        <v>42923</v>
      </c>
    </row>
    <row r="156" spans="1:1">
      <c r="A156" s="18">
        <v>42924</v>
      </c>
    </row>
    <row r="157" spans="1:1">
      <c r="A157" s="18">
        <v>42925</v>
      </c>
    </row>
    <row r="158" spans="1:1">
      <c r="A158" s="18">
        <v>42926</v>
      </c>
    </row>
    <row r="159" spans="1:1">
      <c r="A159" s="18">
        <v>42927</v>
      </c>
    </row>
    <row r="160" spans="1:1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14" activePane="bottomLeft" state="frozen"/>
      <selection pane="bottomLeft" activeCell="A35" sqref="A35:E35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</f>
        <v>-358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2:2">
      <c r="B65" s="1" t="s">
        <v>225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0" t="s">
        <v>28</v>
      </c>
      <c r="B1" s="71"/>
      <c r="C1" s="72"/>
    </row>
    <row r="2" spans="1:10">
      <c r="A2" s="67" t="s">
        <v>0</v>
      </c>
      <c r="B2" s="68"/>
      <c r="C2" s="69"/>
      <c r="D2" s="27">
        <f ca="1">ROUNDDOWN(NOW(),0)</f>
        <v>42900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0.91670532407442806</v>
      </c>
      <c r="E3" s="31">
        <f ca="1">E4-$D$2</f>
        <v>681</v>
      </c>
      <c r="F3" s="26">
        <f>SUM(学习任务!E:E)</f>
        <v>769.48876783618982</v>
      </c>
      <c r="G3" s="31">
        <f t="shared" ref="G3:H3" ca="1" si="0">G4-$D$2</f>
        <v>-60</v>
      </c>
      <c r="H3" s="31">
        <f t="shared" ca="1" si="0"/>
        <v>106</v>
      </c>
    </row>
    <row r="4" spans="1:10">
      <c r="E4" s="32">
        <v>43581</v>
      </c>
      <c r="F4" s="33">
        <f ca="1">$D$2+F3</f>
        <v>43669.488767836192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0.91670532407442806</v>
      </c>
      <c r="E3" s="31">
        <f ca="1">E4-$D$2</f>
        <v>681</v>
      </c>
      <c r="F3" s="26">
        <f>SUM(学习任务!E:E)</f>
        <v>769.48876783618982</v>
      </c>
      <c r="G3" s="31">
        <f t="shared" ref="G3:H3" ca="1" si="0">G4-$D$2</f>
        <v>-60</v>
      </c>
      <c r="H3" s="31">
        <f t="shared" ca="1" si="0"/>
        <v>106</v>
      </c>
    </row>
    <row r="4" spans="1:10">
      <c r="E4" s="32">
        <v>43581</v>
      </c>
      <c r="F4" s="33">
        <f ca="1">$D$2+F3</f>
        <v>43669.488767836192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0.91670532407442806</v>
      </c>
      <c r="E3" s="31">
        <f ca="1">E4-$D$2</f>
        <v>681</v>
      </c>
      <c r="F3" s="26">
        <f>SUM(学习任务!E:E)</f>
        <v>769.48876783618982</v>
      </c>
      <c r="G3" s="31">
        <f t="shared" ref="G3:H3" ca="1" si="0">G4-$D$2</f>
        <v>-60</v>
      </c>
      <c r="H3" s="31">
        <f t="shared" ca="1" si="0"/>
        <v>106</v>
      </c>
    </row>
    <row r="4" spans="1:10">
      <c r="E4" s="32">
        <v>43581</v>
      </c>
      <c r="F4" s="33">
        <f ca="1">$D$2+F3</f>
        <v>43669.488767836192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0.91670532407442806</v>
      </c>
      <c r="E3" s="31">
        <f ca="1">E4-$D$2</f>
        <v>681</v>
      </c>
      <c r="F3" s="26">
        <f>SUM(学习任务!E:E)</f>
        <v>769.48876783618982</v>
      </c>
      <c r="G3" s="31">
        <f t="shared" ref="G3:H3" ca="1" si="0">G4-$D$2</f>
        <v>-138</v>
      </c>
      <c r="H3" s="31">
        <f t="shared" ca="1" si="0"/>
        <v>106</v>
      </c>
    </row>
    <row r="4" spans="1:10">
      <c r="E4" s="32">
        <v>43581</v>
      </c>
      <c r="F4" s="33">
        <f ca="1">$D$2+F3</f>
        <v>43669.488767836192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34"/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34"/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0.91670532407442806</v>
      </c>
      <c r="E3" s="31">
        <f ca="1">E4-$D$2</f>
        <v>681</v>
      </c>
      <c r="F3" s="26">
        <f>SUM(学习任务!E:E)</f>
        <v>769.48876783618982</v>
      </c>
      <c r="G3" s="31">
        <f t="shared" ref="G3:H3" ca="1" si="0">G4-$D$2</f>
        <v>-138</v>
      </c>
      <c r="H3" s="31">
        <f t="shared" ca="1" si="0"/>
        <v>106</v>
      </c>
    </row>
    <row r="4" spans="1:10">
      <c r="E4" s="32">
        <v>43581</v>
      </c>
      <c r="F4" s="33">
        <f ca="1">$D$2+F3</f>
        <v>43669.488767836192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0.91670532407442806</v>
      </c>
      <c r="E3" s="31">
        <f ca="1">E4-$D$2</f>
        <v>681</v>
      </c>
      <c r="F3" s="26">
        <f>SUM(学习任务!E:E)</f>
        <v>769.48876783618982</v>
      </c>
      <c r="G3" s="31">
        <f t="shared" ref="G3:H3" ca="1" si="0">G4-$D$2</f>
        <v>-138</v>
      </c>
      <c r="H3" s="31">
        <f t="shared" ca="1" si="0"/>
        <v>106</v>
      </c>
    </row>
    <row r="4" spans="1:10">
      <c r="E4" s="32">
        <v>43581</v>
      </c>
      <c r="F4" s="33">
        <f ca="1">$D$2+F3</f>
        <v>43669.488767836192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0.91670532407442806</v>
      </c>
      <c r="E3" s="31">
        <f ca="1">E4-$D$2</f>
        <v>681</v>
      </c>
      <c r="F3" s="26">
        <f>SUM(学习任务!E:E)</f>
        <v>769.48876783618982</v>
      </c>
      <c r="G3" s="31">
        <f t="shared" ref="G3:H3" ca="1" si="0">G4-$D$2</f>
        <v>-138</v>
      </c>
      <c r="H3" s="31">
        <f t="shared" ca="1" si="0"/>
        <v>106</v>
      </c>
    </row>
    <row r="4" spans="1:10">
      <c r="E4" s="32">
        <v>43581</v>
      </c>
      <c r="F4" s="33">
        <f ca="1">$D$2+F3</f>
        <v>43669.488767836192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0.91670532407442806</v>
      </c>
      <c r="E3" s="31">
        <f ca="1">E4-$D$2</f>
        <v>681</v>
      </c>
      <c r="F3" s="26">
        <f>SUM(学习任务!E:E)</f>
        <v>769.48876783618982</v>
      </c>
      <c r="G3" s="31">
        <f t="shared" ref="G3:H3" ca="1" si="0">G4-$D$2</f>
        <v>-138</v>
      </c>
      <c r="H3" s="31">
        <f t="shared" ca="1" si="0"/>
        <v>106</v>
      </c>
    </row>
    <row r="4" spans="1:10">
      <c r="E4" s="32">
        <v>43581</v>
      </c>
      <c r="F4" s="33">
        <f ca="1">$D$2+F3</f>
        <v>43669.488767836192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7月</vt:lpstr>
      <vt:lpstr>8月</vt:lpstr>
      <vt:lpstr>9月</vt:lpstr>
      <vt:lpstr>10月</vt:lpstr>
      <vt:lpstr>11月</vt:lpstr>
      <vt:lpstr>12月</vt:lpstr>
      <vt:lpstr>6月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2017-06-14T14:00:03Z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