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5" activeTab="12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3" i="11" l="1"/>
  <c r="E2" i="23" l="1"/>
  <c r="D35" i="23" l="1"/>
  <c r="E35" i="23"/>
  <c r="E49" i="11" l="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<sst xmlns="http://schemas.openxmlformats.org/spreadsheetml/2006/main" count="465" uniqueCount="273">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</sst>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29.4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7.6923076923076916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17</xdr:col>
      <xdr:colOff>314325</xdr:colOff>
      <xdr:row>19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0.91674131944455439</v>
      </c>
      <c r="E3" s="31">
        <f ca="1">E4-$D$2</f>
        <v>655</v>
      </c>
      <c r="F3" s="26">
        <f>SUM(学习任务!E:E)</f>
        <v>764.08107552849765</v>
      </c>
      <c r="G3" s="31">
        <f t="shared" ref="G3:H3" ca="1" si="0">G4-$D$2</f>
        <v>-86</v>
      </c>
      <c r="H3" s="31">
        <f t="shared" ca="1" si="0"/>
        <v>80</v>
      </c>
    </row>
    <row r="4" spans="1:10">
      <c r="E4" s="32">
        <v>43581</v>
      </c>
      <c r="F4" s="33">
        <f ca="1">$D$2+F3</f>
        <v>43690.081075528498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42926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67" t="s">
        <v>7</v>
      </c>
      <c r="B3" s="68"/>
      <c r="C3" s="69"/>
      <c r="D3" s="30">
        <f ca="1">NOW()-ROUNDDOWN(NOW(),0)</f>
        <v>0.91674131944455439</v>
      </c>
      <c r="E3" s="31">
        <f ca="1">E4-$D$2</f>
        <v>655</v>
      </c>
      <c r="F3" s="26">
        <f>SUM(学习任务!E:E)</f>
        <v>764.08107552849765</v>
      </c>
      <c r="G3" s="31">
        <f t="shared" ref="G3:H3" ca="1" si="0">G4-$D$2</f>
        <v>-164</v>
      </c>
      <c r="H3" s="31">
        <f t="shared" ca="1" si="0"/>
        <v>80</v>
      </c>
      <c r="I3" s="23">
        <f>SUM(学习任务!C:C)</f>
        <v>882</v>
      </c>
    </row>
    <row r="4" spans="1:10">
      <c r="E4" s="32">
        <v>43581</v>
      </c>
      <c r="F4" s="33">
        <f ca="1">$D$2+F3</f>
        <v>43690.081075528498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0.91674131944455439</v>
      </c>
      <c r="E3" s="31">
        <f ca="1">E4-$D$2</f>
        <v>655</v>
      </c>
      <c r="F3" s="26">
        <f>SUM(学习任务!E:E)</f>
        <v>764.08107552849765</v>
      </c>
      <c r="G3" s="31">
        <f t="shared" ref="G3:H3" ca="1" si="0">G4-$D$2</f>
        <v>-164</v>
      </c>
      <c r="H3" s="31">
        <f t="shared" ca="1" si="0"/>
        <v>80</v>
      </c>
    </row>
    <row r="4" spans="1:10">
      <c r="E4" s="32">
        <v>43581</v>
      </c>
      <c r="F4" s="33">
        <f ca="1">$D$2+F3</f>
        <v>43690.081075528498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264</v>
      </c>
      <c r="E13" s="57" t="s">
        <v>265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267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266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268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268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269</v>
      </c>
    </row>
    <row r="50" spans="1:2">
      <c r="A50" s="51" t="s">
        <v>270</v>
      </c>
      <c r="B50" s="51" t="s">
        <v>272</v>
      </c>
    </row>
    <row r="51" spans="1:2">
      <c r="A51" s="51" t="s">
        <v>271</v>
      </c>
    </row>
    <row r="52" spans="1:2">
      <c r="A52" s="51" t="s">
        <v>270</v>
      </c>
    </row>
    <row r="53" spans="1:2">
      <c r="A53" s="51" t="s">
        <v>271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pane ySplit="1" topLeftCell="A8" activePane="bottomLeft" state="frozen"/>
      <selection pane="bottomLeft" activeCell="H34" sqref="H34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764.08107552849765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6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6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</row>
    <row r="19" spans="1:6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</row>
    <row r="20" spans="1:6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</row>
    <row r="21" spans="1:6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</row>
    <row r="22" spans="1:6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</row>
    <row r="23" spans="1:6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</row>
    <row r="24" spans="1:6" ht="14.25">
      <c r="A24">
        <v>25</v>
      </c>
      <c r="B24" s="20" t="s">
        <v>181</v>
      </c>
      <c r="C24" s="7">
        <v>30</v>
      </c>
      <c r="D24">
        <v>0.02</v>
      </c>
      <c r="E24">
        <f t="shared" si="0"/>
        <v>29.4</v>
      </c>
    </row>
    <row r="25" spans="1:6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</row>
    <row r="26" spans="1:6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</row>
    <row r="27" spans="1:6" ht="14.25">
      <c r="A27">
        <v>28</v>
      </c>
      <c r="B27" s="20" t="s">
        <v>184</v>
      </c>
      <c r="C27" s="7">
        <v>30</v>
      </c>
      <c r="D27">
        <v>0</v>
      </c>
      <c r="E27">
        <f t="shared" si="0"/>
        <v>30</v>
      </c>
    </row>
    <row r="28" spans="1:6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</row>
    <row r="29" spans="1:6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</row>
    <row r="30" spans="1:6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</row>
    <row r="31" spans="1:6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6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f>176/286</f>
        <v>0.61538461538461542</v>
      </c>
      <c r="E33">
        <f t="shared" si="1"/>
        <v>7.6923076923076916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C49">
        <v>10</v>
      </c>
      <c r="D49">
        <v>0.25</v>
      </c>
      <c r="E49">
        <f t="shared" ref="E49:E55" si="2">C49*(1-D49)</f>
        <v>7.5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130" workbookViewId="0">
      <selection activeCell="E148" sqref="E148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-10.326377381315979</v>
      </c>
      <c r="E1" s="16" t="s">
        <v>199</v>
      </c>
      <c r="F1" s="17">
        <f>SUM(学习任务!E:E)</f>
        <v>764.08107552849765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2">
      <c r="A145" s="18">
        <v>42913</v>
      </c>
      <c r="B145" s="12">
        <v>-4.9420000000000002</v>
      </c>
    </row>
    <row r="146" spans="1:2">
      <c r="A146" s="18">
        <v>42914</v>
      </c>
      <c r="B146" s="12">
        <v>-5.3943333333333339</v>
      </c>
    </row>
    <row r="147" spans="1:2">
      <c r="A147" s="18">
        <v>42915</v>
      </c>
      <c r="B147" s="12">
        <v>-5.8466666666666676</v>
      </c>
    </row>
    <row r="148" spans="1:2">
      <c r="A148" s="18">
        <v>42916</v>
      </c>
      <c r="B148" s="12">
        <v>-6.2990000000000013</v>
      </c>
    </row>
    <row r="149" spans="1:2">
      <c r="A149" s="18">
        <v>42917</v>
      </c>
      <c r="B149" s="12">
        <v>-6.751333333333335</v>
      </c>
    </row>
    <row r="150" spans="1:2">
      <c r="A150" s="18">
        <v>42918</v>
      </c>
      <c r="B150" s="12">
        <v>-7.2036666666666687</v>
      </c>
    </row>
    <row r="151" spans="1:2">
      <c r="A151" s="18">
        <v>42919</v>
      </c>
      <c r="B151" s="12">
        <v>-7.6560000000000024</v>
      </c>
    </row>
    <row r="152" spans="1:2">
      <c r="A152" s="18">
        <v>42920</v>
      </c>
      <c r="B152" s="12">
        <v>-8.1083333333333361</v>
      </c>
    </row>
    <row r="153" spans="1:2">
      <c r="A153" s="18">
        <v>42921</v>
      </c>
      <c r="B153" s="12">
        <v>-8.5606666666666698</v>
      </c>
    </row>
    <row r="154" spans="1:2">
      <c r="A154" s="18">
        <v>42922</v>
      </c>
      <c r="B154" s="12">
        <v>-9.0130000000000035</v>
      </c>
    </row>
    <row r="155" spans="1:2">
      <c r="A155" s="18">
        <v>42923</v>
      </c>
      <c r="B155" s="12">
        <v>-9.4653333333333372</v>
      </c>
    </row>
    <row r="156" spans="1:2">
      <c r="A156" s="18">
        <v>42924</v>
      </c>
      <c r="B156" s="12">
        <v>-9.9176666666666708</v>
      </c>
    </row>
    <row r="157" spans="1:2">
      <c r="A157" s="18">
        <v>42925</v>
      </c>
      <c r="B157" s="12">
        <v>-10.37</v>
      </c>
    </row>
    <row r="158" spans="1:2">
      <c r="A158" s="18">
        <v>42926</v>
      </c>
      <c r="B158" s="12">
        <v>-10.124302265576262</v>
      </c>
    </row>
    <row r="159" spans="1:2">
      <c r="A159" s="18">
        <v>42927</v>
      </c>
    </row>
    <row r="160" spans="1:2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8" activePane="bottomLeft" state="frozen"/>
      <selection pane="bottomLeft" activeCell="E3" sqref="E3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2:2">
      <c r="B65" s="1" t="s">
        <v>225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0" t="s">
        <v>28</v>
      </c>
      <c r="B1" s="71"/>
      <c r="C1" s="72"/>
    </row>
    <row r="2" spans="1:10">
      <c r="A2" s="67" t="s">
        <v>0</v>
      </c>
      <c r="B2" s="68"/>
      <c r="C2" s="69"/>
      <c r="D2" s="27">
        <f ca="1">ROUNDDOWN(NOW(),0)</f>
        <v>42926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0.91674131944455439</v>
      </c>
      <c r="E3" s="31">
        <f ca="1">E4-$D$2</f>
        <v>655</v>
      </c>
      <c r="F3" s="26">
        <f>SUM(学习任务!E:E)</f>
        <v>764.08107552849765</v>
      </c>
      <c r="G3" s="31">
        <f t="shared" ref="G3:H3" ca="1" si="0">G4-$D$2</f>
        <v>-86</v>
      </c>
      <c r="H3" s="31">
        <f t="shared" ca="1" si="0"/>
        <v>80</v>
      </c>
    </row>
    <row r="4" spans="1:10">
      <c r="E4" s="32">
        <v>43581</v>
      </c>
      <c r="F4" s="33">
        <f ca="1">$D$2+F3</f>
        <v>43690.081075528498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0.91674131944455439</v>
      </c>
      <c r="E3" s="31">
        <f ca="1">E4-$D$2</f>
        <v>655</v>
      </c>
      <c r="F3" s="26">
        <f>SUM(学习任务!E:E)</f>
        <v>764.08107552849765</v>
      </c>
      <c r="G3" s="31">
        <f t="shared" ref="G3:H3" ca="1" si="0">G4-$D$2</f>
        <v>-86</v>
      </c>
      <c r="H3" s="31">
        <f t="shared" ca="1" si="0"/>
        <v>80</v>
      </c>
    </row>
    <row r="4" spans="1:10">
      <c r="E4" s="32">
        <v>43581</v>
      </c>
      <c r="F4" s="33">
        <f ca="1">$D$2+F3</f>
        <v>43690.081075528498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0.91674131944455439</v>
      </c>
      <c r="E3" s="31">
        <f ca="1">E4-$D$2</f>
        <v>655</v>
      </c>
      <c r="F3" s="26">
        <f>SUM(学习任务!E:E)</f>
        <v>764.08107552849765</v>
      </c>
      <c r="G3" s="31">
        <f t="shared" ref="G3:H3" ca="1" si="0">G4-$D$2</f>
        <v>-86</v>
      </c>
      <c r="H3" s="31">
        <f t="shared" ca="1" si="0"/>
        <v>80</v>
      </c>
    </row>
    <row r="4" spans="1:10">
      <c r="E4" s="32">
        <v>43581</v>
      </c>
      <c r="F4" s="33">
        <f ca="1">$D$2+F3</f>
        <v>43690.081075528498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0.91674131944455439</v>
      </c>
      <c r="E3" s="31">
        <f ca="1">E4-$D$2</f>
        <v>655</v>
      </c>
      <c r="F3" s="26">
        <f>SUM(学习任务!E:E)</f>
        <v>764.08107552849765</v>
      </c>
      <c r="G3" s="31">
        <f t="shared" ref="G3:H3" ca="1" si="0">G4-$D$2</f>
        <v>-86</v>
      </c>
      <c r="H3" s="31">
        <f t="shared" ca="1" si="0"/>
        <v>80</v>
      </c>
    </row>
    <row r="4" spans="1:10">
      <c r="E4" s="32">
        <v>43581</v>
      </c>
      <c r="F4" s="33">
        <f ca="1">$D$2+F3</f>
        <v>43690.081075528498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263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0.91674131944455439</v>
      </c>
      <c r="E3" s="31">
        <f ca="1">E4-$D$2</f>
        <v>655</v>
      </c>
      <c r="F3" s="26">
        <f>SUM(学习任务!E:E)</f>
        <v>764.08107552849765</v>
      </c>
      <c r="G3" s="31">
        <f t="shared" ref="G3:H3" ca="1" si="0">G4-$D$2</f>
        <v>-164</v>
      </c>
      <c r="H3" s="31">
        <f t="shared" ca="1" si="0"/>
        <v>80</v>
      </c>
    </row>
    <row r="4" spans="1:10">
      <c r="E4" s="32">
        <v>43581</v>
      </c>
      <c r="F4" s="33">
        <f ca="1">$D$2+F3</f>
        <v>43690.081075528498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0.91674131944455439</v>
      </c>
      <c r="E3" s="31">
        <f ca="1">E4-$D$2</f>
        <v>655</v>
      </c>
      <c r="F3" s="26">
        <f>SUM(学习任务!E:E)</f>
        <v>764.08107552849765</v>
      </c>
      <c r="G3" s="31">
        <f t="shared" ref="G3:H3" ca="1" si="0">G4-$D$2</f>
        <v>-164</v>
      </c>
      <c r="H3" s="31">
        <f t="shared" ca="1" si="0"/>
        <v>80</v>
      </c>
    </row>
    <row r="4" spans="1:10">
      <c r="E4" s="32">
        <v>43581</v>
      </c>
      <c r="F4" s="33">
        <f ca="1">$D$2+F3</f>
        <v>43690.081075528498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0.91674131944455439</v>
      </c>
      <c r="E3" s="31">
        <f ca="1">E4-$D$2</f>
        <v>655</v>
      </c>
      <c r="F3" s="26">
        <f>SUM(学习任务!E:E)</f>
        <v>764.08107552849765</v>
      </c>
      <c r="G3" s="31">
        <f t="shared" ref="G3:H3" ca="1" si="0">G4-$D$2</f>
        <v>-164</v>
      </c>
      <c r="H3" s="31">
        <f t="shared" ca="1" si="0"/>
        <v>80</v>
      </c>
    </row>
    <row r="4" spans="1:10">
      <c r="E4" s="32">
        <v>43581</v>
      </c>
      <c r="F4" s="33">
        <f ca="1">$D$2+F3</f>
        <v>43690.081075528498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0.91674131944455439</v>
      </c>
      <c r="E3" s="31">
        <f ca="1">E4-$D$2</f>
        <v>655</v>
      </c>
      <c r="F3" s="26">
        <f>SUM(学习任务!E:E)</f>
        <v>764.08107552849765</v>
      </c>
      <c r="G3" s="31">
        <f t="shared" ref="G3:H3" ca="1" si="0">G4-$D$2</f>
        <v>-164</v>
      </c>
      <c r="H3" s="31">
        <f t="shared" ca="1" si="0"/>
        <v>80</v>
      </c>
    </row>
    <row r="4" spans="1:10">
      <c r="E4" s="32">
        <v>43581</v>
      </c>
      <c r="F4" s="33">
        <f ca="1">$D$2+F3</f>
        <v>43690.081075528498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2017-07-10T14:00:06Z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