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7" i="23" l="1"/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1" i="11" l="1"/>
  <c r="E32" i="11"/>
  <c r="E33" i="11"/>
  <c r="E34" i="11"/>
  <c r="E7" i="23"/>
  <c r="E55" i="23" l="1"/>
  <c r="E38" i="23"/>
  <c r="E37" i="23"/>
  <c r="E30" i="11" l="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<sst xmlns="http://schemas.openxmlformats.org/spreadsheetml/2006/main" count="245" uniqueCount="214">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</sst>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学习任务!$B$2:$B$47</c:f>
              <c:strCache>
                <c:ptCount val="42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sklearn官方文档</c:v>
                </c:pt>
                <c:pt idx="30">
                  <c:v>时间序列（2本书）</c:v>
                </c:pt>
                <c:pt idx="31">
                  <c:v>statmodle官方文档</c:v>
                </c:pt>
                <c:pt idx="32">
                  <c:v>机器学习（算法原理与编程实践）</c:v>
                </c:pt>
                <c:pt idx="33">
                  <c:v>仿真与蒙特卡洛方法：金融MCMC（暂停，书太晦涩）</c:v>
                </c:pt>
                <c:pt idx="34">
                  <c:v>CDA考试（12月底！）</c:v>
                </c:pt>
                <c:pt idx="35">
                  <c:v>Python 爬虫教学视频</c:v>
                </c:pt>
                <c:pt idx="36">
                  <c:v>项目管理</c:v>
                </c:pt>
                <c:pt idx="37">
                  <c:v>小象学院视频</c:v>
                </c:pt>
                <c:pt idx="40">
                  <c:v>李航《统计学习方法》（剩余部分）</c:v>
                </c:pt>
                <c:pt idx="41">
                  <c:v>蒙特卡洛专题</c:v>
                </c:pt>
              </c:strCache>
            </c:strRef>
          </c:cat>
          <c:val>
            <c:numRef>
              <c:f>学习任务!$E$2:$E$47</c:f>
              <c:numCache>
                <c:formatCode>General</c:formatCode>
                <c:ptCount val="46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14.7</c:v>
                </c:pt>
                <c:pt idx="31">
                  <c:v>0</c:v>
                </c:pt>
                <c:pt idx="32">
                  <c:v>0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-64.232265980572265</c:v>
                </c:pt>
                <c:pt idx="302" formatCode="General">
                  <c:v>-50.935300587050733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-64.232265980572265</c:v>
                </c:pt>
                <c:pt idx="302" formatCode="General">
                  <c:v>-50.935300587050733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815976</xdr:colOff>
      <xdr:row>1</xdr:row>
      <xdr:rowOff>107950</xdr:rowOff>
    </xdr:from>
    <xdr:to>
      <xdr:col>16</xdr:col>
      <xdr:colOff>155575</xdr:colOff>
      <xdr:row>26</xdr:row>
      <xdr:rowOff>136525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27</xdr:row>
      <xdr:rowOff>79375</xdr:rowOff>
    </xdr:from>
    <xdr:to>
      <xdr:col>25</xdr:col>
      <xdr:colOff>121920</xdr:colOff>
      <xdr:row>41</xdr:row>
      <xdr:rowOff>117476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267</xdr:row>
      <xdr:rowOff>165100</xdr:rowOff>
    </xdr:from>
    <xdr:to>
      <xdr:col>26</xdr:col>
      <xdr:colOff>474345</xdr:colOff>
      <xdr:row>296</xdr:row>
      <xdr:rowOff>44451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ySplit="1" topLeftCell="A2" activePane="bottomLeft" state="frozen"/>
      <selection pane="bottomLeft" activeCell="D26" sqref="D26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529.93944873423914</v>
      </c>
      <c r="H1" s="24" t="s">
        <v>213</v>
      </c>
      <c r="I1">
        <f ca="1">列表!D1</f>
        <v>-50.935599082426052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9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9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9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9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9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9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9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9" x14ac:dyDescent="0.25">
      <c r="A14">
        <v>14</v>
      </c>
      <c r="B14" s="7" t="s">
        <v>122</v>
      </c>
      <c r="C14" s="7">
        <v>15</v>
      </c>
      <c r="D14">
        <v>0</v>
      </c>
      <c r="E14">
        <f t="shared" si="0"/>
        <v>15</v>
      </c>
    </row>
    <row r="15" spans="1:9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9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4" t="s">
        <v>202</v>
      </c>
    </row>
    <row r="17" spans="1:11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130</v>
      </c>
    </row>
    <row r="18" spans="1:11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131</v>
      </c>
    </row>
    <row r="19" spans="1:11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132</v>
      </c>
    </row>
    <row r="20" spans="1:11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133</v>
      </c>
    </row>
    <row r="21" spans="1:11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134</v>
      </c>
    </row>
    <row r="22" spans="1:11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135</v>
      </c>
    </row>
    <row r="23" spans="1:11" x14ac:dyDescent="0.25">
      <c r="A23">
        <v>23</v>
      </c>
      <c r="B23" s="55" t="s">
        <v>69</v>
      </c>
      <c r="C23" s="7">
        <v>30</v>
      </c>
      <c r="D23">
        <v>0</v>
      </c>
      <c r="E23">
        <f t="shared" si="0"/>
        <v>30</v>
      </c>
      <c r="G23" s="24" t="s">
        <v>137</v>
      </c>
    </row>
    <row r="24" spans="1:11" x14ac:dyDescent="0.25">
      <c r="A24">
        <v>24</v>
      </c>
      <c r="B24" s="55" t="s">
        <v>70</v>
      </c>
      <c r="C24" s="7">
        <v>30</v>
      </c>
      <c r="D24">
        <v>0</v>
      </c>
      <c r="E24">
        <f t="shared" si="0"/>
        <v>30</v>
      </c>
      <c r="G24" s="24" t="s">
        <v>138</v>
      </c>
    </row>
    <row r="25" spans="1:11" ht="15" customHeight="1" x14ac:dyDescent="0.25">
      <c r="A25" s="2">
        <v>25</v>
      </c>
      <c r="B25" s="53" t="s">
        <v>73</v>
      </c>
      <c r="C25" s="53">
        <v>20</v>
      </c>
      <c r="D25" s="2">
        <v>1</v>
      </c>
      <c r="E25" s="2">
        <f t="shared" si="0"/>
        <v>0</v>
      </c>
    </row>
    <row r="26" spans="1:11" x14ac:dyDescent="0.25">
      <c r="A26" s="2">
        <v>26</v>
      </c>
      <c r="B26" s="53" t="s">
        <v>74</v>
      </c>
      <c r="C26" s="53">
        <v>20</v>
      </c>
      <c r="D26" s="2">
        <v>0</v>
      </c>
      <c r="E26" s="2">
        <f t="shared" ref="E26:E34" si="1">C26*(1-D26)</f>
        <v>20</v>
      </c>
    </row>
    <row r="27" spans="1:11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1" x14ac:dyDescent="0.25">
      <c r="A28">
        <v>28</v>
      </c>
      <c r="B28" s="51" t="s">
        <v>76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1" x14ac:dyDescent="0.25">
      <c r="A29">
        <v>30</v>
      </c>
      <c r="B29" s="28" t="s">
        <v>111</v>
      </c>
      <c r="C29" s="27">
        <v>30</v>
      </c>
      <c r="D29" s="27">
        <v>0</v>
      </c>
      <c r="E29" s="27">
        <f t="shared" si="1"/>
        <v>30</v>
      </c>
    </row>
    <row r="30" spans="1:11" x14ac:dyDescent="0.25">
      <c r="A30">
        <v>32</v>
      </c>
      <c r="B30" s="3" t="s">
        <v>115</v>
      </c>
      <c r="C30">
        <v>0</v>
      </c>
      <c r="D30">
        <v>0</v>
      </c>
      <c r="E30">
        <f t="shared" si="1"/>
        <v>0</v>
      </c>
    </row>
    <row r="31" spans="1:11" x14ac:dyDescent="0.25">
      <c r="A31">
        <v>44</v>
      </c>
      <c r="B31" s="25" t="s">
        <v>125</v>
      </c>
      <c r="D31">
        <v>0</v>
      </c>
      <c r="E31">
        <f t="shared" si="1"/>
        <v>0</v>
      </c>
    </row>
    <row r="32" spans="1:11" x14ac:dyDescent="0.25">
      <c r="A32" s="2">
        <v>45</v>
      </c>
      <c r="B32" s="52" t="s">
        <v>114</v>
      </c>
      <c r="C32" s="53">
        <v>15</v>
      </c>
      <c r="D32" s="2">
        <v>0.02</v>
      </c>
      <c r="E32" s="2">
        <f t="shared" si="1"/>
        <v>14.7</v>
      </c>
      <c r="J32" s="24"/>
      <c r="K32" s="24"/>
    </row>
    <row r="33" spans="1:11" x14ac:dyDescent="0.25">
      <c r="A33">
        <v>47</v>
      </c>
      <c r="B33" s="25" t="s">
        <v>126</v>
      </c>
      <c r="D33">
        <v>0</v>
      </c>
      <c r="E33">
        <f t="shared" si="1"/>
        <v>0</v>
      </c>
      <c r="K33" s="24"/>
    </row>
    <row r="34" spans="1:11" x14ac:dyDescent="0.25">
      <c r="A34">
        <v>48</v>
      </c>
      <c r="B34" s="25" t="s">
        <v>127</v>
      </c>
      <c r="D34">
        <v>0</v>
      </c>
      <c r="E34">
        <f t="shared" si="1"/>
        <v>0</v>
      </c>
    </row>
    <row r="35" spans="1:11" x14ac:dyDescent="0.25">
      <c r="A35">
        <v>49</v>
      </c>
      <c r="B35" s="25" t="s">
        <v>147</v>
      </c>
    </row>
    <row r="36" spans="1:11" x14ac:dyDescent="0.25">
      <c r="B36" s="24" t="s">
        <v>211</v>
      </c>
      <c r="J36" s="24"/>
    </row>
    <row r="37" spans="1:11" x14ac:dyDescent="0.25">
      <c r="B37" t="s">
        <v>187</v>
      </c>
    </row>
    <row r="38" spans="1:11" x14ac:dyDescent="0.25">
      <c r="B38" s="24" t="s">
        <v>203</v>
      </c>
      <c r="J38" s="24"/>
    </row>
    <row r="39" spans="1:11" x14ac:dyDescent="0.25">
      <c r="B39" s="24" t="s">
        <v>205</v>
      </c>
    </row>
    <row r="40" spans="1:11" x14ac:dyDescent="0.25">
      <c r="J40" s="24"/>
    </row>
    <row r="42" spans="1:11" x14ac:dyDescent="0.25">
      <c r="B42" s="24" t="s">
        <v>207</v>
      </c>
      <c r="C42">
        <v>8</v>
      </c>
      <c r="D42">
        <v>0.5</v>
      </c>
      <c r="E42">
        <v>4</v>
      </c>
      <c r="F42" s="24" t="s">
        <v>206</v>
      </c>
    </row>
    <row r="43" spans="1:11" x14ac:dyDescent="0.25">
      <c r="B43" s="24" t="s">
        <v>208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74" activePane="bottomLeft" state="frozen"/>
      <selection pane="bottomLeft" activeCell="D302" sqref="D302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-50.935599082426052</v>
      </c>
      <c r="E1" s="40" t="s">
        <v>80</v>
      </c>
      <c r="F1" s="42">
        <f>SUM(学习任务!E:E)</f>
        <v>529.93944873423914</v>
      </c>
      <c r="G1" s="43" t="s">
        <v>184</v>
      </c>
      <c r="H1" s="44">
        <f ca="1">ROUNDDOWN(NOW(),0)</f>
        <v>43072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-58.104162392606668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-64.232265980572265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4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4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-50.935300587050733</v>
      </c>
    </row>
    <row r="307" spans="1:4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4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4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4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4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4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4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4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4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4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4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4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4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4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D26" sqref="D2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>C17*(1-D17)</f>
        <v>0</v>
      </c>
    </row>
    <row r="19" spans="1:6" s="2" customFormat="1" x14ac:dyDescent="0.25"/>
    <row r="20" spans="1:6" ht="31" x14ac:dyDescent="0.25">
      <c r="B20" s="34" t="s">
        <v>155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141</v>
      </c>
      <c r="H42" s="31" t="s">
        <v>139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142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143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136</v>
      </c>
      <c r="H45" s="31" t="s">
        <v>140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144</v>
      </c>
    </row>
    <row r="47" spans="1:8" x14ac:dyDescent="0.25">
      <c r="A47">
        <v>38</v>
      </c>
      <c r="B47" s="7" t="s">
        <v>152</v>
      </c>
      <c r="C47" s="7">
        <v>15</v>
      </c>
      <c r="D47" s="5">
        <v>0.8</v>
      </c>
      <c r="E47">
        <f t="shared" si="2"/>
        <v>2.9999999999999991</v>
      </c>
      <c r="F47" s="24" t="s">
        <v>194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200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129</v>
      </c>
      <c r="B77" s="29" t="s">
        <v>128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2017-12-03T08:01:20Z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