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\plans\"/>
    </mc:Choice>
  </mc:AlternateContent>
  <bookViews>
    <workbookView xWindow="0" yWindow="0" windowWidth="18405" windowHeight="8925"/>
  </bookViews>
  <sheets>
    <sheet name="2月" sheetId="13" r:id="rId1"/>
    <sheet name="3月" sheetId="15" r:id="rId2"/>
    <sheet name="4月" sheetId="16" r:id="rId3"/>
    <sheet name="5月 " sheetId="19" r:id="rId4"/>
    <sheet name="6月" sheetId="20" r:id="rId5"/>
    <sheet name="7月" sheetId="21" r:id="rId6"/>
    <sheet name="学习任务" sheetId="11" r:id="rId7"/>
    <sheet name="列表" sheetId="14" r:id="rId8"/>
  </sheets>
  <calcPr calcId="162913"/>
</workbook>
</file>

<file path=xl/calcChain.xml><?xml version="1.0" encoding="utf-8"?>
<calcChain xmlns="http://schemas.openxmlformats.org/spreadsheetml/2006/main">
  <c r="A40" i="20" l="1"/>
  <c r="B40" i="20"/>
  <c r="C40" i="20"/>
  <c r="A12" i="21"/>
  <c r="A13" i="21" s="1"/>
  <c r="A11" i="21"/>
  <c r="C11" i="21" s="1"/>
  <c r="C10" i="21"/>
  <c r="B10" i="21"/>
  <c r="F3" i="21"/>
  <c r="D3" i="21"/>
  <c r="D2" i="21"/>
  <c r="F4" i="21" s="1"/>
  <c r="A12" i="20"/>
  <c r="A13" i="20" s="1"/>
  <c r="A11" i="20"/>
  <c r="C11" i="20" s="1"/>
  <c r="C10" i="20"/>
  <c r="B10" i="20"/>
  <c r="F3" i="20"/>
  <c r="D3" i="20"/>
  <c r="D2" i="20"/>
  <c r="H3" i="20" s="1"/>
  <c r="A11" i="19"/>
  <c r="A12" i="19" s="1"/>
  <c r="C10" i="19"/>
  <c r="B10" i="19"/>
  <c r="F3" i="19"/>
  <c r="D3" i="19"/>
  <c r="D2" i="19"/>
  <c r="F4" i="19" s="1"/>
  <c r="A40" i="16"/>
  <c r="A12" i="16"/>
  <c r="A13" i="16" s="1"/>
  <c r="A11" i="16"/>
  <c r="C12" i="16"/>
  <c r="B12" i="16"/>
  <c r="C11" i="16"/>
  <c r="B11" i="16"/>
  <c r="C10" i="16"/>
  <c r="B10" i="16"/>
  <c r="F3" i="16"/>
  <c r="D3" i="16"/>
  <c r="D2" i="16"/>
  <c r="H3" i="16" s="1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F3" i="15"/>
  <c r="D3" i="15"/>
  <c r="D2" i="15"/>
  <c r="F4" i="15" s="1"/>
  <c r="A14" i="21" l="1"/>
  <c r="B13" i="21"/>
  <c r="C13" i="21"/>
  <c r="G3" i="21"/>
  <c r="H3" i="21"/>
  <c r="B12" i="21"/>
  <c r="E3" i="21"/>
  <c r="B11" i="21"/>
  <c r="C12" i="21"/>
  <c r="A14" i="20"/>
  <c r="C13" i="20"/>
  <c r="B13" i="20"/>
  <c r="G3" i="20"/>
  <c r="B12" i="20"/>
  <c r="E3" i="20"/>
  <c r="F4" i="20"/>
  <c r="B11" i="20"/>
  <c r="C12" i="20"/>
  <c r="A13" i="19"/>
  <c r="C12" i="19"/>
  <c r="B12" i="19"/>
  <c r="G3" i="19"/>
  <c r="H3" i="19"/>
  <c r="E3" i="19"/>
  <c r="B11" i="19"/>
  <c r="C11" i="19"/>
  <c r="B13" i="16"/>
  <c r="A14" i="16"/>
  <c r="C13" i="16"/>
  <c r="F4" i="16"/>
  <c r="E3" i="16"/>
  <c r="G3" i="16"/>
  <c r="E3" i="15"/>
  <c r="G3" i="15"/>
  <c r="H3" i="15"/>
  <c r="D30" i="11"/>
  <c r="B14" i="21" l="1"/>
  <c r="A15" i="21"/>
  <c r="C14" i="21"/>
  <c r="B14" i="20"/>
  <c r="C14" i="20"/>
  <c r="A15" i="20"/>
  <c r="B13" i="19"/>
  <c r="A14" i="19"/>
  <c r="C13" i="19"/>
  <c r="C14" i="16"/>
  <c r="B14" i="16"/>
  <c r="A15" i="16"/>
  <c r="C1" i="14"/>
  <c r="C15" i="21" l="1"/>
  <c r="B15" i="21"/>
  <c r="A16" i="21"/>
  <c r="C15" i="20"/>
  <c r="A16" i="20"/>
  <c r="B15" i="20"/>
  <c r="C14" i="19"/>
  <c r="B14" i="19"/>
  <c r="A15" i="19"/>
  <c r="A16" i="16"/>
  <c r="B15" i="16"/>
  <c r="C15" i="16"/>
  <c r="B5" i="14"/>
  <c r="B4" i="14"/>
  <c r="E46" i="11"/>
  <c r="E47" i="11"/>
  <c r="E48" i="11"/>
  <c r="A17" i="21" l="1"/>
  <c r="C16" i="21"/>
  <c r="B16" i="21"/>
  <c r="A17" i="20"/>
  <c r="C16" i="20"/>
  <c r="B16" i="20"/>
  <c r="A16" i="19"/>
  <c r="C15" i="19"/>
  <c r="B15" i="19"/>
  <c r="A17" i="16"/>
  <c r="C16" i="16"/>
  <c r="B16" i="16"/>
  <c r="D25" i="11"/>
  <c r="A18" i="21" l="1"/>
  <c r="C17" i="21"/>
  <c r="B17" i="21"/>
  <c r="A18" i="20"/>
  <c r="C17" i="20"/>
  <c r="B17" i="20"/>
  <c r="A17" i="19"/>
  <c r="B16" i="19"/>
  <c r="C16" i="19"/>
  <c r="B17" i="16"/>
  <c r="A18" i="16"/>
  <c r="C17" i="16"/>
  <c r="D19" i="11"/>
  <c r="B18" i="21" l="1"/>
  <c r="A19" i="21"/>
  <c r="C18" i="21"/>
  <c r="B18" i="20"/>
  <c r="C18" i="20"/>
  <c r="A19" i="20"/>
  <c r="B17" i="19"/>
  <c r="A18" i="19"/>
  <c r="C17" i="19"/>
  <c r="C18" i="16"/>
  <c r="B18" i="16"/>
  <c r="A19" i="16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C19" i="21" l="1"/>
  <c r="B19" i="21"/>
  <c r="A20" i="21"/>
  <c r="C19" i="20"/>
  <c r="A20" i="20"/>
  <c r="B19" i="20"/>
  <c r="C18" i="19"/>
  <c r="B18" i="19"/>
  <c r="A19" i="19"/>
  <c r="A20" i="16"/>
  <c r="B19" i="16"/>
  <c r="C19" i="16"/>
  <c r="H3" i="13"/>
  <c r="G3" i="13"/>
  <c r="E3" i="13"/>
  <c r="C19" i="11"/>
  <c r="A21" i="21" l="1"/>
  <c r="C20" i="21"/>
  <c r="B20" i="21"/>
  <c r="A21" i="20"/>
  <c r="C20" i="20"/>
  <c r="B20" i="20"/>
  <c r="A20" i="19"/>
  <c r="C19" i="19"/>
  <c r="B19" i="19"/>
  <c r="B20" i="16"/>
  <c r="A21" i="16"/>
  <c r="C20" i="16"/>
  <c r="E49" i="11"/>
  <c r="A22" i="21" l="1"/>
  <c r="B21" i="21"/>
  <c r="C21" i="21"/>
  <c r="A22" i="20"/>
  <c r="C21" i="20"/>
  <c r="B21" i="20"/>
  <c r="A21" i="19"/>
  <c r="C20" i="19"/>
  <c r="B20" i="19"/>
  <c r="C21" i="16"/>
  <c r="B21" i="16"/>
  <c r="A22" i="16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2" i="11"/>
  <c r="B22" i="21" l="1"/>
  <c r="A23" i="21"/>
  <c r="C22" i="21"/>
  <c r="B22" i="20"/>
  <c r="A23" i="20"/>
  <c r="C22" i="20"/>
  <c r="B21" i="19"/>
  <c r="A22" i="19"/>
  <c r="C21" i="19"/>
  <c r="C22" i="16"/>
  <c r="A23" i="16"/>
  <c r="B22" i="16"/>
  <c r="F3" i="13"/>
  <c r="F4" i="13" s="1"/>
  <c r="C23" i="21" l="1"/>
  <c r="B23" i="21"/>
  <c r="A24" i="21"/>
  <c r="C23" i="20"/>
  <c r="B23" i="20"/>
  <c r="A24" i="20"/>
  <c r="C22" i="19"/>
  <c r="B22" i="19"/>
  <c r="A23" i="19"/>
  <c r="A24" i="16"/>
  <c r="C23" i="16"/>
  <c r="B23" i="16"/>
  <c r="A25" i="21" l="1"/>
  <c r="C24" i="21"/>
  <c r="B24" i="21"/>
  <c r="A25" i="20"/>
  <c r="C24" i="20"/>
  <c r="B24" i="20"/>
  <c r="A24" i="19"/>
  <c r="C23" i="19"/>
  <c r="B23" i="19"/>
  <c r="B24" i="16"/>
  <c r="A25" i="16"/>
  <c r="C24" i="16"/>
  <c r="A26" i="21" l="1"/>
  <c r="B25" i="21"/>
  <c r="C25" i="21"/>
  <c r="B25" i="20"/>
  <c r="A26" i="20"/>
  <c r="C25" i="20"/>
  <c r="A25" i="19"/>
  <c r="C24" i="19"/>
  <c r="B24" i="19"/>
  <c r="C25" i="16"/>
  <c r="B25" i="16"/>
  <c r="A26" i="16"/>
  <c r="B26" i="21" l="1"/>
  <c r="C26" i="21"/>
  <c r="A27" i="21"/>
  <c r="B26" i="20"/>
  <c r="A27" i="20"/>
  <c r="C26" i="20"/>
  <c r="B25" i="19"/>
  <c r="A26" i="19"/>
  <c r="C25" i="19"/>
  <c r="C26" i="16"/>
  <c r="A27" i="16"/>
  <c r="B26" i="16"/>
  <c r="C27" i="21" l="1"/>
  <c r="B27" i="21"/>
  <c r="A28" i="21"/>
  <c r="C27" i="20"/>
  <c r="B27" i="20"/>
  <c r="A28" i="20"/>
  <c r="C26" i="19"/>
  <c r="B26" i="19"/>
  <c r="A27" i="19"/>
  <c r="A28" i="16"/>
  <c r="B27" i="16"/>
  <c r="C27" i="16"/>
  <c r="A29" i="21" l="1"/>
  <c r="C28" i="21"/>
  <c r="B28" i="21"/>
  <c r="A29" i="20"/>
  <c r="C28" i="20"/>
  <c r="B28" i="20"/>
  <c r="A28" i="19"/>
  <c r="C27" i="19"/>
  <c r="B27" i="19"/>
  <c r="B28" i="16"/>
  <c r="C28" i="16"/>
  <c r="A29" i="16"/>
  <c r="A30" i="21" l="1"/>
  <c r="C29" i="21"/>
  <c r="B29" i="21"/>
  <c r="B29" i="20"/>
  <c r="A30" i="20"/>
  <c r="C29" i="20"/>
  <c r="A29" i="19"/>
  <c r="C28" i="19"/>
  <c r="B28" i="19"/>
  <c r="C29" i="16"/>
  <c r="A30" i="16"/>
  <c r="B29" i="16"/>
  <c r="B30" i="21" l="1"/>
  <c r="C30" i="21"/>
  <c r="A31" i="21"/>
  <c r="B30" i="20"/>
  <c r="C30" i="20"/>
  <c r="A31" i="20"/>
  <c r="B29" i="19"/>
  <c r="A30" i="19"/>
  <c r="C29" i="19"/>
  <c r="B30" i="16"/>
  <c r="A31" i="16"/>
  <c r="C30" i="16"/>
  <c r="C31" i="21" l="1"/>
  <c r="B31" i="21"/>
  <c r="A32" i="21"/>
  <c r="C31" i="20"/>
  <c r="A32" i="20"/>
  <c r="B31" i="20"/>
  <c r="C30" i="19"/>
  <c r="B30" i="19"/>
  <c r="A31" i="19"/>
  <c r="A32" i="16"/>
  <c r="C31" i="16"/>
  <c r="B31" i="16"/>
  <c r="A33" i="21" l="1"/>
  <c r="C32" i="21"/>
  <c r="B32" i="21"/>
  <c r="A33" i="20"/>
  <c r="C32" i="20"/>
  <c r="B32" i="20"/>
  <c r="A32" i="19"/>
  <c r="C31" i="19"/>
  <c r="B31" i="19"/>
  <c r="B32" i="16"/>
  <c r="C32" i="16"/>
  <c r="A33" i="16"/>
  <c r="A34" i="21" l="1"/>
  <c r="B33" i="21"/>
  <c r="C33" i="21"/>
  <c r="A34" i="20"/>
  <c r="C33" i="20"/>
  <c r="B33" i="20"/>
  <c r="A33" i="19"/>
  <c r="C32" i="19"/>
  <c r="B32" i="19"/>
  <c r="C33" i="16"/>
  <c r="A34" i="16"/>
  <c r="B33" i="16"/>
  <c r="B34" i="21" l="1"/>
  <c r="C34" i="21"/>
  <c r="A35" i="21"/>
  <c r="B34" i="20"/>
  <c r="C34" i="20"/>
  <c r="A35" i="20"/>
  <c r="B33" i="19"/>
  <c r="A34" i="19"/>
  <c r="C33" i="19"/>
  <c r="B34" i="16"/>
  <c r="A35" i="16"/>
  <c r="C34" i="16"/>
  <c r="C35" i="21" l="1"/>
  <c r="B35" i="21"/>
  <c r="A36" i="21"/>
  <c r="C35" i="20"/>
  <c r="B35" i="20"/>
  <c r="A36" i="20"/>
  <c r="C34" i="19"/>
  <c r="B34" i="19"/>
  <c r="A35" i="19"/>
  <c r="A36" i="16"/>
  <c r="B35" i="16"/>
  <c r="C35" i="16"/>
  <c r="A37" i="21" l="1"/>
  <c r="C36" i="21"/>
  <c r="B36" i="21"/>
  <c r="A37" i="20"/>
  <c r="C36" i="20"/>
  <c r="B36" i="20"/>
  <c r="A36" i="19"/>
  <c r="C35" i="19"/>
  <c r="B35" i="19"/>
  <c r="C36" i="16"/>
  <c r="A37" i="16"/>
  <c r="B36" i="16"/>
  <c r="A38" i="21" l="1"/>
  <c r="B37" i="21"/>
  <c r="C37" i="21"/>
  <c r="B37" i="20"/>
  <c r="A38" i="20"/>
  <c r="C37" i="20"/>
  <c r="A37" i="19"/>
  <c r="C36" i="19"/>
  <c r="B36" i="19"/>
  <c r="A38" i="16"/>
  <c r="C37" i="16"/>
  <c r="B37" i="16"/>
  <c r="B38" i="21" l="1"/>
  <c r="C38" i="21"/>
  <c r="A39" i="21"/>
  <c r="B38" i="20"/>
  <c r="C38" i="20"/>
  <c r="A39" i="20"/>
  <c r="B37" i="19"/>
  <c r="A38" i="19"/>
  <c r="C37" i="19"/>
  <c r="C38" i="16"/>
  <c r="A39" i="16"/>
  <c r="B38" i="16"/>
  <c r="C39" i="21" l="1"/>
  <c r="B39" i="21"/>
  <c r="C39" i="20"/>
  <c r="B39" i="20"/>
  <c r="C38" i="19"/>
  <c r="B38" i="19"/>
  <c r="A39" i="19"/>
  <c r="B39" i="16"/>
  <c r="C39" i="16"/>
  <c r="C39" i="19" l="1"/>
  <c r="B39" i="19"/>
</calcChain>
</file>

<file path=xl/sharedStrings.xml><?xml version="1.0" encoding="utf-8"?>
<sst xmlns="http://schemas.openxmlformats.org/spreadsheetml/2006/main" count="185" uniqueCount="90">
  <si>
    <t>日期</t>
  </si>
  <si>
    <t>时间</t>
  </si>
  <si>
    <t>周数</t>
  </si>
  <si>
    <t>星期</t>
  </si>
  <si>
    <t>日程</t>
    <phoneticPr fontId="3" type="noConversion"/>
  </si>
  <si>
    <t>任务</t>
    <phoneticPr fontId="3" type="noConversion"/>
  </si>
  <si>
    <t>完成情况(学习)</t>
    <phoneticPr fontId="3" type="noConversion"/>
  </si>
  <si>
    <t>完成情况(工作)</t>
    <phoneticPr fontId="3" type="noConversion"/>
  </si>
  <si>
    <t>三年之期</t>
    <phoneticPr fontId="3" type="noConversion"/>
  </si>
  <si>
    <t>精算师1次</t>
    <phoneticPr fontId="3" type="noConversion"/>
  </si>
  <si>
    <t>精算师2次</t>
    <phoneticPr fontId="3" type="noConversion"/>
  </si>
  <si>
    <t>数学</t>
    <phoneticPr fontId="3" type="noConversion"/>
  </si>
  <si>
    <t>计算机</t>
    <phoneticPr fontId="3" type="noConversion"/>
  </si>
  <si>
    <t>任务名称</t>
  </si>
  <si>
    <t>工期</t>
  </si>
  <si>
    <t xml:space="preserve">      -C</t>
  </si>
  <si>
    <t xml:space="preserve">      -C++</t>
  </si>
  <si>
    <t xml:space="preserve">      -系统</t>
  </si>
  <si>
    <t xml:space="preserve">      -计算组成</t>
  </si>
  <si>
    <t xml:space="preserve">      -dll</t>
  </si>
  <si>
    <t xml:space="preserve">      -js</t>
  </si>
  <si>
    <t xml:space="preserve">      基础算法</t>
  </si>
  <si>
    <t xml:space="preserve">      数据结构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</si>
  <si>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</si>
  <si>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</si>
  <si>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</si>
  <si>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</si>
  <si>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</si>
  <si>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</si>
  <si>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SVM</t>
  </si>
  <si>
    <t xml:space="preserve">         决策树</t>
  </si>
  <si>
    <t xml:space="preserve">         广义回归</t>
  </si>
  <si>
    <t xml:space="preserve">         时域模型</t>
  </si>
  <si>
    <t xml:space="preserve">         频域模型</t>
  </si>
  <si>
    <t xml:space="preserve">      github</t>
  </si>
  <si>
    <t xml:space="preserve">      项目管理知识</t>
  </si>
  <si>
    <t xml:space="preserve">      CFA</t>
  </si>
  <si>
    <t xml:space="preserve">      注册会计师</t>
  </si>
  <si>
    <t xml:space="preserve">      精算师</t>
  </si>
  <si>
    <t xml:space="preserve">         分析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</si>
  <si>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</si>
  <si>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</si>
  <si>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</si>
  <si>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</si>
  <si>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</si>
  <si>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</si>
  <si>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</si>
  <si>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</si>
  <si>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</si>
  <si>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</si>
  <si>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</si>
  <si>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</si>
  <si>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</si>
  <si>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</si>
  <si>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序号</t>
    <phoneticPr fontId="3" type="noConversion"/>
  </si>
  <si>
    <t>已完成进度</t>
    <phoneticPr fontId="3" type="noConversion"/>
  </si>
  <si>
    <t>总任务工期</t>
    <phoneticPr fontId="3" type="noConversion"/>
  </si>
  <si>
    <t>初等最优化- 理论部分</t>
    <phoneticPr fontId="3" type="noConversion"/>
  </si>
  <si>
    <t>初等最优化- 代码实现</t>
    <phoneticPr fontId="3" type="noConversion"/>
  </si>
  <si>
    <t xml:space="preserve"> 初等最优化 -敏感度分析</t>
    <phoneticPr fontId="3" type="noConversion"/>
  </si>
  <si>
    <t>剩余工期</t>
    <phoneticPr fontId="3" type="noConversion"/>
  </si>
  <si>
    <t>Key</t>
    <phoneticPr fontId="3" type="noConversion"/>
  </si>
  <si>
    <t>笔记</t>
    <phoneticPr fontId="3" type="noConversion"/>
  </si>
  <si>
    <t>MOOC</t>
    <phoneticPr fontId="3" type="noConversion"/>
  </si>
  <si>
    <t>Python</t>
    <phoneticPr fontId="3" type="noConversion"/>
  </si>
  <si>
    <t xml:space="preserve">         神经网络(MOOC hitton 教程)</t>
    <phoneticPr fontId="3" type="noConversion"/>
  </si>
  <si>
    <t>第一天班</t>
    <phoneticPr fontId="3" type="noConversion"/>
  </si>
  <si>
    <t>看精算师报名时间</t>
    <phoneticPr fontId="3" type="noConversion"/>
  </si>
  <si>
    <t>学习git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</si>
  <si>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05页习题集</t>
    </r>
    <phoneticPr fontId="3" type="noConversion"/>
  </si>
  <si>
    <t>指标日</t>
    <phoneticPr fontId="3" type="noConversion"/>
  </si>
  <si>
    <t>指标值</t>
    <phoneticPr fontId="3" type="noConversion"/>
  </si>
  <si>
    <t>停止，暂时够用</t>
    <phoneticPr fontId="3" type="noConversion"/>
  </si>
  <si>
    <t>学习统计学</t>
    <phoneticPr fontId="3" type="noConversion"/>
  </si>
  <si>
    <t>回归分析</t>
    <phoneticPr fontId="3" type="noConversion"/>
  </si>
  <si>
    <t>实验设计</t>
    <phoneticPr fontId="3" type="noConversion"/>
  </si>
  <si>
    <t>统计预测</t>
    <phoneticPr fontId="3" type="noConversion"/>
  </si>
  <si>
    <t>下午写文档</t>
    <phoneticPr fontId="3" type="noConversion"/>
  </si>
  <si>
    <t>上午开会，下午写文档</t>
    <phoneticPr fontId="3" type="noConversion"/>
  </si>
  <si>
    <t>讨论文档</t>
    <phoneticPr fontId="3" type="noConversion"/>
  </si>
  <si>
    <t>上午开会，下午写数据需求文档</t>
    <phoneticPr fontId="3" type="noConversion"/>
  </si>
  <si>
    <t>整理百度云中的照片</t>
    <phoneticPr fontId="3" type="noConversion"/>
  </si>
  <si>
    <t>个人网站上线连接成功！</t>
    <phoneticPr fontId="3" type="noConversion"/>
  </si>
  <si>
    <r>
      <t>learning</t>
    </r>
    <r>
      <rPr>
        <sz val="11"/>
        <color theme="1"/>
        <rFont val="宋体"/>
        <family val="3"/>
        <charset val="134"/>
        <scheme val="minor"/>
      </rPr>
      <t xml:space="preserve"> how to learn：week2</t>
    </r>
    <phoneticPr fontId="3" type="noConversion"/>
  </si>
  <si>
    <t xml:space="preserve">         代数</t>
    <phoneticPr fontId="3" type="noConversion"/>
  </si>
  <si>
    <t xml:space="preserve">learning how to learn:week4(全部完成)
整理笔记：数学
</t>
    <phoneticPr fontId="3" type="noConversion"/>
  </si>
  <si>
    <t>Python</t>
    <phoneticPr fontId="3" type="noConversion"/>
  </si>
  <si>
    <t>井冈山</t>
    <phoneticPr fontId="3" type="noConversion"/>
  </si>
  <si>
    <t>打印准考证</t>
    <phoneticPr fontId="3" type="noConversion"/>
  </si>
  <si>
    <t>精算师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</si>
</sst>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h:mm:ss;@"/>
    <numFmt numFmtId="177" formatCode="m&quot;月&quot;d&quot;日&quot;;@"/>
    <numFmt numFmtId="178" formatCode="0.00_ "/>
    <numFmt numFmtId="179" formatCode="0.00_);[Red]\(0.00\)"/>
  </numFmts>
  <fonts count="10" x14ac:knownFonts="1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178" fontId="0" fillId="0" borderId="1" xfId="0" applyNumberFormat="1" applyBorder="1">
      <alignment vertical="center"/>
    </xf>
    <xf numFmtId="0" fontId="2" fillId="0" borderId="1" xfId="0" applyFont="1" applyBorder="1" applyProtection="1">
      <alignment vertical="center"/>
      <protection locked="0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Protection="1">
      <alignment vertical="center"/>
      <protection locked="0"/>
    </xf>
    <xf numFmtId="176" fontId="0" fillId="2" borderId="1" xfId="0" applyNumberForma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1" xfId="0" applyNumberFormat="1" applyFont="1" applyFill="1" applyBorder="1" applyProtection="1">
      <alignment vertical="center"/>
      <protection locked="0"/>
    </xf>
    <xf numFmtId="0" fontId="0" fillId="2" borderId="5" xfId="0" applyNumberForma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/>
    </xf>
    <xf numFmtId="0" fontId="4" fillId="2" borderId="1" xfId="1" applyNumberFormat="1" applyFill="1" applyBorder="1">
      <alignment vertical="center"/>
    </xf>
    <xf numFmtId="14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</xf>
    <xf numFmtId="0" fontId="2" fillId="3" borderId="1" xfId="0" applyNumberFormat="1" applyFont="1" applyFill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>
      <alignment vertical="center"/>
    </xf>
    <xf numFmtId="0" fontId="5" fillId="4" borderId="7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6" fillId="5" borderId="8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5" borderId="7" xfId="0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/>
    </xf>
    <xf numFmtId="14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>
      <alignment vertical="center"/>
    </xf>
    <xf numFmtId="0" fontId="0" fillId="0" borderId="0" xfId="0" applyNumberFormat="1">
      <alignment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32">
    <dxf>
      <fill>
        <gradientFill degree="90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剩余工期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列表!$A$2:$A$328</c:f>
              <c:numCache>
                <c:formatCode>m/d/yyyy</c:formatCode>
                <c:ptCount val="327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</c:numCache>
            </c:numRef>
          </c:xVal>
          <c:yVal>
            <c:numRef>
              <c:f>列表!$B$2:$B$328</c:f>
              <c:numCache>
                <c:formatCode>0.00_);[Red]\(0.00\)</c:formatCode>
                <c:ptCount val="327"/>
                <c:pt idx="0">
                  <c:v>44315.682448589192</c:v>
                </c:pt>
                <c:pt idx="1">
                  <c:v>44376.682448589192</c:v>
                </c:pt>
                <c:pt idx="2">
                  <c:v>44376.682448589192</c:v>
                </c:pt>
                <c:pt idx="3">
                  <c:v>44376.682448589192</c:v>
                </c:pt>
                <c:pt idx="4">
                  <c:v>44379.682448589192</c:v>
                </c:pt>
                <c:pt idx="5">
                  <c:v>44380.682448589192</c:v>
                </c:pt>
                <c:pt idx="8">
                  <c:v>44383.682448589192</c:v>
                </c:pt>
                <c:pt idx="13">
                  <c:v>44388.682448589192</c:v>
                </c:pt>
                <c:pt idx="14">
                  <c:v>44389.682448589192</c:v>
                </c:pt>
                <c:pt idx="15">
                  <c:v>44390.682448589192</c:v>
                </c:pt>
                <c:pt idx="16">
                  <c:v>44390.682448589192</c:v>
                </c:pt>
                <c:pt idx="17">
                  <c:v>44391.706838833095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E-481C-98DA-0F726D294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5</xdr:row>
      <xdr:rowOff>66675</xdr:rowOff>
    </xdr:from>
    <xdr:to>
      <xdr:col>20</xdr:col>
      <xdr:colOff>314325</xdr:colOff>
      <xdr:row>21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5" sqref="G5"/>
    </sheetView>
  </sheetViews>
  <sheetFormatPr defaultColWidth="9" defaultRowHeight="13.5" x14ac:dyDescent="0.1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 x14ac:dyDescent="0.15">
      <c r="A1" s="40"/>
      <c r="B1" s="41"/>
      <c r="C1" s="42"/>
    </row>
    <row r="2" spans="1:10" x14ac:dyDescent="0.15">
      <c r="A2" s="43" t="s">
        <v>0</v>
      </c>
      <c r="B2" s="44"/>
      <c r="C2" s="45"/>
      <c r="D2" s="38">
        <f ca="1">ROUNDDOWN(NOW(),0)</f>
        <v>42787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 x14ac:dyDescent="0.15">
      <c r="A3" s="43" t="s">
        <v>1</v>
      </c>
      <c r="B3" s="44"/>
      <c r="C3" s="45"/>
      <c r="D3" s="9">
        <f ca="1">NOW()-ROUNDDOWN(NOW(),0)</f>
        <v>0.44393530092929723</v>
      </c>
      <c r="E3" s="17">
        <f ca="1">E4-$D$2</f>
        <v>794</v>
      </c>
      <c r="F3" s="3">
        <f>SUM(学习任务!E:E)</f>
        <v>1604.7068388330943</v>
      </c>
      <c r="G3" s="17">
        <f t="shared" ref="G3:H3" ca="1" si="0">G4-$D$2</f>
        <v>53</v>
      </c>
      <c r="H3" s="17">
        <f t="shared" ca="1" si="0"/>
        <v>219</v>
      </c>
    </row>
    <row r="4" spans="1:10" x14ac:dyDescent="0.15">
      <c r="E4" s="16">
        <v>43581</v>
      </c>
      <c r="F4" s="15">
        <f ca="1">$D$2+F3</f>
        <v>44391.706838833095</v>
      </c>
      <c r="G4" s="16">
        <v>42840</v>
      </c>
      <c r="H4" s="16">
        <v>43006</v>
      </c>
    </row>
    <row r="5" spans="1:10" x14ac:dyDescent="0.15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 x14ac:dyDescent="0.15">
      <c r="A10" s="2">
        <v>42759</v>
      </c>
      <c r="B10" s="1">
        <f t="shared" ref="B10:B39" si="1">WEEKNUM(A10)</f>
        <v>4</v>
      </c>
      <c r="C10" s="1" t="str">
        <f t="shared" ref="C10:C39" si="2">TEXT(WEEKDAY(A10),"aaaa")</f>
        <v>星期二</v>
      </c>
      <c r="G10" s="19"/>
    </row>
    <row r="11" spans="1:10" x14ac:dyDescent="0.15">
      <c r="A11" s="2">
        <v>42760</v>
      </c>
      <c r="B11" s="1">
        <f t="shared" si="1"/>
        <v>4</v>
      </c>
      <c r="C11" s="1" t="str">
        <f t="shared" si="2"/>
        <v>星期三</v>
      </c>
      <c r="G11" s="19"/>
    </row>
    <row r="12" spans="1:10" x14ac:dyDescent="0.15">
      <c r="A12" s="2">
        <v>42761</v>
      </c>
      <c r="B12" s="1">
        <f t="shared" si="1"/>
        <v>4</v>
      </c>
      <c r="C12" s="1" t="str">
        <f t="shared" si="2"/>
        <v>星期四</v>
      </c>
      <c r="F12" s="6"/>
    </row>
    <row r="13" spans="1:10" x14ac:dyDescent="0.15">
      <c r="A13" s="2">
        <v>42762</v>
      </c>
      <c r="B13" s="1">
        <f t="shared" si="1"/>
        <v>4</v>
      </c>
      <c r="C13" s="1" t="str">
        <f t="shared" si="2"/>
        <v>星期五</v>
      </c>
      <c r="F13" s="6"/>
    </row>
    <row r="14" spans="1:10" x14ac:dyDescent="0.15">
      <c r="A14" s="2">
        <v>42763</v>
      </c>
      <c r="B14" s="1">
        <f t="shared" si="1"/>
        <v>4</v>
      </c>
      <c r="C14" s="1" t="str">
        <f t="shared" si="2"/>
        <v>星期六</v>
      </c>
      <c r="D14" s="10"/>
      <c r="E14" s="11"/>
      <c r="G14" s="6"/>
    </row>
    <row r="15" spans="1:10" x14ac:dyDescent="0.15">
      <c r="A15" s="2">
        <v>42764</v>
      </c>
      <c r="B15" s="1">
        <f t="shared" si="1"/>
        <v>5</v>
      </c>
      <c r="C15" s="1" t="str">
        <f t="shared" si="2"/>
        <v>星期日</v>
      </c>
      <c r="E15" s="11"/>
      <c r="G15" s="6"/>
    </row>
    <row r="16" spans="1:10" x14ac:dyDescent="0.15">
      <c r="A16" s="2">
        <v>42765</v>
      </c>
      <c r="B16" s="1">
        <f t="shared" si="1"/>
        <v>5</v>
      </c>
      <c r="C16" s="1" t="str">
        <f t="shared" si="2"/>
        <v>星期一</v>
      </c>
      <c r="E16" s="11"/>
      <c r="F16" s="4"/>
      <c r="G16" s="21"/>
    </row>
    <row r="17" spans="1:7" x14ac:dyDescent="0.15">
      <c r="A17" s="2">
        <v>42766</v>
      </c>
      <c r="B17" s="1">
        <f t="shared" si="1"/>
        <v>5</v>
      </c>
      <c r="C17" s="1" t="str">
        <f t="shared" si="2"/>
        <v>星期二</v>
      </c>
      <c r="D17" s="10"/>
      <c r="E17" s="11"/>
      <c r="F17" s="4"/>
      <c r="G17" s="20"/>
    </row>
    <row r="18" spans="1:7" x14ac:dyDescent="0.15">
      <c r="A18" s="2">
        <v>42767</v>
      </c>
      <c r="B18" s="1">
        <f t="shared" si="1"/>
        <v>5</v>
      </c>
      <c r="C18" s="1" t="str">
        <f t="shared" si="2"/>
        <v>星期三</v>
      </c>
      <c r="E18" s="11"/>
      <c r="G18" s="19"/>
    </row>
    <row r="19" spans="1:7" x14ac:dyDescent="0.15">
      <c r="A19" s="2">
        <v>42768</v>
      </c>
      <c r="B19" s="1">
        <f t="shared" si="1"/>
        <v>5</v>
      </c>
      <c r="C19" s="1" t="str">
        <f t="shared" si="2"/>
        <v>星期四</v>
      </c>
      <c r="D19" s="12"/>
    </row>
    <row r="20" spans="1:7" x14ac:dyDescent="0.15">
      <c r="A20" s="2">
        <v>42769</v>
      </c>
      <c r="B20" s="1">
        <f t="shared" si="1"/>
        <v>5</v>
      </c>
      <c r="C20" s="1" t="str">
        <f t="shared" si="2"/>
        <v>星期五</v>
      </c>
      <c r="D20" s="33" t="s">
        <v>66</v>
      </c>
      <c r="F20" s="6"/>
    </row>
    <row r="21" spans="1:7" x14ac:dyDescent="0.15">
      <c r="A21" s="2">
        <v>42770</v>
      </c>
      <c r="B21" s="1">
        <f t="shared" si="1"/>
        <v>5</v>
      </c>
      <c r="C21" s="1" t="str">
        <f t="shared" si="2"/>
        <v>星期六</v>
      </c>
      <c r="D21" s="12"/>
      <c r="F21" s="19" t="s">
        <v>68</v>
      </c>
    </row>
    <row r="22" spans="1:7" x14ac:dyDescent="0.15">
      <c r="A22" s="2">
        <v>42771</v>
      </c>
      <c r="B22" s="1">
        <f t="shared" si="1"/>
        <v>6</v>
      </c>
      <c r="C22" s="1" t="str">
        <f t="shared" si="2"/>
        <v>星期日</v>
      </c>
      <c r="D22" s="12"/>
      <c r="F22" s="6" t="s">
        <v>73</v>
      </c>
    </row>
    <row r="23" spans="1:7" x14ac:dyDescent="0.15">
      <c r="A23" s="2">
        <v>42772</v>
      </c>
      <c r="B23" s="1">
        <f t="shared" si="1"/>
        <v>6</v>
      </c>
      <c r="C23" s="5" t="str">
        <f t="shared" si="2"/>
        <v>星期一</v>
      </c>
      <c r="D23" s="30" t="s">
        <v>67</v>
      </c>
      <c r="F23" s="6" t="s">
        <v>78</v>
      </c>
    </row>
    <row r="24" spans="1:7" x14ac:dyDescent="0.15">
      <c r="A24" s="2">
        <v>42773</v>
      </c>
      <c r="B24" s="1">
        <f t="shared" si="1"/>
        <v>6</v>
      </c>
      <c r="C24" s="1" t="str">
        <f t="shared" si="2"/>
        <v>星期二</v>
      </c>
      <c r="D24" s="13"/>
      <c r="F24" s="6" t="s">
        <v>79</v>
      </c>
    </row>
    <row r="25" spans="1:7" x14ac:dyDescent="0.15">
      <c r="A25" s="2">
        <v>42774</v>
      </c>
      <c r="B25" s="1">
        <f t="shared" si="1"/>
        <v>6</v>
      </c>
      <c r="C25" s="1" t="str">
        <f t="shared" si="2"/>
        <v>星期三</v>
      </c>
      <c r="E25" s="11" t="s">
        <v>82</v>
      </c>
      <c r="F25" s="6" t="s">
        <v>77</v>
      </c>
    </row>
    <row r="26" spans="1:7" x14ac:dyDescent="0.15">
      <c r="A26" s="2">
        <v>42775</v>
      </c>
      <c r="B26" s="1">
        <f t="shared" si="1"/>
        <v>6</v>
      </c>
      <c r="C26" s="1" t="str">
        <f t="shared" si="2"/>
        <v>星期四</v>
      </c>
      <c r="E26" s="11" t="s">
        <v>81</v>
      </c>
      <c r="F26" s="6" t="s">
        <v>80</v>
      </c>
    </row>
    <row r="27" spans="1:7" x14ac:dyDescent="0.15">
      <c r="A27" s="2">
        <v>42776</v>
      </c>
      <c r="B27" s="1">
        <f t="shared" si="1"/>
        <v>6</v>
      </c>
      <c r="C27" s="1" t="str">
        <f t="shared" si="2"/>
        <v>星期五</v>
      </c>
    </row>
    <row r="28" spans="1:7" x14ac:dyDescent="0.15">
      <c r="A28" s="2">
        <v>42777</v>
      </c>
      <c r="B28" s="1">
        <f t="shared" si="1"/>
        <v>6</v>
      </c>
      <c r="C28" s="1" t="str">
        <f t="shared" si="2"/>
        <v>星期六</v>
      </c>
      <c r="F28" s="19"/>
    </row>
    <row r="29" spans="1:7" x14ac:dyDescent="0.15">
      <c r="A29" s="2">
        <v>42778</v>
      </c>
      <c r="B29" s="1">
        <f t="shared" si="1"/>
        <v>7</v>
      </c>
      <c r="C29" s="1" t="str">
        <f t="shared" si="2"/>
        <v>星期日</v>
      </c>
    </row>
    <row r="30" spans="1:7" x14ac:dyDescent="0.15">
      <c r="A30" s="2">
        <v>42779</v>
      </c>
      <c r="B30" s="1">
        <f t="shared" si="1"/>
        <v>7</v>
      </c>
      <c r="C30" s="1" t="str">
        <f t="shared" si="2"/>
        <v>星期一</v>
      </c>
    </row>
    <row r="31" spans="1:7" x14ac:dyDescent="0.15">
      <c r="A31" s="2">
        <v>42780</v>
      </c>
      <c r="B31" s="1">
        <f t="shared" si="1"/>
        <v>7</v>
      </c>
      <c r="C31" s="1" t="str">
        <f t="shared" si="2"/>
        <v>星期二</v>
      </c>
      <c r="D31" s="14"/>
    </row>
    <row r="32" spans="1:7" x14ac:dyDescent="0.15">
      <c r="A32" s="2">
        <v>42781</v>
      </c>
      <c r="B32" s="1">
        <f t="shared" si="1"/>
        <v>7</v>
      </c>
      <c r="C32" s="1" t="str">
        <f t="shared" si="2"/>
        <v>星期三</v>
      </c>
    </row>
    <row r="33" spans="1:6" x14ac:dyDescent="0.15">
      <c r="A33" s="2">
        <v>42782</v>
      </c>
      <c r="B33" s="1">
        <f t="shared" si="1"/>
        <v>7</v>
      </c>
      <c r="C33" s="1" t="str">
        <f t="shared" si="2"/>
        <v>星期四</v>
      </c>
      <c r="D33" s="10"/>
      <c r="F33" s="6" t="s">
        <v>83</v>
      </c>
    </row>
    <row r="34" spans="1:6" x14ac:dyDescent="0.15">
      <c r="A34" s="2">
        <v>42783</v>
      </c>
      <c r="B34" s="1">
        <f t="shared" si="1"/>
        <v>7</v>
      </c>
      <c r="C34" s="1" t="str">
        <f t="shared" si="2"/>
        <v>星期五</v>
      </c>
    </row>
    <row r="35" spans="1:6" x14ac:dyDescent="0.15">
      <c r="A35" s="2">
        <v>42784</v>
      </c>
      <c r="B35" s="1">
        <f t="shared" si="1"/>
        <v>7</v>
      </c>
      <c r="C35" s="1" t="str">
        <f t="shared" si="2"/>
        <v>星期六</v>
      </c>
    </row>
    <row r="36" spans="1:6" ht="54" x14ac:dyDescent="0.15">
      <c r="A36" s="2">
        <v>42785</v>
      </c>
      <c r="B36" s="1">
        <f t="shared" si="1"/>
        <v>8</v>
      </c>
      <c r="C36" s="1" t="str">
        <f t="shared" si="2"/>
        <v>星期日</v>
      </c>
      <c r="D36" s="10"/>
      <c r="E36" s="11"/>
      <c r="F36" s="19" t="s">
        <v>85</v>
      </c>
    </row>
    <row r="37" spans="1:6" x14ac:dyDescent="0.15">
      <c r="A37" s="2">
        <v>42786</v>
      </c>
      <c r="B37" s="1">
        <f t="shared" si="1"/>
        <v>8</v>
      </c>
      <c r="C37" s="1" t="str">
        <f t="shared" si="2"/>
        <v>星期一</v>
      </c>
      <c r="D37" s="10"/>
    </row>
    <row r="38" spans="1:6" x14ac:dyDescent="0.15">
      <c r="A38" s="2">
        <v>42787</v>
      </c>
      <c r="B38" s="1">
        <f t="shared" si="1"/>
        <v>8</v>
      </c>
      <c r="C38" s="1" t="str">
        <f t="shared" si="2"/>
        <v>星期二</v>
      </c>
    </row>
    <row r="39" spans="1:6" x14ac:dyDescent="0.15">
      <c r="A39" s="2">
        <v>42788</v>
      </c>
      <c r="B39" s="1">
        <f t="shared" si="1"/>
        <v>8</v>
      </c>
      <c r="C39" s="1" t="str">
        <f t="shared" si="2"/>
        <v>星期三</v>
      </c>
    </row>
    <row r="40" spans="1:6" x14ac:dyDescent="0.15">
      <c r="A40" s="2">
        <v>42789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31" priority="3" stopIfTrue="1">
      <formula>$A5&lt;$D$2</formula>
    </cfRule>
  </conditionalFormatting>
  <conditionalFormatting sqref="A5:C42">
    <cfRule type="expression" dxfId="30" priority="4" stopIfTrue="1">
      <formula>($A5&lt;$D$2)</formula>
    </cfRule>
    <cfRule type="expression" dxfId="29" priority="5" stopIfTrue="1">
      <formula>($A5=$D$2)</formula>
    </cfRule>
  </conditionalFormatting>
  <conditionalFormatting sqref="D5:E42">
    <cfRule type="expression" dxfId="28" priority="1">
      <formula>($A5&lt;$D$2)</formula>
    </cfRule>
    <cfRule type="expression" dxfId="2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E30" sqref="E30"/>
    </sheetView>
  </sheetViews>
  <sheetFormatPr defaultColWidth="9" defaultRowHeight="13.5" x14ac:dyDescent="0.1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 x14ac:dyDescent="0.15">
      <c r="A1" s="40"/>
      <c r="B1" s="41"/>
      <c r="C1" s="42"/>
    </row>
    <row r="2" spans="1:10" x14ac:dyDescent="0.15">
      <c r="A2" s="43" t="s">
        <v>0</v>
      </c>
      <c r="B2" s="44"/>
      <c r="C2" s="45"/>
      <c r="D2" s="38">
        <f ca="1">ROUNDDOWN(NOW(),0)</f>
        <v>42787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 x14ac:dyDescent="0.15">
      <c r="A3" s="43" t="s">
        <v>1</v>
      </c>
      <c r="B3" s="44"/>
      <c r="C3" s="45"/>
      <c r="D3" s="9">
        <f ca="1">NOW()-ROUNDDOWN(NOW(),0)</f>
        <v>0.44393530092929723</v>
      </c>
      <c r="E3" s="17">
        <f ca="1">E4-$D$2</f>
        <v>794</v>
      </c>
      <c r="F3" s="3">
        <f>SUM(学习任务!E:E)</f>
        <v>1604.7068388330943</v>
      </c>
      <c r="G3" s="17">
        <f t="shared" ref="G3:H3" ca="1" si="0">G4-$D$2</f>
        <v>-25</v>
      </c>
      <c r="H3" s="17">
        <f t="shared" ca="1" si="0"/>
        <v>219</v>
      </c>
    </row>
    <row r="4" spans="1:10" x14ac:dyDescent="0.15">
      <c r="E4" s="16">
        <v>43581</v>
      </c>
      <c r="F4" s="15">
        <f ca="1">$D$2+F3</f>
        <v>44391.706838833095</v>
      </c>
      <c r="G4" s="16">
        <v>42762</v>
      </c>
      <c r="H4" s="16">
        <v>43006</v>
      </c>
    </row>
    <row r="5" spans="1:10" x14ac:dyDescent="0.15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 x14ac:dyDescent="0.15">
      <c r="A10" s="2">
        <v>42790</v>
      </c>
      <c r="B10" s="1">
        <f t="shared" ref="B10:B37" si="1">WEEKNUM(A10)</f>
        <v>8</v>
      </c>
      <c r="C10" s="1" t="str">
        <f t="shared" ref="C10:C37" si="2">TEXT(WEEKDAY(A10),"aaaa")</f>
        <v>星期五</v>
      </c>
      <c r="G10" s="19"/>
    </row>
    <row r="11" spans="1:10" x14ac:dyDescent="0.15">
      <c r="A11" s="2">
        <v>42791</v>
      </c>
      <c r="B11" s="1">
        <f t="shared" si="1"/>
        <v>8</v>
      </c>
      <c r="C11" s="1" t="str">
        <f t="shared" si="2"/>
        <v>星期六</v>
      </c>
      <c r="G11" s="19"/>
    </row>
    <row r="12" spans="1:10" x14ac:dyDescent="0.15">
      <c r="A12" s="2">
        <v>42792</v>
      </c>
      <c r="B12" s="1">
        <f t="shared" si="1"/>
        <v>9</v>
      </c>
      <c r="C12" s="1" t="str">
        <f t="shared" si="2"/>
        <v>星期日</v>
      </c>
      <c r="F12" s="6"/>
    </row>
    <row r="13" spans="1:10" x14ac:dyDescent="0.15">
      <c r="A13" s="2">
        <v>42793</v>
      </c>
      <c r="B13" s="1">
        <f t="shared" si="1"/>
        <v>9</v>
      </c>
      <c r="C13" s="1" t="str">
        <f t="shared" si="2"/>
        <v>星期一</v>
      </c>
      <c r="F13" s="6"/>
    </row>
    <row r="14" spans="1:10" x14ac:dyDescent="0.15">
      <c r="A14" s="2">
        <v>42794</v>
      </c>
      <c r="B14" s="1">
        <f t="shared" si="1"/>
        <v>9</v>
      </c>
      <c r="C14" s="1" t="str">
        <f t="shared" si="2"/>
        <v>星期二</v>
      </c>
      <c r="D14" s="10"/>
      <c r="E14" s="11"/>
      <c r="G14" s="6"/>
    </row>
    <row r="15" spans="1:10" x14ac:dyDescent="0.15">
      <c r="A15" s="2">
        <v>42795</v>
      </c>
      <c r="B15" s="1">
        <f t="shared" si="1"/>
        <v>9</v>
      </c>
      <c r="C15" s="1" t="str">
        <f t="shared" si="2"/>
        <v>星期三</v>
      </c>
      <c r="E15" s="11"/>
      <c r="G15" s="6"/>
    </row>
    <row r="16" spans="1:10" x14ac:dyDescent="0.15">
      <c r="A16" s="2">
        <v>42796</v>
      </c>
      <c r="B16" s="1">
        <f t="shared" si="1"/>
        <v>9</v>
      </c>
      <c r="C16" s="1" t="str">
        <f t="shared" si="2"/>
        <v>星期四</v>
      </c>
      <c r="E16" s="11"/>
      <c r="F16" s="4"/>
      <c r="G16" s="21"/>
    </row>
    <row r="17" spans="1:7" x14ac:dyDescent="0.15">
      <c r="A17" s="2">
        <v>42797</v>
      </c>
      <c r="B17" s="1">
        <f t="shared" si="1"/>
        <v>9</v>
      </c>
      <c r="C17" s="1" t="str">
        <f t="shared" si="2"/>
        <v>星期五</v>
      </c>
      <c r="D17" s="10"/>
      <c r="E17" s="11"/>
      <c r="F17" s="4"/>
      <c r="G17" s="20"/>
    </row>
    <row r="18" spans="1:7" x14ac:dyDescent="0.15">
      <c r="A18" s="2">
        <v>42798</v>
      </c>
      <c r="B18" s="1">
        <f t="shared" si="1"/>
        <v>9</v>
      </c>
      <c r="C18" s="1" t="str">
        <f t="shared" si="2"/>
        <v>星期六</v>
      </c>
      <c r="E18" s="11"/>
      <c r="G18" s="19"/>
    </row>
    <row r="19" spans="1:7" x14ac:dyDescent="0.15">
      <c r="A19" s="2">
        <v>42799</v>
      </c>
      <c r="B19" s="1">
        <f t="shared" si="1"/>
        <v>10</v>
      </c>
      <c r="C19" s="1" t="str">
        <f t="shared" si="2"/>
        <v>星期日</v>
      </c>
      <c r="D19" s="12"/>
    </row>
    <row r="20" spans="1:7" x14ac:dyDescent="0.15">
      <c r="A20" s="2">
        <v>42800</v>
      </c>
      <c r="B20" s="1">
        <f t="shared" si="1"/>
        <v>10</v>
      </c>
      <c r="C20" s="1" t="str">
        <f t="shared" si="2"/>
        <v>星期一</v>
      </c>
      <c r="D20" s="33"/>
      <c r="F20" s="6"/>
    </row>
    <row r="21" spans="1:7" x14ac:dyDescent="0.15">
      <c r="A21" s="2">
        <v>42801</v>
      </c>
      <c r="B21" s="1">
        <f t="shared" si="1"/>
        <v>10</v>
      </c>
      <c r="C21" s="1" t="str">
        <f t="shared" si="2"/>
        <v>星期二</v>
      </c>
      <c r="D21" s="12"/>
      <c r="F21" s="19"/>
    </row>
    <row r="22" spans="1:7" x14ac:dyDescent="0.15">
      <c r="A22" s="2">
        <v>42802</v>
      </c>
      <c r="B22" s="1">
        <f t="shared" si="1"/>
        <v>10</v>
      </c>
      <c r="C22" s="1" t="str">
        <f t="shared" si="2"/>
        <v>星期三</v>
      </c>
      <c r="D22" s="12"/>
      <c r="F22" s="6"/>
    </row>
    <row r="23" spans="1:7" x14ac:dyDescent="0.15">
      <c r="A23" s="2">
        <v>42803</v>
      </c>
      <c r="B23" s="1">
        <f t="shared" si="1"/>
        <v>10</v>
      </c>
      <c r="C23" s="5" t="str">
        <f t="shared" si="2"/>
        <v>星期四</v>
      </c>
      <c r="D23" s="30"/>
      <c r="F23" s="6"/>
    </row>
    <row r="24" spans="1:7" x14ac:dyDescent="0.15">
      <c r="A24" s="2">
        <v>42804</v>
      </c>
      <c r="B24" s="1">
        <f t="shared" si="1"/>
        <v>10</v>
      </c>
      <c r="C24" s="1" t="str">
        <f t="shared" si="2"/>
        <v>星期五</v>
      </c>
      <c r="D24" s="13"/>
      <c r="F24" s="6"/>
    </row>
    <row r="25" spans="1:7" x14ac:dyDescent="0.15">
      <c r="A25" s="2">
        <v>42805</v>
      </c>
      <c r="B25" s="1">
        <f t="shared" si="1"/>
        <v>10</v>
      </c>
      <c r="C25" s="1" t="str">
        <f t="shared" si="2"/>
        <v>星期六</v>
      </c>
      <c r="E25" s="11"/>
      <c r="F25" s="6"/>
    </row>
    <row r="26" spans="1:7" x14ac:dyDescent="0.15">
      <c r="A26" s="2">
        <v>42806</v>
      </c>
      <c r="B26" s="1">
        <f t="shared" si="1"/>
        <v>11</v>
      </c>
      <c r="C26" s="1" t="str">
        <f t="shared" si="2"/>
        <v>星期日</v>
      </c>
      <c r="E26" s="11"/>
      <c r="F26" s="6"/>
    </row>
    <row r="27" spans="1:7" x14ac:dyDescent="0.15">
      <c r="A27" s="2">
        <v>42807</v>
      </c>
      <c r="B27" s="1">
        <f t="shared" si="1"/>
        <v>11</v>
      </c>
      <c r="C27" s="1" t="str">
        <f t="shared" si="2"/>
        <v>星期一</v>
      </c>
    </row>
    <row r="28" spans="1:7" x14ac:dyDescent="0.15">
      <c r="A28" s="2">
        <v>42808</v>
      </c>
      <c r="B28" s="1">
        <f t="shared" si="1"/>
        <v>11</v>
      </c>
      <c r="C28" s="1" t="str">
        <f t="shared" si="2"/>
        <v>星期二</v>
      </c>
      <c r="F28" s="19"/>
    </row>
    <row r="29" spans="1:7" x14ac:dyDescent="0.15">
      <c r="A29" s="2">
        <v>42809</v>
      </c>
      <c r="B29" s="1">
        <f t="shared" si="1"/>
        <v>11</v>
      </c>
      <c r="C29" s="1" t="str">
        <f t="shared" si="2"/>
        <v>星期三</v>
      </c>
    </row>
    <row r="30" spans="1:7" x14ac:dyDescent="0.15">
      <c r="A30" s="2">
        <v>42810</v>
      </c>
      <c r="B30" s="1">
        <f t="shared" si="1"/>
        <v>11</v>
      </c>
      <c r="C30" s="1" t="str">
        <f t="shared" si="2"/>
        <v>星期四</v>
      </c>
    </row>
    <row r="31" spans="1:7" x14ac:dyDescent="0.15">
      <c r="A31" s="2">
        <v>42811</v>
      </c>
      <c r="B31" s="1">
        <f t="shared" si="1"/>
        <v>11</v>
      </c>
      <c r="C31" s="1" t="str">
        <f t="shared" si="2"/>
        <v>星期五</v>
      </c>
      <c r="D31" s="14"/>
    </row>
    <row r="32" spans="1:7" x14ac:dyDescent="0.15">
      <c r="A32" s="2">
        <v>42812</v>
      </c>
      <c r="B32" s="1">
        <f t="shared" si="1"/>
        <v>11</v>
      </c>
      <c r="C32" s="1" t="str">
        <f t="shared" si="2"/>
        <v>星期六</v>
      </c>
    </row>
    <row r="33" spans="1:6" x14ac:dyDescent="0.15">
      <c r="A33" s="2">
        <v>42813</v>
      </c>
      <c r="B33" s="1">
        <f t="shared" si="1"/>
        <v>12</v>
      </c>
      <c r="C33" s="1" t="str">
        <f t="shared" si="2"/>
        <v>星期日</v>
      </c>
      <c r="D33" s="10"/>
      <c r="F33" s="6"/>
    </row>
    <row r="34" spans="1:6" x14ac:dyDescent="0.15">
      <c r="A34" s="2">
        <v>42814</v>
      </c>
      <c r="B34" s="1">
        <f t="shared" si="1"/>
        <v>12</v>
      </c>
      <c r="C34" s="1" t="str">
        <f t="shared" si="2"/>
        <v>星期一</v>
      </c>
    </row>
    <row r="35" spans="1:6" x14ac:dyDescent="0.15">
      <c r="A35" s="2">
        <v>42815</v>
      </c>
      <c r="B35" s="1">
        <f t="shared" si="1"/>
        <v>12</v>
      </c>
      <c r="C35" s="1" t="str">
        <f t="shared" si="2"/>
        <v>星期二</v>
      </c>
    </row>
    <row r="36" spans="1:6" x14ac:dyDescent="0.15">
      <c r="A36" s="2">
        <v>42816</v>
      </c>
      <c r="B36" s="1">
        <f t="shared" si="1"/>
        <v>12</v>
      </c>
      <c r="C36" s="1" t="str">
        <f t="shared" si="2"/>
        <v>星期三</v>
      </c>
      <c r="D36" s="10"/>
      <c r="E36" s="11"/>
      <c r="F36" s="19"/>
    </row>
    <row r="37" spans="1:6" x14ac:dyDescent="0.15">
      <c r="A37" s="2">
        <v>42817</v>
      </c>
      <c r="B37" s="1">
        <f t="shared" si="1"/>
        <v>12</v>
      </c>
      <c r="C37" s="1" t="str">
        <f t="shared" si="2"/>
        <v>星期四</v>
      </c>
      <c r="D37" s="10"/>
    </row>
    <row r="40" spans="1:6" x14ac:dyDescent="0.15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26" priority="3" stopIfTrue="1">
      <formula>$A5&lt;$D$2</formula>
    </cfRule>
  </conditionalFormatting>
  <conditionalFormatting sqref="A5:C42">
    <cfRule type="expression" dxfId="25" priority="4" stopIfTrue="1">
      <formula>($A5&lt;$D$2)</formula>
    </cfRule>
    <cfRule type="expression" dxfId="24" priority="5" stopIfTrue="1">
      <formula>($A5=$D$2)</formula>
    </cfRule>
  </conditionalFormatting>
  <conditionalFormatting sqref="D5:E42">
    <cfRule type="expression" dxfId="23" priority="1">
      <formula>($A5&lt;$D$2)</formula>
    </cfRule>
    <cfRule type="expression" dxfId="2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 activeCell="D1" sqref="D1"/>
      <selection pane="bottomLeft" activeCell="A6" sqref="A6"/>
      <selection pane="bottomRight" activeCell="E32" sqref="E32"/>
    </sheetView>
  </sheetViews>
  <sheetFormatPr defaultColWidth="9" defaultRowHeight="13.5" x14ac:dyDescent="0.1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 x14ac:dyDescent="0.15">
      <c r="A1" s="40"/>
      <c r="B1" s="41"/>
      <c r="C1" s="42"/>
    </row>
    <row r="2" spans="1:10" x14ac:dyDescent="0.15">
      <c r="A2" s="43" t="s">
        <v>0</v>
      </c>
      <c r="B2" s="44"/>
      <c r="C2" s="45"/>
      <c r="D2" s="38">
        <f ca="1">ROUNDDOWN(NOW(),0)</f>
        <v>42787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 x14ac:dyDescent="0.15">
      <c r="A3" s="43" t="s">
        <v>1</v>
      </c>
      <c r="B3" s="44"/>
      <c r="C3" s="45"/>
      <c r="D3" s="9">
        <f ca="1">NOW()-ROUNDDOWN(NOW(),0)</f>
        <v>0.44393530092929723</v>
      </c>
      <c r="E3" s="17">
        <f ca="1">E4-$D$2</f>
        <v>794</v>
      </c>
      <c r="F3" s="3">
        <f>SUM(学习任务!E:E)</f>
        <v>1604.7068388330943</v>
      </c>
      <c r="G3" s="17">
        <f t="shared" ref="G3:H3" ca="1" si="0">G4-$D$2</f>
        <v>-25</v>
      </c>
      <c r="H3" s="17">
        <f t="shared" ca="1" si="0"/>
        <v>219</v>
      </c>
    </row>
    <row r="4" spans="1:10" x14ac:dyDescent="0.15">
      <c r="E4" s="16">
        <v>43581</v>
      </c>
      <c r="F4" s="15">
        <f ca="1">$D$2+F3</f>
        <v>44391.706838833095</v>
      </c>
      <c r="G4" s="16">
        <v>42762</v>
      </c>
      <c r="H4" s="16">
        <v>43006</v>
      </c>
    </row>
    <row r="5" spans="1:10" x14ac:dyDescent="0.15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 x14ac:dyDescent="0.15">
      <c r="A10" s="2">
        <v>42818</v>
      </c>
      <c r="B10" s="1">
        <f t="shared" ref="B10:B39" si="1">WEEKNUM(A10)</f>
        <v>12</v>
      </c>
      <c r="C10" s="1" t="str">
        <f t="shared" ref="C10:C39" si="2">TEXT(WEEKDAY(A10),"aaaa")</f>
        <v>星期五</v>
      </c>
      <c r="G10" s="19"/>
    </row>
    <row r="11" spans="1:10" x14ac:dyDescent="0.15">
      <c r="A11" s="2">
        <f>A10+1</f>
        <v>42819</v>
      </c>
      <c r="B11" s="1">
        <f t="shared" si="1"/>
        <v>12</v>
      </c>
      <c r="C11" s="1" t="str">
        <f t="shared" si="2"/>
        <v>星期六</v>
      </c>
      <c r="G11" s="19"/>
    </row>
    <row r="12" spans="1:10" x14ac:dyDescent="0.15">
      <c r="A12" s="2">
        <f t="shared" ref="A12:A39" si="3">A11+1</f>
        <v>42820</v>
      </c>
      <c r="B12" s="1">
        <f t="shared" si="1"/>
        <v>13</v>
      </c>
      <c r="C12" s="1" t="str">
        <f t="shared" si="2"/>
        <v>星期日</v>
      </c>
      <c r="F12" s="6"/>
    </row>
    <row r="13" spans="1:10" x14ac:dyDescent="0.15">
      <c r="A13" s="2">
        <f t="shared" si="3"/>
        <v>42821</v>
      </c>
      <c r="B13" s="1">
        <f t="shared" si="1"/>
        <v>13</v>
      </c>
      <c r="C13" s="1" t="str">
        <f t="shared" si="2"/>
        <v>星期一</v>
      </c>
      <c r="F13" s="6"/>
    </row>
    <row r="14" spans="1:10" x14ac:dyDescent="0.15">
      <c r="A14" s="2">
        <f t="shared" si="3"/>
        <v>42822</v>
      </c>
      <c r="B14" s="1">
        <f t="shared" si="1"/>
        <v>13</v>
      </c>
      <c r="C14" s="1" t="str">
        <f t="shared" si="2"/>
        <v>星期二</v>
      </c>
      <c r="D14" s="10"/>
      <c r="E14" s="11"/>
      <c r="G14" s="6"/>
    </row>
    <row r="15" spans="1:10" x14ac:dyDescent="0.15">
      <c r="A15" s="2">
        <f t="shared" si="3"/>
        <v>42823</v>
      </c>
      <c r="B15" s="1">
        <f t="shared" si="1"/>
        <v>13</v>
      </c>
      <c r="C15" s="1" t="str">
        <f t="shared" si="2"/>
        <v>星期三</v>
      </c>
      <c r="E15" s="11"/>
      <c r="G15" s="6"/>
    </row>
    <row r="16" spans="1:10" x14ac:dyDescent="0.15">
      <c r="A16" s="2">
        <f t="shared" si="3"/>
        <v>42824</v>
      </c>
      <c r="B16" s="1">
        <f t="shared" si="1"/>
        <v>13</v>
      </c>
      <c r="C16" s="1" t="str">
        <f t="shared" si="2"/>
        <v>星期四</v>
      </c>
      <c r="E16" s="11"/>
      <c r="F16" s="4"/>
      <c r="G16" s="21"/>
    </row>
    <row r="17" spans="1:7" x14ac:dyDescent="0.15">
      <c r="A17" s="2">
        <f t="shared" si="3"/>
        <v>42825</v>
      </c>
      <c r="B17" s="1">
        <f t="shared" si="1"/>
        <v>13</v>
      </c>
      <c r="C17" s="1" t="str">
        <f t="shared" si="2"/>
        <v>星期五</v>
      </c>
      <c r="D17" s="10"/>
      <c r="E17" s="11"/>
      <c r="F17" s="4"/>
      <c r="G17" s="20"/>
    </row>
    <row r="18" spans="1:7" x14ac:dyDescent="0.15">
      <c r="A18" s="2">
        <f t="shared" si="3"/>
        <v>42826</v>
      </c>
      <c r="B18" s="1">
        <f t="shared" si="1"/>
        <v>13</v>
      </c>
      <c r="C18" s="1" t="str">
        <f t="shared" si="2"/>
        <v>星期六</v>
      </c>
      <c r="D18" s="10" t="s">
        <v>64</v>
      </c>
      <c r="E18" s="11"/>
      <c r="G18" s="19"/>
    </row>
    <row r="19" spans="1:7" x14ac:dyDescent="0.15">
      <c r="A19" s="2">
        <f t="shared" si="3"/>
        <v>42827</v>
      </c>
      <c r="B19" s="1">
        <f t="shared" si="1"/>
        <v>14</v>
      </c>
      <c r="C19" s="1" t="str">
        <f t="shared" si="2"/>
        <v>星期日</v>
      </c>
      <c r="D19" s="33" t="s">
        <v>64</v>
      </c>
    </row>
    <row r="20" spans="1:7" x14ac:dyDescent="0.15">
      <c r="A20" s="2">
        <f t="shared" si="3"/>
        <v>42828</v>
      </c>
      <c r="B20" s="1">
        <f t="shared" si="1"/>
        <v>14</v>
      </c>
      <c r="C20" s="1" t="str">
        <f t="shared" si="2"/>
        <v>星期一</v>
      </c>
      <c r="D20" s="33"/>
      <c r="F20" s="6"/>
    </row>
    <row r="21" spans="1:7" ht="24" customHeight="1" x14ac:dyDescent="0.15">
      <c r="A21" s="2">
        <f t="shared" si="3"/>
        <v>42829</v>
      </c>
      <c r="B21" s="1">
        <f t="shared" si="1"/>
        <v>14</v>
      </c>
      <c r="C21" s="1" t="str">
        <f t="shared" si="2"/>
        <v>星期二</v>
      </c>
      <c r="D21" s="12"/>
      <c r="F21" s="19"/>
    </row>
    <row r="22" spans="1:7" x14ac:dyDescent="0.15">
      <c r="A22" s="2">
        <f t="shared" si="3"/>
        <v>42830</v>
      </c>
      <c r="B22" s="1">
        <f t="shared" si="1"/>
        <v>14</v>
      </c>
      <c r="C22" s="1" t="str">
        <f t="shared" si="2"/>
        <v>星期三</v>
      </c>
      <c r="D22" s="12"/>
      <c r="E22" s="11" t="s">
        <v>88</v>
      </c>
      <c r="F22" s="6"/>
    </row>
    <row r="23" spans="1:7" x14ac:dyDescent="0.15">
      <c r="A23" s="2">
        <f t="shared" si="3"/>
        <v>42831</v>
      </c>
      <c r="B23" s="1">
        <f t="shared" si="1"/>
        <v>14</v>
      </c>
      <c r="C23" s="5" t="str">
        <f t="shared" si="2"/>
        <v>星期四</v>
      </c>
      <c r="D23" s="30"/>
      <c r="F23" s="6"/>
    </row>
    <row r="24" spans="1:7" x14ac:dyDescent="0.15">
      <c r="A24" s="2">
        <f t="shared" si="3"/>
        <v>42832</v>
      </c>
      <c r="B24" s="1">
        <f t="shared" si="1"/>
        <v>14</v>
      </c>
      <c r="C24" s="1" t="str">
        <f t="shared" si="2"/>
        <v>星期五</v>
      </c>
      <c r="D24" s="13"/>
      <c r="F24" s="6"/>
    </row>
    <row r="25" spans="1:7" x14ac:dyDescent="0.15">
      <c r="A25" s="2">
        <f t="shared" si="3"/>
        <v>42833</v>
      </c>
      <c r="B25" s="1">
        <f t="shared" si="1"/>
        <v>14</v>
      </c>
      <c r="C25" s="1" t="str">
        <f t="shared" si="2"/>
        <v>星期六</v>
      </c>
      <c r="D25" s="10" t="s">
        <v>64</v>
      </c>
      <c r="E25" s="11" t="s">
        <v>87</v>
      </c>
      <c r="F25" s="6"/>
    </row>
    <row r="26" spans="1:7" x14ac:dyDescent="0.15">
      <c r="A26" s="2">
        <f t="shared" si="3"/>
        <v>42834</v>
      </c>
      <c r="B26" s="1">
        <f t="shared" si="1"/>
        <v>15</v>
      </c>
      <c r="C26" s="1" t="str">
        <f t="shared" si="2"/>
        <v>星期日</v>
      </c>
      <c r="D26" s="10" t="s">
        <v>64</v>
      </c>
      <c r="E26" s="11" t="s">
        <v>87</v>
      </c>
      <c r="F26" s="6"/>
    </row>
    <row r="27" spans="1:7" x14ac:dyDescent="0.15">
      <c r="A27" s="2">
        <f t="shared" si="3"/>
        <v>42835</v>
      </c>
      <c r="B27" s="1">
        <f t="shared" si="1"/>
        <v>15</v>
      </c>
      <c r="C27" s="1" t="str">
        <f t="shared" si="2"/>
        <v>星期一</v>
      </c>
      <c r="E27" s="11" t="s">
        <v>87</v>
      </c>
    </row>
    <row r="28" spans="1:7" x14ac:dyDescent="0.15">
      <c r="A28" s="2">
        <f t="shared" si="3"/>
        <v>42836</v>
      </c>
      <c r="B28" s="1">
        <f t="shared" si="1"/>
        <v>15</v>
      </c>
      <c r="C28" s="1" t="str">
        <f t="shared" si="2"/>
        <v>星期二</v>
      </c>
      <c r="E28" s="11" t="s">
        <v>87</v>
      </c>
      <c r="F28" s="19"/>
    </row>
    <row r="29" spans="1:7" x14ac:dyDescent="0.15">
      <c r="A29" s="2">
        <f t="shared" si="3"/>
        <v>42837</v>
      </c>
      <c r="B29" s="1">
        <f t="shared" si="1"/>
        <v>15</v>
      </c>
      <c r="C29" s="1" t="str">
        <f t="shared" si="2"/>
        <v>星期三</v>
      </c>
      <c r="E29" s="11" t="s">
        <v>87</v>
      </c>
    </row>
    <row r="30" spans="1:7" x14ac:dyDescent="0.15">
      <c r="A30" s="2">
        <f t="shared" si="3"/>
        <v>42838</v>
      </c>
      <c r="B30" s="1">
        <f t="shared" si="1"/>
        <v>15</v>
      </c>
      <c r="C30" s="1" t="str">
        <f t="shared" si="2"/>
        <v>星期四</v>
      </c>
      <c r="E30" s="11" t="s">
        <v>87</v>
      </c>
    </row>
    <row r="31" spans="1:7" x14ac:dyDescent="0.15">
      <c r="A31" s="2">
        <f t="shared" si="3"/>
        <v>42839</v>
      </c>
      <c r="B31" s="1">
        <f t="shared" si="1"/>
        <v>15</v>
      </c>
      <c r="C31" s="1" t="str">
        <f t="shared" si="2"/>
        <v>星期五</v>
      </c>
      <c r="D31" s="14"/>
      <c r="E31" s="11"/>
    </row>
    <row r="32" spans="1:7" x14ac:dyDescent="0.15">
      <c r="A32" s="2">
        <f t="shared" si="3"/>
        <v>42840</v>
      </c>
      <c r="B32" s="1">
        <f t="shared" si="1"/>
        <v>15</v>
      </c>
      <c r="C32" s="1" t="str">
        <f t="shared" si="2"/>
        <v>星期六</v>
      </c>
      <c r="D32" s="10" t="s">
        <v>86</v>
      </c>
      <c r="E32" s="11" t="s">
        <v>89</v>
      </c>
    </row>
    <row r="33" spans="1:6" x14ac:dyDescent="0.15">
      <c r="A33" s="2">
        <f t="shared" si="3"/>
        <v>42841</v>
      </c>
      <c r="B33" s="1">
        <f t="shared" si="1"/>
        <v>16</v>
      </c>
      <c r="C33" s="1" t="str">
        <f t="shared" si="2"/>
        <v>星期日</v>
      </c>
      <c r="D33" s="10" t="s">
        <v>64</v>
      </c>
      <c r="E33" s="11" t="s">
        <v>89</v>
      </c>
      <c r="F33" s="6"/>
    </row>
    <row r="34" spans="1:6" x14ac:dyDescent="0.15">
      <c r="A34" s="2">
        <f t="shared" si="3"/>
        <v>42842</v>
      </c>
      <c r="B34" s="1">
        <f t="shared" si="1"/>
        <v>16</v>
      </c>
      <c r="C34" s="1" t="str">
        <f t="shared" si="2"/>
        <v>星期一</v>
      </c>
      <c r="E34" s="11" t="s">
        <v>89</v>
      </c>
    </row>
    <row r="35" spans="1:6" x14ac:dyDescent="0.15">
      <c r="A35" s="2">
        <f t="shared" si="3"/>
        <v>42843</v>
      </c>
      <c r="B35" s="1">
        <f t="shared" si="1"/>
        <v>16</v>
      </c>
      <c r="C35" s="1" t="str">
        <f t="shared" si="2"/>
        <v>星期二</v>
      </c>
      <c r="E35" s="11" t="s">
        <v>89</v>
      </c>
    </row>
    <row r="36" spans="1:6" x14ac:dyDescent="0.15">
      <c r="A36" s="2">
        <f t="shared" si="3"/>
        <v>42844</v>
      </c>
      <c r="B36" s="1">
        <f t="shared" si="1"/>
        <v>16</v>
      </c>
      <c r="C36" s="1" t="str">
        <f t="shared" si="2"/>
        <v>星期三</v>
      </c>
      <c r="D36" s="10"/>
      <c r="E36" s="11" t="s">
        <v>89</v>
      </c>
      <c r="F36" s="19"/>
    </row>
    <row r="37" spans="1:6" x14ac:dyDescent="0.15">
      <c r="A37" s="2">
        <f t="shared" si="3"/>
        <v>42845</v>
      </c>
      <c r="B37" s="1">
        <f t="shared" si="1"/>
        <v>16</v>
      </c>
      <c r="C37" s="1" t="str">
        <f t="shared" si="2"/>
        <v>星期四</v>
      </c>
      <c r="D37" s="10"/>
      <c r="E37" s="11" t="s">
        <v>89</v>
      </c>
    </row>
    <row r="38" spans="1:6" x14ac:dyDescent="0.15">
      <c r="A38" s="2">
        <f t="shared" si="3"/>
        <v>42846</v>
      </c>
      <c r="B38" s="1">
        <f t="shared" si="1"/>
        <v>16</v>
      </c>
      <c r="C38" s="1" t="str">
        <f t="shared" si="2"/>
        <v>星期五</v>
      </c>
      <c r="E38" s="11" t="s">
        <v>89</v>
      </c>
    </row>
    <row r="39" spans="1:6" x14ac:dyDescent="0.15">
      <c r="A39" s="2">
        <f t="shared" si="3"/>
        <v>42847</v>
      </c>
      <c r="B39" s="1">
        <f t="shared" si="1"/>
        <v>16</v>
      </c>
      <c r="C39" s="1" t="str">
        <f t="shared" si="2"/>
        <v>星期六</v>
      </c>
    </row>
    <row r="40" spans="1:6" x14ac:dyDescent="0.15">
      <c r="A40" s="2">
        <f>A39+1</f>
        <v>42848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21" priority="3" stopIfTrue="1">
      <formula>$A5&lt;$D$2</formula>
    </cfRule>
  </conditionalFormatting>
  <conditionalFormatting sqref="A5:C42">
    <cfRule type="expression" dxfId="20" priority="4" stopIfTrue="1">
      <formula>($A5&lt;$D$2)</formula>
    </cfRule>
    <cfRule type="expression" dxfId="19" priority="5" stopIfTrue="1">
      <formula>($A5=$D$2)</formula>
    </cfRule>
  </conditionalFormatting>
  <conditionalFormatting sqref="D5:E42">
    <cfRule type="expression" dxfId="18" priority="1">
      <formula>($A5&lt;$D$2)</formula>
    </cfRule>
    <cfRule type="expression" dxfId="1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40" sqref="A40:XFD40"/>
    </sheetView>
  </sheetViews>
  <sheetFormatPr defaultColWidth="9" defaultRowHeight="13.5" x14ac:dyDescent="0.1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 x14ac:dyDescent="0.15">
      <c r="A1" s="40"/>
      <c r="B1" s="41"/>
      <c r="C1" s="42"/>
    </row>
    <row r="2" spans="1:10" x14ac:dyDescent="0.15">
      <c r="A2" s="43" t="s">
        <v>0</v>
      </c>
      <c r="B2" s="44"/>
      <c r="C2" s="45"/>
      <c r="D2" s="38">
        <f ca="1">ROUNDDOWN(NOW(),0)</f>
        <v>42787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 x14ac:dyDescent="0.15">
      <c r="A3" s="43" t="s">
        <v>1</v>
      </c>
      <c r="B3" s="44"/>
      <c r="C3" s="45"/>
      <c r="D3" s="9">
        <f ca="1">NOW()-ROUNDDOWN(NOW(),0)</f>
        <v>0.44393530092929723</v>
      </c>
      <c r="E3" s="17">
        <f ca="1">E4-$D$2</f>
        <v>794</v>
      </c>
      <c r="F3" s="3">
        <f>SUM(学习任务!E:E)</f>
        <v>1604.7068388330943</v>
      </c>
      <c r="G3" s="17">
        <f t="shared" ref="G3:H3" ca="1" si="0">G4-$D$2</f>
        <v>-25</v>
      </c>
      <c r="H3" s="17">
        <f t="shared" ca="1" si="0"/>
        <v>219</v>
      </c>
    </row>
    <row r="4" spans="1:10" x14ac:dyDescent="0.15">
      <c r="E4" s="16">
        <v>43581</v>
      </c>
      <c r="F4" s="15">
        <f ca="1">$D$2+F3</f>
        <v>44391.706838833095</v>
      </c>
      <c r="G4" s="16">
        <v>42762</v>
      </c>
      <c r="H4" s="16">
        <v>43006</v>
      </c>
    </row>
    <row r="5" spans="1:10" x14ac:dyDescent="0.15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 x14ac:dyDescent="0.15">
      <c r="A10" s="2">
        <v>42849</v>
      </c>
      <c r="B10" s="1">
        <f t="shared" ref="B10:B39" si="1">WEEKNUM(A10)</f>
        <v>17</v>
      </c>
      <c r="C10" s="1" t="str">
        <f t="shared" ref="C10:C39" si="2">TEXT(WEEKDAY(A10),"aaaa")</f>
        <v>星期一</v>
      </c>
      <c r="G10" s="19"/>
    </row>
    <row r="11" spans="1:10" x14ac:dyDescent="0.15">
      <c r="A11" s="2">
        <f>A10+1</f>
        <v>42850</v>
      </c>
      <c r="B11" s="1">
        <f t="shared" si="1"/>
        <v>17</v>
      </c>
      <c r="C11" s="1" t="str">
        <f t="shared" si="2"/>
        <v>星期二</v>
      </c>
      <c r="G11" s="19"/>
    </row>
    <row r="12" spans="1:10" x14ac:dyDescent="0.15">
      <c r="A12" s="2">
        <f t="shared" ref="A12:A39" si="3">A11+1</f>
        <v>42851</v>
      </c>
      <c r="B12" s="1">
        <f t="shared" si="1"/>
        <v>17</v>
      </c>
      <c r="C12" s="1" t="str">
        <f t="shared" si="2"/>
        <v>星期三</v>
      </c>
      <c r="F12" s="6"/>
    </row>
    <row r="13" spans="1:10" x14ac:dyDescent="0.15">
      <c r="A13" s="2">
        <f t="shared" si="3"/>
        <v>42852</v>
      </c>
      <c r="B13" s="1">
        <f t="shared" si="1"/>
        <v>17</v>
      </c>
      <c r="C13" s="1" t="str">
        <f t="shared" si="2"/>
        <v>星期四</v>
      </c>
      <c r="F13" s="6"/>
    </row>
    <row r="14" spans="1:10" x14ac:dyDescent="0.15">
      <c r="A14" s="2">
        <f t="shared" si="3"/>
        <v>42853</v>
      </c>
      <c r="B14" s="1">
        <f t="shared" si="1"/>
        <v>17</v>
      </c>
      <c r="C14" s="1" t="str">
        <f t="shared" si="2"/>
        <v>星期五</v>
      </c>
      <c r="D14" s="10"/>
      <c r="E14" s="11"/>
      <c r="G14" s="6"/>
    </row>
    <row r="15" spans="1:10" x14ac:dyDescent="0.15">
      <c r="A15" s="2">
        <f t="shared" si="3"/>
        <v>42854</v>
      </c>
      <c r="B15" s="1">
        <f t="shared" si="1"/>
        <v>17</v>
      </c>
      <c r="C15" s="1" t="str">
        <f t="shared" si="2"/>
        <v>星期六</v>
      </c>
      <c r="E15" s="11"/>
      <c r="G15" s="6"/>
    </row>
    <row r="16" spans="1:10" x14ac:dyDescent="0.15">
      <c r="A16" s="2">
        <f t="shared" si="3"/>
        <v>42855</v>
      </c>
      <c r="B16" s="1">
        <f t="shared" si="1"/>
        <v>18</v>
      </c>
      <c r="C16" s="1" t="str">
        <f t="shared" si="2"/>
        <v>星期日</v>
      </c>
      <c r="E16" s="11"/>
      <c r="F16" s="4"/>
      <c r="G16" s="21"/>
    </row>
    <row r="17" spans="1:7" x14ac:dyDescent="0.15">
      <c r="A17" s="2">
        <f t="shared" si="3"/>
        <v>42856</v>
      </c>
      <c r="B17" s="1">
        <f t="shared" si="1"/>
        <v>18</v>
      </c>
      <c r="C17" s="1" t="str">
        <f t="shared" si="2"/>
        <v>星期一</v>
      </c>
      <c r="D17" s="10"/>
      <c r="E17" s="11"/>
      <c r="F17" s="4"/>
      <c r="G17" s="20"/>
    </row>
    <row r="18" spans="1:7" x14ac:dyDescent="0.15">
      <c r="A18" s="2">
        <f t="shared" si="3"/>
        <v>42857</v>
      </c>
      <c r="B18" s="1">
        <f t="shared" si="1"/>
        <v>18</v>
      </c>
      <c r="C18" s="1" t="str">
        <f t="shared" si="2"/>
        <v>星期二</v>
      </c>
      <c r="E18" s="11"/>
      <c r="G18" s="19"/>
    </row>
    <row r="19" spans="1:7" x14ac:dyDescent="0.15">
      <c r="A19" s="2">
        <f t="shared" si="3"/>
        <v>42858</v>
      </c>
      <c r="B19" s="1">
        <f t="shared" si="1"/>
        <v>18</v>
      </c>
      <c r="C19" s="1" t="str">
        <f t="shared" si="2"/>
        <v>星期三</v>
      </c>
      <c r="D19" s="12"/>
    </row>
    <row r="20" spans="1:7" x14ac:dyDescent="0.15">
      <c r="A20" s="2">
        <f t="shared" si="3"/>
        <v>42859</v>
      </c>
      <c r="B20" s="1">
        <f t="shared" si="1"/>
        <v>18</v>
      </c>
      <c r="C20" s="1" t="str">
        <f t="shared" si="2"/>
        <v>星期四</v>
      </c>
      <c r="D20" s="33"/>
      <c r="F20" s="6"/>
    </row>
    <row r="21" spans="1:7" x14ac:dyDescent="0.15">
      <c r="A21" s="2">
        <f t="shared" si="3"/>
        <v>42860</v>
      </c>
      <c r="B21" s="1">
        <f t="shared" si="1"/>
        <v>18</v>
      </c>
      <c r="C21" s="1" t="str">
        <f t="shared" si="2"/>
        <v>星期五</v>
      </c>
      <c r="D21" s="12"/>
      <c r="F21" s="19"/>
    </row>
    <row r="22" spans="1:7" x14ac:dyDescent="0.15">
      <c r="A22" s="2">
        <f t="shared" si="3"/>
        <v>42861</v>
      </c>
      <c r="B22" s="1">
        <f t="shared" si="1"/>
        <v>18</v>
      </c>
      <c r="C22" s="1" t="str">
        <f t="shared" si="2"/>
        <v>星期六</v>
      </c>
      <c r="D22" s="12"/>
      <c r="F22" s="6"/>
    </row>
    <row r="23" spans="1:7" x14ac:dyDescent="0.15">
      <c r="A23" s="2">
        <f t="shared" si="3"/>
        <v>42862</v>
      </c>
      <c r="B23" s="1">
        <f t="shared" si="1"/>
        <v>19</v>
      </c>
      <c r="C23" s="5" t="str">
        <f t="shared" si="2"/>
        <v>星期日</v>
      </c>
      <c r="D23" s="30"/>
      <c r="F23" s="6"/>
    </row>
    <row r="24" spans="1:7" x14ac:dyDescent="0.15">
      <c r="A24" s="2">
        <f t="shared" si="3"/>
        <v>42863</v>
      </c>
      <c r="B24" s="1">
        <f t="shared" si="1"/>
        <v>19</v>
      </c>
      <c r="C24" s="1" t="str">
        <f t="shared" si="2"/>
        <v>星期一</v>
      </c>
      <c r="D24" s="13"/>
      <c r="F24" s="6"/>
    </row>
    <row r="25" spans="1:7" x14ac:dyDescent="0.15">
      <c r="A25" s="2">
        <f t="shared" si="3"/>
        <v>42864</v>
      </c>
      <c r="B25" s="1">
        <f t="shared" si="1"/>
        <v>19</v>
      </c>
      <c r="C25" s="1" t="str">
        <f t="shared" si="2"/>
        <v>星期二</v>
      </c>
      <c r="E25" s="11"/>
      <c r="F25" s="6"/>
    </row>
    <row r="26" spans="1:7" x14ac:dyDescent="0.15">
      <c r="A26" s="2">
        <f t="shared" si="3"/>
        <v>42865</v>
      </c>
      <c r="B26" s="1">
        <f t="shared" si="1"/>
        <v>19</v>
      </c>
      <c r="C26" s="1" t="str">
        <f t="shared" si="2"/>
        <v>星期三</v>
      </c>
      <c r="E26" s="11"/>
      <c r="F26" s="6"/>
    </row>
    <row r="27" spans="1:7" x14ac:dyDescent="0.15">
      <c r="A27" s="2">
        <f t="shared" si="3"/>
        <v>42866</v>
      </c>
      <c r="B27" s="1">
        <f t="shared" si="1"/>
        <v>19</v>
      </c>
      <c r="C27" s="1" t="str">
        <f t="shared" si="2"/>
        <v>星期四</v>
      </c>
    </row>
    <row r="28" spans="1:7" x14ac:dyDescent="0.15">
      <c r="A28" s="2">
        <f t="shared" si="3"/>
        <v>42867</v>
      </c>
      <c r="B28" s="1">
        <f t="shared" si="1"/>
        <v>19</v>
      </c>
      <c r="C28" s="1" t="str">
        <f t="shared" si="2"/>
        <v>星期五</v>
      </c>
      <c r="F28" s="19"/>
    </row>
    <row r="29" spans="1:7" x14ac:dyDescent="0.15">
      <c r="A29" s="2">
        <f t="shared" si="3"/>
        <v>42868</v>
      </c>
      <c r="B29" s="1">
        <f t="shared" si="1"/>
        <v>19</v>
      </c>
      <c r="C29" s="1" t="str">
        <f t="shared" si="2"/>
        <v>星期六</v>
      </c>
    </row>
    <row r="30" spans="1:7" x14ac:dyDescent="0.15">
      <c r="A30" s="2">
        <f t="shared" si="3"/>
        <v>42869</v>
      </c>
      <c r="B30" s="1">
        <f t="shared" si="1"/>
        <v>20</v>
      </c>
      <c r="C30" s="1" t="str">
        <f t="shared" si="2"/>
        <v>星期日</v>
      </c>
    </row>
    <row r="31" spans="1:7" x14ac:dyDescent="0.15">
      <c r="A31" s="2">
        <f t="shared" si="3"/>
        <v>42870</v>
      </c>
      <c r="B31" s="1">
        <f t="shared" si="1"/>
        <v>20</v>
      </c>
      <c r="C31" s="1" t="str">
        <f t="shared" si="2"/>
        <v>星期一</v>
      </c>
      <c r="D31" s="14"/>
    </row>
    <row r="32" spans="1:7" x14ac:dyDescent="0.15">
      <c r="A32" s="2">
        <f t="shared" si="3"/>
        <v>42871</v>
      </c>
      <c r="B32" s="1">
        <f t="shared" si="1"/>
        <v>20</v>
      </c>
      <c r="C32" s="1" t="str">
        <f t="shared" si="2"/>
        <v>星期二</v>
      </c>
    </row>
    <row r="33" spans="1:6" x14ac:dyDescent="0.15">
      <c r="A33" s="2">
        <f t="shared" si="3"/>
        <v>42872</v>
      </c>
      <c r="B33" s="1">
        <f t="shared" si="1"/>
        <v>20</v>
      </c>
      <c r="C33" s="1" t="str">
        <f t="shared" si="2"/>
        <v>星期三</v>
      </c>
      <c r="D33" s="10"/>
      <c r="F33" s="6"/>
    </row>
    <row r="34" spans="1:6" x14ac:dyDescent="0.15">
      <c r="A34" s="2">
        <f t="shared" si="3"/>
        <v>42873</v>
      </c>
      <c r="B34" s="1">
        <f t="shared" si="1"/>
        <v>20</v>
      </c>
      <c r="C34" s="1" t="str">
        <f t="shared" si="2"/>
        <v>星期四</v>
      </c>
    </row>
    <row r="35" spans="1:6" x14ac:dyDescent="0.15">
      <c r="A35" s="2">
        <f t="shared" si="3"/>
        <v>42874</v>
      </c>
      <c r="B35" s="1">
        <f t="shared" si="1"/>
        <v>20</v>
      </c>
      <c r="C35" s="1" t="str">
        <f t="shared" si="2"/>
        <v>星期五</v>
      </c>
    </row>
    <row r="36" spans="1:6" x14ac:dyDescent="0.15">
      <c r="A36" s="2">
        <f t="shared" si="3"/>
        <v>42875</v>
      </c>
      <c r="B36" s="1">
        <f t="shared" si="1"/>
        <v>20</v>
      </c>
      <c r="C36" s="1" t="str">
        <f t="shared" si="2"/>
        <v>星期六</v>
      </c>
      <c r="D36" s="10"/>
      <c r="E36" s="11"/>
      <c r="F36" s="19"/>
    </row>
    <row r="37" spans="1:6" x14ac:dyDescent="0.15">
      <c r="A37" s="2">
        <f t="shared" si="3"/>
        <v>42876</v>
      </c>
      <c r="B37" s="1">
        <f t="shared" si="1"/>
        <v>21</v>
      </c>
      <c r="C37" s="1" t="str">
        <f t="shared" si="2"/>
        <v>星期日</v>
      </c>
      <c r="D37" s="10"/>
    </row>
    <row r="38" spans="1:6" x14ac:dyDescent="0.15">
      <c r="A38" s="2">
        <f t="shared" si="3"/>
        <v>42877</v>
      </c>
      <c r="B38" s="1">
        <f t="shared" si="1"/>
        <v>21</v>
      </c>
      <c r="C38" s="1" t="str">
        <f t="shared" si="2"/>
        <v>星期一</v>
      </c>
    </row>
    <row r="39" spans="1:6" x14ac:dyDescent="0.15">
      <c r="A39" s="2">
        <f t="shared" si="3"/>
        <v>42878</v>
      </c>
      <c r="B39" s="1">
        <f t="shared" si="1"/>
        <v>21</v>
      </c>
      <c r="C39" s="1" t="str">
        <f t="shared" si="2"/>
        <v>星期二</v>
      </c>
    </row>
    <row r="40" spans="1:6" x14ac:dyDescent="0.15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16" priority="3" stopIfTrue="1">
      <formula>$A5&lt;$D$2</formula>
    </cfRule>
  </conditionalFormatting>
  <conditionalFormatting sqref="A5:C42">
    <cfRule type="expression" dxfId="15" priority="4" stopIfTrue="1">
      <formula>($A5&lt;$D$2)</formula>
    </cfRule>
    <cfRule type="expression" dxfId="14" priority="5" stopIfTrue="1">
      <formula>($A5=$D$2)</formula>
    </cfRule>
  </conditionalFormatting>
  <conditionalFormatting sqref="D5:E42">
    <cfRule type="expression" dxfId="13" priority="1">
      <formula>($A5&lt;$D$2)</formula>
    </cfRule>
    <cfRule type="expression" dxfId="1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A39" sqref="A39:C40"/>
    </sheetView>
  </sheetViews>
  <sheetFormatPr defaultColWidth="9" defaultRowHeight="13.5" x14ac:dyDescent="0.1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 x14ac:dyDescent="0.15">
      <c r="A1" s="40"/>
      <c r="B1" s="41"/>
      <c r="C1" s="42"/>
    </row>
    <row r="2" spans="1:10" x14ac:dyDescent="0.15">
      <c r="A2" s="43" t="s">
        <v>0</v>
      </c>
      <c r="B2" s="44"/>
      <c r="C2" s="45"/>
      <c r="D2" s="38">
        <f ca="1">ROUNDDOWN(NOW(),0)</f>
        <v>42787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 x14ac:dyDescent="0.15">
      <c r="A3" s="43" t="s">
        <v>1</v>
      </c>
      <c r="B3" s="44"/>
      <c r="C3" s="45"/>
      <c r="D3" s="9">
        <f ca="1">NOW()-ROUNDDOWN(NOW(),0)</f>
        <v>0.44393530092929723</v>
      </c>
      <c r="E3" s="17">
        <f ca="1">E4-$D$2</f>
        <v>794</v>
      </c>
      <c r="F3" s="3">
        <f>SUM(学习任务!E:E)</f>
        <v>1604.7068388330943</v>
      </c>
      <c r="G3" s="17">
        <f t="shared" ref="G3:H3" ca="1" si="0">G4-$D$2</f>
        <v>-25</v>
      </c>
      <c r="H3" s="17">
        <f t="shared" ca="1" si="0"/>
        <v>219</v>
      </c>
    </row>
    <row r="4" spans="1:10" x14ac:dyDescent="0.15">
      <c r="E4" s="16">
        <v>43581</v>
      </c>
      <c r="F4" s="15">
        <f ca="1">$D$2+F3</f>
        <v>44391.706838833095</v>
      </c>
      <c r="G4" s="16">
        <v>42762</v>
      </c>
      <c r="H4" s="16">
        <v>43006</v>
      </c>
    </row>
    <row r="5" spans="1:10" x14ac:dyDescent="0.15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 x14ac:dyDescent="0.15">
      <c r="A10" s="2">
        <v>42879</v>
      </c>
      <c r="B10" s="1">
        <f t="shared" ref="B10:B39" si="1">WEEKNUM(A10)</f>
        <v>21</v>
      </c>
      <c r="C10" s="1" t="str">
        <f t="shared" ref="C10:C39" si="2">TEXT(WEEKDAY(A10),"aaaa")</f>
        <v>星期三</v>
      </c>
      <c r="G10" s="19"/>
    </row>
    <row r="11" spans="1:10" x14ac:dyDescent="0.15">
      <c r="A11" s="2">
        <f>A10+1</f>
        <v>42880</v>
      </c>
      <c r="B11" s="1">
        <f t="shared" si="1"/>
        <v>21</v>
      </c>
      <c r="C11" s="1" t="str">
        <f t="shared" si="2"/>
        <v>星期四</v>
      </c>
      <c r="G11" s="19"/>
    </row>
    <row r="12" spans="1:10" x14ac:dyDescent="0.15">
      <c r="A12" s="2">
        <f t="shared" ref="A12:A39" si="3">A11+1</f>
        <v>42881</v>
      </c>
      <c r="B12" s="1">
        <f t="shared" si="1"/>
        <v>21</v>
      </c>
      <c r="C12" s="1" t="str">
        <f t="shared" si="2"/>
        <v>星期五</v>
      </c>
      <c r="F12" s="6"/>
    </row>
    <row r="13" spans="1:10" x14ac:dyDescent="0.15">
      <c r="A13" s="2">
        <f t="shared" si="3"/>
        <v>42882</v>
      </c>
      <c r="B13" s="1">
        <f t="shared" si="1"/>
        <v>21</v>
      </c>
      <c r="C13" s="1" t="str">
        <f t="shared" si="2"/>
        <v>星期六</v>
      </c>
      <c r="F13" s="6"/>
    </row>
    <row r="14" spans="1:10" x14ac:dyDescent="0.15">
      <c r="A14" s="2">
        <f t="shared" si="3"/>
        <v>42883</v>
      </c>
      <c r="B14" s="1">
        <f t="shared" si="1"/>
        <v>22</v>
      </c>
      <c r="C14" s="1" t="str">
        <f t="shared" si="2"/>
        <v>星期日</v>
      </c>
      <c r="D14" s="10"/>
      <c r="E14" s="11"/>
      <c r="G14" s="6"/>
    </row>
    <row r="15" spans="1:10" x14ac:dyDescent="0.15">
      <c r="A15" s="2">
        <f t="shared" si="3"/>
        <v>42884</v>
      </c>
      <c r="B15" s="1">
        <f t="shared" si="1"/>
        <v>22</v>
      </c>
      <c r="C15" s="1" t="str">
        <f t="shared" si="2"/>
        <v>星期一</v>
      </c>
      <c r="E15" s="11"/>
      <c r="G15" s="6"/>
    </row>
    <row r="16" spans="1:10" x14ac:dyDescent="0.15">
      <c r="A16" s="2">
        <f t="shared" si="3"/>
        <v>42885</v>
      </c>
      <c r="B16" s="1">
        <f t="shared" si="1"/>
        <v>22</v>
      </c>
      <c r="C16" s="1" t="str">
        <f t="shared" si="2"/>
        <v>星期二</v>
      </c>
      <c r="E16" s="11"/>
      <c r="F16" s="4"/>
      <c r="G16" s="21"/>
    </row>
    <row r="17" spans="1:7" x14ac:dyDescent="0.15">
      <c r="A17" s="2">
        <f t="shared" si="3"/>
        <v>42886</v>
      </c>
      <c r="B17" s="1">
        <f t="shared" si="1"/>
        <v>22</v>
      </c>
      <c r="C17" s="1" t="str">
        <f t="shared" si="2"/>
        <v>星期三</v>
      </c>
      <c r="D17" s="10"/>
      <c r="E17" s="11"/>
      <c r="F17" s="4"/>
      <c r="G17" s="20"/>
    </row>
    <row r="18" spans="1:7" x14ac:dyDescent="0.15">
      <c r="A18" s="2">
        <f t="shared" si="3"/>
        <v>42887</v>
      </c>
      <c r="B18" s="1">
        <f t="shared" si="1"/>
        <v>22</v>
      </c>
      <c r="C18" s="1" t="str">
        <f t="shared" si="2"/>
        <v>星期四</v>
      </c>
      <c r="E18" s="11"/>
      <c r="G18" s="19"/>
    </row>
    <row r="19" spans="1:7" x14ac:dyDescent="0.15">
      <c r="A19" s="2">
        <f t="shared" si="3"/>
        <v>42888</v>
      </c>
      <c r="B19" s="1">
        <f t="shared" si="1"/>
        <v>22</v>
      </c>
      <c r="C19" s="1" t="str">
        <f t="shared" si="2"/>
        <v>星期五</v>
      </c>
      <c r="D19" s="12"/>
    </row>
    <row r="20" spans="1:7" x14ac:dyDescent="0.15">
      <c r="A20" s="2">
        <f t="shared" si="3"/>
        <v>42889</v>
      </c>
      <c r="B20" s="1">
        <f t="shared" si="1"/>
        <v>22</v>
      </c>
      <c r="C20" s="1" t="str">
        <f t="shared" si="2"/>
        <v>星期六</v>
      </c>
      <c r="D20" s="33"/>
      <c r="F20" s="6"/>
    </row>
    <row r="21" spans="1:7" x14ac:dyDescent="0.15">
      <c r="A21" s="2">
        <f t="shared" si="3"/>
        <v>42890</v>
      </c>
      <c r="B21" s="1">
        <f t="shared" si="1"/>
        <v>23</v>
      </c>
      <c r="C21" s="1" t="str">
        <f t="shared" si="2"/>
        <v>星期日</v>
      </c>
      <c r="D21" s="12"/>
      <c r="F21" s="19"/>
    </row>
    <row r="22" spans="1:7" x14ac:dyDescent="0.15">
      <c r="A22" s="2">
        <f t="shared" si="3"/>
        <v>42891</v>
      </c>
      <c r="B22" s="1">
        <f t="shared" si="1"/>
        <v>23</v>
      </c>
      <c r="C22" s="1" t="str">
        <f t="shared" si="2"/>
        <v>星期一</v>
      </c>
      <c r="D22" s="12"/>
      <c r="F22" s="6"/>
    </row>
    <row r="23" spans="1:7" x14ac:dyDescent="0.15">
      <c r="A23" s="2">
        <f t="shared" si="3"/>
        <v>42892</v>
      </c>
      <c r="B23" s="1">
        <f t="shared" si="1"/>
        <v>23</v>
      </c>
      <c r="C23" s="5" t="str">
        <f t="shared" si="2"/>
        <v>星期二</v>
      </c>
      <c r="D23" s="30"/>
      <c r="F23" s="6"/>
    </row>
    <row r="24" spans="1:7" x14ac:dyDescent="0.15">
      <c r="A24" s="2">
        <f t="shared" si="3"/>
        <v>42893</v>
      </c>
      <c r="B24" s="1">
        <f t="shared" si="1"/>
        <v>23</v>
      </c>
      <c r="C24" s="1" t="str">
        <f t="shared" si="2"/>
        <v>星期三</v>
      </c>
      <c r="D24" s="13"/>
      <c r="F24" s="6"/>
    </row>
    <row r="25" spans="1:7" x14ac:dyDescent="0.15">
      <c r="A25" s="2">
        <f t="shared" si="3"/>
        <v>42894</v>
      </c>
      <c r="B25" s="1">
        <f t="shared" si="1"/>
        <v>23</v>
      </c>
      <c r="C25" s="1" t="str">
        <f t="shared" si="2"/>
        <v>星期四</v>
      </c>
      <c r="E25" s="11"/>
      <c r="F25" s="6"/>
    </row>
    <row r="26" spans="1:7" x14ac:dyDescent="0.15">
      <c r="A26" s="2">
        <f t="shared" si="3"/>
        <v>42895</v>
      </c>
      <c r="B26" s="1">
        <f t="shared" si="1"/>
        <v>23</v>
      </c>
      <c r="C26" s="1" t="str">
        <f t="shared" si="2"/>
        <v>星期五</v>
      </c>
      <c r="E26" s="11"/>
      <c r="F26" s="6"/>
    </row>
    <row r="27" spans="1:7" x14ac:dyDescent="0.15">
      <c r="A27" s="2">
        <f t="shared" si="3"/>
        <v>42896</v>
      </c>
      <c r="B27" s="1">
        <f t="shared" si="1"/>
        <v>23</v>
      </c>
      <c r="C27" s="1" t="str">
        <f t="shared" si="2"/>
        <v>星期六</v>
      </c>
    </row>
    <row r="28" spans="1:7" x14ac:dyDescent="0.15">
      <c r="A28" s="2">
        <f t="shared" si="3"/>
        <v>42897</v>
      </c>
      <c r="B28" s="1">
        <f t="shared" si="1"/>
        <v>24</v>
      </c>
      <c r="C28" s="1" t="str">
        <f t="shared" si="2"/>
        <v>星期日</v>
      </c>
      <c r="F28" s="19"/>
    </row>
    <row r="29" spans="1:7" x14ac:dyDescent="0.15">
      <c r="A29" s="2">
        <f t="shared" si="3"/>
        <v>42898</v>
      </c>
      <c r="B29" s="1">
        <f t="shared" si="1"/>
        <v>24</v>
      </c>
      <c r="C29" s="1" t="str">
        <f t="shared" si="2"/>
        <v>星期一</v>
      </c>
    </row>
    <row r="30" spans="1:7" x14ac:dyDescent="0.15">
      <c r="A30" s="2">
        <f t="shared" si="3"/>
        <v>42899</v>
      </c>
      <c r="B30" s="1">
        <f t="shared" si="1"/>
        <v>24</v>
      </c>
      <c r="C30" s="1" t="str">
        <f t="shared" si="2"/>
        <v>星期二</v>
      </c>
    </row>
    <row r="31" spans="1:7" x14ac:dyDescent="0.15">
      <c r="A31" s="2">
        <f t="shared" si="3"/>
        <v>42900</v>
      </c>
      <c r="B31" s="1">
        <f t="shared" si="1"/>
        <v>24</v>
      </c>
      <c r="C31" s="1" t="str">
        <f t="shared" si="2"/>
        <v>星期三</v>
      </c>
      <c r="D31" s="14"/>
    </row>
    <row r="32" spans="1:7" x14ac:dyDescent="0.15">
      <c r="A32" s="2">
        <f t="shared" si="3"/>
        <v>42901</v>
      </c>
      <c r="B32" s="1">
        <f t="shared" si="1"/>
        <v>24</v>
      </c>
      <c r="C32" s="1" t="str">
        <f t="shared" si="2"/>
        <v>星期四</v>
      </c>
    </row>
    <row r="33" spans="1:6" x14ac:dyDescent="0.15">
      <c r="A33" s="2">
        <f t="shared" si="3"/>
        <v>42902</v>
      </c>
      <c r="B33" s="1">
        <f t="shared" si="1"/>
        <v>24</v>
      </c>
      <c r="C33" s="1" t="str">
        <f t="shared" si="2"/>
        <v>星期五</v>
      </c>
      <c r="D33" s="10"/>
      <c r="F33" s="6"/>
    </row>
    <row r="34" spans="1:6" x14ac:dyDescent="0.15">
      <c r="A34" s="2">
        <f t="shared" si="3"/>
        <v>42903</v>
      </c>
      <c r="B34" s="1">
        <f t="shared" si="1"/>
        <v>24</v>
      </c>
      <c r="C34" s="1" t="str">
        <f t="shared" si="2"/>
        <v>星期六</v>
      </c>
    </row>
    <row r="35" spans="1:6" x14ac:dyDescent="0.15">
      <c r="A35" s="2">
        <f t="shared" si="3"/>
        <v>42904</v>
      </c>
      <c r="B35" s="1">
        <f t="shared" si="1"/>
        <v>25</v>
      </c>
      <c r="C35" s="1" t="str">
        <f t="shared" si="2"/>
        <v>星期日</v>
      </c>
    </row>
    <row r="36" spans="1:6" x14ac:dyDescent="0.15">
      <c r="A36" s="2">
        <f t="shared" si="3"/>
        <v>42905</v>
      </c>
      <c r="B36" s="1">
        <f t="shared" si="1"/>
        <v>25</v>
      </c>
      <c r="C36" s="1" t="str">
        <f t="shared" si="2"/>
        <v>星期一</v>
      </c>
      <c r="D36" s="10"/>
      <c r="E36" s="11"/>
      <c r="F36" s="19"/>
    </row>
    <row r="37" spans="1:6" x14ac:dyDescent="0.15">
      <c r="A37" s="2">
        <f t="shared" si="3"/>
        <v>42906</v>
      </c>
      <c r="B37" s="1">
        <f t="shared" si="1"/>
        <v>25</v>
      </c>
      <c r="C37" s="1" t="str">
        <f t="shared" si="2"/>
        <v>星期二</v>
      </c>
      <c r="D37" s="10"/>
    </row>
    <row r="38" spans="1:6" x14ac:dyDescent="0.15">
      <c r="A38" s="2">
        <f t="shared" si="3"/>
        <v>42907</v>
      </c>
      <c r="B38" s="1">
        <f t="shared" si="1"/>
        <v>25</v>
      </c>
      <c r="C38" s="1" t="str">
        <f t="shared" si="2"/>
        <v>星期三</v>
      </c>
    </row>
    <row r="39" spans="1:6" x14ac:dyDescent="0.15">
      <c r="A39" s="2">
        <f t="shared" si="3"/>
        <v>42908</v>
      </c>
      <c r="B39" s="1">
        <f t="shared" si="1"/>
        <v>25</v>
      </c>
      <c r="C39" s="1" t="str">
        <f t="shared" si="2"/>
        <v>星期四</v>
      </c>
    </row>
    <row r="40" spans="1:6" x14ac:dyDescent="0.15">
      <c r="A40" s="2">
        <f t="shared" ref="A40" si="4">A39+1</f>
        <v>42909</v>
      </c>
      <c r="B40" s="1">
        <f t="shared" ref="B40" si="5">WEEKNUM(A40)</f>
        <v>25</v>
      </c>
      <c r="C40" s="1" t="str">
        <f t="shared" ref="C40" si="6">TEXT(WEEKDAY(A40),"aaaa")</f>
        <v>星期五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11" priority="3" stopIfTrue="1">
      <formula>$A5&lt;$D$2</formula>
    </cfRule>
  </conditionalFormatting>
  <conditionalFormatting sqref="A5:C42">
    <cfRule type="expression" dxfId="10" priority="4" stopIfTrue="1">
      <formula>($A5&lt;$D$2)</formula>
    </cfRule>
    <cfRule type="expression" dxfId="9" priority="5" stopIfTrue="1">
      <formula>($A5=$D$2)</formula>
    </cfRule>
  </conditionalFormatting>
  <conditionalFormatting sqref="D5:E42">
    <cfRule type="expression" dxfId="8" priority="1">
      <formula>($A5&lt;$D$2)</formula>
    </cfRule>
    <cfRule type="expression" dxfId="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 activeCell="D1" sqref="D1"/>
      <selection pane="bottomLeft" activeCell="A6" sqref="A6"/>
      <selection pane="bottomRight" activeCell="E31" sqref="E31"/>
    </sheetView>
  </sheetViews>
  <sheetFormatPr defaultColWidth="9" defaultRowHeight="13.5" x14ac:dyDescent="0.1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 x14ac:dyDescent="0.15">
      <c r="A1" s="40"/>
      <c r="B1" s="41"/>
      <c r="C1" s="42"/>
    </row>
    <row r="2" spans="1:10" x14ac:dyDescent="0.15">
      <c r="A2" s="43" t="s">
        <v>0</v>
      </c>
      <c r="B2" s="44"/>
      <c r="C2" s="45"/>
      <c r="D2" s="38">
        <f ca="1">ROUNDDOWN(NOW(),0)</f>
        <v>42787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 x14ac:dyDescent="0.15">
      <c r="A3" s="43" t="s">
        <v>1</v>
      </c>
      <c r="B3" s="44"/>
      <c r="C3" s="45"/>
      <c r="D3" s="9">
        <f ca="1">NOW()-ROUNDDOWN(NOW(),0)</f>
        <v>0.44393530092929723</v>
      </c>
      <c r="E3" s="17">
        <f ca="1">E4-$D$2</f>
        <v>794</v>
      </c>
      <c r="F3" s="3">
        <f>SUM(学习任务!E:E)</f>
        <v>1604.7068388330943</v>
      </c>
      <c r="G3" s="17">
        <f t="shared" ref="G3:H3" ca="1" si="0">G4-$D$2</f>
        <v>-25</v>
      </c>
      <c r="H3" s="17">
        <f t="shared" ca="1" si="0"/>
        <v>219</v>
      </c>
    </row>
    <row r="4" spans="1:10" x14ac:dyDescent="0.15">
      <c r="E4" s="16">
        <v>43581</v>
      </c>
      <c r="F4" s="15">
        <f ca="1">$D$2+F3</f>
        <v>44391.706838833095</v>
      </c>
      <c r="G4" s="16">
        <v>42762</v>
      </c>
      <c r="H4" s="16">
        <v>43006</v>
      </c>
    </row>
    <row r="5" spans="1:10" x14ac:dyDescent="0.15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 x14ac:dyDescent="0.15">
      <c r="A10" s="2">
        <v>42910</v>
      </c>
      <c r="B10" s="1">
        <f t="shared" ref="B10:B39" si="1">WEEKNUM(A10)</f>
        <v>25</v>
      </c>
      <c r="C10" s="1" t="str">
        <f t="shared" ref="C10:C39" si="2">TEXT(WEEKDAY(A10),"aaaa")</f>
        <v>星期六</v>
      </c>
      <c r="G10" s="19"/>
    </row>
    <row r="11" spans="1:10" x14ac:dyDescent="0.15">
      <c r="A11" s="2">
        <f>A10+1</f>
        <v>42911</v>
      </c>
      <c r="B11" s="1">
        <f t="shared" si="1"/>
        <v>26</v>
      </c>
      <c r="C11" s="1" t="str">
        <f t="shared" si="2"/>
        <v>星期日</v>
      </c>
      <c r="G11" s="19"/>
    </row>
    <row r="12" spans="1:10" x14ac:dyDescent="0.15">
      <c r="A12" s="2">
        <f t="shared" ref="A12:A39" si="3">A11+1</f>
        <v>42912</v>
      </c>
      <c r="B12" s="1">
        <f t="shared" si="1"/>
        <v>26</v>
      </c>
      <c r="C12" s="1" t="str">
        <f t="shared" si="2"/>
        <v>星期一</v>
      </c>
      <c r="F12" s="6"/>
    </row>
    <row r="13" spans="1:10" x14ac:dyDescent="0.15">
      <c r="A13" s="2">
        <f t="shared" si="3"/>
        <v>42913</v>
      </c>
      <c r="B13" s="1">
        <f t="shared" si="1"/>
        <v>26</v>
      </c>
      <c r="C13" s="1" t="str">
        <f t="shared" si="2"/>
        <v>星期二</v>
      </c>
      <c r="F13" s="6"/>
    </row>
    <row r="14" spans="1:10" x14ac:dyDescent="0.15">
      <c r="A14" s="2">
        <f t="shared" si="3"/>
        <v>42914</v>
      </c>
      <c r="B14" s="1">
        <f t="shared" si="1"/>
        <v>26</v>
      </c>
      <c r="C14" s="1" t="str">
        <f t="shared" si="2"/>
        <v>星期三</v>
      </c>
      <c r="D14" s="10"/>
      <c r="E14" s="11"/>
      <c r="G14" s="6"/>
    </row>
    <row r="15" spans="1:10" x14ac:dyDescent="0.15">
      <c r="A15" s="2">
        <f t="shared" si="3"/>
        <v>42915</v>
      </c>
      <c r="B15" s="1">
        <f t="shared" si="1"/>
        <v>26</v>
      </c>
      <c r="C15" s="1" t="str">
        <f t="shared" si="2"/>
        <v>星期四</v>
      </c>
      <c r="E15" s="11"/>
      <c r="G15" s="6"/>
    </row>
    <row r="16" spans="1:10" x14ac:dyDescent="0.15">
      <c r="A16" s="2">
        <f t="shared" si="3"/>
        <v>42916</v>
      </c>
      <c r="B16" s="1">
        <f t="shared" si="1"/>
        <v>26</v>
      </c>
      <c r="C16" s="1" t="str">
        <f t="shared" si="2"/>
        <v>星期五</v>
      </c>
      <c r="E16" s="11"/>
      <c r="F16" s="4"/>
      <c r="G16" s="21"/>
    </row>
    <row r="17" spans="1:7" x14ac:dyDescent="0.15">
      <c r="A17" s="2">
        <f t="shared" si="3"/>
        <v>42917</v>
      </c>
      <c r="B17" s="1">
        <f t="shared" si="1"/>
        <v>26</v>
      </c>
      <c r="C17" s="1" t="str">
        <f t="shared" si="2"/>
        <v>星期六</v>
      </c>
      <c r="D17" s="10"/>
      <c r="E17" s="11"/>
      <c r="F17" s="4"/>
      <c r="G17" s="20"/>
    </row>
    <row r="18" spans="1:7" x14ac:dyDescent="0.15">
      <c r="A18" s="2">
        <f t="shared" si="3"/>
        <v>42918</v>
      </c>
      <c r="B18" s="1">
        <f t="shared" si="1"/>
        <v>27</v>
      </c>
      <c r="C18" s="1" t="str">
        <f t="shared" si="2"/>
        <v>星期日</v>
      </c>
      <c r="E18" s="11"/>
      <c r="G18" s="19"/>
    </row>
    <row r="19" spans="1:7" x14ac:dyDescent="0.15">
      <c r="A19" s="2">
        <f t="shared" si="3"/>
        <v>42919</v>
      </c>
      <c r="B19" s="1">
        <f t="shared" si="1"/>
        <v>27</v>
      </c>
      <c r="C19" s="1" t="str">
        <f t="shared" si="2"/>
        <v>星期一</v>
      </c>
      <c r="D19" s="12"/>
    </row>
    <row r="20" spans="1:7" x14ac:dyDescent="0.15">
      <c r="A20" s="2">
        <f t="shared" si="3"/>
        <v>42920</v>
      </c>
      <c r="B20" s="1">
        <f t="shared" si="1"/>
        <v>27</v>
      </c>
      <c r="C20" s="1" t="str">
        <f t="shared" si="2"/>
        <v>星期二</v>
      </c>
      <c r="D20" s="33"/>
      <c r="F20" s="6"/>
    </row>
    <row r="21" spans="1:7" x14ac:dyDescent="0.15">
      <c r="A21" s="2">
        <f t="shared" si="3"/>
        <v>42921</v>
      </c>
      <c r="B21" s="1">
        <f t="shared" si="1"/>
        <v>27</v>
      </c>
      <c r="C21" s="1" t="str">
        <f t="shared" si="2"/>
        <v>星期三</v>
      </c>
      <c r="D21" s="12"/>
      <c r="F21" s="19"/>
    </row>
    <row r="22" spans="1:7" x14ac:dyDescent="0.15">
      <c r="A22" s="2">
        <f t="shared" si="3"/>
        <v>42922</v>
      </c>
      <c r="B22" s="1">
        <f t="shared" si="1"/>
        <v>27</v>
      </c>
      <c r="C22" s="1" t="str">
        <f t="shared" si="2"/>
        <v>星期四</v>
      </c>
      <c r="D22" s="12"/>
      <c r="F22" s="6"/>
    </row>
    <row r="23" spans="1:7" x14ac:dyDescent="0.15">
      <c r="A23" s="2">
        <f t="shared" si="3"/>
        <v>42923</v>
      </c>
      <c r="B23" s="1">
        <f t="shared" si="1"/>
        <v>27</v>
      </c>
      <c r="C23" s="5" t="str">
        <f t="shared" si="2"/>
        <v>星期五</v>
      </c>
      <c r="D23" s="30"/>
      <c r="F23" s="6"/>
    </row>
    <row r="24" spans="1:7" x14ac:dyDescent="0.15">
      <c r="A24" s="2">
        <f t="shared" si="3"/>
        <v>42924</v>
      </c>
      <c r="B24" s="1">
        <f t="shared" si="1"/>
        <v>27</v>
      </c>
      <c r="C24" s="1" t="str">
        <f t="shared" si="2"/>
        <v>星期六</v>
      </c>
      <c r="D24" s="13"/>
      <c r="F24" s="6"/>
    </row>
    <row r="25" spans="1:7" x14ac:dyDescent="0.15">
      <c r="A25" s="2">
        <f t="shared" si="3"/>
        <v>42925</v>
      </c>
      <c r="B25" s="1">
        <f t="shared" si="1"/>
        <v>28</v>
      </c>
      <c r="C25" s="1" t="str">
        <f t="shared" si="2"/>
        <v>星期日</v>
      </c>
      <c r="E25" s="11"/>
      <c r="F25" s="6"/>
    </row>
    <row r="26" spans="1:7" x14ac:dyDescent="0.15">
      <c r="A26" s="2">
        <f t="shared" si="3"/>
        <v>42926</v>
      </c>
      <c r="B26" s="1">
        <f t="shared" si="1"/>
        <v>28</v>
      </c>
      <c r="C26" s="1" t="str">
        <f t="shared" si="2"/>
        <v>星期一</v>
      </c>
      <c r="E26" s="11"/>
      <c r="F26" s="6"/>
    </row>
    <row r="27" spans="1:7" x14ac:dyDescent="0.15">
      <c r="A27" s="2">
        <f t="shared" si="3"/>
        <v>42927</v>
      </c>
      <c r="B27" s="1">
        <f t="shared" si="1"/>
        <v>28</v>
      </c>
      <c r="C27" s="1" t="str">
        <f t="shared" si="2"/>
        <v>星期二</v>
      </c>
    </row>
    <row r="28" spans="1:7" x14ac:dyDescent="0.15">
      <c r="A28" s="2">
        <f t="shared" si="3"/>
        <v>42928</v>
      </c>
      <c r="B28" s="1">
        <f t="shared" si="1"/>
        <v>28</v>
      </c>
      <c r="C28" s="1" t="str">
        <f t="shared" si="2"/>
        <v>星期三</v>
      </c>
      <c r="F28" s="19"/>
    </row>
    <row r="29" spans="1:7" x14ac:dyDescent="0.15">
      <c r="A29" s="2">
        <f t="shared" si="3"/>
        <v>42929</v>
      </c>
      <c r="B29" s="1">
        <f t="shared" si="1"/>
        <v>28</v>
      </c>
      <c r="C29" s="1" t="str">
        <f t="shared" si="2"/>
        <v>星期四</v>
      </c>
    </row>
    <row r="30" spans="1:7" x14ac:dyDescent="0.15">
      <c r="A30" s="2">
        <f t="shared" si="3"/>
        <v>42930</v>
      </c>
      <c r="B30" s="1">
        <f t="shared" si="1"/>
        <v>28</v>
      </c>
      <c r="C30" s="1" t="str">
        <f t="shared" si="2"/>
        <v>星期五</v>
      </c>
    </row>
    <row r="31" spans="1:7" x14ac:dyDescent="0.15">
      <c r="A31" s="2">
        <f t="shared" si="3"/>
        <v>42931</v>
      </c>
      <c r="B31" s="1">
        <f t="shared" si="1"/>
        <v>28</v>
      </c>
      <c r="C31" s="1" t="str">
        <f t="shared" si="2"/>
        <v>星期六</v>
      </c>
      <c r="D31" s="14"/>
    </row>
    <row r="32" spans="1:7" x14ac:dyDescent="0.15">
      <c r="A32" s="2">
        <f t="shared" si="3"/>
        <v>42932</v>
      </c>
      <c r="B32" s="1">
        <f t="shared" si="1"/>
        <v>29</v>
      </c>
      <c r="C32" s="1" t="str">
        <f t="shared" si="2"/>
        <v>星期日</v>
      </c>
    </row>
    <row r="33" spans="1:6" x14ac:dyDescent="0.15">
      <c r="A33" s="2">
        <f t="shared" si="3"/>
        <v>42933</v>
      </c>
      <c r="B33" s="1">
        <f t="shared" si="1"/>
        <v>29</v>
      </c>
      <c r="C33" s="1" t="str">
        <f t="shared" si="2"/>
        <v>星期一</v>
      </c>
      <c r="D33" s="10"/>
      <c r="F33" s="6"/>
    </row>
    <row r="34" spans="1:6" x14ac:dyDescent="0.15">
      <c r="A34" s="2">
        <f t="shared" si="3"/>
        <v>42934</v>
      </c>
      <c r="B34" s="1">
        <f t="shared" si="1"/>
        <v>29</v>
      </c>
      <c r="C34" s="1" t="str">
        <f t="shared" si="2"/>
        <v>星期二</v>
      </c>
    </row>
    <row r="35" spans="1:6" x14ac:dyDescent="0.15">
      <c r="A35" s="2">
        <f t="shared" si="3"/>
        <v>42935</v>
      </c>
      <c r="B35" s="1">
        <f t="shared" si="1"/>
        <v>29</v>
      </c>
      <c r="C35" s="1" t="str">
        <f t="shared" si="2"/>
        <v>星期三</v>
      </c>
    </row>
    <row r="36" spans="1:6" x14ac:dyDescent="0.15">
      <c r="A36" s="2">
        <f t="shared" si="3"/>
        <v>42936</v>
      </c>
      <c r="B36" s="1">
        <f t="shared" si="1"/>
        <v>29</v>
      </c>
      <c r="C36" s="1" t="str">
        <f t="shared" si="2"/>
        <v>星期四</v>
      </c>
      <c r="D36" s="10"/>
      <c r="E36" s="11"/>
      <c r="F36" s="19"/>
    </row>
    <row r="37" spans="1:6" x14ac:dyDescent="0.15">
      <c r="A37" s="2">
        <f t="shared" si="3"/>
        <v>42937</v>
      </c>
      <c r="B37" s="1">
        <f t="shared" si="1"/>
        <v>29</v>
      </c>
      <c r="C37" s="1" t="str">
        <f t="shared" si="2"/>
        <v>星期五</v>
      </c>
      <c r="D37" s="10"/>
    </row>
    <row r="38" spans="1:6" x14ac:dyDescent="0.15">
      <c r="A38" s="2">
        <f t="shared" si="3"/>
        <v>42938</v>
      </c>
      <c r="B38" s="1">
        <f t="shared" si="1"/>
        <v>29</v>
      </c>
      <c r="C38" s="1" t="str">
        <f t="shared" si="2"/>
        <v>星期六</v>
      </c>
    </row>
    <row r="39" spans="1:6" x14ac:dyDescent="0.15">
      <c r="A39" s="2">
        <f t="shared" si="3"/>
        <v>42939</v>
      </c>
      <c r="B39" s="1">
        <f t="shared" si="1"/>
        <v>30</v>
      </c>
      <c r="C39" s="1" t="str">
        <f t="shared" si="2"/>
        <v>星期日</v>
      </c>
    </row>
    <row r="40" spans="1:6" x14ac:dyDescent="0.15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6" priority="3" stopIfTrue="1">
      <formula>$A5&lt;$D$2</formula>
    </cfRule>
  </conditionalFormatting>
  <conditionalFormatting sqref="A5:C42">
    <cfRule type="expression" dxfId="5" priority="4" stopIfTrue="1">
      <formula>($A5&lt;$D$2)</formula>
    </cfRule>
    <cfRule type="expression" dxfId="4" priority="5" stopIfTrue="1">
      <formula>($A5=$D$2)</formula>
    </cfRule>
  </conditionalFormatting>
  <conditionalFormatting sqref="D5:E42">
    <cfRule type="expression" dxfId="3" priority="1">
      <formula>($A5&lt;$D$2)</formula>
    </cfRule>
    <cfRule type="expression" dxfId="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pane ySplit="1" topLeftCell="A26" activePane="bottomLeft" state="frozen"/>
      <selection pane="bottomLeft" activeCell="B43" sqref="B43"/>
    </sheetView>
  </sheetViews>
  <sheetFormatPr defaultRowHeight="13.5" x14ac:dyDescent="0.15"/>
  <cols>
    <col min="2" max="2" width="32" customWidth="1"/>
    <col min="3" max="3" width="13.625" customWidth="1"/>
    <col min="4" max="4" width="13.75" customWidth="1"/>
    <col min="6" max="6" width="18.5" customWidth="1"/>
  </cols>
  <sheetData>
    <row r="1" spans="1:6" x14ac:dyDescent="0.15">
      <c r="A1" s="27" t="s">
        <v>54</v>
      </c>
      <c r="B1" s="24" t="s">
        <v>13</v>
      </c>
      <c r="C1" s="24" t="s">
        <v>14</v>
      </c>
      <c r="D1" s="27" t="s">
        <v>55</v>
      </c>
      <c r="E1" s="27" t="s">
        <v>60</v>
      </c>
      <c r="F1" s="28" t="s">
        <v>61</v>
      </c>
    </row>
    <row r="2" spans="1:6" ht="14.25" x14ac:dyDescent="0.15">
      <c r="A2">
        <v>3</v>
      </c>
      <c r="B2" s="25" t="s">
        <v>15</v>
      </c>
      <c r="C2" s="25">
        <v>20</v>
      </c>
      <c r="D2">
        <v>0</v>
      </c>
      <c r="E2">
        <f>C2*(1-D2)</f>
        <v>20</v>
      </c>
      <c r="F2" s="27" t="s">
        <v>63</v>
      </c>
    </row>
    <row r="3" spans="1:6" ht="14.25" x14ac:dyDescent="0.15">
      <c r="A3">
        <v>4</v>
      </c>
      <c r="B3" s="25" t="s">
        <v>16</v>
      </c>
      <c r="C3" s="25">
        <v>25</v>
      </c>
      <c r="D3">
        <v>0</v>
      </c>
      <c r="E3">
        <f t="shared" ref="E3:E49" si="0">C3*(1-D3)</f>
        <v>25</v>
      </c>
      <c r="F3" s="27" t="s">
        <v>63</v>
      </c>
    </row>
    <row r="4" spans="1:6" ht="14.25" x14ac:dyDescent="0.15">
      <c r="A4">
        <v>5</v>
      </c>
      <c r="B4" s="25" t="s">
        <v>17</v>
      </c>
      <c r="C4" s="25">
        <v>25</v>
      </c>
      <c r="D4">
        <v>0</v>
      </c>
      <c r="E4">
        <f t="shared" si="0"/>
        <v>25</v>
      </c>
      <c r="F4" s="27" t="s">
        <v>63</v>
      </c>
    </row>
    <row r="5" spans="1:6" ht="14.25" x14ac:dyDescent="0.15">
      <c r="A5">
        <v>6</v>
      </c>
      <c r="B5" s="25" t="s">
        <v>18</v>
      </c>
      <c r="C5" s="25">
        <v>25</v>
      </c>
      <c r="D5">
        <v>0</v>
      </c>
      <c r="E5">
        <f t="shared" si="0"/>
        <v>25</v>
      </c>
      <c r="F5" s="27" t="s">
        <v>63</v>
      </c>
    </row>
    <row r="6" spans="1:6" ht="14.25" x14ac:dyDescent="0.15">
      <c r="A6">
        <v>8</v>
      </c>
      <c r="B6" s="25" t="s">
        <v>19</v>
      </c>
      <c r="C6" s="25">
        <v>10</v>
      </c>
      <c r="D6">
        <v>0</v>
      </c>
      <c r="E6">
        <f t="shared" si="0"/>
        <v>10</v>
      </c>
    </row>
    <row r="7" spans="1:6" ht="14.25" x14ac:dyDescent="0.15">
      <c r="A7">
        <v>10</v>
      </c>
      <c r="B7" s="25" t="s">
        <v>20</v>
      </c>
      <c r="C7" s="25">
        <v>30</v>
      </c>
      <c r="D7">
        <v>0.1</v>
      </c>
      <c r="E7">
        <f t="shared" si="0"/>
        <v>27</v>
      </c>
    </row>
    <row r="8" spans="1:6" ht="14.25" x14ac:dyDescent="0.15">
      <c r="A8">
        <v>12</v>
      </c>
      <c r="B8" s="25" t="s">
        <v>21</v>
      </c>
      <c r="C8" s="25">
        <v>10</v>
      </c>
      <c r="D8">
        <v>0</v>
      </c>
      <c r="E8">
        <f t="shared" si="0"/>
        <v>10</v>
      </c>
      <c r="F8" s="27" t="s">
        <v>62</v>
      </c>
    </row>
    <row r="9" spans="1:6" ht="14.25" x14ac:dyDescent="0.15">
      <c r="A9">
        <v>13</v>
      </c>
      <c r="B9" s="25" t="s">
        <v>22</v>
      </c>
      <c r="C9" s="25">
        <v>10</v>
      </c>
      <c r="D9">
        <v>0</v>
      </c>
      <c r="E9">
        <f t="shared" si="0"/>
        <v>10</v>
      </c>
    </row>
    <row r="10" spans="1:6" ht="14.25" x14ac:dyDescent="0.15">
      <c r="A10">
        <v>16</v>
      </c>
      <c r="B10" s="25" t="s">
        <v>57</v>
      </c>
      <c r="C10" s="25">
        <v>15</v>
      </c>
      <c r="D10">
        <v>0</v>
      </c>
      <c r="E10">
        <f t="shared" si="0"/>
        <v>15</v>
      </c>
    </row>
    <row r="11" spans="1:6" ht="14.25" x14ac:dyDescent="0.15">
      <c r="A11">
        <v>17</v>
      </c>
      <c r="B11" s="25" t="s">
        <v>58</v>
      </c>
      <c r="C11" s="25">
        <v>15</v>
      </c>
      <c r="D11">
        <v>0</v>
      </c>
      <c r="E11">
        <f t="shared" si="0"/>
        <v>15</v>
      </c>
    </row>
    <row r="12" spans="1:6" ht="14.25" x14ac:dyDescent="0.15">
      <c r="A12">
        <v>18</v>
      </c>
      <c r="B12" s="25" t="s">
        <v>59</v>
      </c>
      <c r="C12" s="25">
        <v>15</v>
      </c>
      <c r="D12">
        <v>0</v>
      </c>
      <c r="E12">
        <f t="shared" si="0"/>
        <v>15</v>
      </c>
    </row>
    <row r="13" spans="1:6" ht="14.25" x14ac:dyDescent="0.15">
      <c r="A13">
        <v>20</v>
      </c>
      <c r="B13" s="25" t="s">
        <v>23</v>
      </c>
      <c r="C13" s="25">
        <v>3</v>
      </c>
      <c r="D13">
        <v>0</v>
      </c>
      <c r="E13">
        <f t="shared" si="0"/>
        <v>3</v>
      </c>
    </row>
    <row r="14" spans="1:6" ht="14.25" x14ac:dyDescent="0.15">
      <c r="A14">
        <v>21</v>
      </c>
      <c r="B14" s="25" t="s">
        <v>24</v>
      </c>
      <c r="C14" s="25">
        <v>3</v>
      </c>
      <c r="D14">
        <v>0</v>
      </c>
      <c r="E14">
        <f t="shared" si="0"/>
        <v>3</v>
      </c>
    </row>
    <row r="15" spans="1:6" ht="14.25" x14ac:dyDescent="0.15">
      <c r="A15">
        <v>22</v>
      </c>
      <c r="B15" s="25" t="s">
        <v>25</v>
      </c>
      <c r="C15" s="25">
        <v>7</v>
      </c>
      <c r="D15">
        <v>0</v>
      </c>
      <c r="E15">
        <f t="shared" si="0"/>
        <v>7</v>
      </c>
    </row>
    <row r="16" spans="1:6" ht="14.25" x14ac:dyDescent="0.15">
      <c r="A16">
        <v>23</v>
      </c>
      <c r="B16" s="25" t="s">
        <v>26</v>
      </c>
      <c r="C16" s="25">
        <v>10</v>
      </c>
      <c r="D16">
        <v>0</v>
      </c>
      <c r="E16">
        <f t="shared" si="0"/>
        <v>10</v>
      </c>
    </row>
    <row r="17" spans="1:6" ht="14.25" x14ac:dyDescent="0.15">
      <c r="A17">
        <v>24</v>
      </c>
      <c r="B17" s="25" t="s">
        <v>27</v>
      </c>
      <c r="C17" s="25">
        <v>10</v>
      </c>
      <c r="D17">
        <v>0</v>
      </c>
      <c r="E17">
        <f t="shared" si="0"/>
        <v>10</v>
      </c>
    </row>
    <row r="18" spans="1:6" ht="14.25" x14ac:dyDescent="0.15">
      <c r="A18">
        <v>25</v>
      </c>
      <c r="B18" s="25" t="s">
        <v>28</v>
      </c>
      <c r="C18" s="25">
        <v>10</v>
      </c>
      <c r="D18">
        <v>0.3</v>
      </c>
      <c r="E18">
        <f t="shared" si="0"/>
        <v>7</v>
      </c>
    </row>
    <row r="19" spans="1:6" s="31" customFormat="1" ht="14.25" x14ac:dyDescent="0.15">
      <c r="A19" s="31">
        <v>27</v>
      </c>
      <c r="B19" s="32" t="s">
        <v>65</v>
      </c>
      <c r="C19" s="32">
        <f>16*7</f>
        <v>112</v>
      </c>
      <c r="D19" s="31">
        <f>4/16</f>
        <v>0.25</v>
      </c>
      <c r="E19" s="31">
        <f t="shared" si="0"/>
        <v>84</v>
      </c>
    </row>
    <row r="20" spans="1:6" ht="14.25" x14ac:dyDescent="0.15">
      <c r="A20">
        <v>28</v>
      </c>
      <c r="B20" s="25" t="s">
        <v>29</v>
      </c>
      <c r="C20" s="25">
        <v>15</v>
      </c>
      <c r="D20">
        <v>0</v>
      </c>
      <c r="E20">
        <f t="shared" si="0"/>
        <v>15</v>
      </c>
    </row>
    <row r="21" spans="1:6" ht="14.25" x14ac:dyDescent="0.15">
      <c r="A21">
        <v>29</v>
      </c>
      <c r="B21" s="25" t="s">
        <v>30</v>
      </c>
      <c r="C21" s="25">
        <v>10</v>
      </c>
      <c r="D21">
        <v>0</v>
      </c>
      <c r="E21">
        <f t="shared" si="0"/>
        <v>10</v>
      </c>
    </row>
    <row r="22" spans="1:6" ht="14.25" x14ac:dyDescent="0.15">
      <c r="A22">
        <v>30</v>
      </c>
      <c r="B22" s="25" t="s">
        <v>31</v>
      </c>
      <c r="C22" s="25">
        <v>10</v>
      </c>
      <c r="D22">
        <v>0</v>
      </c>
      <c r="E22">
        <f t="shared" si="0"/>
        <v>10</v>
      </c>
    </row>
    <row r="23" spans="1:6" ht="14.25" x14ac:dyDescent="0.15">
      <c r="A23">
        <v>31</v>
      </c>
      <c r="B23" s="25" t="s">
        <v>32</v>
      </c>
      <c r="C23" s="25">
        <v>15</v>
      </c>
      <c r="D23">
        <v>0</v>
      </c>
      <c r="E23">
        <f t="shared" si="0"/>
        <v>15</v>
      </c>
    </row>
    <row r="24" spans="1:6" ht="14.25" x14ac:dyDescent="0.15">
      <c r="A24">
        <v>32</v>
      </c>
      <c r="B24" s="25" t="s">
        <v>33</v>
      </c>
      <c r="C24" s="25">
        <v>15</v>
      </c>
      <c r="D24">
        <v>0</v>
      </c>
      <c r="E24">
        <f t="shared" si="0"/>
        <v>15</v>
      </c>
    </row>
    <row r="25" spans="1:6" ht="14.25" x14ac:dyDescent="0.15">
      <c r="A25">
        <v>34</v>
      </c>
      <c r="B25" s="25" t="s">
        <v>34</v>
      </c>
      <c r="C25" s="25">
        <v>10</v>
      </c>
      <c r="D25" s="27">
        <f>130/255</f>
        <v>0.50980392156862742</v>
      </c>
      <c r="E25">
        <f t="shared" si="0"/>
        <v>4.9019607843137258</v>
      </c>
      <c r="F25" s="27" t="s">
        <v>72</v>
      </c>
    </row>
    <row r="26" spans="1:6" ht="14.25" x14ac:dyDescent="0.15">
      <c r="A26">
        <v>35</v>
      </c>
      <c r="B26" s="25" t="s">
        <v>35</v>
      </c>
      <c r="C26" s="25">
        <v>15</v>
      </c>
      <c r="D26">
        <v>0</v>
      </c>
      <c r="E26">
        <f t="shared" si="0"/>
        <v>15</v>
      </c>
    </row>
    <row r="27" spans="1:6" ht="14.25" x14ac:dyDescent="0.15">
      <c r="A27">
        <v>37</v>
      </c>
      <c r="B27" s="25" t="s">
        <v>36</v>
      </c>
      <c r="C27" s="25">
        <v>215</v>
      </c>
      <c r="D27">
        <v>0</v>
      </c>
      <c r="E27">
        <f t="shared" si="0"/>
        <v>215</v>
      </c>
    </row>
    <row r="28" spans="1:6" ht="14.25" x14ac:dyDescent="0.15">
      <c r="A28">
        <v>38</v>
      </c>
      <c r="B28" s="25" t="s">
        <v>37</v>
      </c>
      <c r="C28" s="25">
        <v>300</v>
      </c>
      <c r="D28">
        <v>0</v>
      </c>
      <c r="E28">
        <f t="shared" si="0"/>
        <v>300</v>
      </c>
    </row>
    <row r="29" spans="1:6" ht="14.25" x14ac:dyDescent="0.15">
      <c r="A29">
        <v>39</v>
      </c>
      <c r="B29" s="25" t="s">
        <v>38</v>
      </c>
      <c r="C29" s="25">
        <v>200</v>
      </c>
      <c r="D29">
        <v>0</v>
      </c>
      <c r="E29">
        <f t="shared" si="0"/>
        <v>200</v>
      </c>
    </row>
    <row r="30" spans="1:6" ht="14.25" x14ac:dyDescent="0.15">
      <c r="A30">
        <v>42</v>
      </c>
      <c r="B30" s="32" t="s">
        <v>39</v>
      </c>
      <c r="C30" s="25">
        <v>20</v>
      </c>
      <c r="D30">
        <f>43/205</f>
        <v>0.2097560975609756</v>
      </c>
      <c r="E30">
        <f t="shared" si="0"/>
        <v>15.804878048780488</v>
      </c>
      <c r="F30" s="27" t="s">
        <v>69</v>
      </c>
    </row>
    <row r="31" spans="1:6" ht="14.25" x14ac:dyDescent="0.15">
      <c r="A31">
        <v>43</v>
      </c>
      <c r="B31" s="25" t="s">
        <v>84</v>
      </c>
      <c r="C31" s="25">
        <v>20</v>
      </c>
      <c r="D31">
        <v>0.1</v>
      </c>
      <c r="E31">
        <f t="shared" si="0"/>
        <v>18</v>
      </c>
    </row>
    <row r="32" spans="1:6" ht="14.25" x14ac:dyDescent="0.15">
      <c r="A32">
        <v>44</v>
      </c>
      <c r="B32" s="25" t="s">
        <v>40</v>
      </c>
      <c r="C32" s="25">
        <v>10</v>
      </c>
      <c r="D32">
        <v>0</v>
      </c>
      <c r="E32">
        <f t="shared" si="0"/>
        <v>10</v>
      </c>
    </row>
    <row r="33" spans="1:5" ht="14.25" x14ac:dyDescent="0.15">
      <c r="A33">
        <v>46</v>
      </c>
      <c r="B33" s="26" t="s">
        <v>41</v>
      </c>
      <c r="C33" s="25">
        <v>30</v>
      </c>
      <c r="D33">
        <v>0</v>
      </c>
      <c r="E33">
        <f t="shared" si="0"/>
        <v>30</v>
      </c>
    </row>
    <row r="34" spans="1:5" ht="14.25" x14ac:dyDescent="0.15">
      <c r="A34">
        <v>47</v>
      </c>
      <c r="B34" s="25" t="s">
        <v>42</v>
      </c>
      <c r="C34" s="25">
        <v>30</v>
      </c>
      <c r="D34">
        <v>0</v>
      </c>
      <c r="E34">
        <f t="shared" si="0"/>
        <v>30</v>
      </c>
    </row>
    <row r="35" spans="1:5" ht="14.25" x14ac:dyDescent="0.15">
      <c r="A35">
        <v>48</v>
      </c>
      <c r="B35" s="25" t="s">
        <v>43</v>
      </c>
      <c r="C35" s="25">
        <v>26</v>
      </c>
      <c r="D35">
        <v>0</v>
      </c>
      <c r="E35">
        <f t="shared" si="0"/>
        <v>26</v>
      </c>
    </row>
    <row r="36" spans="1:5" ht="14.25" x14ac:dyDescent="0.15">
      <c r="A36">
        <v>49</v>
      </c>
      <c r="B36" s="25" t="s">
        <v>44</v>
      </c>
      <c r="C36" s="25">
        <v>30</v>
      </c>
      <c r="D36">
        <v>0</v>
      </c>
      <c r="E36">
        <f t="shared" si="0"/>
        <v>30</v>
      </c>
    </row>
    <row r="37" spans="1:5" ht="14.25" x14ac:dyDescent="0.15">
      <c r="A37">
        <v>50</v>
      </c>
      <c r="B37" s="26" t="s">
        <v>45</v>
      </c>
      <c r="C37" s="25">
        <v>30</v>
      </c>
      <c r="D37">
        <v>0</v>
      </c>
      <c r="E37">
        <f t="shared" si="0"/>
        <v>30</v>
      </c>
    </row>
    <row r="38" spans="1:5" ht="14.25" x14ac:dyDescent="0.15">
      <c r="A38">
        <v>52</v>
      </c>
      <c r="B38" s="25" t="s">
        <v>46</v>
      </c>
      <c r="C38" s="25">
        <v>30</v>
      </c>
      <c r="D38">
        <v>0</v>
      </c>
      <c r="E38">
        <f t="shared" si="0"/>
        <v>30</v>
      </c>
    </row>
    <row r="39" spans="1:5" ht="14.25" x14ac:dyDescent="0.15">
      <c r="A39">
        <v>53</v>
      </c>
      <c r="B39" s="25" t="s">
        <v>47</v>
      </c>
      <c r="C39" s="25">
        <v>30</v>
      </c>
      <c r="D39">
        <v>0</v>
      </c>
      <c r="E39">
        <f t="shared" si="0"/>
        <v>30</v>
      </c>
    </row>
    <row r="40" spans="1:5" ht="14.25" x14ac:dyDescent="0.15">
      <c r="A40">
        <v>55</v>
      </c>
      <c r="B40" s="25" t="s">
        <v>48</v>
      </c>
      <c r="C40" s="25">
        <v>30</v>
      </c>
      <c r="D40">
        <v>0</v>
      </c>
      <c r="E40">
        <f t="shared" si="0"/>
        <v>30</v>
      </c>
    </row>
    <row r="41" spans="1:5" ht="14.25" x14ac:dyDescent="0.15">
      <c r="A41">
        <v>56</v>
      </c>
      <c r="B41" s="25" t="s">
        <v>49</v>
      </c>
      <c r="C41" s="25">
        <v>30</v>
      </c>
      <c r="D41">
        <v>0</v>
      </c>
      <c r="E41">
        <f t="shared" si="0"/>
        <v>30</v>
      </c>
    </row>
    <row r="42" spans="1:5" ht="14.25" x14ac:dyDescent="0.15">
      <c r="A42">
        <v>58</v>
      </c>
      <c r="B42" s="26" t="s">
        <v>50</v>
      </c>
      <c r="C42" s="25">
        <v>30</v>
      </c>
      <c r="D42">
        <v>0</v>
      </c>
      <c r="E42">
        <f t="shared" si="0"/>
        <v>30</v>
      </c>
    </row>
    <row r="43" spans="1:5" ht="14.25" x14ac:dyDescent="0.15">
      <c r="A43">
        <v>59</v>
      </c>
      <c r="B43" s="26" t="s">
        <v>51</v>
      </c>
      <c r="C43" s="25">
        <v>30</v>
      </c>
      <c r="D43">
        <v>0</v>
      </c>
      <c r="E43">
        <f t="shared" si="0"/>
        <v>30</v>
      </c>
    </row>
    <row r="44" spans="1:5" ht="14.25" x14ac:dyDescent="0.15">
      <c r="A44">
        <v>61</v>
      </c>
      <c r="B44" s="25" t="s">
        <v>52</v>
      </c>
      <c r="C44" s="25">
        <v>10</v>
      </c>
      <c r="D44">
        <v>0</v>
      </c>
      <c r="E44">
        <f t="shared" si="0"/>
        <v>10</v>
      </c>
    </row>
    <row r="45" spans="1:5" ht="14.25" x14ac:dyDescent="0.15">
      <c r="A45">
        <v>62</v>
      </c>
      <c r="B45" s="25" t="s">
        <v>53</v>
      </c>
      <c r="C45" s="25">
        <v>20</v>
      </c>
      <c r="D45">
        <v>0</v>
      </c>
      <c r="E45">
        <f t="shared" si="0"/>
        <v>20</v>
      </c>
    </row>
    <row r="46" spans="1:5" ht="14.25" x14ac:dyDescent="0.15">
      <c r="B46" s="25" t="s">
        <v>74</v>
      </c>
      <c r="C46" s="25">
        <v>20</v>
      </c>
      <c r="E46">
        <f t="shared" si="0"/>
        <v>20</v>
      </c>
    </row>
    <row r="47" spans="1:5" ht="14.25" x14ac:dyDescent="0.15">
      <c r="B47" s="25" t="s">
        <v>75</v>
      </c>
      <c r="C47" s="25">
        <v>20</v>
      </c>
      <c r="E47">
        <f t="shared" si="0"/>
        <v>20</v>
      </c>
    </row>
    <row r="48" spans="1:5" ht="14.25" x14ac:dyDescent="0.15">
      <c r="B48" s="29" t="s">
        <v>76</v>
      </c>
      <c r="C48" s="25">
        <v>20</v>
      </c>
      <c r="E48">
        <f t="shared" si="0"/>
        <v>20</v>
      </c>
    </row>
    <row r="49" spans="1:5" ht="14.25" x14ac:dyDescent="0.15">
      <c r="A49">
        <v>65</v>
      </c>
      <c r="B49" s="29" t="s">
        <v>64</v>
      </c>
      <c r="C49" s="29">
        <v>60</v>
      </c>
      <c r="D49">
        <v>0.6</v>
      </c>
      <c r="E49">
        <f t="shared" si="0"/>
        <v>24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topLeftCell="A4" workbookViewId="0">
      <selection activeCell="B19" sqref="B19"/>
    </sheetView>
  </sheetViews>
  <sheetFormatPr defaultRowHeight="13.5" x14ac:dyDescent="0.15"/>
  <cols>
    <col min="1" max="1" width="12.875" customWidth="1"/>
    <col min="2" max="2" width="10.75" style="36" customWidth="1"/>
    <col min="3" max="3" width="10.875" customWidth="1"/>
    <col min="4" max="4" width="10.5" bestFit="1" customWidth="1"/>
  </cols>
  <sheetData>
    <row r="1" spans="1:12" x14ac:dyDescent="0.15">
      <c r="A1" s="27" t="s">
        <v>70</v>
      </c>
      <c r="B1" s="35" t="s">
        <v>71</v>
      </c>
      <c r="C1" s="34">
        <f ca="1">ROUNDDOWN(NOW(),0)</f>
        <v>42787</v>
      </c>
      <c r="D1" s="39">
        <v>17</v>
      </c>
      <c r="E1" s="34"/>
      <c r="F1" s="34"/>
      <c r="G1" s="34"/>
      <c r="H1" s="34"/>
      <c r="I1" s="34"/>
      <c r="J1" s="34"/>
      <c r="K1" s="34"/>
      <c r="L1" s="34"/>
    </row>
    <row r="2" spans="1:12" x14ac:dyDescent="0.15">
      <c r="A2" s="34">
        <v>42770</v>
      </c>
      <c r="B2" s="36">
        <v>44315.682448589192</v>
      </c>
      <c r="C2" s="39"/>
    </row>
    <row r="3" spans="1:12" x14ac:dyDescent="0.15">
      <c r="A3" s="34">
        <v>42771</v>
      </c>
      <c r="B3" s="37">
        <v>44376.682448589192</v>
      </c>
      <c r="C3" s="39"/>
    </row>
    <row r="4" spans="1:12" x14ac:dyDescent="0.15">
      <c r="A4" s="34">
        <v>42772</v>
      </c>
      <c r="B4" s="36">
        <f>B3</f>
        <v>44376.682448589192</v>
      </c>
      <c r="C4" s="39"/>
    </row>
    <row r="5" spans="1:12" x14ac:dyDescent="0.15">
      <c r="A5" s="34">
        <v>42773</v>
      </c>
      <c r="B5" s="36">
        <f t="shared" ref="B5" si="0">B4</f>
        <v>44376.682448589192</v>
      </c>
      <c r="C5" s="39"/>
    </row>
    <row r="6" spans="1:12" x14ac:dyDescent="0.15">
      <c r="A6" s="34">
        <v>42774</v>
      </c>
      <c r="B6" s="36">
        <v>44379.682448589192</v>
      </c>
      <c r="C6" s="39"/>
    </row>
    <row r="7" spans="1:12" x14ac:dyDescent="0.15">
      <c r="A7" s="34">
        <v>42775</v>
      </c>
      <c r="B7" s="36">
        <v>44380.682448589192</v>
      </c>
      <c r="C7" s="39"/>
    </row>
    <row r="8" spans="1:12" x14ac:dyDescent="0.15">
      <c r="A8" s="34">
        <v>42776</v>
      </c>
      <c r="C8" s="39"/>
    </row>
    <row r="9" spans="1:12" x14ac:dyDescent="0.15">
      <c r="A9" s="34">
        <v>42777</v>
      </c>
      <c r="C9" s="39"/>
    </row>
    <row r="10" spans="1:12" x14ac:dyDescent="0.15">
      <c r="A10" s="34">
        <v>42778</v>
      </c>
      <c r="B10" s="36">
        <v>44383.682448589192</v>
      </c>
      <c r="C10" s="39"/>
    </row>
    <row r="11" spans="1:12" x14ac:dyDescent="0.15">
      <c r="A11" s="34">
        <v>42779</v>
      </c>
      <c r="C11" s="39"/>
    </row>
    <row r="12" spans="1:12" x14ac:dyDescent="0.15">
      <c r="A12" s="34">
        <v>42780</v>
      </c>
      <c r="C12" s="39"/>
    </row>
    <row r="13" spans="1:12" x14ac:dyDescent="0.15">
      <c r="A13" s="34">
        <v>42781</v>
      </c>
      <c r="C13" s="39"/>
    </row>
    <row r="14" spans="1:12" x14ac:dyDescent="0.15">
      <c r="A14" s="34">
        <v>42782</v>
      </c>
      <c r="C14" s="39"/>
    </row>
    <row r="15" spans="1:12" x14ac:dyDescent="0.15">
      <c r="A15" s="34">
        <v>42783</v>
      </c>
      <c r="B15" s="36">
        <v>44388.682448589192</v>
      </c>
      <c r="C15" s="39"/>
    </row>
    <row r="16" spans="1:12" x14ac:dyDescent="0.15">
      <c r="A16" s="34">
        <v>42784</v>
      </c>
      <c r="B16" s="36">
        <v>44389.682448589192</v>
      </c>
      <c r="C16" s="39"/>
    </row>
    <row r="17" spans="1:3" x14ac:dyDescent="0.15">
      <c r="A17" s="34">
        <v>42785</v>
      </c>
      <c r="B17" s="36">
        <v>44390.682448589192</v>
      </c>
      <c r="C17" s="39"/>
    </row>
    <row r="18" spans="1:3" x14ac:dyDescent="0.15">
      <c r="A18" s="34">
        <v>42786</v>
      </c>
      <c r="B18" s="36">
        <v>44390.682448589192</v>
      </c>
      <c r="C18" s="39"/>
    </row>
    <row r="19" spans="1:3" x14ac:dyDescent="0.15">
      <c r="A19" s="34">
        <v>42787</v>
      </c>
      <c r="B19" s="36">
        <v>44391.706838833095</v>
      </c>
      <c r="C19" s="39"/>
    </row>
    <row r="20" spans="1:3" x14ac:dyDescent="0.15">
      <c r="A20" s="34">
        <v>42788</v>
      </c>
      <c r="C20" s="39"/>
    </row>
    <row r="21" spans="1:3" x14ac:dyDescent="0.15">
      <c r="A21" s="34">
        <v>42789</v>
      </c>
      <c r="C21" s="39"/>
    </row>
    <row r="22" spans="1:3" x14ac:dyDescent="0.15">
      <c r="A22" s="34">
        <v>42790</v>
      </c>
      <c r="C22" s="39"/>
    </row>
    <row r="23" spans="1:3" x14ac:dyDescent="0.15">
      <c r="A23" s="34">
        <v>42791</v>
      </c>
    </row>
    <row r="24" spans="1:3" x14ac:dyDescent="0.15">
      <c r="A24" s="34">
        <v>42792</v>
      </c>
    </row>
    <row r="25" spans="1:3" x14ac:dyDescent="0.15">
      <c r="A25" s="34">
        <v>42793</v>
      </c>
    </row>
    <row r="26" spans="1:3" x14ac:dyDescent="0.15">
      <c r="A26" s="34">
        <v>42794</v>
      </c>
    </row>
    <row r="27" spans="1:3" x14ac:dyDescent="0.15">
      <c r="A27" s="34">
        <v>42795</v>
      </c>
    </row>
    <row r="28" spans="1:3" x14ac:dyDescent="0.15">
      <c r="A28" s="34">
        <v>42796</v>
      </c>
    </row>
    <row r="29" spans="1:3" x14ac:dyDescent="0.15">
      <c r="A29" s="34">
        <v>42797</v>
      </c>
    </row>
    <row r="30" spans="1:3" x14ac:dyDescent="0.15">
      <c r="A30" s="34">
        <v>42798</v>
      </c>
    </row>
    <row r="31" spans="1:3" x14ac:dyDescent="0.15">
      <c r="A31" s="34">
        <v>42799</v>
      </c>
    </row>
    <row r="32" spans="1:3" x14ac:dyDescent="0.15">
      <c r="A32" s="34">
        <v>42800</v>
      </c>
    </row>
    <row r="33" spans="1:1" x14ac:dyDescent="0.15">
      <c r="A33" s="34">
        <v>42801</v>
      </c>
    </row>
    <row r="34" spans="1:1" x14ac:dyDescent="0.15">
      <c r="A34" s="34">
        <v>42802</v>
      </c>
    </row>
    <row r="35" spans="1:1" x14ac:dyDescent="0.15">
      <c r="A35" s="34">
        <v>42803</v>
      </c>
    </row>
    <row r="36" spans="1:1" x14ac:dyDescent="0.15">
      <c r="A36" s="34">
        <v>42804</v>
      </c>
    </row>
    <row r="37" spans="1:1" x14ac:dyDescent="0.15">
      <c r="A37" s="34">
        <v>42805</v>
      </c>
    </row>
    <row r="38" spans="1:1" x14ac:dyDescent="0.15">
      <c r="A38" s="34">
        <v>42806</v>
      </c>
    </row>
    <row r="39" spans="1:1" x14ac:dyDescent="0.15">
      <c r="A39" s="34">
        <v>42807</v>
      </c>
    </row>
    <row r="40" spans="1:1" x14ac:dyDescent="0.15">
      <c r="A40" s="34">
        <v>42808</v>
      </c>
    </row>
    <row r="41" spans="1:1" x14ac:dyDescent="0.15">
      <c r="A41" s="34">
        <v>42809</v>
      </c>
    </row>
    <row r="42" spans="1:1" x14ac:dyDescent="0.15">
      <c r="A42" s="34">
        <v>42810</v>
      </c>
    </row>
    <row r="43" spans="1:1" x14ac:dyDescent="0.15">
      <c r="A43" s="34">
        <v>42811</v>
      </c>
    </row>
    <row r="44" spans="1:1" x14ac:dyDescent="0.15">
      <c r="A44" s="34">
        <v>42812</v>
      </c>
    </row>
    <row r="45" spans="1:1" x14ac:dyDescent="0.15">
      <c r="A45" s="34">
        <v>42813</v>
      </c>
    </row>
    <row r="46" spans="1:1" x14ac:dyDescent="0.15">
      <c r="A46" s="34">
        <v>42814</v>
      </c>
    </row>
    <row r="47" spans="1:1" x14ac:dyDescent="0.15">
      <c r="A47" s="34">
        <v>42815</v>
      </c>
    </row>
    <row r="48" spans="1:1" x14ac:dyDescent="0.15">
      <c r="A48" s="34">
        <v>42816</v>
      </c>
    </row>
    <row r="49" spans="1:1" x14ac:dyDescent="0.15">
      <c r="A49" s="34">
        <v>42817</v>
      </c>
    </row>
    <row r="50" spans="1:1" x14ac:dyDescent="0.15">
      <c r="A50" s="34">
        <v>42818</v>
      </c>
    </row>
    <row r="51" spans="1:1" x14ac:dyDescent="0.15">
      <c r="A51" s="34">
        <v>42819</v>
      </c>
    </row>
    <row r="52" spans="1:1" x14ac:dyDescent="0.15">
      <c r="A52" s="34">
        <v>42820</v>
      </c>
    </row>
    <row r="53" spans="1:1" x14ac:dyDescent="0.15">
      <c r="A53" s="34">
        <v>42821</v>
      </c>
    </row>
    <row r="54" spans="1:1" x14ac:dyDescent="0.15">
      <c r="A54" s="34">
        <v>42822</v>
      </c>
    </row>
    <row r="55" spans="1:1" x14ac:dyDescent="0.15">
      <c r="A55" s="34">
        <v>42823</v>
      </c>
    </row>
    <row r="56" spans="1:1" x14ac:dyDescent="0.15">
      <c r="A56" s="34">
        <v>42824</v>
      </c>
    </row>
    <row r="57" spans="1:1" x14ac:dyDescent="0.15">
      <c r="A57" s="34">
        <v>42825</v>
      </c>
    </row>
    <row r="58" spans="1:1" x14ac:dyDescent="0.15">
      <c r="A58" s="34">
        <v>42826</v>
      </c>
    </row>
    <row r="59" spans="1:1" x14ac:dyDescent="0.15">
      <c r="A59" s="34">
        <v>42827</v>
      </c>
    </row>
    <row r="60" spans="1:1" x14ac:dyDescent="0.15">
      <c r="A60" s="34">
        <v>42828</v>
      </c>
    </row>
    <row r="61" spans="1:1" x14ac:dyDescent="0.15">
      <c r="A61" s="34">
        <v>42829</v>
      </c>
    </row>
    <row r="62" spans="1:1" x14ac:dyDescent="0.15">
      <c r="A62" s="34">
        <v>42830</v>
      </c>
    </row>
    <row r="63" spans="1:1" x14ac:dyDescent="0.15">
      <c r="A63" s="34">
        <v>42831</v>
      </c>
    </row>
    <row r="64" spans="1:1" x14ac:dyDescent="0.15">
      <c r="A64" s="34">
        <v>42832</v>
      </c>
    </row>
    <row r="65" spans="1:1" x14ac:dyDescent="0.15">
      <c r="A65" s="34">
        <v>42833</v>
      </c>
    </row>
    <row r="66" spans="1:1" x14ac:dyDescent="0.15">
      <c r="A66" s="34">
        <v>42834</v>
      </c>
    </row>
    <row r="67" spans="1:1" x14ac:dyDescent="0.15">
      <c r="A67" s="34">
        <v>42835</v>
      </c>
    </row>
    <row r="68" spans="1:1" x14ac:dyDescent="0.15">
      <c r="A68" s="34">
        <v>42836</v>
      </c>
    </row>
    <row r="69" spans="1:1" x14ac:dyDescent="0.15">
      <c r="A69" s="34">
        <v>42837</v>
      </c>
    </row>
    <row r="70" spans="1:1" x14ac:dyDescent="0.15">
      <c r="A70" s="34">
        <v>42838</v>
      </c>
    </row>
    <row r="71" spans="1:1" x14ac:dyDescent="0.15">
      <c r="A71" s="34">
        <v>42839</v>
      </c>
    </row>
    <row r="72" spans="1:1" x14ac:dyDescent="0.15">
      <c r="A72" s="34">
        <v>42840</v>
      </c>
    </row>
    <row r="73" spans="1:1" x14ac:dyDescent="0.15">
      <c r="A73" s="34">
        <v>42841</v>
      </c>
    </row>
    <row r="74" spans="1:1" x14ac:dyDescent="0.15">
      <c r="A74" s="34">
        <v>42842</v>
      </c>
    </row>
    <row r="75" spans="1:1" x14ac:dyDescent="0.15">
      <c r="A75" s="34">
        <v>42843</v>
      </c>
    </row>
    <row r="76" spans="1:1" x14ac:dyDescent="0.15">
      <c r="A76" s="34">
        <v>42844</v>
      </c>
    </row>
    <row r="77" spans="1:1" x14ac:dyDescent="0.15">
      <c r="A77" s="34">
        <v>42845</v>
      </c>
    </row>
    <row r="78" spans="1:1" x14ac:dyDescent="0.15">
      <c r="A78" s="34">
        <v>42846</v>
      </c>
    </row>
    <row r="79" spans="1:1" x14ac:dyDescent="0.15">
      <c r="A79" s="34">
        <v>42847</v>
      </c>
    </row>
    <row r="80" spans="1:1" x14ac:dyDescent="0.15">
      <c r="A80" s="34">
        <v>42848</v>
      </c>
    </row>
    <row r="81" spans="1:1" x14ac:dyDescent="0.15">
      <c r="A81" s="34">
        <v>42849</v>
      </c>
    </row>
    <row r="82" spans="1:1" x14ac:dyDescent="0.15">
      <c r="A82" s="34">
        <v>42850</v>
      </c>
    </row>
    <row r="83" spans="1:1" x14ac:dyDescent="0.15">
      <c r="A83" s="34">
        <v>42851</v>
      </c>
    </row>
    <row r="84" spans="1:1" x14ac:dyDescent="0.15">
      <c r="A84" s="34">
        <v>42852</v>
      </c>
    </row>
    <row r="85" spans="1:1" x14ac:dyDescent="0.15">
      <c r="A85" s="34">
        <v>42853</v>
      </c>
    </row>
    <row r="86" spans="1:1" x14ac:dyDescent="0.15">
      <c r="A86" s="34">
        <v>42854</v>
      </c>
    </row>
    <row r="87" spans="1:1" x14ac:dyDescent="0.15">
      <c r="A87" s="34">
        <v>42855</v>
      </c>
    </row>
    <row r="88" spans="1:1" x14ac:dyDescent="0.15">
      <c r="A88" s="34">
        <v>42856</v>
      </c>
    </row>
    <row r="89" spans="1:1" x14ac:dyDescent="0.15">
      <c r="A89" s="34">
        <v>42857</v>
      </c>
    </row>
    <row r="90" spans="1:1" x14ac:dyDescent="0.15">
      <c r="A90" s="34">
        <v>42858</v>
      </c>
    </row>
    <row r="91" spans="1:1" x14ac:dyDescent="0.15">
      <c r="A91" s="34">
        <v>42859</v>
      </c>
    </row>
    <row r="92" spans="1:1" x14ac:dyDescent="0.15">
      <c r="A92" s="34">
        <v>42860</v>
      </c>
    </row>
    <row r="93" spans="1:1" x14ac:dyDescent="0.15">
      <c r="A93" s="34">
        <v>42861</v>
      </c>
    </row>
    <row r="94" spans="1:1" x14ac:dyDescent="0.15">
      <c r="A94" s="34">
        <v>42862</v>
      </c>
    </row>
    <row r="95" spans="1:1" x14ac:dyDescent="0.15">
      <c r="A95" s="34">
        <v>42863</v>
      </c>
    </row>
    <row r="96" spans="1:1" x14ac:dyDescent="0.15">
      <c r="A96" s="34">
        <v>42864</v>
      </c>
    </row>
    <row r="97" spans="1:1" x14ac:dyDescent="0.15">
      <c r="A97" s="34">
        <v>42865</v>
      </c>
    </row>
    <row r="98" spans="1:1" x14ac:dyDescent="0.15">
      <c r="A98" s="34">
        <v>42866</v>
      </c>
    </row>
    <row r="99" spans="1:1" x14ac:dyDescent="0.15">
      <c r="A99" s="34">
        <v>42867</v>
      </c>
    </row>
    <row r="100" spans="1:1" x14ac:dyDescent="0.15">
      <c r="A100" s="34">
        <v>42868</v>
      </c>
    </row>
    <row r="101" spans="1:1" x14ac:dyDescent="0.15">
      <c r="A101" s="34">
        <v>42869</v>
      </c>
    </row>
    <row r="102" spans="1:1" x14ac:dyDescent="0.15">
      <c r="A102" s="34">
        <v>42870</v>
      </c>
    </row>
    <row r="103" spans="1:1" x14ac:dyDescent="0.15">
      <c r="A103" s="34">
        <v>42871</v>
      </c>
    </row>
    <row r="104" spans="1:1" x14ac:dyDescent="0.15">
      <c r="A104" s="34">
        <v>42872</v>
      </c>
    </row>
    <row r="105" spans="1:1" x14ac:dyDescent="0.15">
      <c r="A105" s="34">
        <v>42873</v>
      </c>
    </row>
    <row r="106" spans="1:1" x14ac:dyDescent="0.15">
      <c r="A106" s="34">
        <v>42874</v>
      </c>
    </row>
    <row r="107" spans="1:1" x14ac:dyDescent="0.15">
      <c r="A107" s="34">
        <v>42875</v>
      </c>
    </row>
    <row r="108" spans="1:1" x14ac:dyDescent="0.15">
      <c r="A108" s="34">
        <v>42876</v>
      </c>
    </row>
    <row r="109" spans="1:1" x14ac:dyDescent="0.15">
      <c r="A109" s="34">
        <v>42877</v>
      </c>
    </row>
    <row r="110" spans="1:1" x14ac:dyDescent="0.15">
      <c r="A110" s="34">
        <v>42878</v>
      </c>
    </row>
    <row r="111" spans="1:1" x14ac:dyDescent="0.15">
      <c r="A111" s="34">
        <v>42879</v>
      </c>
    </row>
    <row r="112" spans="1:1" x14ac:dyDescent="0.15">
      <c r="A112" s="34">
        <v>42880</v>
      </c>
    </row>
    <row r="113" spans="1:1" x14ac:dyDescent="0.15">
      <c r="A113" s="34">
        <v>42881</v>
      </c>
    </row>
    <row r="114" spans="1:1" x14ac:dyDescent="0.15">
      <c r="A114" s="34">
        <v>42882</v>
      </c>
    </row>
    <row r="115" spans="1:1" x14ac:dyDescent="0.15">
      <c r="A115" s="34">
        <v>42883</v>
      </c>
    </row>
    <row r="116" spans="1:1" x14ac:dyDescent="0.15">
      <c r="A116" s="34">
        <v>42884</v>
      </c>
    </row>
    <row r="117" spans="1:1" x14ac:dyDescent="0.15">
      <c r="A117" s="34">
        <v>42885</v>
      </c>
    </row>
    <row r="118" spans="1:1" x14ac:dyDescent="0.15">
      <c r="A118" s="34">
        <v>42886</v>
      </c>
    </row>
    <row r="119" spans="1:1" x14ac:dyDescent="0.15">
      <c r="A119" s="34">
        <v>42887</v>
      </c>
    </row>
    <row r="120" spans="1:1" x14ac:dyDescent="0.15">
      <c r="A120" s="34">
        <v>42888</v>
      </c>
    </row>
    <row r="121" spans="1:1" x14ac:dyDescent="0.15">
      <c r="A121" s="34">
        <v>42889</v>
      </c>
    </row>
    <row r="122" spans="1:1" x14ac:dyDescent="0.15">
      <c r="A122" s="34">
        <v>42890</v>
      </c>
    </row>
    <row r="123" spans="1:1" x14ac:dyDescent="0.15">
      <c r="A123" s="34">
        <v>42891</v>
      </c>
    </row>
    <row r="124" spans="1:1" x14ac:dyDescent="0.15">
      <c r="A124" s="34">
        <v>42892</v>
      </c>
    </row>
    <row r="125" spans="1:1" x14ac:dyDescent="0.15">
      <c r="A125" s="34">
        <v>42893</v>
      </c>
    </row>
    <row r="126" spans="1:1" x14ac:dyDescent="0.15">
      <c r="A126" s="34">
        <v>42894</v>
      </c>
    </row>
    <row r="127" spans="1:1" x14ac:dyDescent="0.15">
      <c r="A127" s="34">
        <v>42895</v>
      </c>
    </row>
    <row r="128" spans="1:1" x14ac:dyDescent="0.15">
      <c r="A128" s="34">
        <v>42896</v>
      </c>
    </row>
    <row r="129" spans="1:1" x14ac:dyDescent="0.15">
      <c r="A129" s="34">
        <v>42897</v>
      </c>
    </row>
    <row r="130" spans="1:1" x14ac:dyDescent="0.15">
      <c r="A130" s="34">
        <v>42898</v>
      </c>
    </row>
    <row r="131" spans="1:1" x14ac:dyDescent="0.15">
      <c r="A131" s="34">
        <v>42899</v>
      </c>
    </row>
    <row r="132" spans="1:1" x14ac:dyDescent="0.15">
      <c r="A132" s="34">
        <v>42900</v>
      </c>
    </row>
    <row r="133" spans="1:1" x14ac:dyDescent="0.15">
      <c r="A133" s="34">
        <v>42901</v>
      </c>
    </row>
    <row r="134" spans="1:1" x14ac:dyDescent="0.15">
      <c r="A134" s="34">
        <v>42902</v>
      </c>
    </row>
    <row r="135" spans="1:1" x14ac:dyDescent="0.15">
      <c r="A135" s="34">
        <v>42903</v>
      </c>
    </row>
    <row r="136" spans="1:1" x14ac:dyDescent="0.15">
      <c r="A136" s="34">
        <v>42904</v>
      </c>
    </row>
    <row r="137" spans="1:1" x14ac:dyDescent="0.15">
      <c r="A137" s="34">
        <v>42905</v>
      </c>
    </row>
    <row r="138" spans="1:1" x14ac:dyDescent="0.15">
      <c r="A138" s="34">
        <v>42906</v>
      </c>
    </row>
    <row r="139" spans="1:1" x14ac:dyDescent="0.15">
      <c r="A139" s="34">
        <v>42907</v>
      </c>
    </row>
    <row r="140" spans="1:1" x14ac:dyDescent="0.15">
      <c r="A140" s="34">
        <v>42908</v>
      </c>
    </row>
    <row r="141" spans="1:1" x14ac:dyDescent="0.15">
      <c r="A141" s="34">
        <v>42909</v>
      </c>
    </row>
    <row r="142" spans="1:1" x14ac:dyDescent="0.15">
      <c r="A142" s="34">
        <v>42910</v>
      </c>
    </row>
    <row r="143" spans="1:1" x14ac:dyDescent="0.15">
      <c r="A143" s="34">
        <v>42911</v>
      </c>
    </row>
    <row r="144" spans="1:1" x14ac:dyDescent="0.15">
      <c r="A144" s="34">
        <v>42912</v>
      </c>
    </row>
    <row r="145" spans="1:1" x14ac:dyDescent="0.15">
      <c r="A145" s="34">
        <v>42913</v>
      </c>
    </row>
    <row r="146" spans="1:1" x14ac:dyDescent="0.15">
      <c r="A146" s="34">
        <v>42914</v>
      </c>
    </row>
    <row r="147" spans="1:1" x14ac:dyDescent="0.15">
      <c r="A147" s="34">
        <v>42915</v>
      </c>
    </row>
    <row r="148" spans="1:1" x14ac:dyDescent="0.15">
      <c r="A148" s="34">
        <v>42916</v>
      </c>
    </row>
    <row r="149" spans="1:1" x14ac:dyDescent="0.15">
      <c r="A149" s="34">
        <v>42917</v>
      </c>
    </row>
    <row r="150" spans="1:1" x14ac:dyDescent="0.15">
      <c r="A150" s="34">
        <v>42918</v>
      </c>
    </row>
    <row r="151" spans="1:1" x14ac:dyDescent="0.15">
      <c r="A151" s="34">
        <v>42919</v>
      </c>
    </row>
    <row r="152" spans="1:1" x14ac:dyDescent="0.15">
      <c r="A152" s="34">
        <v>42920</v>
      </c>
    </row>
    <row r="153" spans="1:1" x14ac:dyDescent="0.15">
      <c r="A153" s="34">
        <v>42921</v>
      </c>
    </row>
    <row r="154" spans="1:1" x14ac:dyDescent="0.15">
      <c r="A154" s="34">
        <v>42922</v>
      </c>
    </row>
    <row r="155" spans="1:1" x14ac:dyDescent="0.15">
      <c r="A155" s="34">
        <v>42923</v>
      </c>
    </row>
    <row r="156" spans="1:1" x14ac:dyDescent="0.15">
      <c r="A156" s="34">
        <v>42924</v>
      </c>
    </row>
    <row r="157" spans="1:1" x14ac:dyDescent="0.15">
      <c r="A157" s="34">
        <v>42925</v>
      </c>
    </row>
    <row r="158" spans="1:1" x14ac:dyDescent="0.15">
      <c r="A158" s="34">
        <v>42926</v>
      </c>
    </row>
    <row r="159" spans="1:1" x14ac:dyDescent="0.15">
      <c r="A159" s="34">
        <v>42927</v>
      </c>
    </row>
    <row r="160" spans="1:1" x14ac:dyDescent="0.15">
      <c r="A160" s="34">
        <v>42928</v>
      </c>
    </row>
    <row r="161" spans="1:1" x14ac:dyDescent="0.15">
      <c r="A161" s="34">
        <v>42929</v>
      </c>
    </row>
    <row r="162" spans="1:1" x14ac:dyDescent="0.15">
      <c r="A162" s="34">
        <v>42930</v>
      </c>
    </row>
    <row r="163" spans="1:1" x14ac:dyDescent="0.15">
      <c r="A163" s="34">
        <v>42931</v>
      </c>
    </row>
    <row r="164" spans="1:1" x14ac:dyDescent="0.15">
      <c r="A164" s="34">
        <v>42932</v>
      </c>
    </row>
    <row r="165" spans="1:1" x14ac:dyDescent="0.15">
      <c r="A165" s="34">
        <v>42933</v>
      </c>
    </row>
    <row r="166" spans="1:1" x14ac:dyDescent="0.15">
      <c r="A166" s="34">
        <v>42934</v>
      </c>
    </row>
    <row r="167" spans="1:1" x14ac:dyDescent="0.15">
      <c r="A167" s="34">
        <v>42935</v>
      </c>
    </row>
    <row r="168" spans="1:1" x14ac:dyDescent="0.15">
      <c r="A168" s="34">
        <v>42936</v>
      </c>
    </row>
    <row r="169" spans="1:1" x14ac:dyDescent="0.15">
      <c r="A169" s="34">
        <v>42937</v>
      </c>
    </row>
    <row r="170" spans="1:1" x14ac:dyDescent="0.15">
      <c r="A170" s="34">
        <v>42938</v>
      </c>
    </row>
    <row r="171" spans="1:1" x14ac:dyDescent="0.15">
      <c r="A171" s="34">
        <v>42939</v>
      </c>
    </row>
    <row r="172" spans="1:1" x14ac:dyDescent="0.15">
      <c r="A172" s="34">
        <v>42940</v>
      </c>
    </row>
    <row r="173" spans="1:1" x14ac:dyDescent="0.15">
      <c r="A173" s="34">
        <v>42941</v>
      </c>
    </row>
    <row r="174" spans="1:1" x14ac:dyDescent="0.15">
      <c r="A174" s="34">
        <v>42942</v>
      </c>
    </row>
    <row r="175" spans="1:1" x14ac:dyDescent="0.15">
      <c r="A175" s="34">
        <v>42943</v>
      </c>
    </row>
    <row r="176" spans="1:1" x14ac:dyDescent="0.15">
      <c r="A176" s="34">
        <v>42944</v>
      </c>
    </row>
    <row r="177" spans="1:1" x14ac:dyDescent="0.15">
      <c r="A177" s="34">
        <v>42945</v>
      </c>
    </row>
    <row r="178" spans="1:1" x14ac:dyDescent="0.15">
      <c r="A178" s="34">
        <v>42946</v>
      </c>
    </row>
    <row r="179" spans="1:1" x14ac:dyDescent="0.15">
      <c r="A179" s="34">
        <v>42947</v>
      </c>
    </row>
    <row r="180" spans="1:1" x14ac:dyDescent="0.15">
      <c r="A180" s="34">
        <v>42948</v>
      </c>
    </row>
    <row r="181" spans="1:1" x14ac:dyDescent="0.15">
      <c r="A181" s="34">
        <v>42949</v>
      </c>
    </row>
    <row r="182" spans="1:1" x14ac:dyDescent="0.15">
      <c r="A182" s="34">
        <v>42950</v>
      </c>
    </row>
    <row r="183" spans="1:1" x14ac:dyDescent="0.15">
      <c r="A183" s="34">
        <v>42951</v>
      </c>
    </row>
    <row r="184" spans="1:1" x14ac:dyDescent="0.15">
      <c r="A184" s="34">
        <v>42952</v>
      </c>
    </row>
    <row r="185" spans="1:1" x14ac:dyDescent="0.15">
      <c r="A185" s="34">
        <v>42953</v>
      </c>
    </row>
    <row r="186" spans="1:1" x14ac:dyDescent="0.15">
      <c r="A186" s="34">
        <v>42954</v>
      </c>
    </row>
    <row r="187" spans="1:1" x14ac:dyDescent="0.15">
      <c r="A187" s="34">
        <v>42955</v>
      </c>
    </row>
    <row r="188" spans="1:1" x14ac:dyDescent="0.15">
      <c r="A188" s="34">
        <v>42956</v>
      </c>
    </row>
    <row r="189" spans="1:1" x14ac:dyDescent="0.15">
      <c r="A189" s="34">
        <v>42957</v>
      </c>
    </row>
    <row r="190" spans="1:1" x14ac:dyDescent="0.15">
      <c r="A190" s="34">
        <v>42958</v>
      </c>
    </row>
    <row r="191" spans="1:1" x14ac:dyDescent="0.15">
      <c r="A191" s="34">
        <v>42959</v>
      </c>
    </row>
    <row r="192" spans="1:1" x14ac:dyDescent="0.15">
      <c r="A192" s="34">
        <v>42960</v>
      </c>
    </row>
    <row r="193" spans="1:1" x14ac:dyDescent="0.15">
      <c r="A193" s="34">
        <v>42961</v>
      </c>
    </row>
    <row r="194" spans="1:1" x14ac:dyDescent="0.15">
      <c r="A194" s="34">
        <v>42962</v>
      </c>
    </row>
    <row r="195" spans="1:1" x14ac:dyDescent="0.15">
      <c r="A195" s="34">
        <v>42963</v>
      </c>
    </row>
    <row r="196" spans="1:1" x14ac:dyDescent="0.15">
      <c r="A196" s="34">
        <v>42964</v>
      </c>
    </row>
    <row r="197" spans="1:1" x14ac:dyDescent="0.15">
      <c r="A197" s="34">
        <v>42965</v>
      </c>
    </row>
    <row r="198" spans="1:1" x14ac:dyDescent="0.15">
      <c r="A198" s="34">
        <v>42966</v>
      </c>
    </row>
    <row r="199" spans="1:1" x14ac:dyDescent="0.15">
      <c r="A199" s="34">
        <v>42967</v>
      </c>
    </row>
    <row r="200" spans="1:1" x14ac:dyDescent="0.15">
      <c r="A200" s="34">
        <v>42968</v>
      </c>
    </row>
    <row r="201" spans="1:1" x14ac:dyDescent="0.15">
      <c r="A201" s="34">
        <v>42969</v>
      </c>
    </row>
    <row r="202" spans="1:1" x14ac:dyDescent="0.15">
      <c r="A202" s="34">
        <v>42970</v>
      </c>
    </row>
    <row r="203" spans="1:1" x14ac:dyDescent="0.15">
      <c r="A203" s="34">
        <v>42971</v>
      </c>
    </row>
    <row r="204" spans="1:1" x14ac:dyDescent="0.15">
      <c r="A204" s="34">
        <v>42972</v>
      </c>
    </row>
    <row r="205" spans="1:1" x14ac:dyDescent="0.15">
      <c r="A205" s="34">
        <v>42973</v>
      </c>
    </row>
    <row r="206" spans="1:1" x14ac:dyDescent="0.15">
      <c r="A206" s="34">
        <v>42974</v>
      </c>
    </row>
    <row r="207" spans="1:1" x14ac:dyDescent="0.15">
      <c r="A207" s="34">
        <v>42975</v>
      </c>
    </row>
    <row r="208" spans="1:1" x14ac:dyDescent="0.15">
      <c r="A208" s="34">
        <v>42976</v>
      </c>
    </row>
    <row r="209" spans="1:1" x14ac:dyDescent="0.15">
      <c r="A209" s="34">
        <v>42977</v>
      </c>
    </row>
    <row r="210" spans="1:1" x14ac:dyDescent="0.15">
      <c r="A210" s="34">
        <v>42978</v>
      </c>
    </row>
    <row r="211" spans="1:1" x14ac:dyDescent="0.15">
      <c r="A211" s="34">
        <v>42979</v>
      </c>
    </row>
    <row r="212" spans="1:1" x14ac:dyDescent="0.15">
      <c r="A212" s="34">
        <v>42980</v>
      </c>
    </row>
    <row r="213" spans="1:1" x14ac:dyDescent="0.15">
      <c r="A213" s="34">
        <v>42981</v>
      </c>
    </row>
    <row r="214" spans="1:1" x14ac:dyDescent="0.15">
      <c r="A214" s="34">
        <v>42982</v>
      </c>
    </row>
    <row r="215" spans="1:1" x14ac:dyDescent="0.15">
      <c r="A215" s="34">
        <v>42983</v>
      </c>
    </row>
    <row r="216" spans="1:1" x14ac:dyDescent="0.15">
      <c r="A216" s="34">
        <v>42984</v>
      </c>
    </row>
    <row r="217" spans="1:1" x14ac:dyDescent="0.15">
      <c r="A217" s="34">
        <v>42985</v>
      </c>
    </row>
    <row r="218" spans="1:1" x14ac:dyDescent="0.15">
      <c r="A218" s="34">
        <v>42986</v>
      </c>
    </row>
    <row r="219" spans="1:1" x14ac:dyDescent="0.15">
      <c r="A219" s="34">
        <v>42987</v>
      </c>
    </row>
    <row r="220" spans="1:1" x14ac:dyDescent="0.15">
      <c r="A220" s="34">
        <v>42988</v>
      </c>
    </row>
    <row r="221" spans="1:1" x14ac:dyDescent="0.15">
      <c r="A221" s="34">
        <v>42989</v>
      </c>
    </row>
    <row r="222" spans="1:1" x14ac:dyDescent="0.15">
      <c r="A222" s="34">
        <v>42990</v>
      </c>
    </row>
    <row r="223" spans="1:1" x14ac:dyDescent="0.15">
      <c r="A223" s="34">
        <v>42991</v>
      </c>
    </row>
    <row r="224" spans="1:1" x14ac:dyDescent="0.15">
      <c r="A224" s="34">
        <v>42992</v>
      </c>
    </row>
    <row r="225" spans="1:1" x14ac:dyDescent="0.15">
      <c r="A225" s="34">
        <v>42993</v>
      </c>
    </row>
    <row r="226" spans="1:1" x14ac:dyDescent="0.15">
      <c r="A226" s="34">
        <v>42994</v>
      </c>
    </row>
    <row r="227" spans="1:1" x14ac:dyDescent="0.15">
      <c r="A227" s="34">
        <v>42995</v>
      </c>
    </row>
    <row r="228" spans="1:1" x14ac:dyDescent="0.15">
      <c r="A228" s="34">
        <v>42996</v>
      </c>
    </row>
    <row r="229" spans="1:1" x14ac:dyDescent="0.15">
      <c r="A229" s="34">
        <v>42997</v>
      </c>
    </row>
    <row r="230" spans="1:1" x14ac:dyDescent="0.15">
      <c r="A230" s="34">
        <v>42998</v>
      </c>
    </row>
    <row r="231" spans="1:1" x14ac:dyDescent="0.15">
      <c r="A231" s="34">
        <v>42999</v>
      </c>
    </row>
    <row r="232" spans="1:1" x14ac:dyDescent="0.15">
      <c r="A232" s="34">
        <v>43000</v>
      </c>
    </row>
    <row r="233" spans="1:1" x14ac:dyDescent="0.15">
      <c r="A233" s="34">
        <v>43001</v>
      </c>
    </row>
    <row r="234" spans="1:1" x14ac:dyDescent="0.15">
      <c r="A234" s="34">
        <v>43002</v>
      </c>
    </row>
    <row r="235" spans="1:1" x14ac:dyDescent="0.15">
      <c r="A235" s="34">
        <v>43003</v>
      </c>
    </row>
    <row r="236" spans="1:1" x14ac:dyDescent="0.15">
      <c r="A236" s="34">
        <v>43004</v>
      </c>
    </row>
    <row r="237" spans="1:1" x14ac:dyDescent="0.15">
      <c r="A237" s="34">
        <v>43005</v>
      </c>
    </row>
    <row r="238" spans="1:1" x14ac:dyDescent="0.15">
      <c r="A238" s="34">
        <v>43006</v>
      </c>
    </row>
    <row r="239" spans="1:1" x14ac:dyDescent="0.15">
      <c r="A239" s="34">
        <v>43007</v>
      </c>
    </row>
    <row r="240" spans="1:1" x14ac:dyDescent="0.15">
      <c r="A240" s="34">
        <v>43008</v>
      </c>
    </row>
    <row r="241" spans="1:1" x14ac:dyDescent="0.15">
      <c r="A241" s="34">
        <v>43009</v>
      </c>
    </row>
    <row r="242" spans="1:1" x14ac:dyDescent="0.15">
      <c r="A242" s="34">
        <v>43010</v>
      </c>
    </row>
    <row r="243" spans="1:1" x14ac:dyDescent="0.15">
      <c r="A243" s="34">
        <v>43011</v>
      </c>
    </row>
    <row r="244" spans="1:1" x14ac:dyDescent="0.15">
      <c r="A244" s="34">
        <v>43012</v>
      </c>
    </row>
    <row r="245" spans="1:1" x14ac:dyDescent="0.15">
      <c r="A245" s="34">
        <v>43013</v>
      </c>
    </row>
    <row r="246" spans="1:1" x14ac:dyDescent="0.15">
      <c r="A246" s="34">
        <v>43014</v>
      </c>
    </row>
    <row r="247" spans="1:1" x14ac:dyDescent="0.15">
      <c r="A247" s="34">
        <v>43015</v>
      </c>
    </row>
    <row r="248" spans="1:1" x14ac:dyDescent="0.15">
      <c r="A248" s="34">
        <v>43016</v>
      </c>
    </row>
    <row r="249" spans="1:1" x14ac:dyDescent="0.15">
      <c r="A249" s="34">
        <v>43017</v>
      </c>
    </row>
    <row r="250" spans="1:1" x14ac:dyDescent="0.15">
      <c r="A250" s="34">
        <v>43018</v>
      </c>
    </row>
    <row r="251" spans="1:1" x14ac:dyDescent="0.15">
      <c r="A251" s="34">
        <v>43019</v>
      </c>
    </row>
    <row r="252" spans="1:1" x14ac:dyDescent="0.15">
      <c r="A252" s="34">
        <v>43020</v>
      </c>
    </row>
    <row r="253" spans="1:1" x14ac:dyDescent="0.15">
      <c r="A253" s="34">
        <v>43021</v>
      </c>
    </row>
    <row r="254" spans="1:1" x14ac:dyDescent="0.15">
      <c r="A254" s="34">
        <v>43022</v>
      </c>
    </row>
    <row r="255" spans="1:1" x14ac:dyDescent="0.15">
      <c r="A255" s="34">
        <v>43023</v>
      </c>
    </row>
    <row r="256" spans="1:1" x14ac:dyDescent="0.15">
      <c r="A256" s="34">
        <v>43024</v>
      </c>
    </row>
    <row r="257" spans="1:1" x14ac:dyDescent="0.15">
      <c r="A257" s="34">
        <v>43025</v>
      </c>
    </row>
    <row r="258" spans="1:1" x14ac:dyDescent="0.15">
      <c r="A258" s="34">
        <v>43026</v>
      </c>
    </row>
    <row r="259" spans="1:1" x14ac:dyDescent="0.15">
      <c r="A259" s="34">
        <v>43027</v>
      </c>
    </row>
    <row r="260" spans="1:1" x14ac:dyDescent="0.15">
      <c r="A260" s="34">
        <v>43028</v>
      </c>
    </row>
    <row r="261" spans="1:1" x14ac:dyDescent="0.15">
      <c r="A261" s="34">
        <v>43029</v>
      </c>
    </row>
    <row r="262" spans="1:1" x14ac:dyDescent="0.15">
      <c r="A262" s="34">
        <v>43030</v>
      </c>
    </row>
    <row r="263" spans="1:1" x14ac:dyDescent="0.15">
      <c r="A263" s="34">
        <v>43031</v>
      </c>
    </row>
    <row r="264" spans="1:1" x14ac:dyDescent="0.15">
      <c r="A264" s="34">
        <v>43032</v>
      </c>
    </row>
    <row r="265" spans="1:1" x14ac:dyDescent="0.15">
      <c r="A265" s="34">
        <v>43033</v>
      </c>
    </row>
    <row r="266" spans="1:1" x14ac:dyDescent="0.15">
      <c r="A266" s="34">
        <v>43034</v>
      </c>
    </row>
    <row r="267" spans="1:1" x14ac:dyDescent="0.15">
      <c r="A267" s="34">
        <v>43035</v>
      </c>
    </row>
    <row r="268" spans="1:1" x14ac:dyDescent="0.15">
      <c r="A268" s="34">
        <v>43036</v>
      </c>
    </row>
    <row r="269" spans="1:1" x14ac:dyDescent="0.15">
      <c r="A269" s="34">
        <v>43037</v>
      </c>
    </row>
    <row r="270" spans="1:1" x14ac:dyDescent="0.15">
      <c r="A270" s="34">
        <v>43038</v>
      </c>
    </row>
    <row r="271" spans="1:1" x14ac:dyDescent="0.15">
      <c r="A271" s="34">
        <v>43039</v>
      </c>
    </row>
    <row r="272" spans="1:1" x14ac:dyDescent="0.15">
      <c r="A272" s="34">
        <v>43040</v>
      </c>
    </row>
    <row r="273" spans="1:1" x14ac:dyDescent="0.15">
      <c r="A273" s="34">
        <v>43041</v>
      </c>
    </row>
    <row r="274" spans="1:1" x14ac:dyDescent="0.15">
      <c r="A274" s="34">
        <v>43042</v>
      </c>
    </row>
    <row r="275" spans="1:1" x14ac:dyDescent="0.15">
      <c r="A275" s="34">
        <v>43043</v>
      </c>
    </row>
    <row r="276" spans="1:1" x14ac:dyDescent="0.15">
      <c r="A276" s="34">
        <v>43044</v>
      </c>
    </row>
    <row r="277" spans="1:1" x14ac:dyDescent="0.15">
      <c r="A277" s="34">
        <v>43045</v>
      </c>
    </row>
    <row r="278" spans="1:1" x14ac:dyDescent="0.15">
      <c r="A278" s="34">
        <v>43046</v>
      </c>
    </row>
    <row r="279" spans="1:1" x14ac:dyDescent="0.15">
      <c r="A279" s="34">
        <v>43047</v>
      </c>
    </row>
    <row r="280" spans="1:1" x14ac:dyDescent="0.15">
      <c r="A280" s="34">
        <v>43048</v>
      </c>
    </row>
    <row r="281" spans="1:1" x14ac:dyDescent="0.15">
      <c r="A281" s="34">
        <v>43049</v>
      </c>
    </row>
    <row r="282" spans="1:1" x14ac:dyDescent="0.15">
      <c r="A282" s="34">
        <v>43050</v>
      </c>
    </row>
    <row r="283" spans="1:1" x14ac:dyDescent="0.15">
      <c r="A283" s="34">
        <v>43051</v>
      </c>
    </row>
    <row r="284" spans="1:1" x14ac:dyDescent="0.15">
      <c r="A284" s="34">
        <v>43052</v>
      </c>
    </row>
    <row r="285" spans="1:1" x14ac:dyDescent="0.15">
      <c r="A285" s="34">
        <v>43053</v>
      </c>
    </row>
    <row r="286" spans="1:1" x14ac:dyDescent="0.15">
      <c r="A286" s="34">
        <v>43054</v>
      </c>
    </row>
    <row r="287" spans="1:1" x14ac:dyDescent="0.15">
      <c r="A287" s="34">
        <v>43055</v>
      </c>
    </row>
    <row r="288" spans="1:1" x14ac:dyDescent="0.15">
      <c r="A288" s="34">
        <v>43056</v>
      </c>
    </row>
    <row r="289" spans="1:1" x14ac:dyDescent="0.15">
      <c r="A289" s="34">
        <v>43057</v>
      </c>
    </row>
    <row r="290" spans="1:1" x14ac:dyDescent="0.15">
      <c r="A290" s="34">
        <v>43058</v>
      </c>
    </row>
    <row r="291" spans="1:1" x14ac:dyDescent="0.15">
      <c r="A291" s="34">
        <v>43059</v>
      </c>
    </row>
    <row r="292" spans="1:1" x14ac:dyDescent="0.15">
      <c r="A292" s="34">
        <v>43060</v>
      </c>
    </row>
    <row r="293" spans="1:1" x14ac:dyDescent="0.15">
      <c r="A293" s="34">
        <v>43061</v>
      </c>
    </row>
    <row r="294" spans="1:1" x14ac:dyDescent="0.15">
      <c r="A294" s="34">
        <v>43062</v>
      </c>
    </row>
    <row r="295" spans="1:1" x14ac:dyDescent="0.15">
      <c r="A295" s="34">
        <v>43063</v>
      </c>
    </row>
    <row r="296" spans="1:1" x14ac:dyDescent="0.15">
      <c r="A296" s="34">
        <v>43064</v>
      </c>
    </row>
    <row r="297" spans="1:1" x14ac:dyDescent="0.15">
      <c r="A297" s="34">
        <v>43065</v>
      </c>
    </row>
    <row r="298" spans="1:1" x14ac:dyDescent="0.15">
      <c r="A298" s="34">
        <v>43066</v>
      </c>
    </row>
    <row r="299" spans="1:1" x14ac:dyDescent="0.15">
      <c r="A299" s="34">
        <v>43067</v>
      </c>
    </row>
    <row r="300" spans="1:1" x14ac:dyDescent="0.15">
      <c r="A300" s="34">
        <v>43068</v>
      </c>
    </row>
    <row r="301" spans="1:1" x14ac:dyDescent="0.15">
      <c r="A301" s="34">
        <v>43069</v>
      </c>
    </row>
    <row r="302" spans="1:1" x14ac:dyDescent="0.15">
      <c r="A302" s="34">
        <v>43070</v>
      </c>
    </row>
    <row r="303" spans="1:1" x14ac:dyDescent="0.15">
      <c r="A303" s="34">
        <v>43071</v>
      </c>
    </row>
    <row r="304" spans="1:1" x14ac:dyDescent="0.15">
      <c r="A304" s="34">
        <v>43072</v>
      </c>
    </row>
    <row r="305" spans="1:1" x14ac:dyDescent="0.15">
      <c r="A305" s="34">
        <v>43073</v>
      </c>
    </row>
    <row r="306" spans="1:1" x14ac:dyDescent="0.15">
      <c r="A306" s="34">
        <v>43074</v>
      </c>
    </row>
    <row r="307" spans="1:1" x14ac:dyDescent="0.15">
      <c r="A307" s="34">
        <v>43075</v>
      </c>
    </row>
    <row r="308" spans="1:1" x14ac:dyDescent="0.15">
      <c r="A308" s="34">
        <v>43076</v>
      </c>
    </row>
    <row r="309" spans="1:1" x14ac:dyDescent="0.15">
      <c r="A309" s="34">
        <v>43077</v>
      </c>
    </row>
    <row r="310" spans="1:1" x14ac:dyDescent="0.15">
      <c r="A310" s="34">
        <v>43078</v>
      </c>
    </row>
    <row r="311" spans="1:1" x14ac:dyDescent="0.15">
      <c r="A311" s="34">
        <v>43079</v>
      </c>
    </row>
    <row r="312" spans="1:1" x14ac:dyDescent="0.15">
      <c r="A312" s="34">
        <v>43080</v>
      </c>
    </row>
    <row r="313" spans="1:1" x14ac:dyDescent="0.15">
      <c r="A313" s="34">
        <v>43081</v>
      </c>
    </row>
    <row r="314" spans="1:1" x14ac:dyDescent="0.15">
      <c r="A314" s="34">
        <v>43082</v>
      </c>
    </row>
    <row r="315" spans="1:1" x14ac:dyDescent="0.15">
      <c r="A315" s="34">
        <v>43083</v>
      </c>
    </row>
    <row r="316" spans="1:1" x14ac:dyDescent="0.15">
      <c r="A316" s="34">
        <v>43084</v>
      </c>
    </row>
    <row r="317" spans="1:1" x14ac:dyDescent="0.15">
      <c r="A317" s="34">
        <v>43085</v>
      </c>
    </row>
    <row r="318" spans="1:1" x14ac:dyDescent="0.15">
      <c r="A318" s="34">
        <v>43086</v>
      </c>
    </row>
    <row r="319" spans="1:1" x14ac:dyDescent="0.15">
      <c r="A319" s="34">
        <v>43087</v>
      </c>
    </row>
    <row r="320" spans="1:1" x14ac:dyDescent="0.15">
      <c r="A320" s="34">
        <v>43088</v>
      </c>
    </row>
    <row r="321" spans="1:1" x14ac:dyDescent="0.15">
      <c r="A321" s="34">
        <v>43089</v>
      </c>
    </row>
    <row r="322" spans="1:1" x14ac:dyDescent="0.15">
      <c r="A322" s="34">
        <v>43090</v>
      </c>
    </row>
    <row r="323" spans="1:1" x14ac:dyDescent="0.15">
      <c r="A323" s="34">
        <v>43091</v>
      </c>
    </row>
    <row r="324" spans="1:1" x14ac:dyDescent="0.15">
      <c r="A324" s="34">
        <v>43092</v>
      </c>
    </row>
    <row r="325" spans="1:1" x14ac:dyDescent="0.15">
      <c r="A325" s="34">
        <v>43093</v>
      </c>
    </row>
    <row r="326" spans="1:1" x14ac:dyDescent="0.15">
      <c r="A326" s="34">
        <v>43094</v>
      </c>
    </row>
    <row r="327" spans="1:1" x14ac:dyDescent="0.15">
      <c r="A327" s="34">
        <v>43095</v>
      </c>
    </row>
    <row r="328" spans="1:1" x14ac:dyDescent="0.15">
      <c r="A328" s="34">
        <v>43096</v>
      </c>
    </row>
    <row r="329" spans="1:1" x14ac:dyDescent="0.15">
      <c r="A329" s="34"/>
    </row>
    <row r="330" spans="1:1" x14ac:dyDescent="0.15">
      <c r="A330" s="34"/>
    </row>
    <row r="331" spans="1:1" x14ac:dyDescent="0.15">
      <c r="A331" s="34"/>
    </row>
    <row r="332" spans="1:1" x14ac:dyDescent="0.15">
      <c r="A332" s="34"/>
    </row>
    <row r="333" spans="1:1" x14ac:dyDescent="0.15">
      <c r="A333" s="34"/>
    </row>
    <row r="334" spans="1:1" x14ac:dyDescent="0.15">
      <c r="A334" s="34"/>
    </row>
    <row r="335" spans="1:1" x14ac:dyDescent="0.15">
      <c r="A335" s="34"/>
    </row>
    <row r="336" spans="1:1" x14ac:dyDescent="0.15">
      <c r="A336" s="34"/>
    </row>
    <row r="337" spans="1:1" x14ac:dyDescent="0.15">
      <c r="A337" s="34"/>
    </row>
    <row r="338" spans="1:1" x14ac:dyDescent="0.15">
      <c r="A338" s="34"/>
    </row>
    <row r="339" spans="1:1" x14ac:dyDescent="0.15">
      <c r="A339" s="34"/>
    </row>
    <row r="340" spans="1:1" x14ac:dyDescent="0.15">
      <c r="A340" s="34"/>
    </row>
    <row r="341" spans="1:1" x14ac:dyDescent="0.15">
      <c r="A341" s="34"/>
    </row>
    <row r="342" spans="1:1" x14ac:dyDescent="0.15">
      <c r="A342" s="34"/>
    </row>
    <row r="343" spans="1:1" x14ac:dyDescent="0.15">
      <c r="A343" s="34"/>
    </row>
    <row r="344" spans="1:1" x14ac:dyDescent="0.15">
      <c r="A344" s="34"/>
    </row>
    <row r="345" spans="1:1" x14ac:dyDescent="0.15">
      <c r="A345" s="34"/>
    </row>
    <row r="346" spans="1:1" x14ac:dyDescent="0.15">
      <c r="A346" s="34"/>
    </row>
    <row r="347" spans="1:1" x14ac:dyDescent="0.15">
      <c r="A347" s="34"/>
    </row>
    <row r="348" spans="1:1" x14ac:dyDescent="0.15">
      <c r="A348" s="34"/>
    </row>
    <row r="349" spans="1:1" x14ac:dyDescent="0.15">
      <c r="A349" s="34"/>
    </row>
    <row r="350" spans="1:1" x14ac:dyDescent="0.15">
      <c r="A350" s="34"/>
    </row>
    <row r="351" spans="1:1" x14ac:dyDescent="0.15">
      <c r="A351" s="34"/>
    </row>
    <row r="352" spans="1:1" x14ac:dyDescent="0.15">
      <c r="A352" s="34"/>
    </row>
    <row r="353" spans="1:1" x14ac:dyDescent="0.15">
      <c r="A353" s="34"/>
    </row>
    <row r="354" spans="1:1" x14ac:dyDescent="0.15">
      <c r="A354" s="34"/>
    </row>
    <row r="355" spans="1:1" x14ac:dyDescent="0.15">
      <c r="A355" s="34"/>
    </row>
    <row r="356" spans="1:1" x14ac:dyDescent="0.15">
      <c r="A356" s="34"/>
    </row>
    <row r="357" spans="1:1" x14ac:dyDescent="0.15">
      <c r="A357" s="34"/>
    </row>
    <row r="358" spans="1:1" x14ac:dyDescent="0.15">
      <c r="A358" s="34"/>
    </row>
    <row r="359" spans="1:1" x14ac:dyDescent="0.15">
      <c r="A359" s="34"/>
    </row>
    <row r="360" spans="1:1" x14ac:dyDescent="0.15">
      <c r="A360" s="34"/>
    </row>
    <row r="361" spans="1:1" x14ac:dyDescent="0.15">
      <c r="A361" s="34"/>
    </row>
    <row r="362" spans="1:1" x14ac:dyDescent="0.15">
      <c r="A362" s="34"/>
    </row>
    <row r="363" spans="1:1" x14ac:dyDescent="0.15">
      <c r="A363" s="34"/>
    </row>
    <row r="364" spans="1:1" x14ac:dyDescent="0.15">
      <c r="A364" s="34"/>
    </row>
    <row r="365" spans="1:1" x14ac:dyDescent="0.15">
      <c r="A365" s="34"/>
    </row>
    <row r="366" spans="1:1" x14ac:dyDescent="0.15">
      <c r="A366" s="34"/>
    </row>
    <row r="367" spans="1:1" x14ac:dyDescent="0.15">
      <c r="A367" s="34"/>
    </row>
    <row r="368" spans="1:1" x14ac:dyDescent="0.15">
      <c r="A368" s="34"/>
    </row>
    <row r="369" spans="1:1" x14ac:dyDescent="0.15">
      <c r="A369" s="34"/>
    </row>
    <row r="370" spans="1:1" x14ac:dyDescent="0.15">
      <c r="A370" s="34"/>
    </row>
    <row r="371" spans="1:1" x14ac:dyDescent="0.15">
      <c r="A371" s="34"/>
    </row>
    <row r="372" spans="1:1" x14ac:dyDescent="0.15">
      <c r="A372" s="34"/>
    </row>
    <row r="373" spans="1:1" x14ac:dyDescent="0.15">
      <c r="A373" s="34"/>
    </row>
    <row r="374" spans="1:1" x14ac:dyDescent="0.15">
      <c r="A374" s="34"/>
    </row>
    <row r="375" spans="1:1" x14ac:dyDescent="0.15">
      <c r="A375" s="34"/>
    </row>
    <row r="376" spans="1:1" x14ac:dyDescent="0.15">
      <c r="A376" s="34"/>
    </row>
    <row r="377" spans="1:1" x14ac:dyDescent="0.15">
      <c r="A377" s="34"/>
    </row>
    <row r="378" spans="1:1" x14ac:dyDescent="0.15">
      <c r="A378" s="34"/>
    </row>
    <row r="379" spans="1:1" x14ac:dyDescent="0.15">
      <c r="A379" s="34"/>
    </row>
    <row r="380" spans="1:1" x14ac:dyDescent="0.15">
      <c r="A380" s="34"/>
    </row>
    <row r="381" spans="1:1" x14ac:dyDescent="0.15">
      <c r="A381" s="34"/>
    </row>
    <row r="382" spans="1:1" x14ac:dyDescent="0.15">
      <c r="A382" s="34"/>
    </row>
    <row r="383" spans="1:1" x14ac:dyDescent="0.15">
      <c r="A383" s="34"/>
    </row>
    <row r="384" spans="1:1" x14ac:dyDescent="0.15">
      <c r="A384" s="34"/>
    </row>
    <row r="385" spans="1:1" x14ac:dyDescent="0.15">
      <c r="A385" s="34"/>
    </row>
    <row r="386" spans="1:1" x14ac:dyDescent="0.15">
      <c r="A386" s="34"/>
    </row>
    <row r="387" spans="1:1" x14ac:dyDescent="0.15">
      <c r="A387" s="34"/>
    </row>
    <row r="388" spans="1:1" x14ac:dyDescent="0.15">
      <c r="A388" s="34"/>
    </row>
    <row r="389" spans="1:1" x14ac:dyDescent="0.15">
      <c r="A389" s="34"/>
    </row>
    <row r="390" spans="1:1" x14ac:dyDescent="0.15">
      <c r="A390" s="34"/>
    </row>
    <row r="391" spans="1:1" x14ac:dyDescent="0.15">
      <c r="A391" s="34"/>
    </row>
    <row r="392" spans="1:1" x14ac:dyDescent="0.15">
      <c r="A392" s="34"/>
    </row>
  </sheetData>
  <phoneticPr fontId="3" type="noConversion"/>
  <conditionalFormatting sqref="A1:A300">
    <cfRule type="expression" dxfId="1" priority="1">
      <formula>($A1&lt;$C$1)</formula>
    </cfRule>
    <cfRule type="expression" dxfId="0" priority="2">
      <formula>$A1=$C$1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2月</vt:lpstr>
      <vt:lpstr>3月</vt:lpstr>
      <vt:lpstr>4月</vt:lpstr>
      <vt:lpstr>5月 </vt:lpstr>
      <vt:lpstr>6月</vt:lpstr>
      <vt:lpstr>7月</vt:lpstr>
      <vt:lpstr>学习任务</vt:lpstr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2017-02-21T02:39:16Z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