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70" firstSheet="6" activeTab="1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8月" sheetId="26" r:id="rId7"/>
    <sheet name="9月" sheetId="25" r:id="rId8"/>
    <sheet name="10月" sheetId="24" r:id="rId9"/>
    <sheet name="11月" sheetId="27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 concurrentCalc="0"/>
</workbook>
</file>

<file path=xl/calcChain.xml><?xml version="1.0" encoding="utf-8"?>
<calcChain xmlns="http://schemas.openxmlformats.org/spreadsheetml/2006/main">
  <c r="A11" i="28" l="1"/>
  <c r="C11" i="28"/>
  <c r="C10" i="28"/>
  <c r="B10" i="28"/>
  <c r="D47" i="22"/>
  <c r="D35" i="11"/>
  <c r="E35" i="11"/>
  <c r="E7" i="11"/>
  <c r="F3" i="28"/>
  <c r="D3" i="28"/>
  <c r="D2" i="28"/>
  <c r="F4" i="28"/>
  <c r="A11" i="27"/>
  <c r="C11" i="27"/>
  <c r="C10" i="27"/>
  <c r="B10" i="27"/>
  <c r="F3" i="27"/>
  <c r="D3" i="27"/>
  <c r="D2" i="27"/>
  <c r="F4" i="27"/>
  <c r="A11" i="26"/>
  <c r="C11" i="26"/>
  <c r="C10" i="26"/>
  <c r="B10" i="26"/>
  <c r="F3" i="26"/>
  <c r="D3" i="26"/>
  <c r="D2" i="26"/>
  <c r="F4" i="26"/>
  <c r="A11" i="25"/>
  <c r="C11" i="25"/>
  <c r="C10" i="25"/>
  <c r="B10" i="25"/>
  <c r="F3" i="25"/>
  <c r="D3" i="25"/>
  <c r="D2" i="25"/>
  <c r="F4" i="25"/>
  <c r="A11" i="24"/>
  <c r="C11" i="24"/>
  <c r="C10" i="24"/>
  <c r="B10" i="24"/>
  <c r="F3" i="24"/>
  <c r="D3" i="24"/>
  <c r="D2" i="24"/>
  <c r="F4" i="24"/>
  <c r="A12" i="24"/>
  <c r="A13" i="24"/>
  <c r="A12" i="25"/>
  <c r="A13" i="25"/>
  <c r="A12" i="26"/>
  <c r="A13" i="26"/>
  <c r="A12" i="27"/>
  <c r="A13" i="27"/>
  <c r="C13" i="27"/>
  <c r="A12" i="28"/>
  <c r="A13" i="28"/>
  <c r="A14" i="28"/>
  <c r="B13" i="28"/>
  <c r="G3" i="28"/>
  <c r="H3" i="28"/>
  <c r="B12" i="28"/>
  <c r="E3" i="28"/>
  <c r="B11" i="28"/>
  <c r="C12" i="28"/>
  <c r="B13" i="27"/>
  <c r="H3" i="27"/>
  <c r="G3" i="27"/>
  <c r="E3" i="27"/>
  <c r="B11" i="27"/>
  <c r="A14" i="26"/>
  <c r="B13" i="26"/>
  <c r="C13" i="26"/>
  <c r="G3" i="26"/>
  <c r="H3" i="26"/>
  <c r="B12" i="26"/>
  <c r="E3" i="26"/>
  <c r="B11" i="26"/>
  <c r="C12" i="26"/>
  <c r="A14" i="25"/>
  <c r="B13" i="25"/>
  <c r="C13" i="25"/>
  <c r="H3" i="25"/>
  <c r="B12" i="25"/>
  <c r="G3" i="25"/>
  <c r="E3" i="25"/>
  <c r="B11" i="25"/>
  <c r="C12" i="25"/>
  <c r="A14" i="24"/>
  <c r="C13" i="24"/>
  <c r="B13" i="24"/>
  <c r="G3" i="24"/>
  <c r="B12" i="24"/>
  <c r="H3" i="24"/>
  <c r="E3" i="24"/>
  <c r="B11" i="24"/>
  <c r="C12" i="24"/>
  <c r="C13" i="28"/>
  <c r="C12" i="27"/>
  <c r="B12" i="27"/>
  <c r="A14" i="27"/>
  <c r="B14" i="28"/>
  <c r="C14" i="28"/>
  <c r="A15" i="28"/>
  <c r="B14" i="27"/>
  <c r="C14" i="27"/>
  <c r="A15" i="27"/>
  <c r="B14" i="26"/>
  <c r="A15" i="26"/>
  <c r="C14" i="26"/>
  <c r="B14" i="25"/>
  <c r="A15" i="25"/>
  <c r="C14" i="25"/>
  <c r="B14" i="24"/>
  <c r="A15" i="24"/>
  <c r="C14" i="24"/>
  <c r="D2" i="23"/>
  <c r="B4" i="14"/>
  <c r="B5" i="14"/>
  <c r="C1" i="14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F3" i="15"/>
  <c r="E34" i="11"/>
  <c r="E33" i="11"/>
  <c r="E32" i="11"/>
  <c r="E31" i="11"/>
  <c r="E30" i="11"/>
  <c r="D29" i="11"/>
  <c r="E29" i="11"/>
  <c r="D28" i="11"/>
  <c r="E28" i="11"/>
  <c r="E27" i="11"/>
  <c r="E26" i="11"/>
  <c r="D25" i="11"/>
  <c r="E25" i="11"/>
  <c r="E24" i="11"/>
  <c r="E23" i="11"/>
  <c r="E22" i="11"/>
  <c r="E21" i="11"/>
  <c r="E20" i="11"/>
  <c r="E19" i="11"/>
  <c r="D19" i="11"/>
  <c r="C19" i="11"/>
  <c r="E18" i="11"/>
  <c r="E17" i="11"/>
  <c r="E16" i="11"/>
  <c r="E15" i="11"/>
  <c r="E14" i="11"/>
  <c r="E13" i="11"/>
  <c r="E12" i="11"/>
  <c r="E11" i="11"/>
  <c r="E10" i="11"/>
  <c r="E9" i="11"/>
  <c r="E8" i="11"/>
  <c r="E6" i="11"/>
  <c r="E5" i="11"/>
  <c r="E4" i="11"/>
  <c r="E3" i="11"/>
  <c r="E2" i="11"/>
  <c r="A12" i="21"/>
  <c r="C12" i="21"/>
  <c r="A11" i="21"/>
  <c r="B11" i="21"/>
  <c r="C10" i="21"/>
  <c r="B10" i="21"/>
  <c r="F3" i="21"/>
  <c r="D3" i="21"/>
  <c r="D2" i="21"/>
  <c r="G3" i="21"/>
  <c r="A14" i="20"/>
  <c r="A13" i="20"/>
  <c r="C12" i="20"/>
  <c r="A12" i="20"/>
  <c r="B12" i="20"/>
  <c r="C11" i="20"/>
  <c r="B11" i="20"/>
  <c r="A11" i="20"/>
  <c r="C10" i="20"/>
  <c r="B10" i="20"/>
  <c r="F3" i="20"/>
  <c r="D3" i="20"/>
  <c r="D2" i="20"/>
  <c r="H3" i="20"/>
  <c r="C12" i="19"/>
  <c r="A12" i="19"/>
  <c r="B12" i="19"/>
  <c r="C11" i="19"/>
  <c r="B11" i="19"/>
  <c r="A11" i="19"/>
  <c r="C10" i="19"/>
  <c r="B10" i="19"/>
  <c r="D3" i="19"/>
  <c r="D2" i="19"/>
  <c r="H3" i="19"/>
  <c r="C11" i="16"/>
  <c r="A11" i="16"/>
  <c r="B11" i="16"/>
  <c r="C10" i="16"/>
  <c r="B10" i="16"/>
  <c r="D3" i="16"/>
  <c r="D2" i="16"/>
  <c r="G3" i="16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G3" i="13"/>
  <c r="C15" i="28"/>
  <c r="B15" i="28"/>
  <c r="A16" i="28"/>
  <c r="C15" i="27"/>
  <c r="B15" i="27"/>
  <c r="A16" i="27"/>
  <c r="C15" i="26"/>
  <c r="B15" i="26"/>
  <c r="A16" i="26"/>
  <c r="C15" i="25"/>
  <c r="B15" i="25"/>
  <c r="A16" i="25"/>
  <c r="C15" i="24"/>
  <c r="B15" i="24"/>
  <c r="A16" i="24"/>
  <c r="F3" i="16"/>
  <c r="F4" i="16"/>
  <c r="F3" i="19"/>
  <c r="F4" i="15"/>
  <c r="H3" i="16"/>
  <c r="E3" i="15"/>
  <c r="E3" i="20"/>
  <c r="H3" i="13"/>
  <c r="E3" i="16"/>
  <c r="G3" i="19"/>
  <c r="A15" i="20"/>
  <c r="C14" i="20"/>
  <c r="A12" i="16"/>
  <c r="F4" i="19"/>
  <c r="A13" i="19"/>
  <c r="B14" i="20"/>
  <c r="F4" i="21"/>
  <c r="E3" i="21"/>
  <c r="H3" i="21"/>
  <c r="E3" i="13"/>
  <c r="F4" i="13"/>
  <c r="G3" i="15"/>
  <c r="E3" i="19"/>
  <c r="G3" i="20"/>
  <c r="F4" i="20"/>
  <c r="C13" i="20"/>
  <c r="B13" i="20"/>
  <c r="C11" i="21"/>
  <c r="A13" i="21"/>
  <c r="B12" i="21"/>
  <c r="A17" i="28"/>
  <c r="C16" i="28"/>
  <c r="B16" i="28"/>
  <c r="A17" i="27"/>
  <c r="C16" i="27"/>
  <c r="B16" i="27"/>
  <c r="A17" i="26"/>
  <c r="C16" i="26"/>
  <c r="B16" i="26"/>
  <c r="A17" i="25"/>
  <c r="C16" i="25"/>
  <c r="B16" i="25"/>
  <c r="A17" i="24"/>
  <c r="C16" i="24"/>
  <c r="B16" i="24"/>
  <c r="A14" i="21"/>
  <c r="C13" i="21"/>
  <c r="B13" i="21"/>
  <c r="C12" i="16"/>
  <c r="B12" i="16"/>
  <c r="A13" i="16"/>
  <c r="C13" i="19"/>
  <c r="A14" i="19"/>
  <c r="B13" i="19"/>
  <c r="A16" i="20"/>
  <c r="C15" i="20"/>
  <c r="B15" i="20"/>
  <c r="A18" i="28"/>
  <c r="B17" i="28"/>
  <c r="C17" i="28"/>
  <c r="A18" i="27"/>
  <c r="C17" i="27"/>
  <c r="B17" i="27"/>
  <c r="A18" i="26"/>
  <c r="B17" i="26"/>
  <c r="C17" i="26"/>
  <c r="A18" i="25"/>
  <c r="B17" i="25"/>
  <c r="C17" i="25"/>
  <c r="A18" i="24"/>
  <c r="C17" i="24"/>
  <c r="B17" i="24"/>
  <c r="A15" i="19"/>
  <c r="C14" i="19"/>
  <c r="B14" i="19"/>
  <c r="B16" i="20"/>
  <c r="A17" i="20"/>
  <c r="C16" i="20"/>
  <c r="A14" i="16"/>
  <c r="C13" i="16"/>
  <c r="B13" i="16"/>
  <c r="A15" i="21"/>
  <c r="C14" i="21"/>
  <c r="B14" i="21"/>
  <c r="B18" i="28"/>
  <c r="C18" i="28"/>
  <c r="A19" i="28"/>
  <c r="B18" i="27"/>
  <c r="C18" i="27"/>
  <c r="A19" i="27"/>
  <c r="B18" i="26"/>
  <c r="A19" i="26"/>
  <c r="C18" i="26"/>
  <c r="B18" i="25"/>
  <c r="A19" i="25"/>
  <c r="C18" i="25"/>
  <c r="B18" i="24"/>
  <c r="A19" i="24"/>
  <c r="C18" i="24"/>
  <c r="A15" i="16"/>
  <c r="C14" i="16"/>
  <c r="B14" i="16"/>
  <c r="B15" i="21"/>
  <c r="A16" i="21"/>
  <c r="C15" i="21"/>
  <c r="C17" i="20"/>
  <c r="B17" i="20"/>
  <c r="A18" i="20"/>
  <c r="C15" i="19"/>
  <c r="B15" i="19"/>
  <c r="A16" i="19"/>
  <c r="C19" i="28"/>
  <c r="B19" i="28"/>
  <c r="A20" i="28"/>
  <c r="C19" i="27"/>
  <c r="B19" i="27"/>
  <c r="A20" i="27"/>
  <c r="C19" i="26"/>
  <c r="B19" i="26"/>
  <c r="A20" i="26"/>
  <c r="C19" i="25"/>
  <c r="B19" i="25"/>
  <c r="A20" i="25"/>
  <c r="C19" i="24"/>
  <c r="B19" i="24"/>
  <c r="A20" i="24"/>
  <c r="B16" i="19"/>
  <c r="A17" i="19"/>
  <c r="C16" i="19"/>
  <c r="A19" i="20"/>
  <c r="C18" i="20"/>
  <c r="B18" i="20"/>
  <c r="C16" i="21"/>
  <c r="B16" i="21"/>
  <c r="A17" i="21"/>
  <c r="B15" i="16"/>
  <c r="A16" i="16"/>
  <c r="C15" i="16"/>
  <c r="A21" i="28"/>
  <c r="C20" i="28"/>
  <c r="B20" i="28"/>
  <c r="A21" i="27"/>
  <c r="C20" i="27"/>
  <c r="B20" i="27"/>
  <c r="A21" i="26"/>
  <c r="C20" i="26"/>
  <c r="B20" i="26"/>
  <c r="A21" i="25"/>
  <c r="C20" i="25"/>
  <c r="B20" i="25"/>
  <c r="A21" i="24"/>
  <c r="C20" i="24"/>
  <c r="B20" i="24"/>
  <c r="A20" i="20"/>
  <c r="C19" i="20"/>
  <c r="B19" i="20"/>
  <c r="C17" i="19"/>
  <c r="B17" i="19"/>
  <c r="A18" i="19"/>
  <c r="C16" i="16"/>
  <c r="B16" i="16"/>
  <c r="A17" i="16"/>
  <c r="A18" i="21"/>
  <c r="C17" i="21"/>
  <c r="B17" i="21"/>
  <c r="A22" i="28"/>
  <c r="C21" i="28"/>
  <c r="B21" i="28"/>
  <c r="A22" i="27"/>
  <c r="C21" i="27"/>
  <c r="B21" i="27"/>
  <c r="A22" i="26"/>
  <c r="B21" i="26"/>
  <c r="C21" i="26"/>
  <c r="A22" i="25"/>
  <c r="B21" i="25"/>
  <c r="C21" i="25"/>
  <c r="A22" i="24"/>
  <c r="C21" i="24"/>
  <c r="B21" i="24"/>
  <c r="A19" i="21"/>
  <c r="C18" i="21"/>
  <c r="B18" i="21"/>
  <c r="A19" i="19"/>
  <c r="C18" i="19"/>
  <c r="B18" i="19"/>
  <c r="A18" i="16"/>
  <c r="C17" i="16"/>
  <c r="B17" i="16"/>
  <c r="B20" i="20"/>
  <c r="A21" i="20"/>
  <c r="C20" i="20"/>
  <c r="B22" i="28"/>
  <c r="C22" i="28"/>
  <c r="A23" i="28"/>
  <c r="B22" i="27"/>
  <c r="C22" i="27"/>
  <c r="A23" i="27"/>
  <c r="B22" i="26"/>
  <c r="C22" i="26"/>
  <c r="A23" i="26"/>
  <c r="B22" i="25"/>
  <c r="A23" i="25"/>
  <c r="C22" i="25"/>
  <c r="B22" i="24"/>
  <c r="A23" i="24"/>
  <c r="C22" i="24"/>
  <c r="B19" i="19"/>
  <c r="A20" i="19"/>
  <c r="C19" i="19"/>
  <c r="C21" i="20"/>
  <c r="B21" i="20"/>
  <c r="A22" i="20"/>
  <c r="A19" i="16"/>
  <c r="C18" i="16"/>
  <c r="B18" i="16"/>
  <c r="B19" i="21"/>
  <c r="A20" i="21"/>
  <c r="C19" i="21"/>
  <c r="C23" i="28"/>
  <c r="B23" i="28"/>
  <c r="A24" i="28"/>
  <c r="C23" i="27"/>
  <c r="B23" i="27"/>
  <c r="A24" i="27"/>
  <c r="C23" i="26"/>
  <c r="B23" i="26"/>
  <c r="A24" i="26"/>
  <c r="C23" i="25"/>
  <c r="B23" i="25"/>
  <c r="A24" i="25"/>
  <c r="C23" i="24"/>
  <c r="B23" i="24"/>
  <c r="A24" i="24"/>
  <c r="C20" i="21"/>
  <c r="B20" i="21"/>
  <c r="A21" i="21"/>
  <c r="B19" i="16"/>
  <c r="A20" i="16"/>
  <c r="C19" i="16"/>
  <c r="A23" i="20"/>
  <c r="C22" i="20"/>
  <c r="B22" i="20"/>
  <c r="B20" i="19"/>
  <c r="A21" i="19"/>
  <c r="C20" i="19"/>
  <c r="A25" i="28"/>
  <c r="C24" i="28"/>
  <c r="B24" i="28"/>
  <c r="A25" i="27"/>
  <c r="C24" i="27"/>
  <c r="B24" i="27"/>
  <c r="A25" i="26"/>
  <c r="C24" i="26"/>
  <c r="B24" i="26"/>
  <c r="A25" i="25"/>
  <c r="C24" i="25"/>
  <c r="B24" i="25"/>
  <c r="A25" i="24"/>
  <c r="C24" i="24"/>
  <c r="B24" i="24"/>
  <c r="C21" i="19"/>
  <c r="A22" i="19"/>
  <c r="B21" i="19"/>
  <c r="A24" i="20"/>
  <c r="C23" i="20"/>
  <c r="B23" i="20"/>
  <c r="A22" i="21"/>
  <c r="C21" i="21"/>
  <c r="B21" i="21"/>
  <c r="C20" i="16"/>
  <c r="B20" i="16"/>
  <c r="A21" i="16"/>
  <c r="A26" i="28"/>
  <c r="C25" i="28"/>
  <c r="B25" i="28"/>
  <c r="A26" i="27"/>
  <c r="C25" i="27"/>
  <c r="B25" i="27"/>
  <c r="A26" i="26"/>
  <c r="C25" i="26"/>
  <c r="B25" i="26"/>
  <c r="A26" i="25"/>
  <c r="B25" i="25"/>
  <c r="C25" i="25"/>
  <c r="A26" i="24"/>
  <c r="C25" i="24"/>
  <c r="B25" i="24"/>
  <c r="B24" i="20"/>
  <c r="A25" i="20"/>
  <c r="C24" i="20"/>
  <c r="A22" i="16"/>
  <c r="C21" i="16"/>
  <c r="B21" i="16"/>
  <c r="A23" i="21"/>
  <c r="C22" i="21"/>
  <c r="B22" i="21"/>
  <c r="A23" i="19"/>
  <c r="C22" i="19"/>
  <c r="B22" i="19"/>
  <c r="B26" i="28"/>
  <c r="C26" i="28"/>
  <c r="A27" i="28"/>
  <c r="B26" i="27"/>
  <c r="A27" i="27"/>
  <c r="C26" i="27"/>
  <c r="B26" i="26"/>
  <c r="C26" i="26"/>
  <c r="A27" i="26"/>
  <c r="B26" i="25"/>
  <c r="A27" i="25"/>
  <c r="C26" i="25"/>
  <c r="B26" i="24"/>
  <c r="A27" i="24"/>
  <c r="C26" i="24"/>
  <c r="B22" i="16"/>
  <c r="A23" i="16"/>
  <c r="C22" i="16"/>
  <c r="B23" i="21"/>
  <c r="A24" i="21"/>
  <c r="C23" i="21"/>
  <c r="A24" i="19"/>
  <c r="C23" i="19"/>
  <c r="B23" i="19"/>
  <c r="C25" i="20"/>
  <c r="B25" i="20"/>
  <c r="A26" i="20"/>
  <c r="C27" i="28"/>
  <c r="B27" i="28"/>
  <c r="A28" i="28"/>
  <c r="C27" i="27"/>
  <c r="B27" i="27"/>
  <c r="A28" i="27"/>
  <c r="C27" i="26"/>
  <c r="B27" i="26"/>
  <c r="A28" i="26"/>
  <c r="C27" i="25"/>
  <c r="B27" i="25"/>
  <c r="A28" i="25"/>
  <c r="C27" i="24"/>
  <c r="B27" i="24"/>
  <c r="A28" i="24"/>
  <c r="A27" i="20"/>
  <c r="C26" i="20"/>
  <c r="B26" i="20"/>
  <c r="B24" i="19"/>
  <c r="C24" i="19"/>
  <c r="A25" i="19"/>
  <c r="B23" i="16"/>
  <c r="A24" i="16"/>
  <c r="C23" i="16"/>
  <c r="C24" i="21"/>
  <c r="B24" i="21"/>
  <c r="A25" i="21"/>
  <c r="A29" i="28"/>
  <c r="C28" i="28"/>
  <c r="B28" i="28"/>
  <c r="A29" i="27"/>
  <c r="C28" i="27"/>
  <c r="B28" i="27"/>
  <c r="A29" i="26"/>
  <c r="C28" i="26"/>
  <c r="B28" i="26"/>
  <c r="A29" i="25"/>
  <c r="C28" i="25"/>
  <c r="B28" i="25"/>
  <c r="A29" i="24"/>
  <c r="C28" i="24"/>
  <c r="B28" i="24"/>
  <c r="A26" i="21"/>
  <c r="C25" i="21"/>
  <c r="B25" i="21"/>
  <c r="C24" i="16"/>
  <c r="A25" i="16"/>
  <c r="B24" i="16"/>
  <c r="C25" i="19"/>
  <c r="A26" i="19"/>
  <c r="B25" i="19"/>
  <c r="A28" i="20"/>
  <c r="C27" i="20"/>
  <c r="B27" i="20"/>
  <c r="A30" i="28"/>
  <c r="C29" i="28"/>
  <c r="B29" i="28"/>
  <c r="A30" i="27"/>
  <c r="B29" i="27"/>
  <c r="C29" i="27"/>
  <c r="A30" i="26"/>
  <c r="C29" i="26"/>
  <c r="B29" i="26"/>
  <c r="A30" i="25"/>
  <c r="B29" i="25"/>
  <c r="C29" i="25"/>
  <c r="A30" i="24"/>
  <c r="C29" i="24"/>
  <c r="B29" i="24"/>
  <c r="A27" i="19"/>
  <c r="B26" i="19"/>
  <c r="C26" i="19"/>
  <c r="B28" i="20"/>
  <c r="A29" i="20"/>
  <c r="C28" i="20"/>
  <c r="A26" i="16"/>
  <c r="C25" i="16"/>
  <c r="B25" i="16"/>
  <c r="A27" i="21"/>
  <c r="C26" i="21"/>
  <c r="B26" i="21"/>
  <c r="B30" i="28"/>
  <c r="C30" i="28"/>
  <c r="A31" i="28"/>
  <c r="B30" i="27"/>
  <c r="A31" i="27"/>
  <c r="C30" i="27"/>
  <c r="B30" i="26"/>
  <c r="C30" i="26"/>
  <c r="A31" i="26"/>
  <c r="B30" i="25"/>
  <c r="C30" i="25"/>
  <c r="A31" i="25"/>
  <c r="B30" i="24"/>
  <c r="A31" i="24"/>
  <c r="C30" i="24"/>
  <c r="A27" i="16"/>
  <c r="C26" i="16"/>
  <c r="B26" i="16"/>
  <c r="B27" i="21"/>
  <c r="A28" i="21"/>
  <c r="C27" i="21"/>
  <c r="C29" i="20"/>
  <c r="B29" i="20"/>
  <c r="A30" i="20"/>
  <c r="A28" i="19"/>
  <c r="C27" i="19"/>
  <c r="B27" i="19"/>
  <c r="C31" i="28"/>
  <c r="B31" i="28"/>
  <c r="A32" i="28"/>
  <c r="C31" i="27"/>
  <c r="B31" i="27"/>
  <c r="A32" i="27"/>
  <c r="C31" i="26"/>
  <c r="B31" i="26"/>
  <c r="A32" i="26"/>
  <c r="C31" i="25"/>
  <c r="B31" i="25"/>
  <c r="A32" i="25"/>
  <c r="C31" i="24"/>
  <c r="B31" i="24"/>
  <c r="A32" i="24"/>
  <c r="B28" i="19"/>
  <c r="A29" i="19"/>
  <c r="C28" i="19"/>
  <c r="A31" i="20"/>
  <c r="C30" i="20"/>
  <c r="B30" i="20"/>
  <c r="C28" i="21"/>
  <c r="B28" i="21"/>
  <c r="A29" i="21"/>
  <c r="B27" i="16"/>
  <c r="C27" i="16"/>
  <c r="A28" i="16"/>
  <c r="A33" i="28"/>
  <c r="C32" i="28"/>
  <c r="B32" i="28"/>
  <c r="A33" i="27"/>
  <c r="C32" i="27"/>
  <c r="B32" i="27"/>
  <c r="A33" i="26"/>
  <c r="C32" i="26"/>
  <c r="B32" i="26"/>
  <c r="A33" i="25"/>
  <c r="C32" i="25"/>
  <c r="B32" i="25"/>
  <c r="A33" i="24"/>
  <c r="C32" i="24"/>
  <c r="B32" i="24"/>
  <c r="A30" i="21"/>
  <c r="C29" i="21"/>
  <c r="B29" i="21"/>
  <c r="C28" i="16"/>
  <c r="A29" i="16"/>
  <c r="B28" i="16"/>
  <c r="A32" i="20"/>
  <c r="C31" i="20"/>
  <c r="B31" i="20"/>
  <c r="C29" i="19"/>
  <c r="A30" i="19"/>
  <c r="B29" i="19"/>
  <c r="A34" i="28"/>
  <c r="B33" i="28"/>
  <c r="C33" i="28"/>
  <c r="A34" i="27"/>
  <c r="C33" i="27"/>
  <c r="B33" i="27"/>
  <c r="A34" i="26"/>
  <c r="C33" i="26"/>
  <c r="B33" i="26"/>
  <c r="A34" i="25"/>
  <c r="B33" i="25"/>
  <c r="C33" i="25"/>
  <c r="A34" i="24"/>
  <c r="C33" i="24"/>
  <c r="B33" i="24"/>
  <c r="A31" i="19"/>
  <c r="C30" i="19"/>
  <c r="B30" i="19"/>
  <c r="B32" i="20"/>
  <c r="A33" i="20"/>
  <c r="C32" i="20"/>
  <c r="A30" i="16"/>
  <c r="B29" i="16"/>
  <c r="C29" i="16"/>
  <c r="A31" i="21"/>
  <c r="C30" i="21"/>
  <c r="B30" i="21"/>
  <c r="B34" i="28"/>
  <c r="C34" i="28"/>
  <c r="A35" i="28"/>
  <c r="B34" i="27"/>
  <c r="A35" i="27"/>
  <c r="C34" i="27"/>
  <c r="B34" i="26"/>
  <c r="A35" i="26"/>
  <c r="C34" i="26"/>
  <c r="B34" i="25"/>
  <c r="C34" i="25"/>
  <c r="A35" i="25"/>
  <c r="B34" i="24"/>
  <c r="A35" i="24"/>
  <c r="C34" i="24"/>
  <c r="A31" i="16"/>
  <c r="C30" i="16"/>
  <c r="B30" i="16"/>
  <c r="B31" i="21"/>
  <c r="A32" i="21"/>
  <c r="C31" i="21"/>
  <c r="C33" i="20"/>
  <c r="B33" i="20"/>
  <c r="A34" i="20"/>
  <c r="C31" i="19"/>
  <c r="B31" i="19"/>
  <c r="A32" i="19"/>
  <c r="C35" i="28"/>
  <c r="B35" i="28"/>
  <c r="A36" i="28"/>
  <c r="C35" i="27"/>
  <c r="B35" i="27"/>
  <c r="A36" i="27"/>
  <c r="C35" i="26"/>
  <c r="B35" i="26"/>
  <c r="A36" i="26"/>
  <c r="C35" i="25"/>
  <c r="B35" i="25"/>
  <c r="A36" i="25"/>
  <c r="C35" i="24"/>
  <c r="B35" i="24"/>
  <c r="A36" i="24"/>
  <c r="B32" i="19"/>
  <c r="A33" i="19"/>
  <c r="C32" i="19"/>
  <c r="A35" i="20"/>
  <c r="C34" i="20"/>
  <c r="B34" i="20"/>
  <c r="C32" i="21"/>
  <c r="B32" i="21"/>
  <c r="A33" i="21"/>
  <c r="B31" i="16"/>
  <c r="A32" i="16"/>
  <c r="C31" i="16"/>
  <c r="A37" i="28"/>
  <c r="C36" i="28"/>
  <c r="B36" i="28"/>
  <c r="A37" i="27"/>
  <c r="C36" i="27"/>
  <c r="B36" i="27"/>
  <c r="A37" i="26"/>
  <c r="C36" i="26"/>
  <c r="B36" i="26"/>
  <c r="A37" i="25"/>
  <c r="C36" i="25"/>
  <c r="B36" i="25"/>
  <c r="A37" i="24"/>
  <c r="C36" i="24"/>
  <c r="B36" i="24"/>
  <c r="A34" i="21"/>
  <c r="C33" i="21"/>
  <c r="B33" i="21"/>
  <c r="A36" i="20"/>
  <c r="C35" i="20"/>
  <c r="B35" i="20"/>
  <c r="C32" i="16"/>
  <c r="A33" i="16"/>
  <c r="B32" i="16"/>
  <c r="C33" i="19"/>
  <c r="B33" i="19"/>
  <c r="A34" i="19"/>
  <c r="A38" i="28"/>
  <c r="B37" i="28"/>
  <c r="C37" i="28"/>
  <c r="A38" i="27"/>
  <c r="B37" i="27"/>
  <c r="C37" i="27"/>
  <c r="A38" i="26"/>
  <c r="B37" i="26"/>
  <c r="C37" i="26"/>
  <c r="A38" i="25"/>
  <c r="B37" i="25"/>
  <c r="C37" i="25"/>
  <c r="A38" i="24"/>
  <c r="C37" i="24"/>
  <c r="B37" i="24"/>
  <c r="A35" i="19"/>
  <c r="C34" i="19"/>
  <c r="B34" i="19"/>
  <c r="A34" i="16"/>
  <c r="C33" i="16"/>
  <c r="B33" i="16"/>
  <c r="B36" i="20"/>
  <c r="A37" i="20"/>
  <c r="C36" i="20"/>
  <c r="A35" i="21"/>
  <c r="C34" i="21"/>
  <c r="B34" i="21"/>
  <c r="B38" i="28"/>
  <c r="C38" i="28"/>
  <c r="A39" i="28"/>
  <c r="A40" i="28"/>
  <c r="B38" i="27"/>
  <c r="A39" i="27"/>
  <c r="C38" i="27"/>
  <c r="B38" i="26"/>
  <c r="A39" i="26"/>
  <c r="C38" i="26"/>
  <c r="B38" i="25"/>
  <c r="C38" i="25"/>
  <c r="A39" i="25"/>
  <c r="B38" i="24"/>
  <c r="A39" i="24"/>
  <c r="C38" i="24"/>
  <c r="C37" i="20"/>
  <c r="B37" i="20"/>
  <c r="A38" i="20"/>
  <c r="C34" i="16"/>
  <c r="B34" i="16"/>
  <c r="A35" i="16"/>
  <c r="B35" i="21"/>
  <c r="A36" i="21"/>
  <c r="C35" i="21"/>
  <c r="B35" i="19"/>
  <c r="A36" i="19"/>
  <c r="C35" i="19"/>
  <c r="C40" i="28"/>
  <c r="B40" i="28"/>
  <c r="C39" i="28"/>
  <c r="B39" i="28"/>
  <c r="C39" i="27"/>
  <c r="B39" i="27"/>
  <c r="C39" i="26"/>
  <c r="B39" i="26"/>
  <c r="C39" i="25"/>
  <c r="B39" i="25"/>
  <c r="C39" i="24"/>
  <c r="B39" i="24"/>
  <c r="C36" i="21"/>
  <c r="B36" i="21"/>
  <c r="A37" i="21"/>
  <c r="B36" i="19"/>
  <c r="A37" i="19"/>
  <c r="C36" i="19"/>
  <c r="A39" i="20"/>
  <c r="C38" i="20"/>
  <c r="B38" i="20"/>
  <c r="B35" i="16"/>
  <c r="A36" i="16"/>
  <c r="C35" i="16"/>
  <c r="C36" i="16"/>
  <c r="B36" i="16"/>
  <c r="A37" i="16"/>
  <c r="A40" i="20"/>
  <c r="C39" i="20"/>
  <c r="B39" i="20"/>
  <c r="A38" i="21"/>
  <c r="C37" i="21"/>
  <c r="B37" i="21"/>
  <c r="C37" i="19"/>
  <c r="A38" i="19"/>
  <c r="B37" i="19"/>
  <c r="B40" i="20"/>
  <c r="C40" i="20"/>
  <c r="A39" i="19"/>
  <c r="C38" i="19"/>
  <c r="B38" i="19"/>
  <c r="A39" i="21"/>
  <c r="C38" i="21"/>
  <c r="B38" i="21"/>
  <c r="A38" i="16"/>
  <c r="C37" i="16"/>
  <c r="B37" i="16"/>
  <c r="C39" i="19"/>
  <c r="B39" i="19"/>
  <c r="B39" i="21"/>
  <c r="C39" i="21"/>
  <c r="B38" i="16"/>
  <c r="A39" i="16"/>
  <c r="C38" i="16"/>
  <c r="B39" i="16"/>
  <c r="A40" i="16"/>
  <c r="C39" i="16"/>
</calcChain>
</file>

<file path=xl/sharedStrings.xml><?xml version="1.0" encoding="utf-8"?>
<sst xmlns="http://schemas.openxmlformats.org/spreadsheetml/2006/main" count="382" uniqueCount="201">
  <si>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</si>
  <si>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</si>
  <si>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</si>
  <si>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</si>
  <si>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</si>
  <si>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</si>
  <si>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</si>
  <si>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</si>
  <si>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</si>
  <si>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</si>
  <si>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</si>
  <si>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</si>
  <si>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</si>
  <si>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</si>
  <si>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</si>
  <si>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</si>
  <si>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</si>
  <si>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</si>
  <si>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</si>
  <si>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</si>
  <si>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</si>
  <si>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</si>
  <si>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</si>
  <si>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</si>
  <si>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</si>
  <si>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</si>
  <si>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</si>
  <si>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</si>
  <si>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</si>
  <si>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</si>
  <si>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</si>
  <si>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</si>
  <si>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</si>
  <si>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</si>
  <si>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</si>
  <si>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</si>
  <si>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</si>
  <si>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</si>
  <si>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</si>
  <si>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</si>
  <si>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</si>
  <si>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</si>
  <si>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</si>
  <si>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</si>
  <si>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</si>
  <si>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</si>
  <si>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</si>
  <si>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</si>
  <si>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</si>
  <si>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</si>
  <si>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</si>
  <si>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</si>
  <si>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</si>
  <si>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</si>
  <si>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</si>
  <si>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</si>
  <si>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</si>
  <si>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</si>
  <si>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</si>
  <si>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</si>
  <si>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</si>
  <si>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</si>
  <si>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</si>
  <si>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</si>
  <si>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</si>
  <si>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</si>
  <si>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</si>
  <si>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</si>
  <si>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</si>
  <si>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</si>
  <si>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</si>
  <si>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</si>
  <si>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</si>
  <si>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</si>
  <si>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</si>
  <si>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</si>
  <si>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</si>
  <si>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</si>
  <si>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</si>
  <si>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</si>
  <si>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</si>
  <si>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</si>
  <si>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</si>
  <si>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</si>
  <si>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</si>
  <si>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</si>
  <si>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</si>
  <si>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</si>
  <si>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</si>
  <si>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</si>
  <si>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</si>
  <si>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</si>
  <si>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</si>
  <si>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</si>
  <si>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</si>
  <si>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</si>
  <si>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</si>
  <si>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</si>
  <si>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</si>
  <si>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</si>
  <si>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</si>
  <si>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</si>
  <si>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</si>
  <si>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</si>
  <si>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</si>
  <si>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</si>
  <si>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</si>
  <si>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</si>
  <si>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</si>
  <si>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</si>
  <si>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</si>
  <si>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</si>
  <si>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</si>
  <si>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</si>
  <si>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</si>
  <si>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</si>
  <si>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</si>
  <si>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</si>
  <si>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</si>
  <si>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</si>
  <si>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</si>
  <si>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</si>
  <si>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</si>
  <si>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</si>
  <si>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</si>
  <si>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</si>
  <si>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</si>
  <si>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</si>
  <si>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</si>
  <si>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</si>
  <si>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</si>
  <si>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</si>
  <si>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</si>
  <si>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</si>
  <si>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</si>
  <si>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</si>
  <si>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</si>
  <si>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</si>
  <si>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</si>
  <si>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</si>
  <si>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</si>
  <si>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</si>
  <si>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</si>
  <si>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</si>
  <si>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</si>
  <si>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</si>
  <si>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</si>
  <si>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</si>
  <si>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</si>
  <si>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</si>
  <si>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</si>
  <si>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</si>
  <si>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</si>
  <si>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</si>
  <si>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</si>
  <si>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</si>
  <si>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</si>
  <si>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</si>
  <si>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</si>
  <si>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</si>
  <si>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</si>
  <si>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</si>
  <si>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</si>
  <si>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</si>
  <si>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</si>
  <si>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</si>
  <si>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</si>
  <si>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</si>
  <si>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</si>
  <si>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</si>
  <si>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</si>
  <si>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</si>
  <si>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</si>
  <si>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</si>
  <si>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</si>
  <si>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</si>
  <si>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</si>
  <si>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</si>
  <si>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</si>
  <si>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</si>
  <si>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</si>
  <si>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</si>
  <si>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</si>
  <si>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</si>
  <si>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</si>
  <si>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</si>
  <si>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</si>
  <si>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</si>
  <si>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</si>
  <si>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</si>
  <si>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</si>
  <si>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</si>
  <si>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</si>
  <si>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</si>
  <si>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</si>
  <si>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</si>
  <si>
    <t>CDAII</t>
    <phoneticPr fontId="11" type="noConversion"/>
  </si>
  <si>
    <t>pandas</t>
    <phoneticPr fontId="11" type="noConversion"/>
  </si>
  <si>
    <t>sklearn</t>
    <phoneticPr fontId="11" type="noConversion"/>
  </si>
  <si>
    <r>
      <t>去腾讯云抢域名：guofei</t>
    </r>
    <r>
      <rPr>
        <sz val="11"/>
        <color theme="1"/>
        <rFont val="宋体"/>
        <family val="3"/>
        <charset val="134"/>
        <scheme val="minor"/>
      </rPr>
      <t>.me</t>
    </r>
    <phoneticPr fontId="11" type="noConversion"/>
  </si>
  <si>
    <t>体检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</si>
</sst>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.00_ "/>
    <numFmt numFmtId="178" formatCode="0.00_);[Red]\(0.00\)"/>
    <numFmt numFmtId="179" formatCode="h:mm:ss;@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9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2" xfId="0" applyNumberFormat="1" applyFont="1" applyFill="1" applyBorder="1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B-4373-BC8C-704159CAF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B-4373-BC8C-704159CAF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B-4373-BC8C-704159CAF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B-4373-BC8C-704159CAF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B-4373-BC8C-704159CAF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B-4373-BC8C-704159CAFD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B-4373-BC8C-704159CAFD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B-4373-BC8C-704159CAFD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B-4373-BC8C-704159CAFD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B-4373-BC8C-704159CAFD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B-4373-BC8C-704159CAFD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B-4373-BC8C-704159CAFD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B-4373-BC8C-704159CAFD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9B-4373-BC8C-704159CAFD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9B-4373-BC8C-704159CAFD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9B-4373-BC8C-704159CAFD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9B-4373-BC8C-704159CAFD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9B-4373-BC8C-704159CAFD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9B-4373-BC8C-704159CAFD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9B-4373-BC8C-704159CAFD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9B-4373-BC8C-704159CAFD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9B-4373-BC8C-704159CAFD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9B-4373-BC8C-704159CAFD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9B-4373-BC8C-704159CAFD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9B-4373-BC8C-704159CAFD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9B-4373-BC8C-704159CAFD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9B-4373-BC8C-704159CAFD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9B-4373-BC8C-704159CAFD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9B-4373-BC8C-704159CAFDB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9B-4373-BC8C-704159CAFDB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9B-4373-BC8C-704159CAFDB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9B-4373-BC8C-704159CAFDB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9B-4373-BC8C-704159CAFDB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9B-4373-BC8C-704159CAFDB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9B-4373-BC8C-704159CAFDB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9B-4373-BC8C-704159CAFDB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9B-4373-BC8C-704159CAFDB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9B-4373-BC8C-704159CAFDB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9B-4373-BC8C-704159CAFDB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9B-4373-BC8C-704159CAFDB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9B-4373-BC8C-704159CAFDB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9B-4373-BC8C-704159CAFDB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9B-4373-BC8C-704159CAFDB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9B-4373-BC8C-704159CAFDB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9B-4373-BC8C-704159CAFDB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9B-4373-BC8C-704159CAFDB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9B-4373-BC8C-704159CAFDB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9B-4373-BC8C-704159CAFDB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9B-4373-BC8C-704159CAFDB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9B-4373-BC8C-704159CAFDB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9B-4373-BC8C-704159CAFDB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9B-4373-BC8C-704159CAFDB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9B-4373-BC8C-704159CAFDB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9B-4373-BC8C-704159CAFDB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9B-4373-BC8C-704159CAFDB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9B-4373-BC8C-704159CAFDB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9B-4373-BC8C-704159CAFDBF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20.426599749058969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10.507177033492823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69B-4373-BC8C-704159CA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44187.056189380179</c:v>
                </c:pt>
                <c:pt idx="72">
                  <c:v>44188.615414493965</c:v>
                </c:pt>
                <c:pt idx="73">
                  <c:v>44140.582878608795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3F4-9F98-9DCA13B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6" width="32.375" style="22" customWidth="1"/>
    <col min="7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-3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3"/>
    </row>
    <row r="11" spans="1:10">
      <c r="A11" s="18">
        <v>42760</v>
      </c>
      <c r="B11" s="19">
        <f t="shared" si="1"/>
        <v>4</v>
      </c>
      <c r="C11" s="19" t="str">
        <f t="shared" si="2"/>
        <v>星期三</v>
      </c>
      <c r="G11" s="33"/>
    </row>
    <row r="12" spans="1:10">
      <c r="A12" s="18">
        <v>42761</v>
      </c>
      <c r="B12" s="19">
        <f t="shared" si="1"/>
        <v>4</v>
      </c>
      <c r="C12" s="19" t="str">
        <f t="shared" si="2"/>
        <v>星期四</v>
      </c>
      <c r="F12" s="32"/>
    </row>
    <row r="13" spans="1:10">
      <c r="A13" s="18">
        <v>42762</v>
      </c>
      <c r="B13" s="19">
        <f t="shared" si="1"/>
        <v>4</v>
      </c>
      <c r="C13" s="19" t="str">
        <f t="shared" si="2"/>
        <v>星期五</v>
      </c>
      <c r="F13" s="32"/>
    </row>
    <row r="14" spans="1:10">
      <c r="A14" s="18">
        <v>42763</v>
      </c>
      <c r="B14" s="19">
        <f t="shared" si="1"/>
        <v>4</v>
      </c>
      <c r="C14" s="19" t="str">
        <f t="shared" si="2"/>
        <v>星期六</v>
      </c>
      <c r="D14" s="30"/>
      <c r="E14" s="31"/>
      <c r="G14" s="32"/>
    </row>
    <row r="15" spans="1:10">
      <c r="A15" s="18">
        <v>42764</v>
      </c>
      <c r="B15" s="19">
        <f t="shared" si="1"/>
        <v>5</v>
      </c>
      <c r="C15" s="19" t="str">
        <f t="shared" si="2"/>
        <v>星期日</v>
      </c>
      <c r="E15" s="31"/>
      <c r="G15" s="32"/>
    </row>
    <row r="16" spans="1:10">
      <c r="A16" s="18">
        <v>42765</v>
      </c>
      <c r="B16" s="19">
        <f t="shared" si="1"/>
        <v>5</v>
      </c>
      <c r="C16" s="19" t="str">
        <f t="shared" si="2"/>
        <v>星期一</v>
      </c>
      <c r="E16" s="31"/>
      <c r="F16" s="34"/>
      <c r="G16" s="35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1"/>
      <c r="G18" s="33"/>
    </row>
    <row r="19" spans="1:7">
      <c r="A19" s="18">
        <v>42768</v>
      </c>
      <c r="B19" s="19">
        <f t="shared" si="1"/>
        <v>5</v>
      </c>
      <c r="C19" s="19" t="str">
        <f t="shared" si="2"/>
        <v>星期四</v>
      </c>
      <c r="D19" s="37"/>
    </row>
    <row r="20" spans="1:7">
      <c r="A20" s="18">
        <v>42769</v>
      </c>
      <c r="B20" s="19">
        <f t="shared" si="1"/>
        <v>5</v>
      </c>
      <c r="C20" s="19" t="str">
        <f t="shared" si="2"/>
        <v>星期五</v>
      </c>
      <c r="D20" s="38" t="s">
        <v>14</v>
      </c>
      <c r="F20" s="32"/>
    </row>
    <row r="21" spans="1:7">
      <c r="A21" s="18">
        <v>42770</v>
      </c>
      <c r="B21" s="19">
        <f t="shared" si="1"/>
        <v>5</v>
      </c>
      <c r="C21" s="19" t="str">
        <f t="shared" si="2"/>
        <v>星期六</v>
      </c>
      <c r="D21" s="37"/>
      <c r="F21" s="33" t="s">
        <v>15</v>
      </c>
    </row>
    <row r="22" spans="1:7">
      <c r="A22" s="18">
        <v>42771</v>
      </c>
      <c r="B22" s="19">
        <f t="shared" si="1"/>
        <v>6</v>
      </c>
      <c r="C22" s="19" t="str">
        <f t="shared" si="2"/>
        <v>星期日</v>
      </c>
      <c r="D22" s="37"/>
      <c r="F22" s="32" t="s">
        <v>16</v>
      </c>
    </row>
    <row r="23" spans="1:7">
      <c r="A23" s="18">
        <v>42772</v>
      </c>
      <c r="B23" s="19">
        <f t="shared" si="1"/>
        <v>6</v>
      </c>
      <c r="C23" s="39" t="str">
        <f t="shared" si="2"/>
        <v>星期一</v>
      </c>
      <c r="D23" s="40" t="s">
        <v>17</v>
      </c>
      <c r="F23" s="32" t="s">
        <v>18</v>
      </c>
    </row>
    <row r="24" spans="1:7">
      <c r="A24" s="18">
        <v>42773</v>
      </c>
      <c r="B24" s="19">
        <f t="shared" si="1"/>
        <v>6</v>
      </c>
      <c r="C24" s="19" t="str">
        <f t="shared" si="2"/>
        <v>星期二</v>
      </c>
      <c r="D24" s="41"/>
      <c r="F24" s="32" t="s">
        <v>19</v>
      </c>
    </row>
    <row r="25" spans="1:7">
      <c r="A25" s="18">
        <v>42774</v>
      </c>
      <c r="B25" s="19">
        <f t="shared" si="1"/>
        <v>6</v>
      </c>
      <c r="C25" s="19" t="str">
        <f t="shared" si="2"/>
        <v>星期三</v>
      </c>
      <c r="E25" s="31" t="s">
        <v>20</v>
      </c>
      <c r="F25" s="32" t="s">
        <v>21</v>
      </c>
    </row>
    <row r="26" spans="1:7">
      <c r="A26" s="18">
        <v>42775</v>
      </c>
      <c r="B26" s="19">
        <f t="shared" si="1"/>
        <v>6</v>
      </c>
      <c r="C26" s="19" t="str">
        <f t="shared" si="2"/>
        <v>星期四</v>
      </c>
      <c r="E26" s="31" t="s">
        <v>22</v>
      </c>
      <c r="F26" s="32" t="s">
        <v>23</v>
      </c>
    </row>
    <row r="27" spans="1:7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7">
      <c r="A28" s="18">
        <v>42777</v>
      </c>
      <c r="B28" s="19">
        <f t="shared" si="1"/>
        <v>6</v>
      </c>
      <c r="C28" s="19" t="str">
        <f t="shared" si="2"/>
        <v>星期六</v>
      </c>
      <c r="F28" s="33"/>
    </row>
    <row r="29" spans="1:7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7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7">
      <c r="A31" s="18">
        <v>42780</v>
      </c>
      <c r="B31" s="19">
        <f t="shared" si="1"/>
        <v>7</v>
      </c>
      <c r="C31" s="19" t="str">
        <f t="shared" si="2"/>
        <v>星期二</v>
      </c>
      <c r="D31" s="42"/>
    </row>
    <row r="32" spans="1:7">
      <c r="A32" s="18">
        <v>42781</v>
      </c>
      <c r="B32" s="19">
        <f t="shared" si="1"/>
        <v>7</v>
      </c>
      <c r="C32" s="19" t="str">
        <f t="shared" si="2"/>
        <v>星期三</v>
      </c>
    </row>
    <row r="33" spans="1:6">
      <c r="A33" s="18">
        <v>42782</v>
      </c>
      <c r="B33" s="19">
        <f t="shared" si="1"/>
        <v>7</v>
      </c>
      <c r="C33" s="19" t="str">
        <f t="shared" si="2"/>
        <v>星期四</v>
      </c>
      <c r="D33" s="30"/>
      <c r="F33" s="32" t="s">
        <v>24</v>
      </c>
    </row>
    <row r="34" spans="1:6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6">
      <c r="A35" s="18">
        <v>42784</v>
      </c>
      <c r="B35" s="19">
        <f t="shared" si="1"/>
        <v>7</v>
      </c>
      <c r="C35" s="19" t="str">
        <f t="shared" si="2"/>
        <v>星期六</v>
      </c>
    </row>
    <row r="36" spans="1:6" ht="54">
      <c r="A36" s="18">
        <v>42785</v>
      </c>
      <c r="B36" s="19">
        <f t="shared" si="1"/>
        <v>8</v>
      </c>
      <c r="C36" s="19" t="str">
        <f t="shared" si="2"/>
        <v>星期日</v>
      </c>
      <c r="D36" s="30"/>
      <c r="E36" s="31"/>
      <c r="F36" s="33" t="s">
        <v>25</v>
      </c>
    </row>
    <row r="37" spans="1:6">
      <c r="A37" s="18">
        <v>42786</v>
      </c>
      <c r="B37" s="19">
        <f t="shared" si="1"/>
        <v>8</v>
      </c>
      <c r="C37" s="19" t="str">
        <f t="shared" si="2"/>
        <v>星期一</v>
      </c>
      <c r="D37" s="30"/>
    </row>
    <row r="38" spans="1:6" ht="40.5">
      <c r="A38" s="18">
        <v>42787</v>
      </c>
      <c r="B38" s="19">
        <f t="shared" si="1"/>
        <v>8</v>
      </c>
      <c r="C38" s="19" t="str">
        <f t="shared" si="2"/>
        <v>星期二</v>
      </c>
      <c r="F38" s="33" t="s">
        <v>26</v>
      </c>
    </row>
    <row r="39" spans="1:6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0"/>
      <c r="F40" s="32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-81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43032</v>
      </c>
      <c r="B10" s="19">
        <f t="shared" ref="B10:B39" si="1">WEEKNUM(A10)</f>
        <v>43</v>
      </c>
      <c r="C10" s="19" t="str">
        <f t="shared" ref="C10:C39" si="2">TEXT(WEEKDAY(A10),"aaaa")</f>
        <v>星期二</v>
      </c>
      <c r="D10" s="30" t="s">
        <v>70</v>
      </c>
      <c r="G10" s="33"/>
    </row>
    <row r="11" spans="1:10">
      <c r="A11" s="18">
        <f>A10+1</f>
        <v>43033</v>
      </c>
      <c r="B11" s="19">
        <f t="shared" si="1"/>
        <v>43</v>
      </c>
      <c r="C11" s="19" t="str">
        <f t="shared" si="2"/>
        <v>星期三</v>
      </c>
      <c r="D11" s="30" t="s">
        <v>70</v>
      </c>
      <c r="G11" s="33"/>
    </row>
    <row r="12" spans="1:10">
      <c r="A12" s="18">
        <f t="shared" ref="A12:A39" si="3">A11+1</f>
        <v>43034</v>
      </c>
      <c r="B12" s="19">
        <f t="shared" si="1"/>
        <v>43</v>
      </c>
      <c r="C12" s="19" t="str">
        <f t="shared" si="2"/>
        <v>星期四</v>
      </c>
      <c r="F12" s="32"/>
    </row>
    <row r="13" spans="1:10">
      <c r="A13" s="18">
        <f t="shared" si="3"/>
        <v>43035</v>
      </c>
      <c r="B13" s="19">
        <f t="shared" si="1"/>
        <v>43</v>
      </c>
      <c r="C13" s="19" t="str">
        <f t="shared" si="2"/>
        <v>星期五</v>
      </c>
      <c r="F13" s="32"/>
    </row>
    <row r="14" spans="1:10">
      <c r="A14" s="18">
        <f t="shared" si="3"/>
        <v>43036</v>
      </c>
      <c r="B14" s="19">
        <f t="shared" si="1"/>
        <v>43</v>
      </c>
      <c r="C14" s="19" t="str">
        <f t="shared" si="2"/>
        <v>星期六</v>
      </c>
      <c r="D14" s="30"/>
      <c r="E14" s="31"/>
      <c r="G14" s="32"/>
    </row>
    <row r="15" spans="1:10">
      <c r="A15" s="18">
        <f t="shared" si="3"/>
        <v>43037</v>
      </c>
      <c r="B15" s="19">
        <f t="shared" si="1"/>
        <v>44</v>
      </c>
      <c r="C15" s="19" t="str">
        <f t="shared" si="2"/>
        <v>星期日</v>
      </c>
      <c r="E15" s="31"/>
      <c r="G15" s="32"/>
    </row>
    <row r="16" spans="1:10">
      <c r="A16" s="18">
        <f t="shared" si="3"/>
        <v>43038</v>
      </c>
      <c r="B16" s="19">
        <f t="shared" si="1"/>
        <v>44</v>
      </c>
      <c r="C16" s="19" t="str">
        <f t="shared" si="2"/>
        <v>星期一</v>
      </c>
      <c r="E16" s="31"/>
      <c r="F16" s="34"/>
      <c r="G16" s="35"/>
    </row>
    <row r="17" spans="1:7">
      <c r="A17" s="18">
        <f t="shared" si="3"/>
        <v>43039</v>
      </c>
      <c r="B17" s="19">
        <f t="shared" si="1"/>
        <v>44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f t="shared" si="3"/>
        <v>43040</v>
      </c>
      <c r="B18" s="19">
        <f t="shared" si="1"/>
        <v>44</v>
      </c>
      <c r="C18" s="19" t="str">
        <f t="shared" si="2"/>
        <v>星期三</v>
      </c>
      <c r="E18" s="31"/>
      <c r="G18" s="33"/>
    </row>
    <row r="19" spans="1:7">
      <c r="A19" s="18">
        <f t="shared" si="3"/>
        <v>43041</v>
      </c>
      <c r="B19" s="19">
        <f t="shared" si="1"/>
        <v>44</v>
      </c>
      <c r="C19" s="19" t="str">
        <f t="shared" si="2"/>
        <v>星期四</v>
      </c>
      <c r="D19" s="37"/>
    </row>
    <row r="20" spans="1:7">
      <c r="A20" s="18">
        <f t="shared" si="3"/>
        <v>43042</v>
      </c>
      <c r="B20" s="19">
        <f t="shared" si="1"/>
        <v>44</v>
      </c>
      <c r="C20" s="19" t="str">
        <f t="shared" si="2"/>
        <v>星期五</v>
      </c>
      <c r="D20" s="38"/>
      <c r="F20" s="32"/>
    </row>
    <row r="21" spans="1:7">
      <c r="A21" s="18">
        <f t="shared" si="3"/>
        <v>43043</v>
      </c>
      <c r="B21" s="19">
        <f t="shared" si="1"/>
        <v>44</v>
      </c>
      <c r="C21" s="19" t="str">
        <f t="shared" si="2"/>
        <v>星期六</v>
      </c>
      <c r="D21" s="37"/>
      <c r="F21" s="33"/>
    </row>
    <row r="22" spans="1:7">
      <c r="A22" s="18">
        <f t="shared" si="3"/>
        <v>43044</v>
      </c>
      <c r="B22" s="19">
        <f t="shared" si="1"/>
        <v>45</v>
      </c>
      <c r="C22" s="19" t="str">
        <f t="shared" si="2"/>
        <v>星期日</v>
      </c>
      <c r="D22" s="37"/>
      <c r="F22" s="32"/>
    </row>
    <row r="23" spans="1:7">
      <c r="A23" s="18">
        <f t="shared" si="3"/>
        <v>43045</v>
      </c>
      <c r="B23" s="19">
        <f t="shared" si="1"/>
        <v>45</v>
      </c>
      <c r="C23" s="39" t="str">
        <f t="shared" si="2"/>
        <v>星期一</v>
      </c>
      <c r="D23" s="40"/>
      <c r="F23" s="32"/>
    </row>
    <row r="24" spans="1:7">
      <c r="A24" s="18">
        <f t="shared" si="3"/>
        <v>43046</v>
      </c>
      <c r="B24" s="19">
        <f t="shared" si="1"/>
        <v>45</v>
      </c>
      <c r="C24" s="19" t="str">
        <f t="shared" si="2"/>
        <v>星期二</v>
      </c>
      <c r="D24" s="41"/>
      <c r="F24" s="32"/>
    </row>
    <row r="25" spans="1:7">
      <c r="A25" s="18">
        <f t="shared" si="3"/>
        <v>43047</v>
      </c>
      <c r="B25" s="19">
        <f t="shared" si="1"/>
        <v>45</v>
      </c>
      <c r="C25" s="19" t="str">
        <f t="shared" si="2"/>
        <v>星期三</v>
      </c>
      <c r="E25" s="31"/>
      <c r="F25" s="32"/>
    </row>
    <row r="26" spans="1:7">
      <c r="A26" s="18">
        <f t="shared" si="3"/>
        <v>43048</v>
      </c>
      <c r="B26" s="19">
        <f t="shared" si="1"/>
        <v>45</v>
      </c>
      <c r="C26" s="19" t="str">
        <f t="shared" si="2"/>
        <v>星期四</v>
      </c>
      <c r="E26" s="31"/>
      <c r="F26" s="32"/>
    </row>
    <row r="27" spans="1:7">
      <c r="A27" s="18">
        <f t="shared" si="3"/>
        <v>43049</v>
      </c>
      <c r="B27" s="19">
        <f t="shared" si="1"/>
        <v>45</v>
      </c>
      <c r="C27" s="19" t="str">
        <f t="shared" si="2"/>
        <v>星期五</v>
      </c>
    </row>
    <row r="28" spans="1:7">
      <c r="A28" s="18">
        <f t="shared" si="3"/>
        <v>43050</v>
      </c>
      <c r="B28" s="19">
        <f t="shared" si="1"/>
        <v>45</v>
      </c>
      <c r="C28" s="19" t="str">
        <f t="shared" si="2"/>
        <v>星期六</v>
      </c>
      <c r="F28" s="33"/>
    </row>
    <row r="29" spans="1:7">
      <c r="A29" s="18">
        <f t="shared" si="3"/>
        <v>43051</v>
      </c>
      <c r="B29" s="19">
        <f t="shared" si="1"/>
        <v>46</v>
      </c>
      <c r="C29" s="19" t="str">
        <f t="shared" si="2"/>
        <v>星期日</v>
      </c>
    </row>
    <row r="30" spans="1:7">
      <c r="A30" s="18">
        <f t="shared" si="3"/>
        <v>43052</v>
      </c>
      <c r="B30" s="19">
        <f t="shared" si="1"/>
        <v>46</v>
      </c>
      <c r="C30" s="19" t="str">
        <f t="shared" si="2"/>
        <v>星期一</v>
      </c>
    </row>
    <row r="31" spans="1:7">
      <c r="A31" s="18">
        <f t="shared" si="3"/>
        <v>43053</v>
      </c>
      <c r="B31" s="19">
        <f t="shared" si="1"/>
        <v>46</v>
      </c>
      <c r="C31" s="19" t="str">
        <f t="shared" si="2"/>
        <v>星期二</v>
      </c>
      <c r="D31" s="42"/>
    </row>
    <row r="32" spans="1:7">
      <c r="A32" s="18">
        <f t="shared" si="3"/>
        <v>43054</v>
      </c>
      <c r="B32" s="19">
        <f t="shared" si="1"/>
        <v>46</v>
      </c>
      <c r="C32" s="19" t="str">
        <f t="shared" si="2"/>
        <v>星期三</v>
      </c>
    </row>
    <row r="33" spans="1:6">
      <c r="A33" s="18">
        <f t="shared" si="3"/>
        <v>43055</v>
      </c>
      <c r="B33" s="19">
        <f t="shared" si="1"/>
        <v>46</v>
      </c>
      <c r="C33" s="19" t="str">
        <f t="shared" si="2"/>
        <v>星期四</v>
      </c>
      <c r="D33" s="30"/>
      <c r="F33" s="32"/>
    </row>
    <row r="34" spans="1:6">
      <c r="A34" s="18">
        <f t="shared" si="3"/>
        <v>43056</v>
      </c>
      <c r="B34" s="19">
        <f t="shared" si="1"/>
        <v>46</v>
      </c>
      <c r="C34" s="19" t="str">
        <f t="shared" si="2"/>
        <v>星期五</v>
      </c>
    </row>
    <row r="35" spans="1:6">
      <c r="A35" s="18">
        <f t="shared" si="3"/>
        <v>43057</v>
      </c>
      <c r="B35" s="19">
        <f t="shared" si="1"/>
        <v>46</v>
      </c>
      <c r="C35" s="19" t="str">
        <f t="shared" si="2"/>
        <v>星期六</v>
      </c>
    </row>
    <row r="36" spans="1:6">
      <c r="A36" s="18">
        <f t="shared" si="3"/>
        <v>43058</v>
      </c>
      <c r="B36" s="19">
        <f t="shared" si="1"/>
        <v>47</v>
      </c>
      <c r="C36" s="19" t="str">
        <f t="shared" si="2"/>
        <v>星期日</v>
      </c>
      <c r="D36" s="30"/>
      <c r="E36" s="31"/>
      <c r="F36" s="33"/>
    </row>
    <row r="37" spans="1:6">
      <c r="A37" s="18">
        <f t="shared" si="3"/>
        <v>43059</v>
      </c>
      <c r="B37" s="19">
        <f t="shared" si="1"/>
        <v>47</v>
      </c>
      <c r="C37" s="19" t="str">
        <f t="shared" si="2"/>
        <v>星期一</v>
      </c>
      <c r="D37" s="30"/>
    </row>
    <row r="38" spans="1:6">
      <c r="A38" s="18">
        <f t="shared" si="3"/>
        <v>43060</v>
      </c>
      <c r="B38" s="19">
        <f t="shared" si="1"/>
        <v>47</v>
      </c>
      <c r="C38" s="19" t="str">
        <f t="shared" si="2"/>
        <v>星期二</v>
      </c>
    </row>
    <row r="39" spans="1:6">
      <c r="A39" s="18">
        <f t="shared" si="3"/>
        <v>43061</v>
      </c>
      <c r="B39" s="19">
        <f t="shared" si="1"/>
        <v>47</v>
      </c>
      <c r="C39" s="19" t="str">
        <f t="shared" si="2"/>
        <v>星期三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-81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43063</v>
      </c>
      <c r="B10" s="19">
        <f t="shared" ref="B10:B39" si="1">WEEKNUM(A10)</f>
        <v>47</v>
      </c>
      <c r="C10" s="19" t="str">
        <f t="shared" ref="C10:C39" si="2">TEXT(WEEKDAY(A10),"aaaa")</f>
        <v>星期五</v>
      </c>
      <c r="D10" s="30" t="s">
        <v>70</v>
      </c>
      <c r="G10" s="33"/>
    </row>
    <row r="11" spans="1:10">
      <c r="A11" s="18">
        <f>A10+1</f>
        <v>43064</v>
      </c>
      <c r="B11" s="19">
        <f t="shared" si="1"/>
        <v>47</v>
      </c>
      <c r="C11" s="19" t="str">
        <f t="shared" si="2"/>
        <v>星期六</v>
      </c>
      <c r="D11" s="30" t="s">
        <v>70</v>
      </c>
      <c r="G11" s="33"/>
    </row>
    <row r="12" spans="1:10">
      <c r="A12" s="18">
        <f t="shared" ref="A12:A40" si="3">A11+1</f>
        <v>43065</v>
      </c>
      <c r="B12" s="19">
        <f t="shared" si="1"/>
        <v>48</v>
      </c>
      <c r="C12" s="19" t="str">
        <f t="shared" si="2"/>
        <v>星期日</v>
      </c>
      <c r="F12" s="32"/>
    </row>
    <row r="13" spans="1:10">
      <c r="A13" s="18">
        <f t="shared" si="3"/>
        <v>43066</v>
      </c>
      <c r="B13" s="19">
        <f t="shared" si="1"/>
        <v>48</v>
      </c>
      <c r="C13" s="19" t="str">
        <f t="shared" si="2"/>
        <v>星期一</v>
      </c>
      <c r="F13" s="32"/>
    </row>
    <row r="14" spans="1:10">
      <c r="A14" s="18">
        <f t="shared" si="3"/>
        <v>43067</v>
      </c>
      <c r="B14" s="19">
        <f t="shared" si="1"/>
        <v>48</v>
      </c>
      <c r="C14" s="19" t="str">
        <f t="shared" si="2"/>
        <v>星期二</v>
      </c>
      <c r="D14" s="30"/>
      <c r="E14" s="31"/>
      <c r="G14" s="32"/>
    </row>
    <row r="15" spans="1:10">
      <c r="A15" s="18">
        <f t="shared" si="3"/>
        <v>43068</v>
      </c>
      <c r="B15" s="19">
        <f t="shared" si="1"/>
        <v>48</v>
      </c>
      <c r="C15" s="19" t="str">
        <f t="shared" si="2"/>
        <v>星期三</v>
      </c>
      <c r="E15" s="31"/>
      <c r="G15" s="32"/>
    </row>
    <row r="16" spans="1:10">
      <c r="A16" s="18">
        <f t="shared" si="3"/>
        <v>43069</v>
      </c>
      <c r="B16" s="19">
        <f t="shared" si="1"/>
        <v>48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43070</v>
      </c>
      <c r="B17" s="19">
        <f t="shared" si="1"/>
        <v>48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43071</v>
      </c>
      <c r="B18" s="19">
        <f t="shared" si="1"/>
        <v>48</v>
      </c>
      <c r="C18" s="19" t="str">
        <f t="shared" si="2"/>
        <v>星期六</v>
      </c>
      <c r="E18" s="31"/>
      <c r="G18" s="33"/>
    </row>
    <row r="19" spans="1:7">
      <c r="A19" s="18">
        <f t="shared" si="3"/>
        <v>43072</v>
      </c>
      <c r="B19" s="19">
        <f t="shared" si="1"/>
        <v>49</v>
      </c>
      <c r="C19" s="19" t="str">
        <f t="shared" si="2"/>
        <v>星期日</v>
      </c>
      <c r="D19" s="37"/>
    </row>
    <row r="20" spans="1:7">
      <c r="A20" s="18">
        <f t="shared" si="3"/>
        <v>43073</v>
      </c>
      <c r="B20" s="19">
        <f t="shared" si="1"/>
        <v>49</v>
      </c>
      <c r="C20" s="19" t="str">
        <f t="shared" si="2"/>
        <v>星期一</v>
      </c>
      <c r="D20" s="38"/>
      <c r="F20" s="32"/>
    </row>
    <row r="21" spans="1:7">
      <c r="A21" s="18">
        <f t="shared" si="3"/>
        <v>43074</v>
      </c>
      <c r="B21" s="19">
        <f t="shared" si="1"/>
        <v>49</v>
      </c>
      <c r="C21" s="19" t="str">
        <f t="shared" si="2"/>
        <v>星期二</v>
      </c>
      <c r="D21" s="37"/>
      <c r="F21" s="33"/>
    </row>
    <row r="22" spans="1:7">
      <c r="A22" s="18">
        <f t="shared" si="3"/>
        <v>43075</v>
      </c>
      <c r="B22" s="19">
        <f t="shared" si="1"/>
        <v>49</v>
      </c>
      <c r="C22" s="19" t="str">
        <f t="shared" si="2"/>
        <v>星期三</v>
      </c>
      <c r="D22" s="37"/>
      <c r="F22" s="32"/>
    </row>
    <row r="23" spans="1:7">
      <c r="A23" s="18">
        <f t="shared" si="3"/>
        <v>43076</v>
      </c>
      <c r="B23" s="19">
        <f t="shared" si="1"/>
        <v>49</v>
      </c>
      <c r="C23" s="39" t="str">
        <f t="shared" si="2"/>
        <v>星期四</v>
      </c>
      <c r="D23" s="40"/>
      <c r="F23" s="32"/>
    </row>
    <row r="24" spans="1:7">
      <c r="A24" s="18">
        <f t="shared" si="3"/>
        <v>43077</v>
      </c>
      <c r="B24" s="19">
        <f t="shared" si="1"/>
        <v>49</v>
      </c>
      <c r="C24" s="19" t="str">
        <f t="shared" si="2"/>
        <v>星期五</v>
      </c>
      <c r="D24" s="41"/>
      <c r="F24" s="32"/>
    </row>
    <row r="25" spans="1:7">
      <c r="A25" s="18">
        <f t="shared" si="3"/>
        <v>43078</v>
      </c>
      <c r="B25" s="19">
        <f t="shared" si="1"/>
        <v>49</v>
      </c>
      <c r="C25" s="19" t="str">
        <f t="shared" si="2"/>
        <v>星期六</v>
      </c>
      <c r="E25" s="31"/>
      <c r="F25" s="32"/>
    </row>
    <row r="26" spans="1:7">
      <c r="A26" s="18">
        <f t="shared" si="3"/>
        <v>43079</v>
      </c>
      <c r="B26" s="19">
        <f t="shared" si="1"/>
        <v>50</v>
      </c>
      <c r="C26" s="19" t="str">
        <f t="shared" si="2"/>
        <v>星期日</v>
      </c>
      <c r="E26" s="31"/>
      <c r="F26" s="32"/>
    </row>
    <row r="27" spans="1:7">
      <c r="A27" s="18">
        <f t="shared" si="3"/>
        <v>43080</v>
      </c>
      <c r="B27" s="19">
        <f t="shared" si="1"/>
        <v>50</v>
      </c>
      <c r="C27" s="19" t="str">
        <f t="shared" si="2"/>
        <v>星期一</v>
      </c>
    </row>
    <row r="28" spans="1:7">
      <c r="A28" s="18">
        <f t="shared" si="3"/>
        <v>43081</v>
      </c>
      <c r="B28" s="19">
        <f t="shared" si="1"/>
        <v>50</v>
      </c>
      <c r="C28" s="19" t="str">
        <f t="shared" si="2"/>
        <v>星期二</v>
      </c>
      <c r="F28" s="33"/>
    </row>
    <row r="29" spans="1:7">
      <c r="A29" s="18">
        <f t="shared" si="3"/>
        <v>43082</v>
      </c>
      <c r="B29" s="19">
        <f t="shared" si="1"/>
        <v>50</v>
      </c>
      <c r="C29" s="19" t="str">
        <f t="shared" si="2"/>
        <v>星期三</v>
      </c>
    </row>
    <row r="30" spans="1:7">
      <c r="A30" s="18">
        <f t="shared" si="3"/>
        <v>43083</v>
      </c>
      <c r="B30" s="19">
        <f t="shared" si="1"/>
        <v>50</v>
      </c>
      <c r="C30" s="19" t="str">
        <f t="shared" si="2"/>
        <v>星期四</v>
      </c>
    </row>
    <row r="31" spans="1:7">
      <c r="A31" s="18">
        <f t="shared" si="3"/>
        <v>43084</v>
      </c>
      <c r="B31" s="19">
        <f t="shared" si="1"/>
        <v>50</v>
      </c>
      <c r="C31" s="19" t="str">
        <f t="shared" si="2"/>
        <v>星期五</v>
      </c>
      <c r="D31" s="42"/>
    </row>
    <row r="32" spans="1:7">
      <c r="A32" s="18">
        <f t="shared" si="3"/>
        <v>43085</v>
      </c>
      <c r="B32" s="19">
        <f t="shared" si="1"/>
        <v>50</v>
      </c>
      <c r="C32" s="19" t="str">
        <f t="shared" si="2"/>
        <v>星期六</v>
      </c>
    </row>
    <row r="33" spans="1:6">
      <c r="A33" s="18">
        <f t="shared" si="3"/>
        <v>43086</v>
      </c>
      <c r="B33" s="19">
        <f t="shared" si="1"/>
        <v>51</v>
      </c>
      <c r="C33" s="19" t="str">
        <f t="shared" si="2"/>
        <v>星期日</v>
      </c>
      <c r="D33" s="30"/>
      <c r="F33" s="32"/>
    </row>
    <row r="34" spans="1:6">
      <c r="A34" s="18">
        <f t="shared" si="3"/>
        <v>43087</v>
      </c>
      <c r="B34" s="19">
        <f t="shared" si="1"/>
        <v>51</v>
      </c>
      <c r="C34" s="19" t="str">
        <f t="shared" si="2"/>
        <v>星期一</v>
      </c>
    </row>
    <row r="35" spans="1:6">
      <c r="A35" s="18">
        <f t="shared" si="3"/>
        <v>43088</v>
      </c>
      <c r="B35" s="19">
        <f t="shared" si="1"/>
        <v>51</v>
      </c>
      <c r="C35" s="19" t="str">
        <f t="shared" si="2"/>
        <v>星期二</v>
      </c>
    </row>
    <row r="36" spans="1:6">
      <c r="A36" s="18">
        <f t="shared" si="3"/>
        <v>43089</v>
      </c>
      <c r="B36" s="19">
        <f t="shared" si="1"/>
        <v>51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43090</v>
      </c>
      <c r="B37" s="19">
        <f t="shared" si="1"/>
        <v>51</v>
      </c>
      <c r="C37" s="19" t="str">
        <f t="shared" si="2"/>
        <v>星期四</v>
      </c>
      <c r="D37" s="46" t="s">
        <v>199</v>
      </c>
    </row>
    <row r="38" spans="1:6">
      <c r="A38" s="18">
        <f t="shared" si="3"/>
        <v>43091</v>
      </c>
      <c r="B38" s="19">
        <f t="shared" si="1"/>
        <v>51</v>
      </c>
      <c r="C38" s="19" t="str">
        <f t="shared" si="2"/>
        <v>星期五</v>
      </c>
    </row>
    <row r="39" spans="1:6">
      <c r="A39" s="18">
        <f t="shared" si="3"/>
        <v>43092</v>
      </c>
      <c r="B39" s="19">
        <f t="shared" si="1"/>
        <v>51</v>
      </c>
      <c r="C39" s="19" t="str">
        <f t="shared" si="2"/>
        <v>星期六</v>
      </c>
    </row>
    <row r="40" spans="1:6">
      <c r="A40" s="18">
        <f t="shared" si="3"/>
        <v>43093</v>
      </c>
      <c r="B40" s="19">
        <f t="shared" ref="B40" si="4">WEEKNUM(A40)</f>
        <v>52</v>
      </c>
      <c r="C40" s="19" t="str">
        <f t="shared" ref="C40" si="5">TEXT(WEEKDAY(A40),"aaaa")</f>
        <v>星期日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spans="1:6" ht="14.25">
      <c r="A2">
        <v>3</v>
      </c>
      <c r="B2" s="14" t="s">
        <v>77</v>
      </c>
      <c r="C2" s="14">
        <v>20</v>
      </c>
      <c r="D2">
        <v>0</v>
      </c>
      <c r="E2">
        <f t="shared" ref="E2:E33" si="0">C2*(1-D2)</f>
        <v>20</v>
      </c>
      <c r="F2" s="6" t="s">
        <v>78</v>
      </c>
    </row>
    <row r="3" spans="1:6" ht="14.25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spans="1:6" ht="14.25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spans="1:6" ht="14.25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spans="1:6" ht="14.2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spans="1:6" ht="14.25">
      <c r="A7">
        <v>10</v>
      </c>
      <c r="B7" s="14" t="s">
        <v>83</v>
      </c>
      <c r="C7" s="14">
        <v>30</v>
      </c>
      <c r="D7">
        <v>1</v>
      </c>
      <c r="E7">
        <f t="shared" si="0"/>
        <v>0</v>
      </c>
    </row>
    <row r="8" spans="1:6" ht="14.25">
      <c r="A8">
        <v>12</v>
      </c>
      <c r="B8" s="14" t="s">
        <v>84</v>
      </c>
      <c r="C8" s="14">
        <v>10</v>
      </c>
      <c r="D8">
        <v>0</v>
      </c>
      <c r="E8">
        <f t="shared" si="0"/>
        <v>10</v>
      </c>
      <c r="F8" s="6" t="s">
        <v>85</v>
      </c>
    </row>
    <row r="9" spans="1:6" ht="14.25">
      <c r="A9">
        <v>13</v>
      </c>
      <c r="B9" s="14" t="s">
        <v>86</v>
      </c>
      <c r="C9" s="14">
        <v>10</v>
      </c>
      <c r="D9">
        <v>0</v>
      </c>
      <c r="E9">
        <f t="shared" si="0"/>
        <v>10</v>
      </c>
    </row>
    <row r="10" spans="1:6" ht="14.25">
      <c r="A10">
        <v>16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spans="1:6" ht="14.25">
      <c r="A11">
        <v>17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spans="1:6" ht="14.25">
      <c r="A12">
        <v>18</v>
      </c>
      <c r="B12" s="14" t="s">
        <v>89</v>
      </c>
      <c r="C12" s="14">
        <v>15</v>
      </c>
      <c r="D12">
        <v>0</v>
      </c>
      <c r="E12">
        <f t="shared" si="0"/>
        <v>15</v>
      </c>
    </row>
    <row r="13" spans="1:6" ht="14.25">
      <c r="A13">
        <v>20</v>
      </c>
      <c r="B13" s="14" t="s">
        <v>90</v>
      </c>
      <c r="C13" s="14">
        <v>3</v>
      </c>
      <c r="D13">
        <v>0</v>
      </c>
      <c r="E13">
        <f t="shared" si="0"/>
        <v>3</v>
      </c>
    </row>
    <row r="14" spans="1:6" ht="14.25">
      <c r="A14">
        <v>21</v>
      </c>
      <c r="B14" s="14" t="s">
        <v>91</v>
      </c>
      <c r="C14" s="14">
        <v>3</v>
      </c>
      <c r="D14">
        <v>0</v>
      </c>
      <c r="E14">
        <f t="shared" si="0"/>
        <v>3</v>
      </c>
    </row>
    <row r="15" spans="1:6" ht="14.25">
      <c r="A15">
        <v>22</v>
      </c>
      <c r="B15" s="14" t="s">
        <v>92</v>
      </c>
      <c r="C15" s="14">
        <v>7</v>
      </c>
      <c r="D15">
        <v>0</v>
      </c>
      <c r="E15">
        <f t="shared" si="0"/>
        <v>7</v>
      </c>
    </row>
    <row r="16" spans="1:6" ht="14.25">
      <c r="A16">
        <v>23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spans="1:6" ht="14.25">
      <c r="A17">
        <v>24</v>
      </c>
      <c r="B17" s="14" t="s">
        <v>94</v>
      </c>
      <c r="C17" s="14">
        <v>10</v>
      </c>
      <c r="D17">
        <v>0</v>
      </c>
      <c r="E17">
        <f t="shared" si="0"/>
        <v>10</v>
      </c>
    </row>
    <row r="18" spans="1:6" ht="14.25">
      <c r="A18">
        <v>25</v>
      </c>
      <c r="B18" s="14" t="s">
        <v>95</v>
      </c>
      <c r="C18" s="14">
        <v>10</v>
      </c>
      <c r="D18">
        <v>0.3</v>
      </c>
      <c r="E18">
        <f t="shared" si="0"/>
        <v>7</v>
      </c>
    </row>
    <row r="19" spans="1:6" s="11" customFormat="1" ht="14.25">
      <c r="A19" s="11">
        <v>27</v>
      </c>
      <c r="B19" s="15" t="s">
        <v>96</v>
      </c>
      <c r="C19" s="15">
        <f>16*7</f>
        <v>112</v>
      </c>
      <c r="D19" s="11">
        <f>4/16</f>
        <v>0.25</v>
      </c>
      <c r="E19" s="11">
        <f t="shared" si="0"/>
        <v>84</v>
      </c>
    </row>
    <row r="20" spans="1:6" ht="14.25">
      <c r="A20">
        <v>28</v>
      </c>
      <c r="B20" s="14" t="s">
        <v>97</v>
      </c>
      <c r="C20" s="14">
        <v>15</v>
      </c>
      <c r="D20">
        <v>0</v>
      </c>
      <c r="E20">
        <f t="shared" si="0"/>
        <v>15</v>
      </c>
    </row>
    <row r="21" spans="1:6" ht="14.25">
      <c r="A21">
        <v>29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spans="1:6" ht="14.25">
      <c r="A22">
        <v>30</v>
      </c>
      <c r="B22" s="14" t="s">
        <v>99</v>
      </c>
      <c r="C22" s="14">
        <v>10</v>
      </c>
      <c r="D22">
        <v>0</v>
      </c>
      <c r="E22">
        <f t="shared" si="0"/>
        <v>10</v>
      </c>
    </row>
    <row r="23" spans="1:6" ht="14.25">
      <c r="A23">
        <v>31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spans="1:6" ht="14.25">
      <c r="A24">
        <v>32</v>
      </c>
      <c r="B24" s="14" t="s">
        <v>101</v>
      </c>
      <c r="C24" s="14">
        <v>15</v>
      </c>
      <c r="D24">
        <v>0</v>
      </c>
      <c r="E24">
        <f t="shared" si="0"/>
        <v>15</v>
      </c>
    </row>
    <row r="25" spans="1:6" ht="14.25">
      <c r="A25">
        <v>34</v>
      </c>
      <c r="B25" s="14" t="s">
        <v>102</v>
      </c>
      <c r="C25" s="14">
        <v>10</v>
      </c>
      <c r="D25" s="6">
        <f>130/255</f>
        <v>0.50980392156862742</v>
      </c>
      <c r="E25">
        <f t="shared" si="0"/>
        <v>4.9019607843137258</v>
      </c>
      <c r="F25" s="6" t="s">
        <v>103</v>
      </c>
    </row>
    <row r="26" spans="1:6" ht="14.25">
      <c r="A26">
        <v>35</v>
      </c>
      <c r="B26" s="14" t="s">
        <v>104</v>
      </c>
      <c r="C26" s="14">
        <v>15</v>
      </c>
      <c r="D26">
        <v>0</v>
      </c>
      <c r="E26">
        <f t="shared" si="0"/>
        <v>15</v>
      </c>
    </row>
    <row r="27" spans="1:6" ht="14.25">
      <c r="A27">
        <v>37</v>
      </c>
      <c r="B27" s="14" t="s">
        <v>105</v>
      </c>
      <c r="C27" s="14">
        <v>215</v>
      </c>
      <c r="D27">
        <v>0</v>
      </c>
      <c r="E27">
        <f t="shared" si="0"/>
        <v>215</v>
      </c>
    </row>
    <row r="28" spans="1:6" ht="14.25">
      <c r="B28" s="14" t="s">
        <v>106</v>
      </c>
      <c r="C28" s="14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15" t="s">
        <v>107</v>
      </c>
      <c r="C29" s="14">
        <v>40</v>
      </c>
      <c r="D29">
        <f>任务分解!D28</f>
        <v>0.48933500627352572</v>
      </c>
      <c r="E29">
        <f t="shared" si="0"/>
        <v>20.426599749058969</v>
      </c>
    </row>
    <row r="30" spans="1:6" ht="14.25">
      <c r="B30" s="15" t="s">
        <v>108</v>
      </c>
      <c r="C30" s="14">
        <v>40</v>
      </c>
      <c r="D30">
        <v>0</v>
      </c>
      <c r="E30">
        <f t="shared" si="0"/>
        <v>40</v>
      </c>
    </row>
    <row r="31" spans="1:6" ht="14.25">
      <c r="B31" s="14" t="s">
        <v>109</v>
      </c>
      <c r="C31" s="14">
        <v>40</v>
      </c>
      <c r="D31">
        <v>0</v>
      </c>
      <c r="E31">
        <f t="shared" si="0"/>
        <v>40</v>
      </c>
    </row>
    <row r="32" spans="1:6" ht="14.25">
      <c r="B32" s="14" t="s">
        <v>110</v>
      </c>
      <c r="C32" s="14">
        <v>40</v>
      </c>
      <c r="D32">
        <v>0</v>
      </c>
      <c r="E32">
        <f t="shared" si="0"/>
        <v>40</v>
      </c>
    </row>
    <row r="33" spans="1:6" ht="14.25">
      <c r="B33" s="14" t="s">
        <v>111</v>
      </c>
      <c r="C33" s="14">
        <v>40</v>
      </c>
      <c r="D33">
        <v>0</v>
      </c>
      <c r="E33">
        <f t="shared" si="0"/>
        <v>40</v>
      </c>
    </row>
    <row r="34" spans="1:6" ht="14.25">
      <c r="B34" s="14" t="s">
        <v>112</v>
      </c>
      <c r="C34" s="14">
        <v>40</v>
      </c>
      <c r="D34">
        <v>0</v>
      </c>
      <c r="E34">
        <f t="shared" ref="E34:E54" si="1">C34*(1-D34)</f>
        <v>40</v>
      </c>
    </row>
    <row r="35" spans="1:6" ht="14.25">
      <c r="A35">
        <v>42</v>
      </c>
      <c r="B35" s="15" t="s">
        <v>113</v>
      </c>
      <c r="C35" s="14">
        <v>20</v>
      </c>
      <c r="D35">
        <f>任务分解!D47*0.8</f>
        <v>0.47464114832535886</v>
      </c>
      <c r="E35">
        <f t="shared" si="1"/>
        <v>10.507177033492823</v>
      </c>
      <c r="F35" s="6" t="s">
        <v>114</v>
      </c>
    </row>
    <row r="36" spans="1:6" ht="14.25">
      <c r="A36">
        <v>43</v>
      </c>
      <c r="B36" s="14" t="s">
        <v>115</v>
      </c>
      <c r="C36" s="14">
        <v>20</v>
      </c>
      <c r="D36">
        <v>0.1</v>
      </c>
      <c r="E36">
        <f t="shared" si="1"/>
        <v>18</v>
      </c>
    </row>
    <row r="37" spans="1:6" ht="14.25">
      <c r="A37">
        <v>44</v>
      </c>
      <c r="B37" s="14" t="s">
        <v>116</v>
      </c>
      <c r="C37" s="14">
        <v>10</v>
      </c>
      <c r="D37">
        <v>0</v>
      </c>
      <c r="E37">
        <f t="shared" si="1"/>
        <v>10</v>
      </c>
    </row>
    <row r="38" spans="1:6" ht="14.25">
      <c r="A38">
        <v>46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spans="1:6" ht="14.25">
      <c r="A39">
        <v>47</v>
      </c>
      <c r="B39" s="16" t="s">
        <v>118</v>
      </c>
      <c r="C39" s="14">
        <v>30</v>
      </c>
      <c r="D39">
        <v>0</v>
      </c>
      <c r="E39">
        <f t="shared" si="1"/>
        <v>30</v>
      </c>
    </row>
    <row r="40" spans="1:6" ht="14.25">
      <c r="A40">
        <v>48</v>
      </c>
      <c r="B40" s="16" t="s">
        <v>119</v>
      </c>
      <c r="C40" s="14">
        <v>26</v>
      </c>
      <c r="D40">
        <v>0</v>
      </c>
      <c r="E40">
        <f t="shared" si="1"/>
        <v>26</v>
      </c>
    </row>
    <row r="41" spans="1:6" ht="14.25">
      <c r="A41">
        <v>49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spans="1:6" ht="14.25">
      <c r="A42">
        <v>50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spans="1:6" ht="14.25">
      <c r="A43">
        <v>52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spans="1:6" ht="14.25">
      <c r="A44">
        <v>53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spans="1:6" ht="14.25">
      <c r="A45">
        <v>55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spans="1:6" ht="14.25">
      <c r="A46">
        <v>56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spans="1:6" ht="14.25">
      <c r="A47">
        <v>58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spans="1:6" ht="14.25">
      <c r="A48">
        <v>59</v>
      </c>
      <c r="B48" s="16" t="s">
        <v>127</v>
      </c>
      <c r="C48" s="14">
        <v>30</v>
      </c>
      <c r="D48">
        <v>0</v>
      </c>
      <c r="E48">
        <f t="shared" si="1"/>
        <v>30</v>
      </c>
    </row>
    <row r="49" spans="1:6" ht="14.25">
      <c r="A49">
        <v>61</v>
      </c>
      <c r="B49" s="14" t="s">
        <v>128</v>
      </c>
      <c r="C49" s="14">
        <v>10</v>
      </c>
      <c r="D49">
        <v>0</v>
      </c>
      <c r="E49">
        <f t="shared" si="1"/>
        <v>10</v>
      </c>
    </row>
    <row r="50" spans="1:6" ht="14.25">
      <c r="A50">
        <v>62</v>
      </c>
      <c r="B50" s="14" t="s">
        <v>129</v>
      </c>
      <c r="C50" s="14">
        <v>20</v>
      </c>
      <c r="D50">
        <v>0</v>
      </c>
      <c r="E50">
        <f t="shared" si="1"/>
        <v>20</v>
      </c>
    </row>
    <row r="51" spans="1:6" ht="14.25">
      <c r="B51" s="14" t="s">
        <v>130</v>
      </c>
      <c r="C51" s="14">
        <v>20</v>
      </c>
      <c r="D51">
        <v>0</v>
      </c>
      <c r="E51">
        <f t="shared" si="1"/>
        <v>20</v>
      </c>
    </row>
    <row r="52" spans="1:6" ht="14.25">
      <c r="B52" s="14" t="s">
        <v>131</v>
      </c>
      <c r="C52" s="14">
        <v>20</v>
      </c>
      <c r="D52">
        <v>0</v>
      </c>
      <c r="E52">
        <f t="shared" si="1"/>
        <v>20</v>
      </c>
    </row>
    <row r="53" spans="1:6">
      <c r="B53" s="6" t="s">
        <v>132</v>
      </c>
      <c r="C53">
        <v>20</v>
      </c>
      <c r="D53">
        <v>0</v>
      </c>
      <c r="E53">
        <f t="shared" si="1"/>
        <v>20</v>
      </c>
    </row>
    <row r="54" spans="1:6">
      <c r="B54" s="6" t="s">
        <v>57</v>
      </c>
      <c r="C54">
        <v>60</v>
      </c>
      <c r="D54">
        <v>0.8</v>
      </c>
      <c r="E54">
        <f t="shared" si="1"/>
        <v>11.999999999999996</v>
      </c>
      <c r="F54" s="6" t="s">
        <v>133</v>
      </c>
    </row>
    <row r="55" spans="1:6" ht="14.25">
      <c r="B55" s="6"/>
      <c r="C55" s="17"/>
    </row>
    <row r="56" spans="1:6">
      <c r="B56" s="6"/>
      <c r="D56" s="6"/>
    </row>
    <row r="57" spans="1:6">
      <c r="B57" s="6" t="s">
        <v>134</v>
      </c>
    </row>
    <row r="58" spans="1:6">
      <c r="B58" s="6" t="s">
        <v>135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D33" sqref="D33"/>
    </sheetView>
  </sheetViews>
  <sheetFormatPr defaultColWidth="9" defaultRowHeight="13.5"/>
  <cols>
    <col min="1" max="1" width="13.75" customWidth="1"/>
  </cols>
  <sheetData>
    <row r="1" spans="1:5">
      <c r="B1" s="6" t="s">
        <v>136</v>
      </c>
      <c r="C1" s="6" t="s">
        <v>137</v>
      </c>
      <c r="D1" s="6" t="s">
        <v>138</v>
      </c>
      <c r="E1" s="6" t="s">
        <v>139</v>
      </c>
    </row>
    <row r="2" spans="1:5">
      <c r="A2" s="6" t="s">
        <v>140</v>
      </c>
      <c r="B2">
        <v>93</v>
      </c>
      <c r="C2">
        <v>55</v>
      </c>
      <c r="D2">
        <f>C2/B2</f>
        <v>0.59139784946236562</v>
      </c>
    </row>
    <row r="3" spans="1:5">
      <c r="A3" s="6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142</v>
      </c>
      <c r="B4">
        <v>100</v>
      </c>
      <c r="C4">
        <v>43</v>
      </c>
      <c r="D4">
        <f t="shared" si="0"/>
        <v>0.43</v>
      </c>
    </row>
    <row r="5" spans="1:5">
      <c r="A5" s="6" t="s">
        <v>143</v>
      </c>
      <c r="B5">
        <v>28</v>
      </c>
      <c r="C5">
        <v>0</v>
      </c>
      <c r="D5">
        <f t="shared" si="0"/>
        <v>0</v>
      </c>
    </row>
    <row r="6" spans="1:5">
      <c r="A6" s="6" t="s">
        <v>144</v>
      </c>
      <c r="B6">
        <v>79</v>
      </c>
      <c r="C6">
        <v>0</v>
      </c>
      <c r="D6">
        <f t="shared" si="0"/>
        <v>0</v>
      </c>
    </row>
    <row r="7" spans="1:5">
      <c r="A7" s="6" t="s">
        <v>145</v>
      </c>
      <c r="B7">
        <v>86</v>
      </c>
      <c r="C7">
        <v>0</v>
      </c>
      <c r="D7">
        <f t="shared" si="0"/>
        <v>0</v>
      </c>
    </row>
    <row r="8" spans="1:5">
      <c r="A8" s="6" t="s">
        <v>146</v>
      </c>
      <c r="B8">
        <v>70</v>
      </c>
      <c r="C8">
        <v>0</v>
      </c>
      <c r="D8">
        <f t="shared" si="0"/>
        <v>0</v>
      </c>
    </row>
    <row r="9" spans="1:5">
      <c r="A9" s="6" t="s">
        <v>147</v>
      </c>
      <c r="B9">
        <v>62</v>
      </c>
      <c r="C9">
        <v>0</v>
      </c>
      <c r="D9">
        <f t="shared" si="0"/>
        <v>0</v>
      </c>
    </row>
    <row r="10" spans="1:5">
      <c r="A10" s="6" t="s">
        <v>148</v>
      </c>
      <c r="B10">
        <v>67</v>
      </c>
      <c r="C10">
        <v>0</v>
      </c>
      <c r="D10">
        <f t="shared" si="0"/>
        <v>0</v>
      </c>
    </row>
    <row r="11" spans="1:5">
      <c r="A11" s="6" t="s">
        <v>149</v>
      </c>
      <c r="B11">
        <v>10</v>
      </c>
      <c r="C11">
        <v>0</v>
      </c>
      <c r="D11">
        <f t="shared" si="0"/>
        <v>0</v>
      </c>
    </row>
    <row r="12" spans="1:5">
      <c r="A12" s="6" t="s">
        <v>150</v>
      </c>
      <c r="B12">
        <v>72</v>
      </c>
      <c r="C12">
        <v>0</v>
      </c>
      <c r="D12">
        <f t="shared" si="0"/>
        <v>0</v>
      </c>
    </row>
    <row r="13" spans="1:5">
      <c r="A13" s="6" t="s">
        <v>151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152</v>
      </c>
      <c r="B17">
        <v>83</v>
      </c>
      <c r="C17">
        <v>83</v>
      </c>
      <c r="D17">
        <f>C17/B17</f>
        <v>1</v>
      </c>
      <c r="E17" s="6" t="s">
        <v>153</v>
      </c>
    </row>
    <row r="18" spans="1:5">
      <c r="A18" s="6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155</v>
      </c>
      <c r="B19">
        <v>56</v>
      </c>
      <c r="C19">
        <v>56</v>
      </c>
      <c r="D19">
        <f t="shared" si="1"/>
        <v>1</v>
      </c>
    </row>
    <row r="20" spans="1:5">
      <c r="A20" s="6" t="s">
        <v>156</v>
      </c>
      <c r="B20">
        <v>77</v>
      </c>
      <c r="C20">
        <v>77</v>
      </c>
      <c r="D20">
        <f t="shared" si="1"/>
        <v>1</v>
      </c>
    </row>
    <row r="21" spans="1:5">
      <c r="A21" s="6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6" t="s">
        <v>159</v>
      </c>
      <c r="B22">
        <v>85</v>
      </c>
      <c r="C22">
        <v>0</v>
      </c>
      <c r="D22">
        <f t="shared" si="1"/>
        <v>0</v>
      </c>
    </row>
    <row r="23" spans="1:5">
      <c r="A23" s="6" t="s">
        <v>160</v>
      </c>
      <c r="B23">
        <v>8</v>
      </c>
      <c r="C23">
        <v>0</v>
      </c>
      <c r="D23">
        <f t="shared" si="1"/>
        <v>0</v>
      </c>
    </row>
    <row r="24" spans="1:5">
      <c r="A24" s="6" t="s">
        <v>161</v>
      </c>
      <c r="B24">
        <v>99</v>
      </c>
      <c r="C24">
        <v>0</v>
      </c>
      <c r="D24">
        <f t="shared" si="1"/>
        <v>0</v>
      </c>
    </row>
    <row r="25" spans="1:5">
      <c r="A25" s="6" t="s">
        <v>162</v>
      </c>
      <c r="B25">
        <v>25</v>
      </c>
      <c r="C25">
        <v>0</v>
      </c>
      <c r="D25">
        <f t="shared" si="1"/>
        <v>0</v>
      </c>
    </row>
    <row r="26" spans="1:5">
      <c r="A26" s="6" t="s">
        <v>163</v>
      </c>
      <c r="B26">
        <v>100</v>
      </c>
      <c r="C26">
        <v>0</v>
      </c>
      <c r="D26">
        <f t="shared" si="1"/>
        <v>0</v>
      </c>
    </row>
    <row r="27" spans="1:5">
      <c r="A27" s="6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45" t="s">
        <v>197</v>
      </c>
      <c r="D45">
        <v>1</v>
      </c>
    </row>
    <row r="46" spans="1:4">
      <c r="B46" s="45" t="s">
        <v>198</v>
      </c>
    </row>
    <row r="47" spans="1:4">
      <c r="A47" s="6" t="s">
        <v>185</v>
      </c>
      <c r="B47">
        <v>124</v>
      </c>
      <c r="C47">
        <v>209</v>
      </c>
      <c r="D47">
        <f>B47/C47</f>
        <v>0.59330143540669855</v>
      </c>
    </row>
    <row r="48" spans="1:4">
      <c r="A48" s="6"/>
    </row>
    <row r="51" spans="1:2">
      <c r="A51" s="6" t="s">
        <v>186</v>
      </c>
      <c r="B51" t="s">
        <v>187</v>
      </c>
    </row>
    <row r="53" spans="1:2">
      <c r="A53" t="s">
        <v>188</v>
      </c>
    </row>
    <row r="55" spans="1:2">
      <c r="A55" t="s">
        <v>189</v>
      </c>
      <c r="B55" t="s">
        <v>190</v>
      </c>
    </row>
    <row r="56" spans="1:2">
      <c r="B56" t="s">
        <v>191</v>
      </c>
    </row>
    <row r="58" spans="1:2">
      <c r="A58" s="45" t="s">
        <v>196</v>
      </c>
    </row>
  </sheetData>
  <phoneticPr fontId="1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" workbookViewId="0">
      <selection activeCell="I45" sqref="I45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192</v>
      </c>
      <c r="B1" s="7" t="s">
        <v>193</v>
      </c>
      <c r="C1" s="8">
        <f ca="1">ROUNDDOWN(NOW(),0)</f>
        <v>42843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44187.056189380179</v>
      </c>
    </row>
    <row r="74" spans="1:2">
      <c r="A74" s="8">
        <v>42842</v>
      </c>
      <c r="B74" s="5">
        <v>44188.615414493965</v>
      </c>
    </row>
    <row r="75" spans="1:2">
      <c r="A75" s="8">
        <v>42843</v>
      </c>
      <c r="B75" s="5">
        <v>44140.582878608795</v>
      </c>
    </row>
    <row r="76" spans="1:2">
      <c r="A76" s="8">
        <v>42844</v>
      </c>
    </row>
    <row r="77" spans="1:2">
      <c r="A77" s="8">
        <v>42845</v>
      </c>
    </row>
    <row r="78" spans="1:2">
      <c r="A78" s="8">
        <v>42846</v>
      </c>
    </row>
    <row r="79" spans="1:2">
      <c r="A79" s="8">
        <v>42847</v>
      </c>
    </row>
    <row r="80" spans="1:2">
      <c r="A80" s="8">
        <v>42848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1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ColWidth="9" defaultRowHeight="13.5"/>
  <sheetData>
    <row r="1" spans="1:4" ht="28.5">
      <c r="A1" s="1" t="s">
        <v>194</v>
      </c>
      <c r="B1" s="1">
        <v>300</v>
      </c>
      <c r="C1" s="2">
        <v>0</v>
      </c>
      <c r="D1" s="2">
        <v>0</v>
      </c>
    </row>
    <row r="2" spans="1:4" ht="28.5">
      <c r="A2" s="3" t="s">
        <v>195</v>
      </c>
      <c r="B2" s="3">
        <v>40</v>
      </c>
      <c r="C2" s="4">
        <v>1</v>
      </c>
      <c r="D2" s="4">
        <f>B2*(1-C2)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-3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2" t="s">
        <v>27</v>
      </c>
      <c r="G10" s="33"/>
    </row>
    <row r="11" spans="1:10">
      <c r="A11" s="18">
        <v>42791</v>
      </c>
      <c r="B11" s="19">
        <f t="shared" si="1"/>
        <v>8</v>
      </c>
      <c r="C11" s="19" t="str">
        <f t="shared" si="2"/>
        <v>星期六</v>
      </c>
      <c r="F11" s="32" t="s">
        <v>29</v>
      </c>
      <c r="G11" s="33"/>
    </row>
    <row r="12" spans="1:10">
      <c r="A12" s="18">
        <v>42792</v>
      </c>
      <c r="B12" s="19">
        <f t="shared" si="1"/>
        <v>9</v>
      </c>
      <c r="C12" s="19" t="str">
        <f t="shared" si="2"/>
        <v>星期日</v>
      </c>
      <c r="F12" s="32" t="s">
        <v>30</v>
      </c>
    </row>
    <row r="13" spans="1:10">
      <c r="A13" s="18">
        <v>42793</v>
      </c>
      <c r="B13" s="19">
        <f t="shared" si="1"/>
        <v>9</v>
      </c>
      <c r="C13" s="19" t="str">
        <f t="shared" si="2"/>
        <v>星期一</v>
      </c>
      <c r="D13" s="30" t="s">
        <v>31</v>
      </c>
      <c r="E13" s="31" t="s">
        <v>32</v>
      </c>
      <c r="F13" s="32"/>
    </row>
    <row r="14" spans="1:10">
      <c r="A14" s="18">
        <v>42794</v>
      </c>
      <c r="B14" s="19">
        <f t="shared" si="1"/>
        <v>9</v>
      </c>
      <c r="C14" s="19" t="str">
        <f t="shared" si="2"/>
        <v>星期二</v>
      </c>
      <c r="D14" s="30"/>
      <c r="E14" s="31"/>
      <c r="G14" s="32"/>
    </row>
    <row r="15" spans="1:10">
      <c r="A15" s="18">
        <v>42795</v>
      </c>
      <c r="B15" s="19">
        <f t="shared" si="1"/>
        <v>9</v>
      </c>
      <c r="C15" s="19" t="str">
        <f t="shared" si="2"/>
        <v>星期三</v>
      </c>
      <c r="E15" s="31"/>
      <c r="G15" s="32"/>
    </row>
    <row r="16" spans="1:10">
      <c r="A16" s="18">
        <v>42796</v>
      </c>
      <c r="B16" s="19">
        <f t="shared" si="1"/>
        <v>9</v>
      </c>
      <c r="C16" s="19" t="str">
        <f t="shared" si="2"/>
        <v>星期四</v>
      </c>
      <c r="E16" s="31"/>
      <c r="F16" s="34"/>
      <c r="G16" s="35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0" t="s">
        <v>31</v>
      </c>
      <c r="E17" s="31" t="s">
        <v>33</v>
      </c>
      <c r="F17" s="34"/>
      <c r="G17" s="36"/>
    </row>
    <row r="18" spans="1:7" ht="14.25" customHeight="1">
      <c r="A18" s="18">
        <v>42798</v>
      </c>
      <c r="B18" s="19">
        <f t="shared" si="1"/>
        <v>9</v>
      </c>
      <c r="C18" s="19" t="str">
        <f t="shared" si="2"/>
        <v>星期六</v>
      </c>
      <c r="E18" s="31"/>
      <c r="G18" s="33"/>
    </row>
    <row r="19" spans="1:7">
      <c r="A19" s="18">
        <v>42799</v>
      </c>
      <c r="B19" s="19">
        <f t="shared" si="1"/>
        <v>10</v>
      </c>
      <c r="C19" s="19" t="str">
        <f t="shared" si="2"/>
        <v>星期日</v>
      </c>
      <c r="D19" s="37"/>
      <c r="F19" s="32" t="s">
        <v>34</v>
      </c>
    </row>
    <row r="20" spans="1:7">
      <c r="A20" s="18">
        <v>42800</v>
      </c>
      <c r="B20" s="19">
        <f t="shared" si="1"/>
        <v>10</v>
      </c>
      <c r="C20" s="19" t="str">
        <f t="shared" si="2"/>
        <v>星期一</v>
      </c>
      <c r="D20" s="38" t="s">
        <v>31</v>
      </c>
      <c r="E20" s="31" t="s">
        <v>35</v>
      </c>
      <c r="F20" s="32"/>
    </row>
    <row r="21" spans="1:7">
      <c r="A21" s="18">
        <v>42801</v>
      </c>
      <c r="B21" s="19">
        <f t="shared" si="1"/>
        <v>10</v>
      </c>
      <c r="C21" s="19" t="str">
        <f t="shared" si="2"/>
        <v>星期二</v>
      </c>
      <c r="D21" s="37"/>
      <c r="F21" s="33"/>
    </row>
    <row r="22" spans="1:7">
      <c r="A22" s="18">
        <v>42802</v>
      </c>
      <c r="B22" s="19">
        <f t="shared" si="1"/>
        <v>10</v>
      </c>
      <c r="C22" s="19" t="str">
        <f t="shared" si="2"/>
        <v>星期三</v>
      </c>
      <c r="D22" s="37"/>
      <c r="E22" s="31" t="s">
        <v>36</v>
      </c>
      <c r="F22" s="32"/>
    </row>
    <row r="23" spans="1:7">
      <c r="A23" s="18">
        <v>42803</v>
      </c>
      <c r="B23" s="19">
        <f t="shared" si="1"/>
        <v>10</v>
      </c>
      <c r="C23" s="39" t="str">
        <f t="shared" si="2"/>
        <v>星期四</v>
      </c>
      <c r="D23" s="40"/>
      <c r="E23" s="31" t="s">
        <v>37</v>
      </c>
      <c r="F23" s="32"/>
    </row>
    <row r="24" spans="1:7">
      <c r="A24" s="18">
        <v>42804</v>
      </c>
      <c r="B24" s="19">
        <f t="shared" si="1"/>
        <v>10</v>
      </c>
      <c r="C24" s="19" t="str">
        <f t="shared" si="2"/>
        <v>星期五</v>
      </c>
      <c r="D24" s="44" t="s">
        <v>38</v>
      </c>
      <c r="E24" s="31" t="s">
        <v>39</v>
      </c>
      <c r="F24" s="32"/>
    </row>
    <row r="25" spans="1:7">
      <c r="A25" s="18">
        <v>42805</v>
      </c>
      <c r="B25" s="19">
        <f t="shared" si="1"/>
        <v>10</v>
      </c>
      <c r="C25" s="19" t="str">
        <f t="shared" si="2"/>
        <v>星期六</v>
      </c>
      <c r="E25" s="31" t="s">
        <v>40</v>
      </c>
      <c r="F25" s="32"/>
    </row>
    <row r="26" spans="1:7">
      <c r="A26" s="18">
        <v>42806</v>
      </c>
      <c r="B26" s="19">
        <f t="shared" si="1"/>
        <v>11</v>
      </c>
      <c r="C26" s="19" t="str">
        <f t="shared" si="2"/>
        <v>星期日</v>
      </c>
      <c r="E26" s="31"/>
      <c r="F26" s="32"/>
    </row>
    <row r="27" spans="1:7">
      <c r="A27" s="18">
        <v>42807</v>
      </c>
      <c r="B27" s="19">
        <f t="shared" si="1"/>
        <v>11</v>
      </c>
      <c r="C27" s="19" t="str">
        <f t="shared" si="2"/>
        <v>星期一</v>
      </c>
      <c r="D27" s="30" t="s">
        <v>31</v>
      </c>
      <c r="E27" s="31" t="s">
        <v>41</v>
      </c>
      <c r="F27" s="32" t="s">
        <v>42</v>
      </c>
    </row>
    <row r="28" spans="1:7">
      <c r="A28" s="18">
        <v>42808</v>
      </c>
      <c r="B28" s="19">
        <f t="shared" si="1"/>
        <v>11</v>
      </c>
      <c r="C28" s="19" t="str">
        <f t="shared" si="2"/>
        <v>星期二</v>
      </c>
      <c r="F28" s="33" t="s">
        <v>43</v>
      </c>
    </row>
    <row r="29" spans="1:7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7">
      <c r="A30" s="18">
        <v>42810</v>
      </c>
      <c r="B30" s="19">
        <f t="shared" si="1"/>
        <v>11</v>
      </c>
      <c r="C30" s="19" t="str">
        <f t="shared" si="2"/>
        <v>星期四</v>
      </c>
      <c r="F30" s="32" t="s">
        <v>44</v>
      </c>
    </row>
    <row r="31" spans="1:7">
      <c r="A31" s="18">
        <v>42811</v>
      </c>
      <c r="B31" s="19">
        <f t="shared" si="1"/>
        <v>11</v>
      </c>
      <c r="C31" s="19" t="str">
        <f t="shared" si="2"/>
        <v>星期五</v>
      </c>
      <c r="D31" s="42" t="s">
        <v>31</v>
      </c>
      <c r="E31" s="31" t="s">
        <v>45</v>
      </c>
    </row>
    <row r="32" spans="1:7">
      <c r="A32" s="18">
        <v>42812</v>
      </c>
      <c r="B32" s="19">
        <f t="shared" si="1"/>
        <v>11</v>
      </c>
      <c r="C32" s="19" t="str">
        <f t="shared" si="2"/>
        <v>星期六</v>
      </c>
      <c r="F32" s="32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0"/>
      <c r="F33" s="32"/>
    </row>
    <row r="34" spans="1:6">
      <c r="A34" s="18">
        <v>42814</v>
      </c>
      <c r="B34" s="19">
        <f t="shared" si="1"/>
        <v>12</v>
      </c>
      <c r="C34" s="19" t="str">
        <f t="shared" si="2"/>
        <v>星期一</v>
      </c>
      <c r="D34" s="30" t="s">
        <v>31</v>
      </c>
      <c r="E34" s="31" t="s">
        <v>47</v>
      </c>
    </row>
    <row r="35" spans="1:6">
      <c r="A35" s="18">
        <v>42815</v>
      </c>
      <c r="B35" s="19">
        <f t="shared" si="1"/>
        <v>12</v>
      </c>
      <c r="C35" s="19" t="str">
        <f t="shared" si="2"/>
        <v>星期二</v>
      </c>
    </row>
    <row r="36" spans="1:6">
      <c r="A36" s="18">
        <v>42816</v>
      </c>
      <c r="B36" s="19">
        <f t="shared" si="1"/>
        <v>12</v>
      </c>
      <c r="C36" s="19" t="str">
        <f t="shared" si="2"/>
        <v>星期三</v>
      </c>
      <c r="D36" s="30"/>
      <c r="E36" s="31"/>
      <c r="F36" s="33" t="s">
        <v>48</v>
      </c>
    </row>
    <row r="37" spans="1:6">
      <c r="A37" s="18">
        <v>42817</v>
      </c>
      <c r="B37" s="19">
        <f t="shared" si="1"/>
        <v>12</v>
      </c>
      <c r="C37" s="19" t="str">
        <f t="shared" si="2"/>
        <v>星期四</v>
      </c>
      <c r="D37" s="30"/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-3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0" t="s">
        <v>31</v>
      </c>
      <c r="E10" s="31" t="s">
        <v>49</v>
      </c>
      <c r="G10" s="33"/>
    </row>
    <row r="11" spans="1:10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0" t="s">
        <v>50</v>
      </c>
      <c r="F11" s="32" t="s">
        <v>51</v>
      </c>
      <c r="G11" s="33"/>
    </row>
    <row r="12" spans="1:10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2" t="s">
        <v>52</v>
      </c>
    </row>
    <row r="13" spans="1:10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2" t="s">
        <v>53</v>
      </c>
    </row>
    <row r="14" spans="1:10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0"/>
      <c r="E14" s="31"/>
      <c r="F14" s="32" t="s">
        <v>54</v>
      </c>
      <c r="G14" s="32"/>
    </row>
    <row r="15" spans="1:10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1"/>
      <c r="F15" s="32" t="s">
        <v>55</v>
      </c>
      <c r="G15" s="32"/>
    </row>
    <row r="16" spans="1:10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0" t="s">
        <v>56</v>
      </c>
      <c r="E18" s="31"/>
      <c r="G18" s="33"/>
    </row>
    <row r="19" spans="1:7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38" t="s">
        <v>57</v>
      </c>
    </row>
    <row r="20" spans="1:7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38"/>
      <c r="F20" s="32"/>
    </row>
    <row r="21" spans="1:7" ht="24" customHeight="1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37"/>
      <c r="F21" s="33"/>
    </row>
    <row r="22" spans="1:7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37"/>
      <c r="E22" s="31" t="s">
        <v>58</v>
      </c>
      <c r="F22" s="32" t="s">
        <v>59</v>
      </c>
    </row>
    <row r="23" spans="1:7">
      <c r="A23" s="18">
        <f t="shared" si="3"/>
        <v>42831</v>
      </c>
      <c r="B23" s="19">
        <f t="shared" si="1"/>
        <v>14</v>
      </c>
      <c r="C23" s="39" t="str">
        <f t="shared" si="2"/>
        <v>星期四</v>
      </c>
      <c r="D23" s="40" t="s">
        <v>60</v>
      </c>
      <c r="F23" s="32"/>
    </row>
    <row r="24" spans="1:7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44" t="s">
        <v>60</v>
      </c>
      <c r="F24" s="32"/>
    </row>
    <row r="25" spans="1:7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0" t="s">
        <v>57</v>
      </c>
      <c r="E25" s="31"/>
      <c r="F25" s="32"/>
    </row>
    <row r="26" spans="1:7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0" t="s">
        <v>57</v>
      </c>
      <c r="E26" s="31"/>
      <c r="F26" s="32"/>
    </row>
    <row r="27" spans="1:7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1" t="s">
        <v>62</v>
      </c>
    </row>
    <row r="28" spans="1:7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1" t="s">
        <v>63</v>
      </c>
      <c r="F28" s="33"/>
    </row>
    <row r="29" spans="1:7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1" t="s">
        <v>64</v>
      </c>
    </row>
    <row r="30" spans="1:7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1" t="s">
        <v>65</v>
      </c>
    </row>
    <row r="31" spans="1:7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2"/>
      <c r="E31" s="31" t="s">
        <v>66</v>
      </c>
    </row>
    <row r="32" spans="1:7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0" t="s">
        <v>57</v>
      </c>
      <c r="E32" s="31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0" t="s">
        <v>57</v>
      </c>
      <c r="E33" s="31" t="s">
        <v>68</v>
      </c>
      <c r="F33" s="32"/>
    </row>
    <row r="34" spans="1:6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1"/>
    </row>
    <row r="35" spans="1:6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1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0"/>
      <c r="E37" s="31"/>
    </row>
    <row r="38" spans="1:6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1"/>
    </row>
    <row r="39" spans="1:6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6">
      <c r="A40" s="18">
        <f t="shared" si="3"/>
        <v>42848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5" sqref="D15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-3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3"/>
    </row>
    <row r="11" spans="1:10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3"/>
    </row>
    <row r="12" spans="1:10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2"/>
    </row>
    <row r="13" spans="1:10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2"/>
    </row>
    <row r="14" spans="1:10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46" t="s">
        <v>200</v>
      </c>
      <c r="E14" s="31"/>
      <c r="G14" s="32"/>
    </row>
    <row r="15" spans="1:10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1"/>
      <c r="G15" s="32"/>
    </row>
    <row r="16" spans="1:10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1"/>
      <c r="G18" s="33"/>
    </row>
    <row r="19" spans="1:7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37"/>
    </row>
    <row r="20" spans="1:7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38"/>
      <c r="F20" s="32"/>
    </row>
    <row r="21" spans="1:7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37" t="s">
        <v>69</v>
      </c>
      <c r="F21" s="33"/>
    </row>
    <row r="22" spans="1:7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37"/>
      <c r="F22" s="32"/>
    </row>
    <row r="23" spans="1:7">
      <c r="A23" s="18">
        <f t="shared" si="3"/>
        <v>42862</v>
      </c>
      <c r="B23" s="19">
        <f t="shared" si="1"/>
        <v>19</v>
      </c>
      <c r="C23" s="39" t="str">
        <f t="shared" si="2"/>
        <v>星期日</v>
      </c>
      <c r="D23" s="40"/>
      <c r="F23" s="32"/>
    </row>
    <row r="24" spans="1:7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1"/>
      <c r="F24" s="32"/>
    </row>
    <row r="25" spans="1:7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1"/>
      <c r="F25" s="32"/>
    </row>
    <row r="26" spans="1:7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1"/>
      <c r="F26" s="32"/>
    </row>
    <row r="27" spans="1:7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7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3"/>
    </row>
    <row r="29" spans="1:7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7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7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2"/>
    </row>
    <row r="32" spans="1:7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0"/>
      <c r="F33" s="32"/>
    </row>
    <row r="34" spans="1:6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6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0"/>
    </row>
    <row r="38" spans="1:6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6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-3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3"/>
    </row>
    <row r="11" spans="1:10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3"/>
    </row>
    <row r="12" spans="1:10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2"/>
    </row>
    <row r="13" spans="1:10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2"/>
    </row>
    <row r="14" spans="1:10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0"/>
      <c r="E14" s="31"/>
      <c r="G14" s="32"/>
    </row>
    <row r="15" spans="1:10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1"/>
      <c r="G15" s="32"/>
    </row>
    <row r="16" spans="1:10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1"/>
      <c r="F16" s="34"/>
      <c r="G16" s="35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0"/>
      <c r="E17" s="31"/>
      <c r="F17" s="34"/>
      <c r="G17" s="36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1"/>
      <c r="G18" s="33"/>
    </row>
    <row r="19" spans="1:7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37"/>
    </row>
    <row r="20" spans="1:7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38"/>
      <c r="F20" s="32"/>
    </row>
    <row r="21" spans="1:7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37"/>
      <c r="F21" s="33"/>
    </row>
    <row r="22" spans="1:7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37"/>
      <c r="F22" s="32"/>
    </row>
    <row r="23" spans="1:7">
      <c r="A23" s="18">
        <f t="shared" si="3"/>
        <v>42892</v>
      </c>
      <c r="B23" s="19">
        <f t="shared" si="1"/>
        <v>23</v>
      </c>
      <c r="C23" s="39" t="str">
        <f t="shared" si="2"/>
        <v>星期二</v>
      </c>
      <c r="D23" s="40"/>
      <c r="F23" s="32"/>
    </row>
    <row r="24" spans="1:7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1"/>
      <c r="F24" s="32"/>
    </row>
    <row r="25" spans="1:7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1"/>
      <c r="F25" s="32"/>
    </row>
    <row r="26" spans="1:7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1"/>
      <c r="F26" s="32"/>
    </row>
    <row r="27" spans="1:7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7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3"/>
    </row>
    <row r="29" spans="1:7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7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7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2"/>
    </row>
    <row r="32" spans="1:7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0"/>
      <c r="F33" s="32"/>
    </row>
    <row r="34" spans="1:6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6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0"/>
      <c r="E36" s="31"/>
      <c r="F36" s="33"/>
    </row>
    <row r="37" spans="1:6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0"/>
    </row>
    <row r="38" spans="1:6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6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6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-81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0" t="s">
        <v>70</v>
      </c>
      <c r="G10" s="33"/>
    </row>
    <row r="11" spans="1:10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0" t="s">
        <v>70</v>
      </c>
      <c r="G11" s="33"/>
    </row>
    <row r="12" spans="1:10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2"/>
    </row>
    <row r="13" spans="1:10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2"/>
    </row>
    <row r="14" spans="1:10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0"/>
      <c r="E14" s="31"/>
      <c r="G14" s="32"/>
    </row>
    <row r="15" spans="1:10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1"/>
      <c r="G15" s="32"/>
    </row>
    <row r="16" spans="1:10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1"/>
      <c r="F16" s="34"/>
      <c r="G16" s="35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0"/>
      <c r="E17" s="31"/>
      <c r="F17" s="34"/>
      <c r="G17" s="36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1"/>
      <c r="G18" s="33"/>
    </row>
    <row r="19" spans="1:7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37"/>
    </row>
    <row r="20" spans="1:7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38"/>
      <c r="F20" s="32"/>
    </row>
    <row r="21" spans="1:7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37"/>
      <c r="F21" s="33"/>
    </row>
    <row r="22" spans="1:7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37"/>
      <c r="F22" s="32"/>
    </row>
    <row r="23" spans="1:7">
      <c r="A23" s="18">
        <f t="shared" si="3"/>
        <v>42923</v>
      </c>
      <c r="B23" s="19">
        <f t="shared" si="1"/>
        <v>27</v>
      </c>
      <c r="C23" s="39" t="str">
        <f t="shared" si="2"/>
        <v>星期五</v>
      </c>
      <c r="D23" s="40"/>
      <c r="F23" s="32"/>
    </row>
    <row r="24" spans="1:7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1"/>
      <c r="F24" s="32"/>
    </row>
    <row r="25" spans="1:7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1"/>
      <c r="F25" s="32"/>
    </row>
    <row r="26" spans="1:7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1"/>
      <c r="F26" s="32"/>
    </row>
    <row r="27" spans="1:7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7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3"/>
    </row>
    <row r="29" spans="1:7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7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7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2"/>
    </row>
    <row r="32" spans="1:7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0"/>
      <c r="F33" s="32"/>
    </row>
    <row r="34" spans="1:6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6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0"/>
      <c r="E36" s="31"/>
      <c r="F36" s="33"/>
    </row>
    <row r="37" spans="1:6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0"/>
    </row>
    <row r="38" spans="1:6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6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-81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42940</v>
      </c>
      <c r="B10" s="19">
        <f t="shared" ref="B10:B39" si="1">WEEKNUM(A10)</f>
        <v>30</v>
      </c>
      <c r="C10" s="19" t="str">
        <f t="shared" ref="C10:C39" si="2">TEXT(WEEKDAY(A10),"aaaa")</f>
        <v>星期一</v>
      </c>
      <c r="D10" s="30" t="s">
        <v>70</v>
      </c>
      <c r="G10" s="33"/>
    </row>
    <row r="11" spans="1:10">
      <c r="A11" s="18">
        <f>A10+1</f>
        <v>42941</v>
      </c>
      <c r="B11" s="19">
        <f t="shared" si="1"/>
        <v>30</v>
      </c>
      <c r="C11" s="19" t="str">
        <f t="shared" si="2"/>
        <v>星期二</v>
      </c>
      <c r="D11" s="30" t="s">
        <v>70</v>
      </c>
      <c r="G11" s="33"/>
    </row>
    <row r="12" spans="1:10">
      <c r="A12" s="18">
        <f t="shared" ref="A12:A39" si="3">A11+1</f>
        <v>42942</v>
      </c>
      <c r="B12" s="19">
        <f t="shared" si="1"/>
        <v>30</v>
      </c>
      <c r="C12" s="19" t="str">
        <f t="shared" si="2"/>
        <v>星期三</v>
      </c>
      <c r="F12" s="32"/>
    </row>
    <row r="13" spans="1:10">
      <c r="A13" s="18">
        <f t="shared" si="3"/>
        <v>42943</v>
      </c>
      <c r="B13" s="19">
        <f t="shared" si="1"/>
        <v>30</v>
      </c>
      <c r="C13" s="19" t="str">
        <f t="shared" si="2"/>
        <v>星期四</v>
      </c>
      <c r="F13" s="32"/>
    </row>
    <row r="14" spans="1:10">
      <c r="A14" s="18">
        <f t="shared" si="3"/>
        <v>42944</v>
      </c>
      <c r="B14" s="19">
        <f t="shared" si="1"/>
        <v>30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42945</v>
      </c>
      <c r="B15" s="19">
        <f t="shared" si="1"/>
        <v>30</v>
      </c>
      <c r="C15" s="19" t="str">
        <f t="shared" si="2"/>
        <v>星期六</v>
      </c>
      <c r="E15" s="31"/>
      <c r="G15" s="32"/>
    </row>
    <row r="16" spans="1:10">
      <c r="A16" s="18">
        <f t="shared" si="3"/>
        <v>42946</v>
      </c>
      <c r="B16" s="19">
        <f t="shared" si="1"/>
        <v>31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42947</v>
      </c>
      <c r="B17" s="19">
        <f t="shared" si="1"/>
        <v>31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42948</v>
      </c>
      <c r="B18" s="19">
        <f t="shared" si="1"/>
        <v>31</v>
      </c>
      <c r="C18" s="19" t="str">
        <f t="shared" si="2"/>
        <v>星期二</v>
      </c>
      <c r="E18" s="31"/>
      <c r="G18" s="33"/>
    </row>
    <row r="19" spans="1:7">
      <c r="A19" s="18">
        <f t="shared" si="3"/>
        <v>42949</v>
      </c>
      <c r="B19" s="19">
        <f t="shared" si="1"/>
        <v>31</v>
      </c>
      <c r="C19" s="19" t="str">
        <f t="shared" si="2"/>
        <v>星期三</v>
      </c>
      <c r="D19" s="37"/>
    </row>
    <row r="20" spans="1:7">
      <c r="A20" s="18">
        <f t="shared" si="3"/>
        <v>42950</v>
      </c>
      <c r="B20" s="19">
        <f t="shared" si="1"/>
        <v>31</v>
      </c>
      <c r="C20" s="19" t="str">
        <f t="shared" si="2"/>
        <v>星期四</v>
      </c>
      <c r="D20" s="38"/>
      <c r="F20" s="32"/>
    </row>
    <row r="21" spans="1:7">
      <c r="A21" s="18">
        <f t="shared" si="3"/>
        <v>42951</v>
      </c>
      <c r="B21" s="19">
        <f t="shared" si="1"/>
        <v>31</v>
      </c>
      <c r="C21" s="19" t="str">
        <f t="shared" si="2"/>
        <v>星期五</v>
      </c>
      <c r="D21" s="37"/>
      <c r="F21" s="33"/>
    </row>
    <row r="22" spans="1:7">
      <c r="A22" s="18">
        <f t="shared" si="3"/>
        <v>42952</v>
      </c>
      <c r="B22" s="19">
        <f t="shared" si="1"/>
        <v>31</v>
      </c>
      <c r="C22" s="19" t="str">
        <f t="shared" si="2"/>
        <v>星期六</v>
      </c>
      <c r="D22" s="37"/>
      <c r="F22" s="32"/>
    </row>
    <row r="23" spans="1:7">
      <c r="A23" s="18">
        <f t="shared" si="3"/>
        <v>42953</v>
      </c>
      <c r="B23" s="19">
        <f t="shared" si="1"/>
        <v>32</v>
      </c>
      <c r="C23" s="39" t="str">
        <f t="shared" si="2"/>
        <v>星期日</v>
      </c>
      <c r="D23" s="40"/>
      <c r="F23" s="32"/>
    </row>
    <row r="24" spans="1:7">
      <c r="A24" s="18">
        <f t="shared" si="3"/>
        <v>42954</v>
      </c>
      <c r="B24" s="19">
        <f t="shared" si="1"/>
        <v>32</v>
      </c>
      <c r="C24" s="19" t="str">
        <f t="shared" si="2"/>
        <v>星期一</v>
      </c>
      <c r="D24" s="41"/>
      <c r="F24" s="32"/>
    </row>
    <row r="25" spans="1:7">
      <c r="A25" s="18">
        <f t="shared" si="3"/>
        <v>42955</v>
      </c>
      <c r="B25" s="19">
        <f t="shared" si="1"/>
        <v>32</v>
      </c>
      <c r="C25" s="19" t="str">
        <f t="shared" si="2"/>
        <v>星期二</v>
      </c>
      <c r="E25" s="31"/>
      <c r="F25" s="32"/>
    </row>
    <row r="26" spans="1:7">
      <c r="A26" s="18">
        <f t="shared" si="3"/>
        <v>42956</v>
      </c>
      <c r="B26" s="19">
        <f t="shared" si="1"/>
        <v>32</v>
      </c>
      <c r="C26" s="19" t="str">
        <f t="shared" si="2"/>
        <v>星期三</v>
      </c>
      <c r="E26" s="31"/>
      <c r="F26" s="32"/>
    </row>
    <row r="27" spans="1:7">
      <c r="A27" s="18">
        <f t="shared" si="3"/>
        <v>42957</v>
      </c>
      <c r="B27" s="19">
        <f t="shared" si="1"/>
        <v>32</v>
      </c>
      <c r="C27" s="19" t="str">
        <f t="shared" si="2"/>
        <v>星期四</v>
      </c>
    </row>
    <row r="28" spans="1:7">
      <c r="A28" s="18">
        <f t="shared" si="3"/>
        <v>42958</v>
      </c>
      <c r="B28" s="19">
        <f t="shared" si="1"/>
        <v>32</v>
      </c>
      <c r="C28" s="19" t="str">
        <f t="shared" si="2"/>
        <v>星期五</v>
      </c>
      <c r="F28" s="33"/>
    </row>
    <row r="29" spans="1:7">
      <c r="A29" s="18">
        <f t="shared" si="3"/>
        <v>42959</v>
      </c>
      <c r="B29" s="19">
        <f t="shared" si="1"/>
        <v>32</v>
      </c>
      <c r="C29" s="19" t="str">
        <f t="shared" si="2"/>
        <v>星期六</v>
      </c>
    </row>
    <row r="30" spans="1:7">
      <c r="A30" s="18">
        <f t="shared" si="3"/>
        <v>42960</v>
      </c>
      <c r="B30" s="19">
        <f t="shared" si="1"/>
        <v>33</v>
      </c>
      <c r="C30" s="19" t="str">
        <f t="shared" si="2"/>
        <v>星期日</v>
      </c>
    </row>
    <row r="31" spans="1:7">
      <c r="A31" s="18">
        <f t="shared" si="3"/>
        <v>42961</v>
      </c>
      <c r="B31" s="19">
        <f t="shared" si="1"/>
        <v>33</v>
      </c>
      <c r="C31" s="19" t="str">
        <f t="shared" si="2"/>
        <v>星期一</v>
      </c>
      <c r="D31" s="42"/>
    </row>
    <row r="32" spans="1:7">
      <c r="A32" s="18">
        <f t="shared" si="3"/>
        <v>42962</v>
      </c>
      <c r="B32" s="19">
        <f t="shared" si="1"/>
        <v>33</v>
      </c>
      <c r="C32" s="19" t="str">
        <f t="shared" si="2"/>
        <v>星期二</v>
      </c>
    </row>
    <row r="33" spans="1:6">
      <c r="A33" s="18">
        <f t="shared" si="3"/>
        <v>42963</v>
      </c>
      <c r="B33" s="19">
        <f t="shared" si="1"/>
        <v>33</v>
      </c>
      <c r="C33" s="19" t="str">
        <f t="shared" si="2"/>
        <v>星期三</v>
      </c>
      <c r="D33" s="30"/>
      <c r="F33" s="32"/>
    </row>
    <row r="34" spans="1:6">
      <c r="A34" s="18">
        <f t="shared" si="3"/>
        <v>42964</v>
      </c>
      <c r="B34" s="19">
        <f t="shared" si="1"/>
        <v>33</v>
      </c>
      <c r="C34" s="19" t="str">
        <f t="shared" si="2"/>
        <v>星期四</v>
      </c>
    </row>
    <row r="35" spans="1:6">
      <c r="A35" s="18">
        <f t="shared" si="3"/>
        <v>42965</v>
      </c>
      <c r="B35" s="19">
        <f t="shared" si="1"/>
        <v>33</v>
      </c>
      <c r="C35" s="19" t="str">
        <f t="shared" si="2"/>
        <v>星期五</v>
      </c>
    </row>
    <row r="36" spans="1:6">
      <c r="A36" s="18">
        <f t="shared" si="3"/>
        <v>42966</v>
      </c>
      <c r="B36" s="19">
        <f t="shared" si="1"/>
        <v>33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42967</v>
      </c>
      <c r="B37" s="19">
        <f t="shared" si="1"/>
        <v>34</v>
      </c>
      <c r="C37" s="19" t="str">
        <f t="shared" si="2"/>
        <v>星期日</v>
      </c>
      <c r="D37" s="30"/>
    </row>
    <row r="38" spans="1:6">
      <c r="A38" s="18">
        <f t="shared" si="3"/>
        <v>42968</v>
      </c>
      <c r="B38" s="19">
        <f t="shared" si="1"/>
        <v>34</v>
      </c>
      <c r="C38" s="19" t="str">
        <f t="shared" si="2"/>
        <v>星期一</v>
      </c>
    </row>
    <row r="39" spans="1:6">
      <c r="A39" s="18">
        <f t="shared" si="3"/>
        <v>42969</v>
      </c>
      <c r="B39" s="19">
        <f t="shared" si="1"/>
        <v>34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-81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42971</v>
      </c>
      <c r="B10" s="19">
        <f t="shared" ref="B10:B39" si="1">WEEKNUM(A10)</f>
        <v>34</v>
      </c>
      <c r="C10" s="19" t="str">
        <f t="shared" ref="C10:C39" si="2">TEXT(WEEKDAY(A10),"aaaa")</f>
        <v>星期四</v>
      </c>
      <c r="D10" s="30" t="s">
        <v>70</v>
      </c>
      <c r="G10" s="33"/>
    </row>
    <row r="11" spans="1:10">
      <c r="A11" s="18">
        <f>A10+1</f>
        <v>42972</v>
      </c>
      <c r="B11" s="19">
        <f t="shared" si="1"/>
        <v>34</v>
      </c>
      <c r="C11" s="19" t="str">
        <f t="shared" si="2"/>
        <v>星期五</v>
      </c>
      <c r="D11" s="30" t="s">
        <v>70</v>
      </c>
      <c r="G11" s="33"/>
    </row>
    <row r="12" spans="1:10">
      <c r="A12" s="18">
        <f t="shared" ref="A12:A39" si="3">A11+1</f>
        <v>42973</v>
      </c>
      <c r="B12" s="19">
        <f t="shared" si="1"/>
        <v>34</v>
      </c>
      <c r="C12" s="19" t="str">
        <f t="shared" si="2"/>
        <v>星期六</v>
      </c>
      <c r="F12" s="32"/>
    </row>
    <row r="13" spans="1:10">
      <c r="A13" s="18">
        <f t="shared" si="3"/>
        <v>42974</v>
      </c>
      <c r="B13" s="19">
        <f t="shared" si="1"/>
        <v>35</v>
      </c>
      <c r="C13" s="19" t="str">
        <f t="shared" si="2"/>
        <v>星期日</v>
      </c>
      <c r="F13" s="32"/>
    </row>
    <row r="14" spans="1:10">
      <c r="A14" s="18">
        <f t="shared" si="3"/>
        <v>42975</v>
      </c>
      <c r="B14" s="19">
        <f t="shared" si="1"/>
        <v>35</v>
      </c>
      <c r="C14" s="19" t="str">
        <f t="shared" si="2"/>
        <v>星期一</v>
      </c>
      <c r="D14" s="30"/>
      <c r="E14" s="31"/>
      <c r="G14" s="32"/>
    </row>
    <row r="15" spans="1:10">
      <c r="A15" s="18">
        <f t="shared" si="3"/>
        <v>42976</v>
      </c>
      <c r="B15" s="19">
        <f t="shared" si="1"/>
        <v>35</v>
      </c>
      <c r="C15" s="19" t="str">
        <f t="shared" si="2"/>
        <v>星期二</v>
      </c>
      <c r="E15" s="31"/>
      <c r="G15" s="32"/>
    </row>
    <row r="16" spans="1:10">
      <c r="A16" s="18">
        <f t="shared" si="3"/>
        <v>42977</v>
      </c>
      <c r="B16" s="19">
        <f t="shared" si="1"/>
        <v>35</v>
      </c>
      <c r="C16" s="19" t="str">
        <f t="shared" si="2"/>
        <v>星期三</v>
      </c>
      <c r="E16" s="31"/>
      <c r="F16" s="34"/>
      <c r="G16" s="35"/>
    </row>
    <row r="17" spans="1:7">
      <c r="A17" s="18">
        <f t="shared" si="3"/>
        <v>42978</v>
      </c>
      <c r="B17" s="19">
        <f t="shared" si="1"/>
        <v>35</v>
      </c>
      <c r="C17" s="19" t="str">
        <f t="shared" si="2"/>
        <v>星期四</v>
      </c>
      <c r="D17" s="30"/>
      <c r="E17" s="31"/>
      <c r="F17" s="34"/>
      <c r="G17" s="36"/>
    </row>
    <row r="18" spans="1:7">
      <c r="A18" s="18">
        <f t="shared" si="3"/>
        <v>42979</v>
      </c>
      <c r="B18" s="19">
        <f t="shared" si="1"/>
        <v>35</v>
      </c>
      <c r="C18" s="19" t="str">
        <f t="shared" si="2"/>
        <v>星期五</v>
      </c>
      <c r="E18" s="31"/>
      <c r="G18" s="33"/>
    </row>
    <row r="19" spans="1:7">
      <c r="A19" s="18">
        <f t="shared" si="3"/>
        <v>42980</v>
      </c>
      <c r="B19" s="19">
        <f t="shared" si="1"/>
        <v>35</v>
      </c>
      <c r="C19" s="19" t="str">
        <f t="shared" si="2"/>
        <v>星期六</v>
      </c>
      <c r="D19" s="37"/>
    </row>
    <row r="20" spans="1:7">
      <c r="A20" s="18">
        <f t="shared" si="3"/>
        <v>42981</v>
      </c>
      <c r="B20" s="19">
        <f t="shared" si="1"/>
        <v>36</v>
      </c>
      <c r="C20" s="19" t="str">
        <f t="shared" si="2"/>
        <v>星期日</v>
      </c>
      <c r="D20" s="38"/>
      <c r="F20" s="32"/>
    </row>
    <row r="21" spans="1:7">
      <c r="A21" s="18">
        <f t="shared" si="3"/>
        <v>42982</v>
      </c>
      <c r="B21" s="19">
        <f t="shared" si="1"/>
        <v>36</v>
      </c>
      <c r="C21" s="19" t="str">
        <f t="shared" si="2"/>
        <v>星期一</v>
      </c>
      <c r="D21" s="37"/>
      <c r="F21" s="33"/>
    </row>
    <row r="22" spans="1:7">
      <c r="A22" s="18">
        <f t="shared" si="3"/>
        <v>42983</v>
      </c>
      <c r="B22" s="19">
        <f t="shared" si="1"/>
        <v>36</v>
      </c>
      <c r="C22" s="19" t="str">
        <f t="shared" si="2"/>
        <v>星期二</v>
      </c>
      <c r="D22" s="37"/>
      <c r="F22" s="32"/>
    </row>
    <row r="23" spans="1:7">
      <c r="A23" s="18">
        <f t="shared" si="3"/>
        <v>42984</v>
      </c>
      <c r="B23" s="19">
        <f t="shared" si="1"/>
        <v>36</v>
      </c>
      <c r="C23" s="39" t="str">
        <f t="shared" si="2"/>
        <v>星期三</v>
      </c>
      <c r="D23" s="40"/>
      <c r="F23" s="32"/>
    </row>
    <row r="24" spans="1:7">
      <c r="A24" s="18">
        <f t="shared" si="3"/>
        <v>42985</v>
      </c>
      <c r="B24" s="19">
        <f t="shared" si="1"/>
        <v>36</v>
      </c>
      <c r="C24" s="19" t="str">
        <f t="shared" si="2"/>
        <v>星期四</v>
      </c>
      <c r="D24" s="41"/>
      <c r="F24" s="32"/>
    </row>
    <row r="25" spans="1:7">
      <c r="A25" s="18">
        <f t="shared" si="3"/>
        <v>42986</v>
      </c>
      <c r="B25" s="19">
        <f t="shared" si="1"/>
        <v>36</v>
      </c>
      <c r="C25" s="19" t="str">
        <f t="shared" si="2"/>
        <v>星期五</v>
      </c>
      <c r="E25" s="31"/>
      <c r="F25" s="32"/>
    </row>
    <row r="26" spans="1:7">
      <c r="A26" s="18">
        <f t="shared" si="3"/>
        <v>42987</v>
      </c>
      <c r="B26" s="19">
        <f t="shared" si="1"/>
        <v>36</v>
      </c>
      <c r="C26" s="19" t="str">
        <f t="shared" si="2"/>
        <v>星期六</v>
      </c>
      <c r="E26" s="31"/>
      <c r="F26" s="32"/>
    </row>
    <row r="27" spans="1:7">
      <c r="A27" s="18">
        <f t="shared" si="3"/>
        <v>42988</v>
      </c>
      <c r="B27" s="19">
        <f t="shared" si="1"/>
        <v>37</v>
      </c>
      <c r="C27" s="19" t="str">
        <f t="shared" si="2"/>
        <v>星期日</v>
      </c>
    </row>
    <row r="28" spans="1:7">
      <c r="A28" s="18">
        <f t="shared" si="3"/>
        <v>42989</v>
      </c>
      <c r="B28" s="19">
        <f t="shared" si="1"/>
        <v>37</v>
      </c>
      <c r="C28" s="19" t="str">
        <f t="shared" si="2"/>
        <v>星期一</v>
      </c>
      <c r="F28" s="33"/>
    </row>
    <row r="29" spans="1:7">
      <c r="A29" s="18">
        <f t="shared" si="3"/>
        <v>42990</v>
      </c>
      <c r="B29" s="19">
        <f t="shared" si="1"/>
        <v>37</v>
      </c>
      <c r="C29" s="19" t="str">
        <f t="shared" si="2"/>
        <v>星期二</v>
      </c>
    </row>
    <row r="30" spans="1:7">
      <c r="A30" s="18">
        <f t="shared" si="3"/>
        <v>42991</v>
      </c>
      <c r="B30" s="19">
        <f t="shared" si="1"/>
        <v>37</v>
      </c>
      <c r="C30" s="19" t="str">
        <f t="shared" si="2"/>
        <v>星期三</v>
      </c>
    </row>
    <row r="31" spans="1:7">
      <c r="A31" s="18">
        <f t="shared" si="3"/>
        <v>42992</v>
      </c>
      <c r="B31" s="19">
        <f t="shared" si="1"/>
        <v>37</v>
      </c>
      <c r="C31" s="19" t="str">
        <f t="shared" si="2"/>
        <v>星期四</v>
      </c>
      <c r="D31" s="42"/>
    </row>
    <row r="32" spans="1:7">
      <c r="A32" s="18">
        <f t="shared" si="3"/>
        <v>42993</v>
      </c>
      <c r="B32" s="19">
        <f t="shared" si="1"/>
        <v>37</v>
      </c>
      <c r="C32" s="19" t="str">
        <f t="shared" si="2"/>
        <v>星期五</v>
      </c>
    </row>
    <row r="33" spans="1:6">
      <c r="A33" s="18">
        <f t="shared" si="3"/>
        <v>42994</v>
      </c>
      <c r="B33" s="19">
        <f t="shared" si="1"/>
        <v>37</v>
      </c>
      <c r="C33" s="19" t="str">
        <f t="shared" si="2"/>
        <v>星期六</v>
      </c>
      <c r="D33" s="30"/>
      <c r="F33" s="32"/>
    </row>
    <row r="34" spans="1:6">
      <c r="A34" s="18">
        <f t="shared" si="3"/>
        <v>42995</v>
      </c>
      <c r="B34" s="19">
        <f t="shared" si="1"/>
        <v>38</v>
      </c>
      <c r="C34" s="19" t="str">
        <f t="shared" si="2"/>
        <v>星期日</v>
      </c>
    </row>
    <row r="35" spans="1:6">
      <c r="A35" s="18">
        <f t="shared" si="3"/>
        <v>42996</v>
      </c>
      <c r="B35" s="19">
        <f t="shared" si="1"/>
        <v>38</v>
      </c>
      <c r="C35" s="19" t="str">
        <f t="shared" si="2"/>
        <v>星期一</v>
      </c>
    </row>
    <row r="36" spans="1:6">
      <c r="A36" s="18">
        <f t="shared" si="3"/>
        <v>42997</v>
      </c>
      <c r="B36" s="19">
        <f t="shared" si="1"/>
        <v>38</v>
      </c>
      <c r="C36" s="19" t="str">
        <f t="shared" si="2"/>
        <v>星期二</v>
      </c>
      <c r="D36" s="30"/>
      <c r="E36" s="31"/>
      <c r="F36" s="33"/>
    </row>
    <row r="37" spans="1:6">
      <c r="A37" s="18">
        <f t="shared" si="3"/>
        <v>42998</v>
      </c>
      <c r="B37" s="19">
        <f t="shared" si="1"/>
        <v>38</v>
      </c>
      <c r="C37" s="19" t="str">
        <f t="shared" si="2"/>
        <v>星期三</v>
      </c>
      <c r="D37" s="30"/>
    </row>
    <row r="38" spans="1:6">
      <c r="A38" s="18">
        <f t="shared" si="3"/>
        <v>42999</v>
      </c>
      <c r="B38" s="19">
        <f t="shared" si="1"/>
        <v>38</v>
      </c>
      <c r="C38" s="19" t="str">
        <f t="shared" si="2"/>
        <v>星期四</v>
      </c>
    </row>
    <row r="39" spans="1:6">
      <c r="A39" s="18">
        <f t="shared" si="3"/>
        <v>43000</v>
      </c>
      <c r="B39" s="19">
        <f t="shared" si="1"/>
        <v>38</v>
      </c>
      <c r="C39" s="19" t="str">
        <f t="shared" si="2"/>
        <v>星期五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42843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0.72438275462627644</v>
      </c>
      <c r="E3" s="27">
        <f ca="1">E4-$D$2</f>
        <v>738</v>
      </c>
      <c r="F3" s="22">
        <f>SUM(学习任务!E:E)</f>
        <v>1297.5828786087968</v>
      </c>
      <c r="G3" s="27">
        <f t="shared" ref="G3:H3" ca="1" si="0">G4-$D$2</f>
        <v>-81</v>
      </c>
      <c r="H3" s="27">
        <f t="shared" ca="1" si="0"/>
        <v>163</v>
      </c>
    </row>
    <row r="4" spans="1:10">
      <c r="E4" s="28">
        <v>43581</v>
      </c>
      <c r="F4" s="29">
        <f ca="1">$D$2+F3</f>
        <v>44140.582878608795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43002</v>
      </c>
      <c r="B10" s="19">
        <f t="shared" ref="B10:B39" si="1">WEEKNUM(A10)</f>
        <v>39</v>
      </c>
      <c r="C10" s="19" t="str">
        <f t="shared" ref="C10:C39" si="2">TEXT(WEEKDAY(A10),"aaaa")</f>
        <v>星期日</v>
      </c>
      <c r="D10" s="30" t="s">
        <v>70</v>
      </c>
      <c r="G10" s="33"/>
    </row>
    <row r="11" spans="1:10">
      <c r="A11" s="18">
        <f>A10+1</f>
        <v>43003</v>
      </c>
      <c r="B11" s="19">
        <f t="shared" si="1"/>
        <v>39</v>
      </c>
      <c r="C11" s="19" t="str">
        <f t="shared" si="2"/>
        <v>星期一</v>
      </c>
      <c r="D11" s="30" t="s">
        <v>70</v>
      </c>
      <c r="G11" s="33"/>
    </row>
    <row r="12" spans="1:10">
      <c r="A12" s="18">
        <f t="shared" ref="A12:A39" si="3">A11+1</f>
        <v>43004</v>
      </c>
      <c r="B12" s="19">
        <f t="shared" si="1"/>
        <v>39</v>
      </c>
      <c r="C12" s="19" t="str">
        <f t="shared" si="2"/>
        <v>星期二</v>
      </c>
      <c r="F12" s="32"/>
    </row>
    <row r="13" spans="1:10">
      <c r="A13" s="18">
        <f t="shared" si="3"/>
        <v>43005</v>
      </c>
      <c r="B13" s="19">
        <f t="shared" si="1"/>
        <v>39</v>
      </c>
      <c r="C13" s="19" t="str">
        <f t="shared" si="2"/>
        <v>星期三</v>
      </c>
      <c r="F13" s="32"/>
    </row>
    <row r="14" spans="1:10">
      <c r="A14" s="18">
        <f t="shared" si="3"/>
        <v>43006</v>
      </c>
      <c r="B14" s="19">
        <f t="shared" si="1"/>
        <v>39</v>
      </c>
      <c r="C14" s="19" t="str">
        <f t="shared" si="2"/>
        <v>星期四</v>
      </c>
      <c r="D14" s="30"/>
      <c r="E14" s="31"/>
      <c r="G14" s="32"/>
    </row>
    <row r="15" spans="1:10">
      <c r="A15" s="18">
        <f t="shared" si="3"/>
        <v>43007</v>
      </c>
      <c r="B15" s="19">
        <f t="shared" si="1"/>
        <v>39</v>
      </c>
      <c r="C15" s="19" t="str">
        <f t="shared" si="2"/>
        <v>星期五</v>
      </c>
      <c r="E15" s="31"/>
      <c r="G15" s="32"/>
    </row>
    <row r="16" spans="1:10">
      <c r="A16" s="18">
        <f t="shared" si="3"/>
        <v>43008</v>
      </c>
      <c r="B16" s="19">
        <f t="shared" si="1"/>
        <v>39</v>
      </c>
      <c r="C16" s="19" t="str">
        <f t="shared" si="2"/>
        <v>星期六</v>
      </c>
      <c r="E16" s="31"/>
      <c r="F16" s="34"/>
      <c r="G16" s="35"/>
    </row>
    <row r="17" spans="1:7">
      <c r="A17" s="18">
        <f t="shared" si="3"/>
        <v>43009</v>
      </c>
      <c r="B17" s="19">
        <f t="shared" si="1"/>
        <v>40</v>
      </c>
      <c r="C17" s="19" t="str">
        <f t="shared" si="2"/>
        <v>星期日</v>
      </c>
      <c r="D17" s="30"/>
      <c r="E17" s="31"/>
      <c r="F17" s="34"/>
      <c r="G17" s="36"/>
    </row>
    <row r="18" spans="1:7">
      <c r="A18" s="18">
        <f t="shared" si="3"/>
        <v>43010</v>
      </c>
      <c r="B18" s="19">
        <f t="shared" si="1"/>
        <v>40</v>
      </c>
      <c r="C18" s="19" t="str">
        <f t="shared" si="2"/>
        <v>星期一</v>
      </c>
      <c r="E18" s="31"/>
      <c r="G18" s="33"/>
    </row>
    <row r="19" spans="1:7">
      <c r="A19" s="18">
        <f t="shared" si="3"/>
        <v>43011</v>
      </c>
      <c r="B19" s="19">
        <f t="shared" si="1"/>
        <v>40</v>
      </c>
      <c r="C19" s="19" t="str">
        <f t="shared" si="2"/>
        <v>星期二</v>
      </c>
      <c r="D19" s="37"/>
    </row>
    <row r="20" spans="1:7">
      <c r="A20" s="18">
        <f t="shared" si="3"/>
        <v>43012</v>
      </c>
      <c r="B20" s="19">
        <f t="shared" si="1"/>
        <v>40</v>
      </c>
      <c r="C20" s="19" t="str">
        <f t="shared" si="2"/>
        <v>星期三</v>
      </c>
      <c r="D20" s="38"/>
      <c r="F20" s="32"/>
    </row>
    <row r="21" spans="1:7">
      <c r="A21" s="18">
        <f t="shared" si="3"/>
        <v>43013</v>
      </c>
      <c r="B21" s="19">
        <f t="shared" si="1"/>
        <v>40</v>
      </c>
      <c r="C21" s="19" t="str">
        <f t="shared" si="2"/>
        <v>星期四</v>
      </c>
      <c r="D21" s="37"/>
      <c r="F21" s="33"/>
    </row>
    <row r="22" spans="1:7">
      <c r="A22" s="18">
        <f t="shared" si="3"/>
        <v>43014</v>
      </c>
      <c r="B22" s="19">
        <f t="shared" si="1"/>
        <v>40</v>
      </c>
      <c r="C22" s="19" t="str">
        <f t="shared" si="2"/>
        <v>星期五</v>
      </c>
      <c r="D22" s="37"/>
      <c r="F22" s="32"/>
    </row>
    <row r="23" spans="1:7">
      <c r="A23" s="18">
        <f t="shared" si="3"/>
        <v>43015</v>
      </c>
      <c r="B23" s="19">
        <f t="shared" si="1"/>
        <v>40</v>
      </c>
      <c r="C23" s="39" t="str">
        <f t="shared" si="2"/>
        <v>星期六</v>
      </c>
      <c r="D23" s="40"/>
      <c r="F23" s="32"/>
    </row>
    <row r="24" spans="1:7">
      <c r="A24" s="18">
        <f t="shared" si="3"/>
        <v>43016</v>
      </c>
      <c r="B24" s="19">
        <f t="shared" si="1"/>
        <v>41</v>
      </c>
      <c r="C24" s="19" t="str">
        <f t="shared" si="2"/>
        <v>星期日</v>
      </c>
      <c r="D24" s="41"/>
      <c r="F24" s="32"/>
    </row>
    <row r="25" spans="1:7">
      <c r="A25" s="18">
        <f t="shared" si="3"/>
        <v>43017</v>
      </c>
      <c r="B25" s="19">
        <f t="shared" si="1"/>
        <v>41</v>
      </c>
      <c r="C25" s="19" t="str">
        <f t="shared" si="2"/>
        <v>星期一</v>
      </c>
      <c r="E25" s="31"/>
      <c r="F25" s="32"/>
    </row>
    <row r="26" spans="1:7">
      <c r="A26" s="18">
        <f t="shared" si="3"/>
        <v>43018</v>
      </c>
      <c r="B26" s="19">
        <f t="shared" si="1"/>
        <v>41</v>
      </c>
      <c r="C26" s="19" t="str">
        <f t="shared" si="2"/>
        <v>星期二</v>
      </c>
      <c r="E26" s="31"/>
      <c r="F26" s="32"/>
    </row>
    <row r="27" spans="1:7">
      <c r="A27" s="18">
        <f t="shared" si="3"/>
        <v>43019</v>
      </c>
      <c r="B27" s="19">
        <f t="shared" si="1"/>
        <v>41</v>
      </c>
      <c r="C27" s="19" t="str">
        <f t="shared" si="2"/>
        <v>星期三</v>
      </c>
    </row>
    <row r="28" spans="1:7">
      <c r="A28" s="18">
        <f t="shared" si="3"/>
        <v>43020</v>
      </c>
      <c r="B28" s="19">
        <f t="shared" si="1"/>
        <v>41</v>
      </c>
      <c r="C28" s="19" t="str">
        <f t="shared" si="2"/>
        <v>星期四</v>
      </c>
      <c r="F28" s="33"/>
    </row>
    <row r="29" spans="1:7">
      <c r="A29" s="18">
        <f t="shared" si="3"/>
        <v>43021</v>
      </c>
      <c r="B29" s="19">
        <f t="shared" si="1"/>
        <v>41</v>
      </c>
      <c r="C29" s="19" t="str">
        <f t="shared" si="2"/>
        <v>星期五</v>
      </c>
    </row>
    <row r="30" spans="1:7">
      <c r="A30" s="18">
        <f t="shared" si="3"/>
        <v>43022</v>
      </c>
      <c r="B30" s="19">
        <f t="shared" si="1"/>
        <v>41</v>
      </c>
      <c r="C30" s="19" t="str">
        <f t="shared" si="2"/>
        <v>星期六</v>
      </c>
    </row>
    <row r="31" spans="1:7">
      <c r="A31" s="18">
        <f t="shared" si="3"/>
        <v>43023</v>
      </c>
      <c r="B31" s="19">
        <f t="shared" si="1"/>
        <v>42</v>
      </c>
      <c r="C31" s="19" t="str">
        <f t="shared" si="2"/>
        <v>星期日</v>
      </c>
      <c r="D31" s="42"/>
    </row>
    <row r="32" spans="1:7">
      <c r="A32" s="18">
        <f t="shared" si="3"/>
        <v>43024</v>
      </c>
      <c r="B32" s="19">
        <f t="shared" si="1"/>
        <v>42</v>
      </c>
      <c r="C32" s="19" t="str">
        <f t="shared" si="2"/>
        <v>星期一</v>
      </c>
    </row>
    <row r="33" spans="1:6">
      <c r="A33" s="18">
        <f t="shared" si="3"/>
        <v>43025</v>
      </c>
      <c r="B33" s="19">
        <f t="shared" si="1"/>
        <v>42</v>
      </c>
      <c r="C33" s="19" t="str">
        <f t="shared" si="2"/>
        <v>星期二</v>
      </c>
      <c r="D33" s="30"/>
      <c r="F33" s="32"/>
    </row>
    <row r="34" spans="1:6">
      <c r="A34" s="18">
        <f t="shared" si="3"/>
        <v>43026</v>
      </c>
      <c r="B34" s="19">
        <f t="shared" si="1"/>
        <v>42</v>
      </c>
      <c r="C34" s="19" t="str">
        <f t="shared" si="2"/>
        <v>星期三</v>
      </c>
    </row>
    <row r="35" spans="1:6">
      <c r="A35" s="18">
        <f t="shared" si="3"/>
        <v>43027</v>
      </c>
      <c r="B35" s="19">
        <f t="shared" si="1"/>
        <v>42</v>
      </c>
      <c r="C35" s="19" t="str">
        <f t="shared" si="2"/>
        <v>星期四</v>
      </c>
    </row>
    <row r="36" spans="1:6">
      <c r="A36" s="18">
        <f t="shared" si="3"/>
        <v>43028</v>
      </c>
      <c r="B36" s="19">
        <f t="shared" si="1"/>
        <v>42</v>
      </c>
      <c r="C36" s="19" t="str">
        <f t="shared" si="2"/>
        <v>星期五</v>
      </c>
      <c r="D36" s="30"/>
      <c r="E36" s="31"/>
      <c r="F36" s="33"/>
    </row>
    <row r="37" spans="1:6">
      <c r="A37" s="18">
        <f t="shared" si="3"/>
        <v>43029</v>
      </c>
      <c r="B37" s="19">
        <f t="shared" si="1"/>
        <v>42</v>
      </c>
      <c r="C37" s="19" t="str">
        <f t="shared" si="2"/>
        <v>星期六</v>
      </c>
      <c r="D37" s="30"/>
    </row>
    <row r="38" spans="1:6">
      <c r="A38" s="18">
        <f t="shared" si="3"/>
        <v>43030</v>
      </c>
      <c r="B38" s="19">
        <f t="shared" si="1"/>
        <v>43</v>
      </c>
      <c r="C38" s="19" t="str">
        <f t="shared" si="2"/>
        <v>星期日</v>
      </c>
    </row>
    <row r="39" spans="1:6">
      <c r="A39" s="18">
        <f t="shared" si="3"/>
        <v>43031</v>
      </c>
      <c r="B39" s="19">
        <f t="shared" si="1"/>
        <v>43</v>
      </c>
      <c r="C39" s="19" t="str">
        <f t="shared" si="2"/>
        <v>星期一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7月</vt:lpstr>
      <vt:lpstr>8月</vt:lpstr>
      <vt:lpstr>9月</vt:lpstr>
      <vt:lpstr>10月</vt:lpstr>
      <vt:lpstr>11月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2017-04-18T09:23:06Z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