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6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<sst xmlns="http://schemas.openxmlformats.org/spreadsheetml/2006/main" count="506" uniqueCount="294">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</sst>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4</xdr:row>
      <xdr:rowOff>19050</xdr:rowOff>
    </xdr:from>
    <xdr:to>
      <xdr:col>16</xdr:col>
      <xdr:colOff>638175</xdr:colOff>
      <xdr:row>30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30</xdr:row>
      <xdr:rowOff>104775</xdr:rowOff>
    </xdr:from>
    <xdr:to>
      <xdr:col>25</xdr:col>
      <xdr:colOff>90170</xdr:colOff>
      <xdr:row>57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21</xdr:col>
      <xdr:colOff>118745</xdr:colOff>
      <xdr:row>27</xdr:row>
      <xdr:rowOff>57151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0.91671909722208511</v>
      </c>
      <c r="E3" s="31">
        <f ca="1">E4-$D$2</f>
        <v>603</v>
      </c>
      <c r="F3" s="26">
        <f>SUM(学习任务!E:E)</f>
        <v>614.68107552849756</v>
      </c>
      <c r="G3" s="31">
        <f t="shared" ref="G3:H3" ca="1" si="0">G4-$D$2</f>
        <v>-138</v>
      </c>
      <c r="H3" s="31">
        <f t="shared" ca="1" si="0"/>
        <v>28</v>
      </c>
    </row>
    <row r="4" spans="1:10">
      <c r="E4" s="32">
        <v>43581</v>
      </c>
      <c r="F4" s="33">
        <f ca="1">$D$2+F3</f>
        <v>43592.681075528497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42978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0" t="s">
        <v>7</v>
      </c>
      <c r="B3" s="71"/>
      <c r="C3" s="72"/>
      <c r="D3" s="30">
        <f ca="1">NOW()-ROUNDDOWN(NOW(),0)</f>
        <v>0.91671909722208511</v>
      </c>
      <c r="E3" s="31">
        <f ca="1">E4-$D$2</f>
        <v>603</v>
      </c>
      <c r="F3" s="26">
        <f>SUM(学习任务!E:E)</f>
        <v>614.68107552849756</v>
      </c>
      <c r="G3" s="31">
        <f t="shared" ref="G3:H3" ca="1" si="0">G4-$D$2</f>
        <v>-216</v>
      </c>
      <c r="H3" s="31">
        <f t="shared" ca="1" si="0"/>
        <v>28</v>
      </c>
      <c r="I3" s="23">
        <f>SUM(学习任务!C:C)</f>
        <v>732</v>
      </c>
    </row>
    <row r="4" spans="1:10">
      <c r="E4" s="32">
        <v>43581</v>
      </c>
      <c r="F4" s="33">
        <f ca="1">$D$2+F3</f>
        <v>43592.681075528497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0.91671909722208511</v>
      </c>
      <c r="E3" s="31">
        <f ca="1">E4-$D$2</f>
        <v>603</v>
      </c>
      <c r="F3" s="26">
        <f>SUM(学习任务!E:E)</f>
        <v>614.68107552849756</v>
      </c>
      <c r="G3" s="31">
        <f t="shared" ref="G3:H3" ca="1" si="0">G4-$D$2</f>
        <v>-216</v>
      </c>
      <c r="H3" s="31">
        <f t="shared" ca="1" si="0"/>
        <v>28</v>
      </c>
    </row>
    <row r="4" spans="1:10">
      <c r="E4" s="32">
        <v>43581</v>
      </c>
      <c r="F4" s="33">
        <f ca="1">$D$2+F3</f>
        <v>43592.681075528497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29" activePane="bottomLeft" state="frozen"/>
      <selection pane="bottomLeft" activeCell="D41" sqref="D41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ht="14.25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14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 ht="14.25">
      <c r="A16">
        <v>15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 ht="14.25">
      <c r="A17">
        <v>16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 ht="14.25">
      <c r="A18">
        <v>17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 ht="14.25">
      <c r="A19">
        <v>18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 ht="14.25">
      <c r="A20">
        <v>19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 ht="14.25">
      <c r="A21">
        <v>20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 ht="14.25">
      <c r="A22">
        <v>21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 ht="14.25">
      <c r="A23">
        <v>22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 ht="14.25">
      <c r="A24">
        <v>23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 ht="14.25">
      <c r="A25">
        <v>24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25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 ht="14.25">
      <c r="A27">
        <v>26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27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>
        <v>28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>
        <v>29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>
        <v>30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>
        <v>31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32</v>
      </c>
      <c r="B33" s="3" t="s">
        <v>238</v>
      </c>
      <c r="D33">
        <v>0</v>
      </c>
      <c r="E33">
        <f t="shared" si="1"/>
        <v>0</v>
      </c>
    </row>
    <row r="34" spans="1:11">
      <c r="A34">
        <v>33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>
        <v>34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35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36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37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 ht="14.25">
      <c r="A39">
        <v>38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39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40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41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A43">
        <v>42</v>
      </c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A44">
        <v>43</v>
      </c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A45">
        <v>44</v>
      </c>
      <c r="B45" s="58" t="s">
        <v>255</v>
      </c>
      <c r="D45">
        <v>0</v>
      </c>
      <c r="E45">
        <f t="shared" si="2"/>
        <v>0</v>
      </c>
    </row>
    <row r="46" spans="1:11" ht="14.25">
      <c r="A46">
        <v>45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A47">
        <v>46</v>
      </c>
      <c r="B47" s="58" t="s">
        <v>256</v>
      </c>
      <c r="D47">
        <v>0</v>
      </c>
      <c r="E47">
        <f t="shared" si="2"/>
        <v>0</v>
      </c>
      <c r="K47" s="51"/>
    </row>
    <row r="48" spans="1:11">
      <c r="A48">
        <v>47</v>
      </c>
      <c r="B48" s="58" t="s">
        <v>257</v>
      </c>
      <c r="D48">
        <v>0</v>
      </c>
      <c r="E48">
        <f t="shared" si="2"/>
        <v>0</v>
      </c>
      <c r="K48" s="51"/>
    </row>
    <row r="49" spans="1:10">
      <c r="A49">
        <v>48</v>
      </c>
      <c r="B49" s="58" t="s">
        <v>259</v>
      </c>
      <c r="D49">
        <v>0</v>
      </c>
      <c r="E49">
        <f t="shared" si="2"/>
        <v>0</v>
      </c>
    </row>
    <row r="50" spans="1:10">
      <c r="A50">
        <v>49</v>
      </c>
      <c r="B50" s="58" t="s">
        <v>291</v>
      </c>
    </row>
    <row r="51" spans="1:10">
      <c r="J51" s="51"/>
    </row>
    <row r="53" spans="1:10">
      <c r="J53" s="51"/>
    </row>
    <row r="55" spans="1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188" activePane="bottomLeft" state="frozen"/>
      <selection pane="bottomLeft" activeCell="C210" sqref="C210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-44.926355159092054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  <c r="B201" s="12">
        <v>-34.926477844273904</v>
      </c>
    </row>
    <row r="202" spans="1:2">
      <c r="A202" s="18">
        <v>42970</v>
      </c>
      <c r="B202" s="12">
        <v>-35.926363839644182</v>
      </c>
    </row>
    <row r="203" spans="1:2">
      <c r="A203" s="18">
        <v>42971</v>
      </c>
      <c r="B203" s="12">
        <v>-37.390264186869899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  <c r="B207" s="12">
        <v>-38.484873214649269</v>
      </c>
    </row>
    <row r="208" spans="1:2">
      <c r="A208" s="18">
        <v>42976</v>
      </c>
      <c r="B208" s="12">
        <v>-41.926369858163525</v>
      </c>
    </row>
    <row r="209" spans="1:3">
      <c r="A209" s="18">
        <v>42977</v>
      </c>
      <c r="B209" s="12">
        <v>-42.926370784094615</v>
      </c>
      <c r="C209" s="51" t="s">
        <v>293</v>
      </c>
    </row>
    <row r="210" spans="1:3">
      <c r="A210" s="18">
        <v>42978</v>
      </c>
      <c r="B210" s="12">
        <v>-44.392021131316142</v>
      </c>
    </row>
    <row r="211" spans="1:3">
      <c r="A211" s="18">
        <v>42979</v>
      </c>
    </row>
    <row r="212" spans="1:3">
      <c r="A212" s="18">
        <v>42980</v>
      </c>
    </row>
    <row r="213" spans="1:3">
      <c r="A213" s="18">
        <v>42981</v>
      </c>
    </row>
    <row r="214" spans="1:3">
      <c r="A214" s="18">
        <v>42982</v>
      </c>
    </row>
    <row r="215" spans="1:3">
      <c r="A215" s="18">
        <v>42983</v>
      </c>
    </row>
    <row r="216" spans="1:3">
      <c r="A216" s="18">
        <v>42984</v>
      </c>
    </row>
    <row r="217" spans="1:3">
      <c r="A217" s="18">
        <v>42985</v>
      </c>
    </row>
    <row r="218" spans="1:3">
      <c r="A218" s="18">
        <v>42986</v>
      </c>
    </row>
    <row r="219" spans="1:3">
      <c r="A219" s="18">
        <v>42987</v>
      </c>
    </row>
    <row r="220" spans="1:3">
      <c r="A220" s="18">
        <v>42988</v>
      </c>
    </row>
    <row r="221" spans="1:3">
      <c r="A221" s="18">
        <v>42989</v>
      </c>
    </row>
    <row r="222" spans="1:3">
      <c r="A222" s="18">
        <v>42990</v>
      </c>
    </row>
    <row r="223" spans="1:3">
      <c r="A223" s="18">
        <v>42991</v>
      </c>
    </row>
    <row r="224" spans="1:3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F10" sqref="F10"/>
    </sheetView>
  </sheetViews>
  <sheetFormatPr defaultColWidth="9" defaultRowHeight="13.5"/>
  <cols>
    <col min="1" max="1" width="4.875" customWidth="1"/>
    <col min="2" max="2" width="21.625" customWidth="1"/>
    <col min="3" max="3" width="13.25" customWidth="1"/>
    <col min="4" max="4" width="25.125" customWidth="1"/>
    <col min="5" max="5" width="21.25" customWidth="1"/>
    <col min="6" max="6" width="21.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08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 ht="14.25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 ht="14.25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1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 ht="14.25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>
      <c r="B60" s="1" t="s">
        <v>215</v>
      </c>
    </row>
    <row r="61" spans="1:6" ht="27">
      <c r="B61" s="1" t="s">
        <v>216</v>
      </c>
    </row>
    <row r="62" spans="1:6" ht="40.5">
      <c r="B62" s="1" t="s">
        <v>217</v>
      </c>
    </row>
    <row r="63" spans="1:6">
      <c r="B63" s="1" t="s">
        <v>218</v>
      </c>
    </row>
    <row r="64" spans="1:6">
      <c r="B64" s="1" t="s">
        <v>219</v>
      </c>
      <c r="F64" s="51" t="s">
        <v>229</v>
      </c>
    </row>
    <row r="65" spans="1:2" ht="54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3" t="s">
        <v>28</v>
      </c>
      <c r="B1" s="74"/>
      <c r="C1" s="75"/>
    </row>
    <row r="2" spans="1:10">
      <c r="A2" s="70" t="s">
        <v>0</v>
      </c>
      <c r="B2" s="71"/>
      <c r="C2" s="72"/>
      <c r="D2" s="27">
        <f ca="1">ROUNDDOWN(NOW(),0)</f>
        <v>42978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0.91671909722208511</v>
      </c>
      <c r="E3" s="31">
        <f ca="1">E4-$D$2</f>
        <v>603</v>
      </c>
      <c r="F3" s="26">
        <f>SUM(学习任务!E:E)</f>
        <v>614.68107552849756</v>
      </c>
      <c r="G3" s="31">
        <f t="shared" ref="G3:H3" ca="1" si="0">G4-$D$2</f>
        <v>-138</v>
      </c>
      <c r="H3" s="31">
        <f t="shared" ca="1" si="0"/>
        <v>28</v>
      </c>
    </row>
    <row r="4" spans="1:10">
      <c r="E4" s="32">
        <v>43581</v>
      </c>
      <c r="F4" s="33">
        <f ca="1">$D$2+F3</f>
        <v>43592.681075528497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0.91671909722208511</v>
      </c>
      <c r="E3" s="31">
        <f ca="1">E4-$D$2</f>
        <v>603</v>
      </c>
      <c r="F3" s="26">
        <f>SUM(学习任务!E:E)</f>
        <v>614.68107552849756</v>
      </c>
      <c r="G3" s="31">
        <f t="shared" ref="G3:H3" ca="1" si="0">G4-$D$2</f>
        <v>-138</v>
      </c>
      <c r="H3" s="31">
        <f t="shared" ca="1" si="0"/>
        <v>28</v>
      </c>
    </row>
    <row r="4" spans="1:10">
      <c r="E4" s="32">
        <v>43581</v>
      </c>
      <c r="F4" s="33">
        <f ca="1">$D$2+F3</f>
        <v>43592.681075528497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0.91671909722208511</v>
      </c>
      <c r="E3" s="31">
        <f ca="1">E4-$D$2</f>
        <v>603</v>
      </c>
      <c r="F3" s="26">
        <f>SUM(学习任务!E:E)</f>
        <v>614.68107552849756</v>
      </c>
      <c r="G3" s="31">
        <f t="shared" ref="G3:H3" ca="1" si="0">G4-$D$2</f>
        <v>-138</v>
      </c>
      <c r="H3" s="31">
        <f t="shared" ca="1" si="0"/>
        <v>28</v>
      </c>
    </row>
    <row r="4" spans="1:10">
      <c r="E4" s="32">
        <v>43581</v>
      </c>
      <c r="F4" s="33">
        <f ca="1">$D$2+F3</f>
        <v>43592.681075528497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0.91671909722208511</v>
      </c>
      <c r="E3" s="31">
        <f ca="1">E4-$D$2</f>
        <v>603</v>
      </c>
      <c r="F3" s="26">
        <f>SUM(学习任务!E:E)</f>
        <v>614.68107552849756</v>
      </c>
      <c r="G3" s="31">
        <f t="shared" ref="G3:H3" ca="1" si="0">G4-$D$2</f>
        <v>-138</v>
      </c>
      <c r="H3" s="31">
        <f t="shared" ca="1" si="0"/>
        <v>28</v>
      </c>
    </row>
    <row r="4" spans="1:10">
      <c r="E4" s="32">
        <v>43581</v>
      </c>
      <c r="F4" s="33">
        <f ca="1">$D$2+F3</f>
        <v>43592.681075528497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0.91671909722208511</v>
      </c>
      <c r="E3" s="31">
        <f ca="1">E4-$D$2</f>
        <v>603</v>
      </c>
      <c r="F3" s="26">
        <f>SUM(学习任务!E:E)</f>
        <v>614.68107552849756</v>
      </c>
      <c r="G3" s="31">
        <f t="shared" ref="G3:H3" ca="1" si="0">G4-$D$2</f>
        <v>-216</v>
      </c>
      <c r="H3" s="31">
        <f t="shared" ca="1" si="0"/>
        <v>28</v>
      </c>
    </row>
    <row r="4" spans="1:10">
      <c r="E4" s="32">
        <v>43581</v>
      </c>
      <c r="F4" s="33">
        <f ca="1">$D$2+F3</f>
        <v>43592.681075528497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3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0.91671909722208511</v>
      </c>
      <c r="E3" s="31">
        <f ca="1">E4-$D$2</f>
        <v>603</v>
      </c>
      <c r="F3" s="26">
        <f>SUM(学习任务!E:E)</f>
        <v>614.68107552849756</v>
      </c>
      <c r="G3" s="31">
        <f t="shared" ref="G3:H3" ca="1" si="0">G4-$D$2</f>
        <v>-216</v>
      </c>
      <c r="H3" s="31">
        <f t="shared" ca="1" si="0"/>
        <v>28</v>
      </c>
    </row>
    <row r="4" spans="1:10">
      <c r="E4" s="32">
        <v>43581</v>
      </c>
      <c r="F4" s="33">
        <f ca="1">$D$2+F3</f>
        <v>43592.681075528497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75.5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0.91671909722208511</v>
      </c>
      <c r="E3" s="31">
        <f ca="1">E4-$D$2</f>
        <v>603</v>
      </c>
      <c r="F3" s="26">
        <f>SUM(学习任务!E:E)</f>
        <v>614.68107552849756</v>
      </c>
      <c r="G3" s="31">
        <f t="shared" ref="G3:H3" ca="1" si="0">G4-$D$2</f>
        <v>-216</v>
      </c>
      <c r="H3" s="31">
        <f t="shared" ca="1" si="0"/>
        <v>28</v>
      </c>
    </row>
    <row r="4" spans="1:10">
      <c r="E4" s="32">
        <v>43581</v>
      </c>
      <c r="F4" s="33">
        <f ca="1">$D$2+F3</f>
        <v>43592.681075528497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0.91671909722208511</v>
      </c>
      <c r="E3" s="31">
        <f ca="1">E4-$D$2</f>
        <v>603</v>
      </c>
      <c r="F3" s="26">
        <f>SUM(学习任务!E:E)</f>
        <v>614.68107552849756</v>
      </c>
      <c r="G3" s="31">
        <f t="shared" ref="G3:H3" ca="1" si="0">G4-$D$2</f>
        <v>-216</v>
      </c>
      <c r="H3" s="31">
        <f t="shared" ca="1" si="0"/>
        <v>28</v>
      </c>
    </row>
    <row r="4" spans="1:10">
      <c r="E4" s="32">
        <v>43581</v>
      </c>
      <c r="F4" s="33">
        <f ca="1">$D$2+F3</f>
        <v>43592.681075528497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2017-08-31T14:00:04Z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