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5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列表" sheetId="30" r:id="rId14"/>
    <sheet name="历史" sheetId="23" r:id="rId15"/>
    <sheet name="每日作息" sheetId="31" r:id="rId16"/>
  </sheets>
  <calcPr calcId="162913"/>
</workbook>
</file>

<file path=xl/calcChain.xml><?xml version="1.0" encoding="utf-8"?>
<calcChain xmlns="http://schemas.openxmlformats.org/spreadsheetml/2006/main">
  <c r="E10" i="23" l="1"/>
  <c r="E2" i="23" l="1"/>
  <c r="D1" i="30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<sst xmlns="http://schemas.openxmlformats.org/spreadsheetml/2006/main" count="532" uniqueCount="321">
  <si>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</si>
  <si>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</si>
  <si>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</si>
  <si>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</si>
  <si>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</si>
  <si>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</si>
  <si>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</si>
  <si>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</si>
  <si>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</si>
  <si>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</si>
  <si>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</si>
  <si>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</si>
  <si>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</si>
  <si>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</si>
  <si>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</si>
  <si>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</si>
  <si>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</si>
  <si>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</si>
  <si>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</si>
  <si>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</si>
  <si>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</si>
  <si>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</si>
  <si>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</si>
  <si>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</si>
  <si>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</si>
  <si>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</si>
  <si>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</si>
  <si>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</si>
  <si>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</si>
  <si>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</si>
  <si>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</si>
  <si>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</si>
  <si>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</si>
  <si>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</si>
  <si>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</si>
  <si>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</si>
  <si>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</si>
  <si>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</si>
  <si>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</si>
  <si>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</si>
  <si>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</si>
  <si>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</si>
  <si>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</si>
  <si>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</si>
  <si>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</si>
  <si>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</si>
  <si>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</si>
  <si>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</si>
  <si>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</si>
  <si>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</si>
  <si>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</si>
  <si>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</si>
  <si>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</si>
  <si>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</si>
  <si>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</si>
  <si>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</si>
  <si>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</si>
  <si>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</si>
  <si>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</si>
  <si>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</si>
  <si>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</si>
  <si>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</si>
  <si>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</si>
  <si>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</si>
  <si>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</si>
  <si>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</si>
  <si>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</si>
  <si>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</si>
  <si>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</si>
  <si>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</si>
  <si>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</si>
  <si>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</si>
  <si>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</si>
  <si>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</si>
  <si>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</si>
  <si>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</si>
  <si>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</si>
  <si>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</si>
  <si>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</si>
  <si>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</si>
  <si>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</si>
  <si>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</si>
  <si>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</si>
  <si>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</si>
  <si>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</si>
  <si>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</si>
  <si>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</si>
  <si>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</si>
  <si>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</si>
  <si>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</si>
  <si>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</si>
  <si>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</si>
  <si>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</si>
  <si>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</si>
  <si>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</si>
  <si>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</si>
  <si>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</si>
  <si>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</si>
  <si>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</si>
  <si>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</si>
  <si>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</si>
  <si>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</si>
  <si>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</si>
  <si>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</si>
  <si>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</si>
  <si>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</si>
  <si>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</si>
  <si>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</si>
  <si>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</si>
  <si>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</si>
  <si>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</si>
  <si>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</si>
  <si>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</si>
  <si>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</si>
  <si>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</si>
  <si>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</si>
  <si>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</si>
  <si>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</si>
  <si>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</si>
  <si>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</si>
  <si>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</si>
  <si>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</si>
  <si>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</si>
  <si>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</si>
  <si>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</si>
  <si>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</si>
  <si>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</si>
  <si>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</si>
  <si>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</si>
  <si>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</si>
  <si>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</si>
  <si>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</si>
  <si>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</si>
  <si>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</si>
  <si>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</si>
  <si>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</si>
  <si>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</si>
  <si>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</si>
  <si>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</si>
  <si>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</si>
  <si>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</si>
  <si>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</si>
  <si>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</si>
  <si>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</si>
  <si>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</si>
  <si>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</si>
  <si>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</si>
  <si>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</si>
  <si>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</si>
  <si>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</si>
  <si>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</si>
  <si>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</si>
  <si>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</si>
  <si>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</si>
  <si>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</si>
  <si>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</si>
  <si>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</si>
  <si>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</si>
  <si>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</si>
  <si>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</si>
  <si>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</si>
  <si>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</si>
  <si>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</si>
  <si>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</si>
  <si>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</si>
  <si>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</si>
  <si>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</si>
  <si>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</si>
  <si>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</si>
  <si>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</si>
  <si>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</si>
  <si>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</si>
  <si>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</si>
  <si>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</si>
  <si>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</si>
  <si>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</si>
  <si>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</si>
  <si>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</si>
  <si>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</si>
  <si>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</si>
  <si>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</si>
  <si>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</si>
  <si>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</si>
  <si>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</si>
  <si>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</si>
  <si>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</si>
  <si>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</si>
  <si>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</si>
  <si>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</si>
  <si>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</si>
  <si>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</si>
  <si>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</si>
  <si>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</si>
  <si>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</si>
  <si>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</si>
  <si>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</si>
  <si>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</si>
  <si>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</si>
  <si>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</si>
  <si>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</si>
  <si>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</si>
  <si>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</si>
  <si>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</si>
  <si>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</si>
  <si>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</si>
  <si>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</si>
  <si>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</si>
  <si>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</si>
  <si>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</si>
  <si>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</si>
  <si>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</si>
  <si>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</si>
  <si>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</si>
  <si>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</si>
  <si>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</si>
  <si>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</si>
  <si>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</si>
  <si>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</si>
  <si>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</si>
  <si>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</si>
  <si>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</si>
  <si>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</si>
  <si>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</si>
  <si>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</si>
  <si>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</si>
  <si>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</si>
  <si>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</si>
  <si>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</si>
  <si>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</si>
  <si>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</si>
  <si>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</si>
  <si>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</si>
  <si>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</si>
  <si>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</si>
  <si>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</si>
  <si>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</si>
  <si>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</si>
  <si>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</si>
  <si>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</si>
  <si>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</si>
  <si>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</si>
  <si>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</si>
  <si>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</si>
  <si>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</si>
  <si>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</si>
  <si>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</si>
  <si>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</si>
  <si>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</si>
  <si>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</si>
  <si>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</si>
  <si>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</si>
  <si>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</si>
  <si>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</si>
  <si>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</si>
  <si>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</si>
  <si>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</si>
  <si>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</si>
  <si>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</si>
  <si>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</si>
  <si>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</si>
  <si>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</si>
  <si>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</si>
  <si>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</si>
  <si>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</si>
  <si>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</si>
  <si>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</si>
  <si>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</si>
  <si>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</si>
  <si>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</si>
  <si>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</si>
  <si>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</si>
  <si>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</si>
  <si>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</si>
  <si>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</si>
  <si>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</si>
  <si>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</si>
  <si>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</si>
  <si>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</si>
  <si>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</si>
  <si>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</si>
  <si>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</si>
  <si>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</si>
  <si>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</si>
  <si>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</si>
  <si>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</si>
  <si>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</si>
  <si>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</si>
  <si>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</si>
  <si>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</si>
  <si>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</si>
  <si>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</si>
  <si>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</si>
  <si>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</si>
  <si>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</si>
  <si>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</si>
  <si>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</si>
  <si>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</si>
  <si>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</si>
  <si>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</si>
  <si>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</si>
  <si>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</si>
  <si>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</si>
  <si>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</si>
  <si>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</si>
  <si>
    <t>Matplotlib：学完</t>
    <phoneticPr fontId="11" type="noConversion"/>
  </si>
  <si>
    <t>暂停的项目</t>
    <phoneticPr fontId="11" type="noConversion"/>
  </si>
  <si>
    <t>起床</t>
    <phoneticPr fontId="11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</si>
  <si>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11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</si>
  <si>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11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</si>
  <si>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11" type="noConversion"/>
  </si>
  <si>
    <t>白天：集中注意力！</t>
    <phoneticPr fontId="11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</si>
  <si>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11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</si>
  <si>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11" type="noConversion"/>
  </si>
  <si>
    <t>？？？</t>
    <phoneticPr fontId="11" type="noConversion"/>
  </si>
  <si>
    <t>准备跑步10min
跑步1h
腹肌训练15min</t>
    <phoneticPr fontId="11" type="noConversion"/>
  </si>
  <si>
    <t>洗澡：？？？</t>
    <phoneticPr fontId="11" type="noConversion"/>
  </si>
  <si>
    <t>吃饭</t>
    <phoneticPr fontId="11" type="noConversion"/>
  </si>
  <si>
    <t>得到app：20min</t>
    <phoneticPr fontId="11" type="noConversion"/>
  </si>
  <si>
    <t>9:15~？？？</t>
    <phoneticPr fontId="11" type="noConversion"/>
  </si>
  <si>
    <t>胸肌训练：18min
百词斩：20min
聊天：？？？</t>
    <phoneticPr fontId="11" type="noConversion"/>
  </si>
  <si>
    <t>腹肌训练时，煮上鸡蛋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</si>
</sst>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20" fontId="0" fillId="0" borderId="0" xfId="0" applyNumberFormat="1">
      <alignment vertical="center"/>
    </xf>
    <xf numFmtId="20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学习任务!$B$2:$B$60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1.6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235</xdr:row>
      <xdr:rowOff>82550</xdr:rowOff>
    </xdr:from>
    <xdr:to>
      <xdr:col>24</xdr:col>
      <xdr:colOff>467995</xdr:colOff>
      <xdr:row>262</xdr:row>
      <xdr:rowOff>139701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72"/>
      <c r="B1" s="73"/>
      <c r="C1" s="74"/>
    </row>
    <row r="2" spans="1:10">
      <c r="A2" s="75" t="s">
        <v>0</v>
      </c>
      <c r="B2" s="76"/>
      <c r="C2" s="77"/>
      <c r="D2" s="27">
        <f ca="1">ROUNDDOWN(NOW(),0)</f>
        <v>43005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5" t="s">
        <v>7</v>
      </c>
      <c r="B3" s="76"/>
      <c r="C3" s="77"/>
      <c r="D3" s="30">
        <f ca="1">NOW()-ROUNDDOWN(NOW(),0)</f>
        <v>0.83335023147810716</v>
      </c>
      <c r="E3" s="31">
        <f ca="1">E4-$D$2</f>
        <v>576</v>
      </c>
      <c r="F3" s="26">
        <f>SUM(学习任务!E:E)</f>
        <v>595.68107552849744</v>
      </c>
      <c r="G3" s="31">
        <f t="shared" ref="G3:H3" ca="1" si="0">G4-$D$2</f>
        <v>-165</v>
      </c>
      <c r="H3" s="31">
        <f t="shared" ca="1" si="0"/>
        <v>1</v>
      </c>
    </row>
    <row r="4" spans="1:10">
      <c r="E4" s="32">
        <v>43581</v>
      </c>
      <c r="F4" s="33">
        <f ca="1">$D$2+F3</f>
        <v>43600.681075528497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2"/>
      <c r="B1" s="73"/>
      <c r="C1" s="74"/>
    </row>
    <row r="2" spans="1:10">
      <c r="A2" s="75" t="s">
        <v>0</v>
      </c>
      <c r="B2" s="76"/>
      <c r="C2" s="77"/>
      <c r="D2" s="27">
        <f ca="1">ROUNDDOWN(NOW(),0)</f>
        <v>43005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5" t="s">
        <v>7</v>
      </c>
      <c r="B3" s="76"/>
      <c r="C3" s="77"/>
      <c r="D3" s="30">
        <f ca="1">NOW()-ROUNDDOWN(NOW(),0)</f>
        <v>0.83335023147810716</v>
      </c>
      <c r="E3" s="31">
        <f ca="1">E4-$D$2</f>
        <v>576</v>
      </c>
      <c r="F3" s="26">
        <f>SUM(学习任务!E:E)</f>
        <v>595.68107552849744</v>
      </c>
      <c r="G3" s="31">
        <f t="shared" ref="G3:H3" ca="1" si="0">G4-$D$2</f>
        <v>-243</v>
      </c>
      <c r="H3" s="31">
        <f t="shared" ca="1" si="0"/>
        <v>1</v>
      </c>
    </row>
    <row r="4" spans="1:10">
      <c r="E4" s="32">
        <v>43581</v>
      </c>
      <c r="F4" s="33">
        <f ca="1">$D$2+F3</f>
        <v>43600.681075528497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2" t="s">
        <v>289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6" t="s">
        <v>291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6" t="s">
        <v>292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6" t="s">
        <v>293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6" t="s">
        <v>295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6" t="s">
        <v>294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2"/>
      <c r="B1" s="73"/>
      <c r="C1" s="74"/>
    </row>
    <row r="2" spans="1:10">
      <c r="A2" s="75" t="s">
        <v>0</v>
      </c>
      <c r="B2" s="76"/>
      <c r="C2" s="77"/>
      <c r="D2" s="27">
        <f ca="1">ROUNDDOWN(NOW(),0)</f>
        <v>43005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5" t="s">
        <v>7</v>
      </c>
      <c r="B3" s="76"/>
      <c r="C3" s="77"/>
      <c r="D3" s="30">
        <f ca="1">NOW()-ROUNDDOWN(NOW(),0)</f>
        <v>0.83335023147810716</v>
      </c>
      <c r="E3" s="31">
        <f ca="1">E4-$D$2</f>
        <v>576</v>
      </c>
      <c r="F3" s="26">
        <f>SUM(学习任务!E:E)</f>
        <v>595.68107552849744</v>
      </c>
      <c r="G3" s="31">
        <f t="shared" ref="G3:H3" ca="1" si="0">G4-$D$2</f>
        <v>-243</v>
      </c>
      <c r="H3" s="31">
        <f t="shared" ca="1" si="0"/>
        <v>1</v>
      </c>
    </row>
    <row r="4" spans="1:10">
      <c r="E4" s="32">
        <v>43581</v>
      </c>
      <c r="F4" s="33">
        <f ca="1">$D$2+F3</f>
        <v>43600.681075528497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3" t="s">
        <v>298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3" t="s">
        <v>297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3" t="s">
        <v>297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32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255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265</v>
      </c>
    </row>
    <row r="50" spans="1:2">
      <c r="A50" s="51" t="s">
        <v>266</v>
      </c>
      <c r="B50" s="51" t="s">
        <v>268</v>
      </c>
    </row>
    <row r="51" spans="1:2">
      <c r="A51" s="51" t="s">
        <v>267</v>
      </c>
    </row>
    <row r="52" spans="1:2">
      <c r="A52" s="51" t="s">
        <v>266</v>
      </c>
    </row>
    <row r="53" spans="1:2">
      <c r="A53" s="51" t="s">
        <v>267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ySplit="1" topLeftCell="A5" activePane="bottomLeft" state="frozen"/>
      <selection pane="bottomLeft" activeCell="D57" sqref="D57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595.68107552849744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249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271</v>
      </c>
    </row>
    <row r="18" spans="1:11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272</v>
      </c>
    </row>
    <row r="19" spans="1:11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273</v>
      </c>
    </row>
    <row r="20" spans="1:11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274</v>
      </c>
    </row>
    <row r="21" spans="1:11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275</v>
      </c>
    </row>
    <row r="22" spans="1:11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2" t="s">
        <v>276</v>
      </c>
    </row>
    <row r="23" spans="1:11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278</v>
      </c>
    </row>
    <row r="24" spans="1:11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279</v>
      </c>
    </row>
    <row r="25" spans="1:11" ht="15" customHeight="1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>
      <c r="A28">
        <v>28</v>
      </c>
      <c r="B28" s="58" t="s">
        <v>192</v>
      </c>
      <c r="C28" s="58">
        <v>60</v>
      </c>
      <c r="D28" s="58">
        <v>0.88</v>
      </c>
      <c r="E28" s="58">
        <f t="shared" si="1"/>
        <v>7.1999999999999993</v>
      </c>
      <c r="F28" s="3"/>
    </row>
    <row r="29" spans="1:11">
      <c r="A29">
        <v>29</v>
      </c>
      <c r="B29" s="60" t="s">
        <v>193</v>
      </c>
      <c r="C29" s="59"/>
      <c r="D29" s="5">
        <v>0</v>
      </c>
      <c r="E29" s="59">
        <f t="shared" si="1"/>
        <v>0</v>
      </c>
    </row>
    <row r="30" spans="1:11">
      <c r="A30">
        <v>30</v>
      </c>
      <c r="B30" s="60" t="s">
        <v>229</v>
      </c>
      <c r="C30" s="59">
        <v>30</v>
      </c>
      <c r="D30" s="59">
        <v>0</v>
      </c>
      <c r="E30" s="59">
        <f t="shared" si="1"/>
        <v>30</v>
      </c>
    </row>
    <row r="31" spans="1:11">
      <c r="A31">
        <v>32</v>
      </c>
      <c r="B31" s="3" t="s">
        <v>236</v>
      </c>
      <c r="D31">
        <v>0</v>
      </c>
      <c r="E31">
        <f t="shared" si="1"/>
        <v>0</v>
      </c>
    </row>
    <row r="32" spans="1:11">
      <c r="A32">
        <v>33</v>
      </c>
      <c r="B32" s="3" t="s">
        <v>237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>
      <c r="A33">
        <v>34</v>
      </c>
      <c r="B33" s="58" t="s">
        <v>239</v>
      </c>
      <c r="C33" s="58">
        <v>2</v>
      </c>
      <c r="D33" s="58">
        <v>0.2</v>
      </c>
      <c r="E33" s="58">
        <f t="shared" si="1"/>
        <v>1.6</v>
      </c>
      <c r="K33" s="51"/>
    </row>
    <row r="34" spans="1:11">
      <c r="A34">
        <v>35</v>
      </c>
      <c r="B34" s="3" t="s">
        <v>240</v>
      </c>
      <c r="C34">
        <v>2</v>
      </c>
      <c r="D34">
        <v>0</v>
      </c>
      <c r="E34">
        <f t="shared" si="1"/>
        <v>2</v>
      </c>
      <c r="K34" s="51"/>
    </row>
    <row r="35" spans="1:11">
      <c r="A35">
        <v>36</v>
      </c>
      <c r="B35" s="3" t="s">
        <v>241</v>
      </c>
      <c r="C35">
        <v>2</v>
      </c>
      <c r="D35">
        <v>0.25</v>
      </c>
      <c r="E35">
        <f t="shared" si="1"/>
        <v>1.5</v>
      </c>
    </row>
    <row r="36" spans="1:11">
      <c r="A36">
        <v>37</v>
      </c>
      <c r="B36" s="3" t="s">
        <v>242</v>
      </c>
      <c r="C36">
        <v>2</v>
      </c>
      <c r="D36">
        <v>0</v>
      </c>
      <c r="E36">
        <f t="shared" si="1"/>
        <v>2</v>
      </c>
    </row>
    <row r="37" spans="1:11">
      <c r="A37">
        <v>38</v>
      </c>
      <c r="B37" s="7" t="s">
        <v>301</v>
      </c>
      <c r="C37" s="7">
        <v>15</v>
      </c>
      <c r="D37" s="5">
        <v>0</v>
      </c>
      <c r="E37">
        <f t="shared" si="1"/>
        <v>15</v>
      </c>
    </row>
    <row r="38" spans="1:11">
      <c r="A38">
        <v>39</v>
      </c>
      <c r="B38" s="67" t="s">
        <v>302</v>
      </c>
      <c r="C38">
        <v>2</v>
      </c>
      <c r="D38">
        <v>0</v>
      </c>
      <c r="E38">
        <f t="shared" si="1"/>
        <v>2</v>
      </c>
      <c r="J38" s="51"/>
    </row>
    <row r="39" spans="1:11">
      <c r="A39">
        <v>40</v>
      </c>
      <c r="B39" s="5" t="s">
        <v>243</v>
      </c>
      <c r="C39">
        <v>2</v>
      </c>
      <c r="D39">
        <v>0</v>
      </c>
      <c r="E39">
        <f t="shared" si="1"/>
        <v>2</v>
      </c>
    </row>
    <row r="40" spans="1:11">
      <c r="A40">
        <v>41</v>
      </c>
      <c r="B40" s="5" t="s">
        <v>244</v>
      </c>
      <c r="C40">
        <v>2</v>
      </c>
      <c r="D40">
        <v>0</v>
      </c>
      <c r="E40">
        <f t="shared" si="1"/>
        <v>2</v>
      </c>
    </row>
    <row r="41" spans="1:11">
      <c r="A41">
        <v>42</v>
      </c>
      <c r="B41" s="57" t="s">
        <v>250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>
      <c r="A42">
        <v>43</v>
      </c>
      <c r="B42" s="57" t="s">
        <v>251</v>
      </c>
      <c r="C42">
        <v>10</v>
      </c>
      <c r="D42">
        <v>0</v>
      </c>
      <c r="E42">
        <f t="shared" si="2"/>
        <v>10</v>
      </c>
    </row>
    <row r="43" spans="1:11">
      <c r="A43">
        <v>44</v>
      </c>
      <c r="B43" s="57" t="s">
        <v>252</v>
      </c>
      <c r="D43">
        <v>0</v>
      </c>
      <c r="E43">
        <f t="shared" si="2"/>
        <v>0</v>
      </c>
    </row>
    <row r="44" spans="1:11">
      <c r="A44">
        <v>45</v>
      </c>
      <c r="B44" s="54" t="s">
        <v>235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>
      <c r="A45">
        <v>46</v>
      </c>
      <c r="B45" s="67" t="s">
        <v>253</v>
      </c>
      <c r="D45">
        <v>0</v>
      </c>
      <c r="E45">
        <f t="shared" si="2"/>
        <v>0</v>
      </c>
      <c r="K45" s="51"/>
    </row>
    <row r="46" spans="1:11">
      <c r="A46">
        <v>47</v>
      </c>
      <c r="B46" s="57" t="s">
        <v>254</v>
      </c>
      <c r="D46">
        <v>0</v>
      </c>
      <c r="E46">
        <f t="shared" si="2"/>
        <v>0</v>
      </c>
      <c r="K46" s="51"/>
    </row>
    <row r="47" spans="1:11">
      <c r="A47">
        <v>48</v>
      </c>
      <c r="B47" s="57" t="s">
        <v>256</v>
      </c>
      <c r="D47">
        <v>0</v>
      </c>
      <c r="E47">
        <f t="shared" si="2"/>
        <v>0</v>
      </c>
    </row>
    <row r="48" spans="1:11">
      <c r="A48">
        <v>49</v>
      </c>
      <c r="B48" s="57" t="s">
        <v>288</v>
      </c>
    </row>
    <row r="49" spans="10:10">
      <c r="J49" s="51"/>
    </row>
    <row r="51" spans="10:10">
      <c r="J51" s="51"/>
    </row>
    <row r="53" spans="10:10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215" activePane="bottomLeft" state="frozen"/>
      <selection pane="bottomLeft" activeCell="N221" sqref="N221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-47.842986293348076</v>
      </c>
      <c r="E1" s="16" t="s">
        <v>198</v>
      </c>
      <c r="F1" s="17">
        <f>SUM(学习任务!E:E)</f>
        <v>595.68107552849744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5" t="s">
        <v>286</v>
      </c>
    </row>
    <row r="170" spans="1:3">
      <c r="A170" s="18">
        <v>42938</v>
      </c>
      <c r="B170" s="12">
        <v>-14.90663937205608</v>
      </c>
      <c r="C170" s="65" t="s">
        <v>286</v>
      </c>
    </row>
    <row r="171" spans="1:3">
      <c r="A171" s="18">
        <v>42939</v>
      </c>
      <c r="B171" s="12">
        <v>-15.323026825759726</v>
      </c>
      <c r="C171" s="65" t="s">
        <v>286</v>
      </c>
    </row>
    <row r="172" spans="1:3">
      <c r="A172" s="18">
        <v>42940</v>
      </c>
      <c r="B172" s="12">
        <v>-15.739414279463372</v>
      </c>
      <c r="C172" s="65" t="s">
        <v>286</v>
      </c>
    </row>
    <row r="173" spans="1:3">
      <c r="A173" s="18">
        <v>42941</v>
      </c>
      <c r="B173" s="12">
        <v>-16.155801733167017</v>
      </c>
      <c r="C173" s="65" t="s">
        <v>286</v>
      </c>
    </row>
    <row r="174" spans="1:3">
      <c r="A174" s="18">
        <v>42942</v>
      </c>
      <c r="B174" s="12">
        <v>-16.572189186870663</v>
      </c>
      <c r="C174" s="65" t="s">
        <v>286</v>
      </c>
    </row>
    <row r="175" spans="1:3">
      <c r="A175" s="18">
        <v>42943</v>
      </c>
      <c r="B175" s="12">
        <v>-16.988576640574308</v>
      </c>
      <c r="C175" s="65" t="s">
        <v>286</v>
      </c>
    </row>
    <row r="176" spans="1:3">
      <c r="A176" s="18">
        <v>42944</v>
      </c>
      <c r="B176" s="12">
        <v>-17.404964094277954</v>
      </c>
      <c r="C176" s="65" t="s">
        <v>286</v>
      </c>
    </row>
    <row r="177" spans="1:5">
      <c r="A177" s="18">
        <v>42945</v>
      </c>
      <c r="B177" s="12">
        <v>-17.8213515479816</v>
      </c>
      <c r="C177" s="65" t="s">
        <v>286</v>
      </c>
    </row>
    <row r="178" spans="1:5">
      <c r="A178" s="18">
        <v>42946</v>
      </c>
      <c r="B178" s="12">
        <v>-18.237739001685245</v>
      </c>
      <c r="C178" s="65" t="s">
        <v>286</v>
      </c>
    </row>
    <row r="179" spans="1:5">
      <c r="A179" s="18">
        <v>42947</v>
      </c>
      <c r="B179" s="12">
        <v>-18.654126455388891</v>
      </c>
      <c r="C179" s="65" t="s">
        <v>286</v>
      </c>
    </row>
    <row r="180" spans="1:5">
      <c r="A180" s="18">
        <v>42948</v>
      </c>
      <c r="B180" s="12">
        <v>-19.070513909092536</v>
      </c>
      <c r="C180" s="65" t="s">
        <v>286</v>
      </c>
    </row>
    <row r="181" spans="1:5">
      <c r="A181" s="18">
        <v>42949</v>
      </c>
      <c r="B181" s="12">
        <v>-19.486901362796182</v>
      </c>
      <c r="C181" s="65" t="s">
        <v>286</v>
      </c>
    </row>
    <row r="182" spans="1:5">
      <c r="A182" s="18">
        <v>42950</v>
      </c>
      <c r="B182" s="12">
        <v>-19.903288816499828</v>
      </c>
      <c r="C182" s="65" t="s">
        <v>286</v>
      </c>
    </row>
    <row r="183" spans="1:5">
      <c r="A183" s="18">
        <v>42951</v>
      </c>
      <c r="B183" s="12">
        <v>-20.319676270203473</v>
      </c>
      <c r="C183" s="65" t="s">
        <v>286</v>
      </c>
    </row>
    <row r="184" spans="1:5">
      <c r="A184" s="18">
        <v>42952</v>
      </c>
      <c r="B184" s="12">
        <v>-20.736063723907119</v>
      </c>
      <c r="C184" s="65" t="s">
        <v>286</v>
      </c>
    </row>
    <row r="185" spans="1:5">
      <c r="A185" s="18">
        <v>42953</v>
      </c>
      <c r="B185" s="12">
        <v>-21.152451177610764</v>
      </c>
      <c r="C185" s="65" t="s">
        <v>286</v>
      </c>
    </row>
    <row r="186" spans="1:5">
      <c r="A186" s="18">
        <v>42954</v>
      </c>
      <c r="B186" s="12">
        <v>-21.56883863131441</v>
      </c>
      <c r="C186" s="65" t="s">
        <v>286</v>
      </c>
    </row>
    <row r="187" spans="1:5">
      <c r="A187" s="18">
        <v>42955</v>
      </c>
      <c r="B187" s="12">
        <v>-21.985226085018056</v>
      </c>
      <c r="C187" s="65" t="s">
        <v>286</v>
      </c>
    </row>
    <row r="188" spans="1:5">
      <c r="A188" s="18">
        <v>42956</v>
      </c>
      <c r="B188" s="12">
        <v>-22.401613538721701</v>
      </c>
      <c r="C188" s="65" t="s">
        <v>286</v>
      </c>
    </row>
    <row r="189" spans="1:5">
      <c r="A189" s="18">
        <v>42957</v>
      </c>
      <c r="B189" s="12">
        <v>-23.913645899832773</v>
      </c>
      <c r="C189" s="65" t="s">
        <v>286</v>
      </c>
    </row>
    <row r="190" spans="1:5">
      <c r="A190" s="18">
        <v>42958</v>
      </c>
      <c r="B190" s="12">
        <v>-23.926365344275837</v>
      </c>
      <c r="C190" s="65" t="s">
        <v>287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-38.484873214649248</v>
      </c>
      <c r="D208" s="12"/>
      <c r="E208" s="12"/>
      <c r="F208" s="12"/>
    </row>
    <row r="209" spans="1:6">
      <c r="A209" s="18">
        <v>42977</v>
      </c>
      <c r="B209" s="12">
        <v>-39.092622343838123</v>
      </c>
      <c r="C209" s="51" t="s">
        <v>290</v>
      </c>
      <c r="D209" s="12"/>
      <c r="E209" s="12"/>
      <c r="F209" s="12"/>
    </row>
    <row r="210" spans="1:6">
      <c r="A210" s="18">
        <v>42978</v>
      </c>
      <c r="B210" s="12">
        <v>-39.700371473026998</v>
      </c>
      <c r="D210" s="12"/>
      <c r="E210" s="12"/>
      <c r="F210" s="12"/>
    </row>
    <row r="211" spans="1:6">
      <c r="A211" s="18">
        <v>42979</v>
      </c>
      <c r="B211" s="12">
        <v>-40.308120602215872</v>
      </c>
      <c r="D211" s="12"/>
      <c r="E211" s="12"/>
      <c r="F211" s="12"/>
    </row>
    <row r="212" spans="1:6">
      <c r="A212" s="18">
        <v>42980</v>
      </c>
      <c r="B212" s="12">
        <v>-40.915869731404747</v>
      </c>
      <c r="D212" s="12"/>
      <c r="E212" s="12"/>
      <c r="F212" s="12"/>
    </row>
    <row r="213" spans="1:6">
      <c r="A213" s="18">
        <v>42981</v>
      </c>
      <c r="B213" s="12">
        <v>-41.523618860593622</v>
      </c>
      <c r="D213" s="12"/>
      <c r="E213" s="12"/>
      <c r="F213" s="12"/>
    </row>
    <row r="214" spans="1:6">
      <c r="A214" s="18">
        <v>42982</v>
      </c>
      <c r="B214" s="12">
        <v>-42.131367989782497</v>
      </c>
      <c r="D214" s="12"/>
      <c r="E214" s="12"/>
      <c r="F214" s="12"/>
    </row>
    <row r="215" spans="1:6">
      <c r="A215" s="18">
        <v>42983</v>
      </c>
      <c r="B215" s="12">
        <v>-42.739117118971372</v>
      </c>
      <c r="D215" s="12"/>
      <c r="E215" s="12"/>
      <c r="F215" s="12"/>
    </row>
    <row r="216" spans="1:6">
      <c r="A216" s="18">
        <v>42984</v>
      </c>
      <c r="B216" s="12">
        <v>-42.953279958477516</v>
      </c>
      <c r="D216" s="12"/>
      <c r="E216" s="12"/>
      <c r="F216" s="12"/>
    </row>
    <row r="217" spans="1:6">
      <c r="A217" s="18">
        <v>42985</v>
      </c>
      <c r="B217" s="12">
        <v>-43.167442797983661</v>
      </c>
      <c r="D217" s="12"/>
      <c r="E217" s="12"/>
      <c r="F217" s="12"/>
    </row>
    <row r="218" spans="1:6">
      <c r="A218" s="18">
        <v>42986</v>
      </c>
      <c r="B218" s="12">
        <v>-43.381605637489805</v>
      </c>
      <c r="D218" s="12"/>
      <c r="E218" s="12"/>
      <c r="F218" s="12"/>
    </row>
    <row r="219" spans="1:6">
      <c r="A219" s="18">
        <v>42987</v>
      </c>
      <c r="B219" s="12">
        <v>-43.59576847699595</v>
      </c>
      <c r="D219" s="12"/>
      <c r="E219" s="12"/>
      <c r="F219" s="12"/>
    </row>
    <row r="220" spans="1:6">
      <c r="A220" s="18">
        <v>42988</v>
      </c>
      <c r="B220" s="12">
        <v>-43.809931316502094</v>
      </c>
      <c r="D220" s="12"/>
      <c r="E220" s="12"/>
      <c r="F220" s="12"/>
    </row>
    <row r="221" spans="1:6">
      <c r="A221" s="18">
        <v>42989</v>
      </c>
      <c r="B221" s="12">
        <v>-44.024094156008239</v>
      </c>
      <c r="D221" s="12"/>
      <c r="E221" s="12"/>
      <c r="F221" s="12"/>
    </row>
    <row r="222" spans="1:6">
      <c r="A222" s="18">
        <v>42990</v>
      </c>
      <c r="B222" s="12">
        <v>-44.238256995514384</v>
      </c>
      <c r="D222" s="12"/>
      <c r="E222" s="12"/>
      <c r="F222" s="12"/>
    </row>
    <row r="223" spans="1:6">
      <c r="A223" s="18">
        <v>42991</v>
      </c>
      <c r="B223" s="12">
        <v>-44.452419835020528</v>
      </c>
      <c r="D223" s="12"/>
      <c r="E223" s="12"/>
      <c r="F223" s="12"/>
    </row>
    <row r="224" spans="1:6">
      <c r="A224" s="18">
        <v>42992</v>
      </c>
      <c r="B224" s="12">
        <v>-44.666582674526673</v>
      </c>
      <c r="D224" s="12"/>
      <c r="E224" s="12"/>
      <c r="F224" s="12"/>
    </row>
    <row r="225" spans="1:7">
      <c r="A225" s="18">
        <v>42993</v>
      </c>
      <c r="B225" s="12">
        <v>-44.880745514032817</v>
      </c>
      <c r="D225" s="12"/>
      <c r="E225" s="12"/>
      <c r="F225" s="12"/>
    </row>
    <row r="226" spans="1:7">
      <c r="A226" s="18">
        <v>42994</v>
      </c>
      <c r="B226" s="12">
        <v>-45.094908353538962</v>
      </c>
      <c r="D226" s="12"/>
      <c r="E226" s="12"/>
      <c r="F226" s="12"/>
    </row>
    <row r="227" spans="1:7">
      <c r="A227" s="18">
        <v>42995</v>
      </c>
      <c r="B227" s="12">
        <v>-45.309071193045106</v>
      </c>
      <c r="D227" s="12"/>
      <c r="E227" s="12"/>
      <c r="F227" s="12"/>
    </row>
    <row r="228" spans="1:7">
      <c r="A228" s="18">
        <v>42996</v>
      </c>
      <c r="B228" s="12">
        <v>-45.523234032551251</v>
      </c>
      <c r="D228" s="12"/>
      <c r="E228" s="12"/>
      <c r="F228" s="12"/>
    </row>
    <row r="229" spans="1:7">
      <c r="A229" s="18">
        <v>42997</v>
      </c>
      <c r="B229" s="12">
        <v>-45.737396872057396</v>
      </c>
      <c r="C229" s="51" t="s">
        <v>296</v>
      </c>
      <c r="D229" s="12"/>
      <c r="E229" s="12"/>
      <c r="F229" s="12"/>
      <c r="G229" s="12"/>
    </row>
    <row r="230" spans="1:7">
      <c r="A230" s="18">
        <v>42998</v>
      </c>
      <c r="B230" s="12">
        <v>-45.95155971156354</v>
      </c>
      <c r="D230" s="12"/>
      <c r="E230" s="12"/>
    </row>
    <row r="231" spans="1:7">
      <c r="A231" s="18">
        <v>42999</v>
      </c>
      <c r="B231" s="12">
        <v>-46.165722551069685</v>
      </c>
      <c r="D231" s="12"/>
      <c r="E231" s="12"/>
    </row>
    <row r="232" spans="1:7">
      <c r="A232" s="18">
        <v>43000</v>
      </c>
      <c r="B232" s="12">
        <v>-46.379885390575829</v>
      </c>
      <c r="D232" s="12"/>
      <c r="E232" s="12"/>
    </row>
    <row r="233" spans="1:7">
      <c r="A233" s="18">
        <v>43001</v>
      </c>
      <c r="B233" s="12">
        <v>-46.594048230081974</v>
      </c>
      <c r="D233" s="12"/>
      <c r="E233" s="12"/>
    </row>
    <row r="234" spans="1:7">
      <c r="A234" s="18">
        <v>43002</v>
      </c>
      <c r="B234" s="12">
        <v>-46.808211069588118</v>
      </c>
      <c r="D234" s="12"/>
      <c r="E234" s="12"/>
    </row>
    <row r="235" spans="1:7">
      <c r="A235" s="18">
        <v>43003</v>
      </c>
      <c r="B235" s="12">
        <v>-47.04247865446812</v>
      </c>
      <c r="C235" s="51" t="s">
        <v>299</v>
      </c>
      <c r="D235" s="12"/>
      <c r="E235" s="12"/>
    </row>
    <row r="236" spans="1:7">
      <c r="A236" s="18">
        <v>43004</v>
      </c>
      <c r="B236" s="12">
        <v>-46.843676686869003</v>
      </c>
      <c r="C236" s="51" t="s">
        <v>304</v>
      </c>
    </row>
    <row r="237" spans="1:7">
      <c r="A237" s="18">
        <v>43005</v>
      </c>
      <c r="B237" s="12">
        <v>-47.808319395204308</v>
      </c>
    </row>
    <row r="238" spans="1:7">
      <c r="A238" s="18">
        <v>43006</v>
      </c>
    </row>
    <row r="239" spans="1:7">
      <c r="A239" s="18">
        <v>43007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41" activePane="bottomLeft" state="frozen"/>
      <selection pane="bottomLeft" activeCell="B49" sqref="B49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199</v>
      </c>
      <c r="E2">
        <f>-290-30-10-18-10-10-5</f>
        <v>-373</v>
      </c>
    </row>
    <row r="3" spans="1:7" s="2" customFormat="1"/>
    <row r="4" spans="1:7" ht="31">
      <c r="B4" s="68" t="s">
        <v>200</v>
      </c>
    </row>
    <row r="5" spans="1:7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234</v>
      </c>
    </row>
    <row r="7" spans="1:7">
      <c r="A7">
        <v>43</v>
      </c>
      <c r="B7" s="3" t="s">
        <v>238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248</v>
      </c>
      <c r="C8" s="7">
        <v>10</v>
      </c>
      <c r="D8">
        <v>1</v>
      </c>
      <c r="E8">
        <f>C8*(1-D8)</f>
        <v>0</v>
      </c>
    </row>
    <row r="9" spans="1:7">
      <c r="A9">
        <v>31</v>
      </c>
      <c r="B9" s="60" t="s">
        <v>230</v>
      </c>
      <c r="C9" s="59">
        <v>10</v>
      </c>
      <c r="D9" s="59">
        <v>1</v>
      </c>
      <c r="E9" s="59">
        <f>C9*(1-D9)</f>
        <v>0</v>
      </c>
      <c r="G9" s="51" t="s">
        <v>300</v>
      </c>
    </row>
    <row r="10" spans="1:7">
      <c r="B10" s="57" t="s">
        <v>303</v>
      </c>
      <c r="C10">
        <v>5</v>
      </c>
      <c r="D10">
        <v>1</v>
      </c>
      <c r="E10">
        <f>C10*(1-D10)</f>
        <v>0</v>
      </c>
    </row>
    <row r="14" spans="1:7" s="2" customFormat="1"/>
    <row r="15" spans="1:7" ht="31">
      <c r="B15" s="69" t="s">
        <v>305</v>
      </c>
    </row>
    <row r="16" spans="1:7">
      <c r="B16" s="8" t="s">
        <v>202</v>
      </c>
      <c r="C16" s="8">
        <v>300</v>
      </c>
      <c r="D16" s="9">
        <v>0</v>
      </c>
      <c r="E16" s="9">
        <v>0</v>
      </c>
      <c r="F16" s="6"/>
    </row>
    <row r="17" spans="1:6">
      <c r="B17" s="10" t="s">
        <v>203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204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205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206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207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208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209</v>
      </c>
    </row>
    <row r="23" spans="1:6" ht="28">
      <c r="A23">
        <v>35</v>
      </c>
      <c r="B23" s="7" t="s">
        <v>210</v>
      </c>
      <c r="C23" s="7">
        <v>15</v>
      </c>
      <c r="D23">
        <v>0</v>
      </c>
      <c r="E23">
        <f t="shared" si="1"/>
        <v>15</v>
      </c>
    </row>
    <row r="25" spans="1:6">
      <c r="B25" s="20" t="s">
        <v>167</v>
      </c>
      <c r="C25" s="7">
        <v>40</v>
      </c>
      <c r="D25">
        <v>0</v>
      </c>
      <c r="E25">
        <f>C25*(1-D25)</f>
        <v>40</v>
      </c>
    </row>
    <row r="26" spans="1:6">
      <c r="B26" s="7" t="s">
        <v>168</v>
      </c>
      <c r="C26" s="7">
        <v>40</v>
      </c>
      <c r="D26">
        <v>0</v>
      </c>
      <c r="E26">
        <f>C26*(1-D26)</f>
        <v>40</v>
      </c>
    </row>
    <row r="27" spans="1:6">
      <c r="B27" s="7" t="s">
        <v>169</v>
      </c>
      <c r="C27" s="7">
        <v>40</v>
      </c>
      <c r="D27">
        <v>0</v>
      </c>
      <c r="E27">
        <f>C27*(1-D27)</f>
        <v>40</v>
      </c>
    </row>
    <row r="28" spans="1:6">
      <c r="B28" s="7" t="s">
        <v>170</v>
      </c>
      <c r="C28" s="7">
        <v>40</v>
      </c>
      <c r="D28">
        <v>0</v>
      </c>
      <c r="E28">
        <f>C28*(1-D28)</f>
        <v>40</v>
      </c>
    </row>
    <row r="29" spans="1:6">
      <c r="B29" s="7" t="s">
        <v>171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4" t="s">
        <v>282</v>
      </c>
      <c r="H37" s="63" t="s">
        <v>280</v>
      </c>
    </row>
    <row r="38" spans="1:8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283</v>
      </c>
    </row>
    <row r="39" spans="1:8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284</v>
      </c>
    </row>
    <row r="40" spans="1:8" ht="84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277</v>
      </c>
      <c r="H40" s="63" t="s">
        <v>281</v>
      </c>
    </row>
    <row r="41" spans="1:8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285</v>
      </c>
    </row>
    <row r="45" spans="1:8" s="2" customFormat="1"/>
    <row r="46" spans="1:8" ht="31">
      <c r="B46" s="68" t="s">
        <v>225</v>
      </c>
    </row>
    <row r="47" spans="1:8">
      <c r="B47" s="51" t="s">
        <v>224</v>
      </c>
    </row>
    <row r="48" spans="1:8">
      <c r="B48" s="51" t="s">
        <v>228</v>
      </c>
    </row>
    <row r="49" spans="1:6">
      <c r="A49">
        <v>43</v>
      </c>
      <c r="B49" s="3" t="s">
        <v>194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226</v>
      </c>
    </row>
    <row r="58" spans="1:6">
      <c r="B58" s="1" t="s">
        <v>211</v>
      </c>
    </row>
    <row r="59" spans="1:6">
      <c r="B59" s="1" t="s">
        <v>212</v>
      </c>
    </row>
    <row r="60" spans="1:6">
      <c r="B60" s="1" t="s">
        <v>213</v>
      </c>
    </row>
    <row r="61" spans="1:6" ht="28">
      <c r="B61" s="1" t="s">
        <v>214</v>
      </c>
    </row>
    <row r="62" spans="1:6" ht="42">
      <c r="B62" s="1" t="s">
        <v>215</v>
      </c>
    </row>
    <row r="63" spans="1:6">
      <c r="B63" s="1" t="s">
        <v>216</v>
      </c>
    </row>
    <row r="64" spans="1:6" ht="28">
      <c r="B64" s="1" t="s">
        <v>217</v>
      </c>
      <c r="F64" s="51" t="s">
        <v>227</v>
      </c>
    </row>
    <row r="65" spans="1:2" ht="56">
      <c r="B65" s="1" t="s">
        <v>218</v>
      </c>
    </row>
    <row r="66" spans="1:2">
      <c r="B66" s="1" t="s">
        <v>219</v>
      </c>
    </row>
    <row r="67" spans="1:2">
      <c r="B67" s="1" t="s">
        <v>220</v>
      </c>
    </row>
    <row r="68" spans="1:2">
      <c r="B68" s="1" t="s">
        <v>221</v>
      </c>
    </row>
    <row r="69" spans="1:2">
      <c r="B69" s="1" t="s">
        <v>222</v>
      </c>
    </row>
    <row r="70" spans="1:2">
      <c r="B70" s="1" t="s">
        <v>223</v>
      </c>
    </row>
    <row r="71" spans="1:2">
      <c r="A71" s="51" t="s">
        <v>270</v>
      </c>
      <c r="B71" s="61" t="s">
        <v>269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1"/>
  <sheetViews>
    <sheetView tabSelected="1" workbookViewId="0">
      <selection activeCell="D9" sqref="D9"/>
    </sheetView>
  </sheetViews>
  <sheetFormatPr defaultRowHeight="14"/>
  <cols>
    <col min="1" max="1" width="15.08984375" customWidth="1"/>
    <col min="2" max="2" width="13.08984375" customWidth="1"/>
    <col min="3" max="3" width="19.26953125" customWidth="1"/>
  </cols>
  <sheetData>
    <row r="5" spans="1:4">
      <c r="A5" s="70">
        <v>0.25</v>
      </c>
      <c r="B5" s="51" t="s">
        <v>306</v>
      </c>
    </row>
    <row r="6" spans="1:4" ht="28">
      <c r="B6" s="63" t="s">
        <v>312</v>
      </c>
      <c r="C6" s="51" t="s">
        <v>310</v>
      </c>
    </row>
    <row r="7" spans="1:4">
      <c r="A7" s="51" t="s">
        <v>316</v>
      </c>
      <c r="C7" s="51" t="s">
        <v>317</v>
      </c>
    </row>
    <row r="9" spans="1:4" ht="42">
      <c r="A9" s="51" t="s">
        <v>307</v>
      </c>
      <c r="B9" s="51" t="s">
        <v>308</v>
      </c>
      <c r="C9" s="63" t="s">
        <v>314</v>
      </c>
      <c r="D9" s="51" t="s">
        <v>320</v>
      </c>
    </row>
    <row r="10" spans="1:4">
      <c r="A10" s="71" t="s">
        <v>318</v>
      </c>
      <c r="B10" s="51" t="s">
        <v>313</v>
      </c>
      <c r="C10" s="63" t="s">
        <v>315</v>
      </c>
    </row>
    <row r="11" spans="1:4" ht="42">
      <c r="A11" s="51" t="s">
        <v>309</v>
      </c>
      <c r="B11" s="51" t="s">
        <v>311</v>
      </c>
      <c r="C11" s="63" t="s">
        <v>319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8" t="s">
        <v>28</v>
      </c>
      <c r="B1" s="79"/>
      <c r="C1" s="80"/>
    </row>
    <row r="2" spans="1:10">
      <c r="A2" s="75" t="s">
        <v>0</v>
      </c>
      <c r="B2" s="76"/>
      <c r="C2" s="77"/>
      <c r="D2" s="27">
        <f ca="1">ROUNDDOWN(NOW(),0)</f>
        <v>43005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5" t="s">
        <v>7</v>
      </c>
      <c r="B3" s="76"/>
      <c r="C3" s="77"/>
      <c r="D3" s="30">
        <f ca="1">NOW()-ROUNDDOWN(NOW(),0)</f>
        <v>0.83335023147810716</v>
      </c>
      <c r="E3" s="31">
        <f ca="1">E4-$D$2</f>
        <v>576</v>
      </c>
      <c r="F3" s="26">
        <f>SUM(学习任务!E:E)</f>
        <v>595.68107552849744</v>
      </c>
      <c r="G3" s="31">
        <f t="shared" ref="G3:H3" ca="1" si="0">G4-$D$2</f>
        <v>-165</v>
      </c>
      <c r="H3" s="31">
        <f t="shared" ca="1" si="0"/>
        <v>1</v>
      </c>
    </row>
    <row r="4" spans="1:10">
      <c r="E4" s="32">
        <v>43581</v>
      </c>
      <c r="F4" s="33">
        <f ca="1">$D$2+F3</f>
        <v>43600.681075528497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2"/>
      <c r="B1" s="73"/>
      <c r="C1" s="74"/>
    </row>
    <row r="2" spans="1:10">
      <c r="A2" s="75" t="s">
        <v>0</v>
      </c>
      <c r="B2" s="76"/>
      <c r="C2" s="77"/>
      <c r="D2" s="27">
        <f ca="1">ROUNDDOWN(NOW(),0)</f>
        <v>43005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5" t="s">
        <v>7</v>
      </c>
      <c r="B3" s="76"/>
      <c r="C3" s="77"/>
      <c r="D3" s="30">
        <f ca="1">NOW()-ROUNDDOWN(NOW(),0)</f>
        <v>0.83335023147810716</v>
      </c>
      <c r="E3" s="31">
        <f ca="1">E4-$D$2</f>
        <v>576</v>
      </c>
      <c r="F3" s="26">
        <f>SUM(学习任务!E:E)</f>
        <v>595.68107552849744</v>
      </c>
      <c r="G3" s="31">
        <f t="shared" ref="G3:H3" ca="1" si="0">G4-$D$2</f>
        <v>-165</v>
      </c>
      <c r="H3" s="31">
        <f t="shared" ca="1" si="0"/>
        <v>1</v>
      </c>
    </row>
    <row r="4" spans="1:10">
      <c r="E4" s="32">
        <v>43581</v>
      </c>
      <c r="F4" s="33">
        <f ca="1">$D$2+F3</f>
        <v>43600.681075528497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2"/>
      <c r="B1" s="73"/>
      <c r="C1" s="74"/>
    </row>
    <row r="2" spans="1:10">
      <c r="A2" s="75" t="s">
        <v>0</v>
      </c>
      <c r="B2" s="76"/>
      <c r="C2" s="77"/>
      <c r="D2" s="27">
        <f ca="1">ROUNDDOWN(NOW(),0)</f>
        <v>43005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5" t="s">
        <v>7</v>
      </c>
      <c r="B3" s="76"/>
      <c r="C3" s="77"/>
      <c r="D3" s="30">
        <f ca="1">NOW()-ROUNDDOWN(NOW(),0)</f>
        <v>0.83335023147810716</v>
      </c>
      <c r="E3" s="31">
        <f ca="1">E4-$D$2</f>
        <v>576</v>
      </c>
      <c r="F3" s="26">
        <f>SUM(学习任务!E:E)</f>
        <v>595.68107552849744</v>
      </c>
      <c r="G3" s="31">
        <f t="shared" ref="G3:H3" ca="1" si="0">G4-$D$2</f>
        <v>-165</v>
      </c>
      <c r="H3" s="31">
        <f t="shared" ca="1" si="0"/>
        <v>1</v>
      </c>
    </row>
    <row r="4" spans="1:10">
      <c r="E4" s="32">
        <v>43581</v>
      </c>
      <c r="F4" s="33">
        <f ca="1">$D$2+F3</f>
        <v>43600.681075528497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2"/>
      <c r="B1" s="73"/>
      <c r="C1" s="74"/>
    </row>
    <row r="2" spans="1:10">
      <c r="A2" s="75" t="s">
        <v>0</v>
      </c>
      <c r="B2" s="76"/>
      <c r="C2" s="77"/>
      <c r="D2" s="27">
        <f ca="1">ROUNDDOWN(NOW(),0)</f>
        <v>43005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5" t="s">
        <v>7</v>
      </c>
      <c r="B3" s="76"/>
      <c r="C3" s="77"/>
      <c r="D3" s="30">
        <f ca="1">NOW()-ROUNDDOWN(NOW(),0)</f>
        <v>0.83335023147810716</v>
      </c>
      <c r="E3" s="31">
        <f ca="1">E4-$D$2</f>
        <v>576</v>
      </c>
      <c r="F3" s="26">
        <f>SUM(学习任务!E:E)</f>
        <v>595.68107552849744</v>
      </c>
      <c r="G3" s="31">
        <f t="shared" ref="G3:H3" ca="1" si="0">G4-$D$2</f>
        <v>-165</v>
      </c>
      <c r="H3" s="31">
        <f t="shared" ca="1" si="0"/>
        <v>1</v>
      </c>
    </row>
    <row r="4" spans="1:10">
      <c r="E4" s="32">
        <v>43581</v>
      </c>
      <c r="F4" s="33">
        <f ca="1">$D$2+F3</f>
        <v>43600.681075528497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2" t="s">
        <v>233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3" t="s">
        <v>232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2" t="s">
        <v>231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2" t="s">
        <v>245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5" t="s">
        <v>246</v>
      </c>
      <c r="E22" s="56" t="s">
        <v>247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6" t="s">
        <v>258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3" t="s">
        <v>257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2" t="s">
        <v>259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2"/>
      <c r="B1" s="73"/>
      <c r="C1" s="74"/>
    </row>
    <row r="2" spans="1:10">
      <c r="A2" s="75" t="s">
        <v>0</v>
      </c>
      <c r="B2" s="76"/>
      <c r="C2" s="77"/>
      <c r="D2" s="27">
        <f ca="1">ROUNDDOWN(NOW(),0)</f>
        <v>43005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5" t="s">
        <v>7</v>
      </c>
      <c r="B3" s="76"/>
      <c r="C3" s="77"/>
      <c r="D3" s="30">
        <f ca="1">NOW()-ROUNDDOWN(NOW(),0)</f>
        <v>0.83335023147810716</v>
      </c>
      <c r="E3" s="31">
        <f ca="1">E4-$D$2</f>
        <v>576</v>
      </c>
      <c r="F3" s="26">
        <f>SUM(学习任务!E:E)</f>
        <v>595.68107552849744</v>
      </c>
      <c r="G3" s="31">
        <f t="shared" ref="G3:H3" ca="1" si="0">G4-$D$2</f>
        <v>-243</v>
      </c>
      <c r="H3" s="31">
        <f t="shared" ca="1" si="0"/>
        <v>1</v>
      </c>
    </row>
    <row r="4" spans="1:10">
      <c r="E4" s="32">
        <v>43581</v>
      </c>
      <c r="F4" s="33">
        <f ca="1">$D$2+F3</f>
        <v>43600.681075528497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2"/>
      <c r="B1" s="73"/>
      <c r="C1" s="74"/>
    </row>
    <row r="2" spans="1:10">
      <c r="A2" s="75" t="s">
        <v>0</v>
      </c>
      <c r="B2" s="76"/>
      <c r="C2" s="77"/>
      <c r="D2" s="27">
        <f ca="1">ROUNDDOWN(NOW(),0)</f>
        <v>43005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5" t="s">
        <v>7</v>
      </c>
      <c r="B3" s="76"/>
      <c r="C3" s="77"/>
      <c r="D3" s="30">
        <f ca="1">NOW()-ROUNDDOWN(NOW(),0)</f>
        <v>0.83335023147810716</v>
      </c>
      <c r="E3" s="31">
        <f ca="1">E4-$D$2</f>
        <v>576</v>
      </c>
      <c r="F3" s="26">
        <f>SUM(学习任务!E:E)</f>
        <v>595.68107552849744</v>
      </c>
      <c r="G3" s="31">
        <f t="shared" ref="G3:H3" ca="1" si="0">G4-$D$2</f>
        <v>-243</v>
      </c>
      <c r="H3" s="31">
        <f t="shared" ca="1" si="0"/>
        <v>1</v>
      </c>
    </row>
    <row r="4" spans="1:10">
      <c r="E4" s="32">
        <v>43581</v>
      </c>
      <c r="F4" s="33">
        <f ca="1">$D$2+F3</f>
        <v>43600.681075528497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72"/>
      <c r="B1" s="73"/>
      <c r="C1" s="74"/>
    </row>
    <row r="2" spans="1:10">
      <c r="A2" s="75" t="s">
        <v>0</v>
      </c>
      <c r="B2" s="76"/>
      <c r="C2" s="77"/>
      <c r="D2" s="27">
        <f ca="1">ROUNDDOWN(NOW(),0)</f>
        <v>43005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5" t="s">
        <v>7</v>
      </c>
      <c r="B3" s="76"/>
      <c r="C3" s="77"/>
      <c r="D3" s="30">
        <f ca="1">NOW()-ROUNDDOWN(NOW(),0)</f>
        <v>0.83335023147810716</v>
      </c>
      <c r="E3" s="31">
        <f ca="1">E4-$D$2</f>
        <v>576</v>
      </c>
      <c r="F3" s="26">
        <f>SUM(学习任务!E:E)</f>
        <v>595.68107552849744</v>
      </c>
      <c r="G3" s="31">
        <f t="shared" ref="G3:H3" ca="1" si="0">G4-$D$2</f>
        <v>-243</v>
      </c>
      <c r="H3" s="31">
        <f t="shared" ca="1" si="0"/>
        <v>1</v>
      </c>
      <c r="I3" s="23">
        <f>SUM(学习任务!C:C)</f>
        <v>712</v>
      </c>
    </row>
    <row r="4" spans="1:10">
      <c r="E4" s="32">
        <v>43581</v>
      </c>
      <c r="F4" s="33">
        <f ca="1">$D$2+F3</f>
        <v>43600.681075528497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2"/>
      <c r="B1" s="73"/>
      <c r="C1" s="74"/>
    </row>
    <row r="2" spans="1:10">
      <c r="A2" s="75" t="s">
        <v>0</v>
      </c>
      <c r="B2" s="76"/>
      <c r="C2" s="77"/>
      <c r="D2" s="27">
        <f ca="1">ROUNDDOWN(NOW(),0)</f>
        <v>43005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5" t="s">
        <v>7</v>
      </c>
      <c r="B3" s="76"/>
      <c r="C3" s="77"/>
      <c r="D3" s="30">
        <f ca="1">NOW()-ROUNDDOWN(NOW(),0)</f>
        <v>0.83335023147810716</v>
      </c>
      <c r="E3" s="31">
        <f ca="1">E4-$D$2</f>
        <v>576</v>
      </c>
      <c r="F3" s="26">
        <f>SUM(学习任务!E:E)</f>
        <v>595.68107552849744</v>
      </c>
      <c r="G3" s="31">
        <f t="shared" ref="G3:H3" ca="1" si="0">G4-$D$2</f>
        <v>-243</v>
      </c>
      <c r="H3" s="31">
        <f t="shared" ca="1" si="0"/>
        <v>1</v>
      </c>
    </row>
    <row r="4" spans="1:10">
      <c r="E4" s="32">
        <v>43581</v>
      </c>
      <c r="F4" s="33">
        <f ca="1">$D$2+F3</f>
        <v>43600.681075528497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2" t="s">
        <v>260</v>
      </c>
      <c r="E13" s="56" t="s">
        <v>261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3" t="s">
        <v>263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3" t="s">
        <v>262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3" t="s">
        <v>264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3" t="s">
        <v>264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2017-09-27T12:00:01Z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