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oji\Downloads\"/>
    </mc:Choice>
  </mc:AlternateContent>
  <xr:revisionPtr revIDLastSave="0" documentId="13_ncr:1_{C8773718-8BCC-4208-B1B4-5A5026861E91}" xr6:coauthVersionLast="45" xr6:coauthVersionMax="45" xr10:uidLastSave="{00000000-0000-0000-0000-000000000000}"/>
  <bookViews>
    <workbookView xWindow="530" yWindow="570" windowWidth="17420" windowHeight="9860" xr2:uid="{00000000-000D-0000-FFFF-FFFF00000000}"/>
  </bookViews>
  <sheets>
    <sheet name="Data" sheetId="1" r:id="rId1"/>
    <sheet name="CategoryState" sheetId="2" r:id="rId2"/>
    <sheet name="SubcategoryState" sheetId="5" r:id="rId3"/>
    <sheet name="LaunchDateState" sheetId="6" r:id="rId4"/>
    <sheet name="Bonus" sheetId="7" r:id="rId5"/>
  </sheets>
  <definedNames>
    <definedName name="_xlnm._FilterDatabase" localSheetId="0" hidden="1">Data!$A$1:$T$4115</definedName>
    <definedName name="goal">Data!$D:$D</definedName>
    <definedName name="state">Data!$F:$F</definedName>
  </definedNames>
  <calcPr calcId="191029"/>
  <pivotCaches>
    <pivotCache cacheId="18" r:id="rId6"/>
    <pivotCache cacheId="12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7" l="1"/>
  <c r="B2" i="7"/>
  <c r="C2" i="7"/>
  <c r="D2" i="7"/>
  <c r="B3" i="7"/>
  <c r="C3" i="7"/>
  <c r="D3" i="7"/>
  <c r="B4" i="7"/>
  <c r="C4" i="7"/>
  <c r="D4" i="7"/>
  <c r="B5" i="7"/>
  <c r="C5" i="7"/>
  <c r="D5" i="7"/>
  <c r="B6" i="7"/>
  <c r="C6" i="7"/>
  <c r="D6" i="7"/>
  <c r="B7" i="7"/>
  <c r="C7" i="7"/>
  <c r="D7" i="7"/>
  <c r="B8" i="7"/>
  <c r="C8" i="7"/>
  <c r="D8" i="7"/>
  <c r="B9" i="7"/>
  <c r="C9" i="7"/>
  <c r="D9" i="7"/>
  <c r="B10" i="7"/>
  <c r="C10" i="7"/>
  <c r="D10" i="7"/>
  <c r="B11" i="7"/>
  <c r="E11" i="7" s="1"/>
  <c r="C11" i="7"/>
  <c r="D11" i="7"/>
  <c r="B12" i="7"/>
  <c r="C12" i="7"/>
  <c r="D12" i="7"/>
  <c r="B13" i="7"/>
  <c r="C13" i="7"/>
  <c r="D13" i="7"/>
  <c r="E12" i="7" l="1"/>
  <c r="G12" i="7" s="1"/>
  <c r="E5" i="7"/>
  <c r="E9" i="7"/>
  <c r="H9" i="7" s="1"/>
  <c r="E6" i="7"/>
  <c r="F6" i="7" s="1"/>
  <c r="E4" i="7"/>
  <c r="H4" i="7" s="1"/>
  <c r="E8" i="7"/>
  <c r="G8" i="7" s="1"/>
  <c r="H6" i="7"/>
  <c r="E3" i="7"/>
  <c r="H3" i="7" s="1"/>
  <c r="H12" i="7"/>
  <c r="E10" i="7"/>
  <c r="H10" i="7" s="1"/>
  <c r="F12" i="7"/>
  <c r="E2" i="7"/>
  <c r="F2" i="7" s="1"/>
  <c r="H11" i="7"/>
  <c r="G11" i="7"/>
  <c r="G3" i="7"/>
  <c r="G5" i="7"/>
  <c r="F5" i="7"/>
  <c r="E7" i="7"/>
  <c r="H7" i="7" s="1"/>
  <c r="E13" i="7"/>
  <c r="F13" i="7" s="1"/>
  <c r="F11" i="7"/>
  <c r="H5" i="7"/>
  <c r="S2" i="1"/>
  <c r="T2" i="1"/>
  <c r="G6" i="7" l="1"/>
  <c r="G9" i="7"/>
  <c r="F9" i="7"/>
  <c r="G4" i="7"/>
  <c r="F4" i="7"/>
  <c r="H8" i="7"/>
  <c r="F8" i="7"/>
  <c r="H2" i="7"/>
  <c r="G10" i="7"/>
  <c r="G2" i="7"/>
  <c r="F10" i="7"/>
  <c r="H13" i="7"/>
  <c r="G7" i="7"/>
  <c r="F7" i="7"/>
  <c r="G1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<sst xmlns="http://schemas.openxmlformats.org/spreadsheetml/2006/main" count="24821" uniqueCount="8400">
  <si>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</si>
  <si>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</si>
  <si>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</si>
  <si>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</si>
  <si>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</si>
  <si>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</si>
  <si>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</si>
  <si>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</si>
  <si>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</si>
  <si>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</si>
  <si>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</si>
  <si>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</si>
  <si>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</si>
  <si>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</si>
  <si>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</si>
  <si>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</si>
  <si>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</si>
  <si>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</si>
  <si>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</si>
  <si>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</si>
  <si>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</si>
  <si>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</si>
  <si>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</si>
  <si>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</si>
  <si>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</si>
  <si>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</si>
  <si>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</si>
  <si>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</si>
  <si>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</si>
  <si>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</si>
  <si>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</si>
  <si>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</si>
  <si>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</si>
  <si>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</si>
  <si>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</si>
  <si>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</si>
  <si>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</si>
  <si>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</si>
  <si>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</si>
  <si>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</si>
  <si>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</si>
  <si>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</si>
  <si>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</si>
  <si>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</si>
  <si>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</si>
  <si>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</si>
  <si>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</si>
  <si>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</si>
  <si>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</si>
  <si>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</si>
  <si>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</si>
  <si>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</si>
  <si>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</si>
  <si>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</si>
  <si>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</si>
  <si>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</si>
  <si>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</si>
  <si>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</si>
  <si>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</si>
  <si>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</si>
  <si>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</si>
  <si>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</si>
  <si>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</si>
  <si>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</si>
  <si>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</si>
  <si>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</si>
  <si>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</si>
  <si>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</si>
  <si>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</si>
  <si>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</si>
  <si>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</si>
  <si>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</si>
  <si>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</si>
  <si>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</si>
  <si>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</si>
  <si>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</si>
  <si>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</si>
  <si>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</si>
  <si>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</si>
  <si>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</si>
  <si>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</si>
  <si>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</si>
  <si>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</si>
  <si>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</si>
  <si>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</si>
  <si>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</si>
  <si>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</si>
  <si>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</si>
  <si>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</si>
  <si>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</si>
  <si>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</si>
  <si>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</si>
  <si>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</si>
  <si>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</si>
  <si>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</si>
  <si>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</si>
  <si>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</si>
  <si>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</si>
  <si>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</si>
  <si>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</si>
  <si>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</si>
  <si>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</si>
  <si>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</si>
  <si>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</si>
  <si>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</si>
  <si>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</si>
  <si>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</si>
  <si>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</si>
  <si>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</si>
  <si>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</si>
  <si>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</si>
  <si>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</si>
  <si>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</si>
  <si>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</si>
  <si>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</si>
  <si>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</si>
  <si>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</si>
  <si>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</si>
  <si>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</si>
  <si>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</si>
  <si>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</si>
  <si>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</si>
  <si>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</si>
  <si>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</si>
  <si>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</si>
  <si>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</si>
  <si>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</si>
  <si>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</si>
  <si>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</si>
  <si>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</si>
  <si>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</si>
  <si>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</si>
  <si>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</si>
  <si>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</si>
  <si>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</si>
  <si>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</si>
  <si>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</si>
  <si>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</si>
  <si>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</si>
  <si>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</si>
  <si>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</si>
  <si>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</si>
  <si>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</si>
  <si>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</si>
  <si>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</si>
  <si>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</si>
  <si>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</si>
  <si>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</si>
  <si>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</si>
  <si>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</si>
  <si>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</si>
  <si>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</si>
  <si>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</si>
  <si>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</si>
  <si>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</si>
  <si>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</si>
  <si>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</si>
  <si>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</si>
  <si>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</si>
  <si>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</si>
  <si>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</si>
  <si>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</si>
  <si>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</si>
  <si>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</si>
  <si>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</si>
  <si>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</si>
  <si>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</si>
  <si>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</si>
  <si>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</si>
  <si>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</si>
  <si>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</si>
  <si>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</si>
  <si>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</si>
  <si>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</si>
  <si>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</si>
  <si>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</si>
  <si>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</si>
  <si>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</si>
  <si>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</si>
  <si>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</si>
  <si>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</si>
  <si>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</si>
  <si>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</si>
  <si>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</si>
  <si>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</si>
  <si>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</si>
  <si>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</si>
  <si>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</si>
  <si>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</si>
  <si>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</si>
  <si>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</si>
  <si>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</si>
  <si>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</si>
  <si>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</si>
  <si>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</si>
  <si>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</si>
  <si>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</si>
  <si>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</si>
  <si>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</si>
  <si>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</si>
  <si>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</si>
  <si>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</si>
  <si>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</si>
  <si>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</si>
  <si>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</si>
  <si>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</si>
  <si>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</si>
  <si>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</si>
  <si>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</si>
  <si>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</si>
  <si>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</si>
  <si>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</si>
  <si>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</si>
  <si>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</si>
  <si>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</si>
  <si>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</si>
  <si>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</si>
  <si>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</si>
  <si>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</si>
  <si>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</si>
  <si>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</si>
  <si>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</si>
  <si>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</si>
  <si>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</si>
  <si>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</si>
  <si>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</si>
  <si>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</si>
  <si>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</si>
  <si>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</si>
  <si>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</si>
  <si>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</si>
  <si>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</si>
  <si>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</si>
  <si>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</si>
  <si>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</si>
  <si>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</si>
  <si>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</si>
  <si>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</si>
  <si>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</si>
  <si>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</si>
  <si>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</si>
  <si>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</si>
  <si>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</si>
  <si>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</si>
  <si>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</si>
  <si>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</si>
  <si>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</si>
  <si>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</si>
  <si>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</si>
  <si>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</si>
  <si>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</si>
  <si>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</si>
  <si>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</si>
  <si>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</si>
  <si>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</si>
  <si>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</si>
  <si>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</si>
  <si>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</si>
  <si>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</si>
  <si>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</si>
  <si>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</si>
  <si>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</si>
  <si>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</si>
  <si>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</si>
  <si>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</si>
  <si>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</si>
  <si>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</si>
  <si>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</si>
  <si>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</si>
  <si>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</si>
  <si>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</si>
  <si>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</si>
  <si>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</si>
  <si>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</si>
  <si>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</si>
  <si>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</si>
  <si>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</si>
  <si>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</si>
  <si>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</si>
  <si>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</si>
  <si>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</si>
  <si>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</si>
  <si>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</si>
  <si>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</si>
  <si>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</si>
  <si>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</si>
  <si>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</si>
  <si>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</si>
  <si>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</si>
  <si>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</si>
  <si>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</si>
  <si>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</si>
  <si>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</si>
  <si>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</si>
  <si>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</si>
  <si>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</si>
  <si>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</si>
  <si>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</si>
  <si>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</si>
  <si>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</si>
  <si>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</si>
  <si>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</si>
  <si>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</si>
  <si>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</si>
  <si>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</si>
  <si>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</si>
  <si>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</si>
  <si>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</si>
  <si>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</si>
  <si>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</si>
  <si>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</si>
  <si>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</si>
  <si>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</si>
  <si>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</si>
  <si>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</si>
  <si>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</si>
  <si>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</si>
  <si>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</si>
  <si>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</si>
  <si>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</si>
  <si>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</si>
  <si>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</si>
  <si>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</si>
  <si>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</si>
  <si>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</si>
  <si>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</si>
  <si>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</si>
  <si>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</si>
  <si>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</si>
  <si>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</si>
  <si>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</si>
  <si>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</si>
  <si>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</si>
  <si>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</si>
  <si>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</si>
  <si>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</si>
  <si>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</si>
  <si>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</si>
  <si>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</si>
  <si>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</si>
  <si>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</si>
  <si>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</si>
  <si>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</si>
  <si>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</si>
  <si>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</si>
  <si>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</si>
  <si>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</si>
  <si>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</si>
  <si>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</si>
  <si>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</si>
  <si>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</si>
  <si>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</si>
  <si>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</si>
  <si>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</si>
  <si>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</si>
  <si>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</si>
  <si>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</si>
  <si>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</si>
  <si>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</si>
  <si>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</si>
  <si>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</si>
  <si>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</si>
  <si>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</si>
  <si>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</si>
  <si>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</si>
  <si>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</si>
  <si>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</si>
  <si>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</si>
  <si>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</si>
  <si>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</si>
  <si>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</si>
  <si>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</si>
  <si>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</si>
  <si>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</si>
  <si>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</si>
  <si>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</si>
  <si>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</si>
  <si>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</si>
  <si>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</si>
  <si>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</si>
  <si>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</si>
  <si>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</si>
  <si>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</si>
  <si>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</si>
  <si>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</si>
  <si>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</si>
  <si>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</si>
  <si>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</si>
  <si>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</si>
  <si>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</si>
  <si>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</si>
  <si>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</si>
  <si>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</si>
  <si>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</si>
  <si>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</si>
  <si>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</si>
  <si>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</si>
  <si>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</si>
  <si>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</si>
  <si>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</si>
  <si>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</si>
  <si>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</si>
  <si>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</si>
  <si>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</si>
  <si>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</si>
  <si>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</si>
  <si>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</si>
  <si>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</si>
  <si>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</si>
  <si>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</si>
  <si>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</si>
  <si>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</si>
  <si>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</si>
  <si>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</si>
  <si>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</si>
  <si>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</si>
  <si>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</si>
  <si>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</si>
  <si>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</si>
  <si>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</si>
  <si>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</si>
  <si>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</si>
  <si>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</si>
  <si>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</si>
  <si>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</si>
  <si>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</si>
  <si>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</si>
  <si>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</si>
  <si>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</si>
  <si>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</si>
  <si>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</si>
  <si>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</si>
  <si>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</si>
  <si>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</si>
  <si>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</si>
  <si>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</si>
  <si>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</si>
  <si>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</si>
  <si>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</si>
  <si>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</si>
  <si>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</si>
  <si>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</si>
  <si>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</si>
  <si>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</si>
  <si>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</si>
  <si>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</si>
  <si>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</si>
  <si>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</si>
  <si>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</si>
  <si>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</si>
  <si>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</si>
  <si>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</si>
  <si>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</si>
  <si>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</si>
  <si>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</si>
  <si>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</si>
  <si>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</si>
  <si>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</si>
  <si>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</si>
  <si>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</si>
  <si>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</si>
  <si>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</si>
  <si>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</si>
  <si>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</si>
  <si>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</si>
  <si>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</si>
  <si>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</si>
  <si>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</si>
  <si>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</si>
  <si>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</si>
  <si>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</si>
  <si>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</si>
  <si>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</si>
  <si>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</si>
  <si>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</si>
  <si>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</si>
  <si>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</si>
  <si>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</si>
  <si>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</si>
  <si>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</si>
  <si>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</si>
  <si>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</si>
  <si>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</si>
  <si>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</si>
  <si>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</si>
  <si>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</si>
  <si>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</si>
  <si>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</si>
  <si>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</si>
  <si>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</si>
  <si>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</si>
  <si>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</si>
  <si>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</si>
  <si>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</si>
  <si>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</si>
  <si>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</si>
  <si>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</si>
  <si>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</si>
  <si>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</si>
  <si>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</si>
  <si>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</si>
  <si>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</si>
  <si>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</si>
  <si>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</si>
  <si>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</si>
  <si>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</si>
  <si>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</si>
  <si>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</si>
  <si>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</si>
  <si>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</si>
  <si>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</si>
  <si>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</si>
  <si>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</si>
  <si>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</si>
  <si>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</si>
  <si>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</si>
  <si>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</si>
  <si>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</si>
  <si>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</si>
  <si>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</si>
  <si>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</si>
  <si>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</si>
  <si>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</si>
  <si>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</si>
  <si>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</si>
  <si>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</si>
  <si>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</si>
  <si>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</si>
  <si>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</si>
  <si>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</si>
  <si>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</si>
  <si>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</si>
  <si>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</si>
  <si>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</si>
  <si>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</si>
  <si>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</si>
  <si>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</si>
  <si>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</si>
  <si>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</si>
  <si>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</si>
  <si>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</si>
  <si>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</si>
  <si>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</si>
  <si>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</si>
  <si>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</si>
  <si>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</si>
  <si>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</si>
  <si>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</si>
  <si>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</si>
  <si>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</si>
  <si>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</si>
  <si>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</si>
  <si>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</si>
  <si>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</si>
  <si>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</si>
  <si>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</si>
  <si>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</si>
  <si>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</si>
  <si>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</si>
  <si>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</si>
  <si>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</si>
  <si>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</si>
  <si>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</si>
  <si>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</si>
  <si>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</si>
  <si>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</si>
  <si>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</si>
  <si>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</si>
  <si>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</si>
  <si>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</si>
  <si>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</si>
  <si>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</si>
  <si>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</si>
  <si>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</si>
  <si>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</si>
  <si>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</si>
  <si>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</si>
  <si>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</si>
  <si>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</si>
  <si>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</si>
  <si>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</si>
  <si>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</si>
  <si>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</si>
  <si>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</si>
  <si>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</si>
  <si>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</si>
  <si>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</si>
  <si>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</si>
  <si>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</si>
  <si>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</si>
  <si>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</si>
  <si>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</si>
  <si>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</si>
  <si>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</si>
  <si>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</si>
  <si>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</si>
  <si>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</si>
  <si>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</si>
  <si>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</si>
  <si>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</si>
  <si>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</si>
  <si>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</si>
  <si>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</si>
  <si>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</si>
  <si>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</si>
  <si>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</si>
  <si>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</si>
  <si>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</si>
  <si>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</si>
  <si>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</si>
  <si>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</si>
  <si>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</si>
  <si>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</si>
  <si>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</si>
  <si>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</si>
  <si>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</si>
  <si>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</si>
  <si>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</si>
  <si>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</si>
  <si>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</si>
  <si>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</si>
  <si>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</si>
  <si>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</si>
  <si>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</si>
  <si>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</si>
  <si>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</si>
  <si>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</si>
  <si>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</si>
  <si>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</si>
  <si>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</si>
  <si>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</si>
  <si>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</si>
  <si>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</si>
  <si>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</si>
  <si>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</si>
  <si>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</si>
  <si>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</si>
  <si>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</si>
  <si>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</si>
  <si>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</si>
  <si>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</si>
  <si>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</si>
  <si>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</si>
  <si>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</si>
  <si>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</si>
  <si>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</si>
  <si>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</si>
  <si>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</si>
  <si>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</si>
  <si>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</si>
  <si>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</si>
  <si>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</si>
  <si>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</si>
  <si>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</si>
  <si>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</si>
  <si>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</si>
  <si>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</si>
  <si>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</si>
  <si>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</si>
  <si>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</si>
  <si>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</si>
  <si>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</si>
  <si>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</si>
  <si>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</si>
  <si>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</si>
  <si>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</si>
  <si>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</si>
  <si>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</si>
  <si>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</si>
  <si>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</si>
  <si>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</si>
  <si>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</si>
  <si>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</si>
  <si>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</si>
  <si>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</si>
  <si>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</si>
  <si>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</si>
  <si>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</si>
  <si>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</si>
  <si>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</si>
  <si>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</si>
  <si>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</si>
  <si>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</si>
  <si>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</si>
  <si>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</si>
  <si>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</si>
  <si>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</si>
  <si>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</si>
  <si>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</si>
  <si>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</si>
  <si>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</si>
  <si>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</si>
  <si>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</si>
  <si>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</si>
  <si>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</si>
  <si>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</si>
  <si>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</si>
  <si>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</si>
  <si>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</si>
  <si>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</si>
  <si>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</si>
  <si>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</si>
  <si>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</si>
  <si>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</si>
  <si>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</si>
  <si>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</si>
  <si>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</si>
  <si>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</si>
  <si>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</si>
  <si>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</si>
  <si>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</si>
  <si>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</si>
  <si>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</si>
  <si>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</si>
  <si>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</si>
  <si>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</si>
  <si>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</si>
  <si>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</si>
  <si>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</si>
  <si>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</si>
  <si>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</si>
  <si>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</si>
  <si>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</si>
  <si>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</si>
  <si>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</si>
  <si>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</si>
  <si>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</si>
  <si>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</si>
  <si>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</si>
  <si>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</si>
  <si>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</si>
  <si>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</si>
  <si>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</si>
  <si>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</si>
  <si>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</si>
  <si>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</si>
  <si>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</si>
  <si>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</si>
  <si>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</si>
  <si>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</si>
  <si>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</si>
  <si>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</si>
  <si>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</si>
  <si>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</si>
  <si>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</si>
  <si>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</si>
  <si>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</si>
  <si>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</si>
  <si>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</si>
  <si>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</si>
  <si>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</si>
  <si>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</si>
  <si>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</si>
  <si>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</si>
  <si>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</si>
  <si>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</si>
  <si>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</si>
  <si>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</si>
  <si>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</si>
  <si>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</si>
  <si>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</si>
  <si>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</si>
  <si>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</si>
  <si>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</si>
  <si>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</si>
  <si>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</si>
  <si>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</si>
  <si>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</si>
  <si>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</si>
  <si>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</si>
  <si>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</si>
  <si>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</si>
  <si>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</si>
  <si>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</si>
  <si>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</si>
  <si>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</si>
  <si>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</si>
  <si>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</si>
  <si>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</si>
  <si>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</si>
  <si>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</si>
  <si>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</si>
  <si>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</si>
  <si>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</si>
  <si>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</si>
  <si>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</si>
  <si>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</si>
  <si>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</si>
  <si>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</si>
  <si>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</si>
  <si>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</si>
  <si>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</si>
  <si>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</si>
  <si>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</si>
  <si>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</si>
  <si>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</si>
  <si>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</si>
  <si>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</si>
  <si>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</si>
  <si>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</si>
  <si>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</si>
  <si>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</si>
  <si>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</si>
  <si>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</si>
  <si>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</si>
  <si>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</si>
  <si>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</si>
  <si>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</si>
  <si>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</si>
  <si>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</si>
  <si>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</si>
  <si>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</si>
  <si>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</si>
  <si>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</si>
  <si>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</si>
  <si>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</si>
  <si>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</si>
  <si>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</si>
  <si>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</si>
  <si>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</si>
  <si>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</si>
  <si>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</si>
  <si>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</si>
  <si>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</si>
  <si>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</si>
  <si>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</si>
  <si>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</si>
  <si>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</si>
  <si>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</si>
  <si>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</si>
  <si>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</si>
  <si>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</si>
  <si>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</si>
  <si>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</si>
  <si>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</si>
  <si>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</si>
  <si>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</si>
  <si>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</si>
  <si>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</si>
  <si>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</si>
  <si>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</si>
  <si>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</si>
  <si>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</si>
  <si>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</si>
  <si>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</si>
  <si>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</si>
  <si>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</si>
  <si>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</si>
  <si>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</si>
  <si>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</si>
  <si>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</si>
  <si>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</si>
  <si>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</si>
  <si>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</si>
  <si>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</si>
  <si>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</si>
  <si>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</si>
  <si>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</si>
  <si>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</si>
  <si>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</si>
  <si>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</si>
  <si>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</si>
  <si>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</si>
  <si>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</si>
  <si>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</si>
  <si>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</si>
  <si>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</si>
  <si>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</si>
  <si>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</si>
  <si>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</si>
  <si>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</si>
  <si>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</si>
  <si>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</si>
  <si>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</si>
  <si>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</si>
  <si>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</si>
  <si>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</si>
  <si>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</si>
  <si>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</si>
  <si>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</si>
  <si>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</si>
  <si>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</si>
  <si>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</si>
  <si>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</si>
  <si>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</si>
  <si>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</si>
  <si>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</si>
  <si>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</si>
  <si>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</si>
  <si>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</si>
  <si>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</si>
  <si>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</si>
  <si>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</si>
  <si>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</si>
  <si>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</si>
  <si>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</si>
  <si>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</si>
  <si>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</si>
  <si>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</si>
  <si>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</si>
  <si>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</si>
  <si>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</si>
  <si>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</si>
  <si>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</si>
  <si>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</si>
  <si>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</si>
  <si>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</si>
  <si>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</si>
  <si>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</si>
  <si>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</si>
  <si>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</si>
  <si>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</si>
  <si>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</si>
  <si>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</si>
  <si>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</si>
  <si>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</si>
  <si>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</si>
  <si>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</si>
  <si>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</si>
  <si>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</si>
  <si>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</si>
  <si>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</si>
  <si>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</si>
  <si>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</si>
  <si>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</si>
  <si>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</si>
  <si>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</si>
  <si>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</si>
  <si>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</si>
  <si>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</si>
  <si>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</si>
  <si>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</si>
  <si>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</si>
  <si>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</si>
  <si>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</si>
  <si>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</si>
  <si>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</si>
  <si>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</si>
  <si>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</si>
  <si>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</si>
  <si>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</si>
  <si>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</si>
  <si>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</si>
  <si>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</si>
  <si>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</si>
  <si>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</si>
  <si>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</si>
  <si>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</si>
  <si>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</si>
  <si>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</si>
  <si>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</si>
  <si>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</si>
  <si>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</si>
  <si>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</si>
  <si>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</si>
  <si>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</si>
  <si>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</si>
  <si>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</si>
  <si>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</si>
  <si>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</si>
  <si>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</si>
  <si>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</si>
  <si>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</si>
  <si>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</si>
  <si>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</si>
  <si>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</si>
  <si>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</si>
  <si>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</si>
  <si>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</si>
  <si>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</si>
  <si>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</si>
  <si>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</si>
  <si>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</si>
  <si>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</si>
  <si>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</si>
  <si>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</si>
  <si>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</si>
  <si>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</si>
  <si>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</si>
  <si>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</si>
  <si>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</si>
  <si>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</si>
  <si>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</si>
  <si>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</si>
  <si>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</si>
  <si>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</si>
  <si>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</si>
  <si>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</si>
  <si>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</si>
  <si>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</si>
  <si>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</si>
  <si>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</si>
  <si>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</si>
  <si>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</si>
  <si>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</si>
  <si>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</si>
  <si>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</si>
  <si>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</si>
  <si>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</si>
  <si>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</si>
  <si>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</si>
  <si>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</si>
  <si>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</si>
  <si>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</si>
  <si>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</si>
  <si>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</si>
  <si>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</si>
  <si>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</si>
  <si>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</si>
  <si>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</si>
  <si>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</si>
  <si>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</si>
  <si>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</si>
  <si>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</si>
  <si>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</si>
  <si>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</si>
  <si>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</si>
  <si>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</si>
  <si>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</si>
  <si>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</si>
  <si>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</si>
  <si>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</si>
  <si>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</si>
  <si>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</si>
  <si>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</si>
  <si>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</si>
  <si>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</si>
  <si>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</si>
  <si>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</si>
  <si>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</si>
  <si>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</si>
  <si>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</si>
  <si>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</si>
  <si>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</si>
  <si>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</si>
  <si>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</si>
  <si>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</si>
  <si>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</si>
  <si>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</si>
  <si>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</si>
  <si>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</si>
  <si>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</si>
  <si>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</si>
  <si>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</si>
  <si>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</si>
  <si>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</si>
  <si>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</si>
  <si>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</si>
  <si>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</si>
  <si>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</si>
  <si>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</si>
  <si>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</si>
  <si>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</si>
  <si>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</si>
  <si>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</si>
  <si>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</si>
  <si>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</si>
  <si>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</si>
  <si>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</si>
  <si>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</si>
  <si>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</si>
  <si>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</si>
  <si>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</si>
  <si>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</si>
  <si>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</si>
  <si>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</si>
  <si>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</si>
  <si>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</si>
  <si>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</si>
  <si>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</si>
  <si>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</si>
  <si>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</si>
  <si>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</si>
  <si>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</si>
  <si>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</si>
  <si>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</si>
  <si>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</si>
  <si>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</si>
  <si>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</si>
  <si>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</si>
  <si>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</si>
  <si>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</si>
  <si>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</si>
  <si>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</si>
  <si>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</si>
  <si>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</si>
  <si>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</si>
  <si>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</si>
  <si>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</si>
  <si>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</si>
  <si>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</si>
  <si>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</si>
  <si>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</si>
  <si>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</si>
  <si>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</si>
  <si>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</si>
  <si>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</si>
  <si>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</si>
  <si>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</si>
  <si>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</si>
  <si>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</si>
  <si>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</si>
  <si>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</si>
  <si>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</si>
  <si>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</si>
  <si>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</si>
  <si>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</si>
  <si>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</si>
  <si>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</si>
  <si>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</si>
  <si>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</si>
  <si>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</si>
  <si>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</si>
  <si>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</si>
  <si>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</si>
  <si>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</si>
  <si>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</si>
  <si>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</si>
  <si>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</si>
  <si>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</si>
  <si>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</si>
  <si>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</si>
  <si>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</si>
  <si>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</si>
  <si>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</si>
  <si>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</si>
  <si>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</si>
  <si>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</si>
  <si>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</si>
  <si>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</si>
  <si>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</si>
  <si>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</si>
  <si>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</si>
  <si>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</si>
  <si>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</si>
  <si>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</si>
  <si>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</si>
  <si>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</si>
  <si>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</si>
  <si>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</si>
  <si>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</si>
  <si>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</si>
  <si>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</si>
  <si>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</si>
  <si>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</si>
  <si>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</si>
  <si>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</si>
  <si>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</si>
  <si>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</si>
  <si>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</si>
  <si>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</si>
  <si>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</si>
  <si>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</si>
  <si>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</si>
  <si>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</si>
  <si>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</si>
  <si>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</si>
  <si>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</si>
  <si>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</si>
  <si>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</si>
  <si>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</si>
  <si>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</si>
  <si>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</si>
  <si>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</si>
  <si>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</si>
  <si>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</si>
  <si>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</si>
  <si>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</si>
  <si>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</si>
  <si>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</si>
  <si>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</si>
  <si>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</si>
  <si>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</si>
  <si>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</si>
  <si>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</si>
  <si>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</si>
  <si>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</si>
  <si>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</si>
  <si>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</si>
  <si>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</si>
  <si>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</si>
  <si>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</si>
  <si>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</si>
  <si>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</si>
  <si>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</si>
  <si>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</si>
  <si>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</si>
  <si>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</si>
  <si>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</si>
  <si>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</si>
  <si>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</si>
  <si>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</si>
  <si>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</si>
  <si>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</si>
  <si>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</si>
  <si>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</si>
  <si>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</si>
  <si>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</si>
  <si>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</si>
  <si>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</si>
  <si>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</si>
  <si>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</si>
  <si>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</si>
  <si>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</si>
  <si>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</si>
  <si>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</si>
  <si>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</si>
  <si>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</si>
  <si>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</si>
  <si>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</si>
  <si>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</si>
  <si>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</si>
  <si>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</si>
  <si>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</si>
  <si>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</si>
  <si>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</si>
  <si>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</si>
  <si>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</si>
  <si>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</si>
  <si>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</si>
  <si>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</si>
  <si>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</si>
  <si>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</si>
  <si>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</si>
  <si>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</si>
  <si>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</si>
  <si>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</si>
  <si>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</si>
  <si>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</si>
  <si>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</si>
  <si>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</si>
  <si>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</si>
  <si>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</si>
  <si>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</si>
  <si>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</si>
  <si>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</si>
  <si>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</si>
  <si>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</si>
  <si>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</si>
  <si>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</si>
  <si>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</si>
  <si>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</si>
  <si>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</si>
  <si>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</si>
  <si>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</si>
  <si>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</si>
  <si>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</si>
  <si>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</si>
  <si>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</si>
  <si>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</si>
  <si>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</si>
  <si>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</si>
  <si>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</si>
  <si>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</si>
  <si>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</si>
  <si>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</si>
  <si>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</si>
  <si>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</si>
  <si>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</si>
  <si>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</si>
  <si>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</si>
  <si>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</si>
  <si>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</si>
  <si>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</si>
  <si>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</si>
  <si>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</si>
  <si>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</si>
  <si>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</si>
  <si>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</si>
  <si>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</si>
  <si>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</si>
  <si>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</si>
  <si>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</si>
  <si>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</si>
  <si>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</si>
  <si>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</si>
  <si>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</si>
  <si>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</si>
  <si>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</si>
  <si>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</si>
  <si>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</si>
  <si>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</si>
  <si>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</si>
  <si>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</si>
  <si>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</si>
  <si>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</si>
  <si>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</si>
  <si>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</si>
  <si>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</si>
  <si>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</si>
  <si>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</si>
  <si>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</si>
  <si>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</si>
  <si>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</si>
  <si>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</si>
  <si>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</si>
  <si>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</si>
  <si>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</si>
  <si>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</si>
  <si>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</si>
  <si>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</si>
  <si>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</si>
  <si>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</si>
  <si>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</si>
  <si>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</si>
  <si>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</si>
  <si>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</si>
  <si>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</si>
  <si>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</si>
  <si>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</si>
  <si>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</si>
  <si>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</si>
  <si>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</si>
  <si>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</si>
  <si>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</si>
  <si>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</si>
  <si>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</si>
  <si>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</si>
  <si>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</si>
  <si>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</si>
  <si>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</si>
  <si>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</si>
  <si>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</si>
  <si>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</si>
  <si>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</si>
  <si>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</si>
  <si>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</si>
  <si>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</si>
  <si>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</si>
  <si>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</si>
  <si>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</si>
  <si>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</si>
  <si>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</si>
  <si>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</si>
  <si>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</si>
  <si>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</si>
  <si>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</si>
  <si>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</si>
  <si>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</si>
  <si>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</si>
  <si>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</si>
  <si>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</si>
  <si>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</si>
  <si>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</si>
  <si>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</si>
  <si>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</si>
  <si>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</si>
  <si>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</si>
  <si>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</si>
  <si>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</si>
  <si>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</si>
  <si>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</si>
  <si>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</si>
  <si>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</si>
  <si>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</si>
  <si>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</si>
  <si>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</si>
  <si>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</si>
  <si>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</si>
  <si>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</si>
  <si>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</si>
  <si>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</si>
  <si>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</si>
  <si>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</si>
  <si>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</si>
  <si>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</si>
  <si>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</si>
  <si>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</si>
  <si>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</si>
  <si>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</si>
  <si>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</si>
  <si>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</si>
  <si>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</si>
  <si>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</si>
  <si>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</si>
  <si>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</si>
  <si>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</si>
  <si>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</si>
  <si>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</si>
  <si>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</si>
  <si>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</si>
  <si>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</si>
  <si>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</si>
  <si>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</si>
  <si>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</si>
  <si>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</si>
  <si>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</si>
  <si>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</si>
  <si>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</si>
  <si>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</si>
  <si>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</si>
  <si>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</si>
  <si>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</si>
  <si>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</si>
  <si>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</si>
  <si>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</si>
  <si>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</si>
  <si>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</si>
  <si>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</si>
  <si>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</si>
  <si>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</si>
  <si>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</si>
  <si>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</si>
  <si>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</si>
  <si>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</si>
  <si>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</si>
  <si>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</si>
  <si>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</si>
  <si>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</si>
  <si>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</si>
  <si>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</si>
  <si>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</si>
  <si>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</si>
  <si>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</si>
  <si>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</si>
  <si>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</si>
  <si>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</si>
  <si>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</si>
  <si>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</si>
  <si>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</si>
  <si>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</si>
  <si>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</si>
  <si>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</si>
  <si>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</si>
  <si>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</si>
  <si>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</si>
  <si>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</si>
  <si>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</si>
  <si>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</si>
  <si>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</si>
  <si>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</si>
  <si>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</si>
  <si>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</si>
  <si>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</si>
  <si>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</si>
  <si>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</si>
  <si>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</si>
  <si>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</si>
  <si>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</si>
  <si>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</si>
  <si>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</si>
  <si>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</si>
  <si>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</si>
  <si>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</si>
  <si>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</si>
  <si>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</si>
  <si>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</si>
  <si>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</si>
  <si>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</si>
  <si>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</si>
  <si>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</si>
  <si>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</si>
  <si>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</si>
  <si>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</si>
  <si>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</si>
  <si>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</si>
  <si>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</si>
  <si>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</si>
  <si>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</si>
  <si>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</si>
  <si>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</si>
  <si>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</si>
  <si>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</si>
  <si>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</si>
  <si>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</si>
  <si>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</si>
  <si>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</si>
  <si>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</si>
  <si>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</si>
  <si>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</si>
  <si>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</si>
  <si>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</si>
  <si>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</si>
  <si>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</si>
  <si>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</si>
  <si>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</si>
  <si>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</si>
  <si>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</si>
  <si>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</si>
  <si>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</si>
  <si>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</si>
  <si>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</si>
  <si>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</si>
  <si>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</si>
  <si>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</si>
  <si>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</si>
  <si>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</si>
  <si>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</si>
  <si>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</si>
  <si>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</si>
  <si>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</si>
  <si>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</si>
  <si>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</si>
  <si>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</si>
  <si>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</si>
  <si>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</si>
  <si>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</si>
  <si>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</si>
  <si>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</si>
  <si>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</si>
  <si>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</si>
  <si>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</si>
  <si>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</si>
  <si>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</si>
  <si>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</si>
  <si>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</si>
  <si>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</si>
  <si>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</si>
  <si>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</si>
  <si>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</si>
  <si>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</si>
  <si>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</si>
  <si>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</si>
  <si>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</si>
  <si>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</si>
  <si>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</si>
  <si>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</si>
  <si>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</si>
  <si>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</si>
  <si>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</si>
  <si>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</si>
  <si>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</si>
  <si>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</si>
  <si>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</si>
  <si>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</si>
  <si>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</si>
  <si>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</si>
  <si>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</si>
  <si>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</si>
  <si>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</si>
  <si>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</si>
  <si>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</si>
  <si>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</si>
  <si>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</si>
  <si>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</si>
  <si>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</si>
  <si>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</si>
  <si>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</si>
  <si>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</si>
  <si>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</si>
  <si>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</si>
  <si>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</si>
  <si>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</si>
  <si>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</si>
  <si>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</si>
  <si>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</si>
  <si>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</si>
  <si>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</si>
  <si>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</si>
  <si>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</si>
  <si>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</si>
  <si>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</si>
  <si>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</si>
  <si>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</si>
  <si>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</si>
  <si>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</si>
  <si>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</si>
  <si>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</si>
  <si>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</si>
  <si>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</si>
  <si>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</si>
  <si>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</si>
  <si>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</si>
  <si>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</si>
  <si>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</si>
  <si>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</si>
  <si>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</si>
  <si>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</si>
  <si>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</si>
  <si>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</si>
  <si>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</si>
  <si>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</si>
  <si>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</si>
  <si>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</si>
  <si>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</si>
  <si>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</si>
  <si>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</si>
  <si>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</si>
  <si>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</si>
  <si>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</si>
  <si>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</si>
  <si>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</si>
  <si>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</si>
  <si>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</si>
  <si>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</si>
  <si>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</si>
  <si>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</si>
  <si>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</si>
  <si>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</si>
  <si>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</si>
  <si>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</si>
  <si>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</si>
  <si>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</si>
  <si>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</si>
  <si>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</si>
  <si>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</si>
  <si>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</si>
  <si>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</si>
  <si>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</si>
  <si>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</si>
  <si>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</si>
  <si>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</si>
  <si>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</si>
  <si>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</si>
  <si>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</si>
  <si>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</si>
  <si>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</si>
  <si>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</si>
  <si>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</si>
  <si>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</si>
  <si>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</si>
  <si>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</si>
  <si>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</si>
  <si>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</si>
  <si>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</si>
  <si>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</si>
  <si>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</si>
  <si>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</si>
  <si>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</si>
  <si>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</si>
  <si>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</si>
  <si>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</si>
  <si>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</si>
  <si>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</si>
  <si>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</si>
  <si>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</si>
  <si>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</si>
  <si>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</si>
  <si>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</si>
  <si>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</si>
  <si>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</si>
  <si>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</si>
  <si>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</si>
  <si>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</si>
  <si>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</si>
  <si>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</si>
  <si>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</si>
  <si>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</si>
  <si>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</si>
  <si>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</si>
  <si>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</si>
  <si>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</si>
  <si>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</si>
  <si>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</si>
  <si>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</si>
  <si>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</si>
  <si>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</si>
  <si>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</si>
  <si>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</si>
  <si>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</si>
  <si>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</si>
  <si>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</si>
  <si>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</si>
  <si>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</si>
  <si>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</si>
  <si>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</si>
  <si>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</si>
  <si>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</si>
  <si>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</si>
  <si>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</si>
  <si>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</si>
  <si>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</si>
  <si>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</si>
  <si>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</si>
  <si>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</si>
  <si>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</si>
  <si>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</si>
  <si>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</si>
  <si>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</si>
  <si>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</si>
  <si>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</si>
  <si>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</si>
  <si>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</si>
  <si>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</si>
  <si>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</si>
  <si>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</si>
  <si>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</si>
  <si>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</si>
  <si>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</si>
  <si>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</si>
  <si>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</si>
  <si>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</si>
  <si>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</si>
  <si>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</si>
  <si>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</si>
  <si>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</si>
  <si>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</si>
  <si>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</si>
  <si>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</si>
  <si>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</si>
  <si>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</si>
  <si>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</si>
  <si>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</si>
  <si>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</si>
  <si>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</si>
  <si>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</si>
  <si>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</si>
  <si>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</si>
  <si>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</si>
  <si>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</si>
  <si>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</si>
  <si>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</si>
  <si>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</si>
  <si>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</si>
  <si>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</si>
  <si>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</si>
  <si>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</si>
  <si>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</si>
  <si>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</si>
  <si>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</si>
  <si>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</si>
  <si>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</si>
  <si>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</si>
  <si>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</si>
  <si>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</si>
  <si>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</si>
  <si>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</si>
  <si>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</si>
  <si>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</si>
  <si>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</si>
  <si>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</si>
  <si>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</si>
  <si>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</si>
  <si>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</si>
  <si>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</si>
  <si>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</si>
  <si>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</si>
  <si>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</si>
  <si>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</si>
  <si>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</si>
  <si>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</si>
  <si>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</si>
  <si>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</si>
  <si>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</si>
  <si>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</si>
  <si>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</si>
  <si>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</si>
  <si>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</si>
  <si>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</si>
  <si>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</si>
  <si>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</si>
  <si>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</si>
  <si>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</si>
  <si>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</si>
  <si>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</si>
  <si>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</si>
  <si>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</si>
  <si>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</si>
  <si>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</si>
  <si>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</si>
  <si>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</si>
  <si>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</si>
  <si>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</si>
  <si>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</si>
  <si>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</si>
  <si>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</si>
  <si>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</si>
  <si>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</si>
  <si>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</si>
  <si>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</si>
  <si>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</si>
  <si>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</si>
  <si>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</si>
  <si>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</si>
  <si>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</si>
  <si>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</si>
  <si>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</si>
  <si>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</si>
  <si>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</si>
  <si>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</si>
  <si>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</si>
  <si>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</si>
  <si>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</si>
  <si>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</si>
  <si>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</si>
  <si>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</si>
  <si>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</si>
  <si>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</si>
  <si>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</si>
  <si>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</si>
  <si>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</si>
  <si>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</si>
  <si>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</si>
  <si>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</si>
  <si>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</si>
  <si>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</si>
  <si>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</si>
  <si>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</si>
  <si>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</si>
  <si>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</si>
  <si>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</si>
  <si>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</si>
  <si>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</si>
  <si>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</si>
  <si>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</si>
  <si>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</si>
  <si>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</si>
  <si>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</si>
  <si>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</si>
  <si>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</si>
  <si>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</si>
  <si>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</si>
  <si>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</si>
  <si>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</si>
  <si>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</si>
  <si>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</si>
  <si>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</si>
  <si>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</si>
  <si>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</si>
  <si>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</si>
  <si>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</si>
  <si>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</si>
  <si>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</si>
  <si>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</si>
  <si>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</si>
  <si>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</si>
  <si>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</si>
  <si>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</si>
  <si>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</si>
  <si>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</si>
  <si>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</si>
  <si>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</si>
  <si>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</si>
  <si>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</si>
  <si>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</si>
  <si>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</si>
  <si>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</si>
  <si>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</si>
  <si>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</si>
  <si>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</si>
  <si>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</si>
  <si>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</si>
  <si>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</si>
  <si>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</si>
  <si>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</si>
  <si>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</si>
  <si>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</si>
  <si>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</si>
  <si>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</si>
  <si>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</si>
  <si>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</si>
  <si>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</si>
  <si>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</si>
  <si>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</si>
  <si>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</si>
  <si>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</si>
  <si>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</si>
  <si>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</si>
  <si>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</si>
  <si>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</si>
  <si>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</si>
  <si>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</si>
  <si>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</si>
  <si>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</si>
  <si>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</si>
  <si>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</si>
  <si>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</si>
  <si>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</si>
  <si>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</si>
  <si>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</si>
  <si>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</si>
  <si>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</si>
  <si>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</si>
  <si>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</si>
  <si>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</si>
  <si>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</si>
  <si>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</si>
  <si>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</si>
  <si>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</si>
  <si>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</si>
  <si>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</si>
  <si>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</si>
  <si>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</si>
  <si>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</si>
  <si>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</si>
  <si>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</si>
  <si>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</si>
  <si>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</si>
  <si>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</si>
  <si>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</si>
  <si>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</si>
  <si>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</si>
  <si>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</si>
  <si>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</si>
  <si>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</si>
  <si>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</si>
  <si>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</si>
  <si>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</si>
  <si>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</si>
  <si>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</si>
  <si>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</si>
  <si>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</si>
  <si>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</si>
  <si>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</si>
  <si>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</si>
  <si>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</si>
  <si>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</si>
  <si>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</si>
  <si>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</si>
  <si>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</si>
  <si>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</si>
  <si>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</si>
  <si>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</si>
  <si>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</si>
  <si>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</si>
  <si>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</si>
  <si>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</si>
  <si>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</si>
  <si>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</si>
  <si>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</si>
  <si>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</si>
  <si>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</si>
  <si>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</si>
  <si>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</si>
  <si>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</si>
  <si>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</si>
  <si>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</si>
  <si>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</si>
  <si>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</si>
  <si>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</si>
  <si>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</si>
  <si>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</si>
  <si>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</si>
  <si>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</si>
  <si>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</si>
  <si>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</si>
  <si>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</si>
  <si>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</si>
  <si>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</si>
  <si>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</si>
  <si>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</si>
  <si>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</si>
  <si>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</si>
  <si>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</si>
  <si>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</si>
  <si>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</si>
  <si>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</si>
  <si>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</si>
  <si>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</si>
  <si>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</si>
  <si>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</si>
  <si>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</si>
  <si>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</si>
  <si>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</si>
  <si>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</si>
  <si>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</si>
  <si>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</si>
  <si>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</si>
  <si>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</si>
  <si>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</si>
  <si>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</si>
  <si>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</si>
  <si>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</si>
  <si>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</si>
  <si>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</si>
  <si>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</si>
  <si>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</si>
  <si>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</si>
  <si>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</si>
  <si>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</si>
  <si>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</si>
  <si>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</si>
  <si>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</si>
  <si>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</si>
  <si>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</si>
  <si>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</si>
  <si>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</si>
  <si>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</si>
  <si>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</si>
  <si>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</si>
  <si>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</si>
  <si>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</si>
  <si>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</si>
  <si>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</si>
  <si>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</si>
  <si>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</si>
  <si>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</si>
  <si>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</si>
  <si>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</si>
  <si>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</si>
  <si>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</si>
  <si>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</si>
  <si>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</si>
  <si>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</si>
  <si>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</si>
  <si>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</si>
  <si>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</si>
  <si>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</si>
  <si>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</si>
  <si>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</si>
  <si>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</si>
  <si>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</si>
  <si>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</si>
  <si>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</si>
  <si>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</si>
  <si>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</si>
  <si>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</si>
  <si>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</si>
  <si>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</si>
  <si>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</si>
  <si>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</si>
  <si>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</si>
  <si>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</si>
  <si>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</si>
  <si>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</si>
  <si>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</si>
  <si>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</si>
  <si>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</si>
  <si>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</si>
  <si>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</si>
  <si>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</si>
  <si>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</si>
  <si>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</si>
  <si>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</si>
  <si>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</si>
  <si>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</si>
  <si>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</si>
  <si>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</si>
  <si>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</si>
  <si>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</si>
  <si>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</si>
  <si>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</si>
  <si>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</si>
  <si>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</si>
  <si>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</si>
  <si>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</si>
  <si>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</si>
  <si>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</si>
  <si>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</si>
  <si>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</si>
  <si>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</si>
  <si>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</si>
  <si>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</si>
  <si>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</si>
  <si>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</si>
  <si>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</si>
  <si>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</si>
  <si>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</si>
  <si>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</si>
  <si>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</si>
  <si>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</si>
  <si>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</si>
  <si>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</si>
  <si>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</si>
  <si>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</si>
  <si>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</si>
  <si>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</si>
  <si>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</si>
  <si>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</si>
  <si>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</si>
  <si>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</si>
  <si>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</si>
  <si>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</si>
  <si>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</si>
  <si>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</si>
  <si>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</si>
  <si>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</si>
  <si>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</si>
  <si>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</si>
  <si>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</si>
  <si>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</si>
  <si>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</si>
  <si>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</si>
  <si>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</si>
  <si>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</si>
  <si>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</si>
  <si>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</si>
  <si>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</si>
  <si>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</si>
  <si>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</si>
  <si>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</si>
  <si>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</si>
  <si>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</si>
  <si>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</si>
  <si>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</si>
  <si>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</si>
  <si>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</si>
  <si>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</si>
  <si>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</si>
  <si>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</si>
  <si>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</si>
  <si>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</si>
  <si>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</si>
  <si>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</si>
  <si>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</si>
  <si>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</si>
  <si>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</si>
  <si>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</si>
  <si>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</si>
  <si>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</si>
  <si>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</si>
  <si>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</si>
  <si>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</si>
  <si>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</si>
  <si>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</si>
  <si>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</si>
  <si>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</si>
  <si>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</si>
  <si>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</si>
  <si>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</si>
  <si>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</si>
  <si>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</si>
  <si>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</si>
  <si>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</si>
  <si>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</si>
  <si>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</si>
  <si>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</si>
  <si>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</si>
  <si>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</si>
  <si>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</si>
  <si>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</si>
  <si>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</si>
  <si>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</si>
  <si>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</si>
  <si>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</si>
  <si>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</si>
  <si>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</si>
  <si>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</si>
  <si>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</si>
  <si>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</si>
  <si>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</si>
  <si>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</si>
  <si>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</si>
  <si>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</si>
  <si>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</si>
  <si>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</si>
  <si>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</si>
  <si>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</si>
  <si>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</si>
  <si>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</si>
  <si>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</si>
  <si>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</si>
  <si>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</si>
  <si>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</si>
  <si>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</si>
  <si>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</si>
  <si>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</si>
  <si>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</si>
  <si>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</si>
  <si>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</si>
  <si>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</si>
  <si>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</si>
  <si>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</si>
  <si>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</si>
  <si>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</si>
  <si>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</si>
  <si>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</si>
  <si>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</si>
  <si>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</si>
  <si>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</si>
  <si>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</si>
  <si>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</si>
  <si>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</si>
  <si>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</si>
  <si>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</si>
  <si>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</si>
  <si>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</si>
  <si>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</si>
  <si>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</si>
  <si>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</si>
  <si>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</si>
  <si>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</si>
  <si>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</si>
  <si>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</si>
  <si>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</si>
  <si>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</si>
  <si>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</si>
  <si>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</si>
  <si>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</si>
  <si>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</si>
  <si>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</si>
  <si>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</si>
  <si>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</si>
  <si>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</si>
  <si>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</si>
  <si>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</si>
  <si>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</si>
  <si>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</si>
  <si>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</si>
  <si>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</si>
  <si>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</si>
  <si>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</si>
  <si>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</si>
  <si>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</si>
  <si>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</si>
  <si>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</si>
  <si>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</si>
  <si>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</si>
  <si>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</si>
  <si>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</si>
  <si>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</si>
  <si>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</si>
  <si>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</si>
  <si>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</si>
  <si>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</si>
  <si>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</si>
  <si>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</si>
  <si>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</si>
  <si>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</si>
  <si>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</si>
  <si>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</si>
  <si>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</si>
  <si>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</si>
  <si>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</si>
  <si>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</si>
  <si>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</si>
  <si>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</si>
  <si>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</si>
  <si>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</si>
  <si>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</si>
  <si>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</si>
  <si>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</si>
  <si>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</si>
  <si>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</si>
  <si>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</si>
  <si>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</si>
  <si>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</si>
  <si>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</si>
  <si>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</si>
  <si>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</si>
  <si>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</si>
  <si>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</si>
  <si>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</si>
  <si>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</si>
  <si>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</si>
  <si>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</si>
  <si>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</si>
  <si>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</si>
  <si>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</si>
  <si>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</si>
  <si>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</si>
  <si>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</si>
  <si>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</si>
  <si>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</si>
  <si>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</si>
  <si>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</si>
  <si>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</si>
  <si>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</si>
  <si>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</si>
  <si>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</si>
  <si>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</si>
  <si>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</si>
  <si>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</si>
  <si>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</si>
  <si>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</si>
  <si>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</si>
  <si>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</si>
  <si>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</si>
  <si>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</si>
  <si>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</si>
  <si>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</si>
  <si>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</si>
  <si>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</si>
  <si>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</si>
  <si>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</si>
  <si>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</si>
  <si>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</si>
  <si>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</si>
  <si>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</si>
  <si>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</si>
  <si>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</si>
  <si>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</si>
  <si>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</si>
  <si>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</si>
  <si>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</si>
  <si>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</si>
  <si>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</si>
  <si>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</si>
  <si>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</si>
  <si>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</si>
  <si>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</si>
  <si>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</si>
  <si>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</si>
  <si>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</si>
  <si>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</si>
  <si>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</si>
  <si>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</si>
  <si>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</si>
  <si>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</si>
  <si>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</si>
  <si>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</si>
  <si>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</si>
  <si>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</si>
  <si>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</si>
  <si>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</si>
  <si>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</si>
  <si>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</si>
  <si>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</si>
  <si>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</si>
  <si>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</si>
  <si>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</si>
  <si>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</si>
  <si>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</si>
  <si>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</si>
  <si>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</si>
  <si>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</si>
  <si>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</si>
  <si>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</si>
  <si>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</si>
  <si>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</si>
  <si>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</si>
  <si>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</si>
  <si>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</si>
  <si>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</si>
  <si>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</si>
  <si>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</si>
  <si>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</si>
  <si>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</si>
  <si>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</si>
  <si>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</si>
  <si>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</si>
  <si>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</si>
  <si>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</si>
  <si>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</si>
  <si>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</si>
  <si>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</si>
  <si>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</si>
  <si>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</si>
  <si>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</si>
  <si>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</si>
  <si>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</si>
  <si>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</si>
  <si>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</si>
  <si>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</si>
  <si>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</si>
  <si>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</si>
  <si>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</si>
  <si>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</si>
  <si>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</si>
  <si>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</si>
  <si>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</si>
  <si>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</si>
  <si>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</si>
  <si>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</si>
  <si>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</si>
  <si>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</si>
  <si>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</si>
  <si>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</si>
  <si>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</si>
  <si>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</si>
  <si>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</si>
  <si>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</si>
  <si>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</si>
  <si>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</si>
  <si>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</si>
  <si>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</si>
  <si>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</si>
  <si>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</si>
  <si>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</si>
  <si>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</si>
  <si>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</si>
  <si>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</si>
  <si>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</si>
  <si>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</si>
  <si>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</si>
  <si>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</si>
  <si>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</si>
  <si>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</si>
  <si>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</si>
  <si>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</si>
  <si>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</si>
  <si>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</si>
  <si>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</si>
  <si>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</si>
  <si>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</si>
  <si>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</si>
  <si>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</si>
  <si>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</si>
  <si>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</si>
  <si>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</si>
  <si>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</si>
  <si>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</si>
  <si>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</si>
  <si>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</si>
  <si>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</si>
  <si>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</si>
  <si>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</si>
  <si>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</si>
  <si>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</si>
  <si>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</si>
  <si>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</si>
  <si>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</si>
  <si>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</si>
  <si>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</si>
  <si>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</si>
  <si>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</si>
  <si>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</si>
  <si>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</si>
  <si>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</si>
  <si>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</si>
  <si>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</si>
  <si>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</si>
  <si>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</si>
  <si>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</si>
  <si>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</si>
  <si>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</si>
  <si>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</si>
  <si>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</si>
  <si>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</si>
  <si>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</si>
  <si>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</si>
  <si>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</si>
  <si>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</si>
  <si>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</si>
  <si>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</si>
  <si>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</si>
  <si>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</si>
  <si>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</si>
  <si>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</si>
  <si>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</si>
  <si>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</si>
  <si>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</si>
  <si>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</si>
  <si>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</si>
  <si>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</si>
  <si>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</si>
  <si>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</si>
  <si>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</si>
  <si>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</si>
  <si>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</si>
  <si>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</si>
  <si>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</si>
  <si>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</si>
  <si>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</si>
  <si>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</si>
  <si>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</si>
  <si>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</si>
  <si>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</si>
  <si>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</si>
  <si>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</si>
  <si>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</si>
  <si>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</si>
  <si>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</si>
  <si>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</si>
  <si>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</si>
  <si>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</si>
  <si>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</si>
  <si>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</si>
  <si>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</si>
  <si>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</si>
  <si>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</si>
  <si>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</si>
  <si>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</si>
  <si>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</si>
  <si>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</si>
  <si>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</si>
  <si>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</si>
  <si>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</si>
  <si>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</si>
  <si>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</si>
  <si>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</si>
  <si>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</si>
  <si>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</si>
  <si>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</si>
  <si>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</si>
  <si>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</si>
  <si>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</si>
  <si>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</si>
  <si>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</si>
  <si>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</si>
  <si>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</si>
  <si>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</si>
  <si>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</si>
  <si>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</si>
  <si>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</si>
  <si>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</si>
  <si>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</si>
  <si>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</si>
  <si>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</si>
  <si>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</si>
  <si>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</si>
  <si>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</si>
  <si>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</si>
  <si>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</si>
  <si>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</si>
  <si>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</si>
  <si>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</si>
  <si>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</si>
  <si>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</si>
  <si>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</si>
  <si>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</si>
  <si>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</si>
  <si>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</si>
  <si>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</si>
  <si>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</si>
  <si>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</si>
  <si>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</si>
  <si>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</si>
  <si>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</si>
  <si>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</si>
  <si>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</si>
  <si>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</si>
  <si>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</si>
  <si>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</si>
  <si>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</si>
  <si>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</si>
  <si>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</si>
  <si>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</si>
  <si>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</si>
  <si>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</si>
  <si>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</si>
  <si>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</si>
  <si>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</si>
  <si>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</si>
  <si>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</si>
  <si>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</si>
  <si>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</si>
  <si>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</si>
  <si>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</si>
  <si>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</si>
  <si>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</si>
  <si>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</si>
  <si>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</si>
  <si>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</si>
  <si>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</si>
  <si>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</si>
  <si>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</si>
  <si>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</si>
  <si>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</si>
  <si>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</si>
  <si>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</si>
  <si>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</si>
  <si>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</si>
  <si>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</si>
  <si>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</si>
  <si>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</si>
  <si>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</si>
  <si>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</si>
  <si>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</si>
  <si>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</si>
  <si>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</si>
  <si>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</si>
  <si>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</si>
  <si>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</si>
  <si>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</si>
  <si>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</si>
  <si>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</si>
  <si>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</si>
  <si>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</si>
  <si>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</si>
  <si>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</si>
  <si>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</si>
  <si>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</si>
  <si>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</si>
  <si>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</si>
  <si>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</si>
  <si>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</si>
  <si>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</si>
  <si>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</si>
  <si>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</si>
  <si>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</si>
  <si>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</si>
  <si>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</si>
  <si>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</si>
  <si>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</si>
  <si>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</si>
  <si>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</si>
  <si>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</si>
  <si>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</si>
  <si>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</si>
  <si>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</si>
  <si>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</si>
  <si>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</si>
  <si>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</si>
  <si>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</si>
  <si>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</si>
  <si>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</si>
  <si>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</si>
  <si>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</si>
  <si>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</si>
  <si>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</si>
  <si>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</si>
  <si>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</si>
  <si>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</si>
  <si>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</si>
  <si>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</si>
  <si>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</si>
  <si>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</si>
  <si>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</si>
  <si>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</si>
  <si>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</si>
  <si>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</si>
  <si>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</si>
  <si>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</si>
  <si>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</si>
  <si>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</si>
  <si>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</si>
  <si>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</si>
  <si>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</si>
  <si>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</si>
  <si>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</si>
  <si>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</si>
  <si>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</si>
  <si>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</si>
  <si>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</si>
  <si>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</si>
  <si>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</si>
  <si>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</si>
  <si>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</si>
  <si>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</si>
  <si>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</si>
  <si>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</si>
  <si>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</si>
  <si>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</si>
  <si>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</si>
  <si>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</si>
  <si>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</si>
  <si>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</si>
  <si>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</si>
  <si>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</si>
  <si>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</si>
  <si>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</si>
  <si>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</si>
  <si>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</si>
  <si>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</si>
  <si>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</si>
  <si>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</si>
  <si>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</si>
  <si>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</si>
  <si>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</si>
  <si>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</si>
  <si>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</si>
  <si>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</si>
  <si>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</si>
  <si>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</si>
  <si>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</si>
  <si>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</si>
  <si>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</si>
  <si>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</si>
  <si>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</si>
  <si>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</si>
  <si>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</si>
  <si>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</si>
  <si>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</si>
  <si>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</si>
  <si>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</si>
  <si>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</si>
  <si>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</si>
  <si>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</si>
  <si>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</si>
  <si>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</si>
  <si>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</si>
  <si>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</si>
  <si>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</si>
  <si>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</si>
  <si>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</si>
  <si>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</si>
  <si>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</si>
  <si>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</si>
  <si>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</si>
  <si>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</si>
  <si>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</si>
  <si>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</si>
  <si>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</si>
  <si>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</si>
  <si>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</si>
  <si>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</si>
  <si>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</si>
  <si>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</si>
  <si>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</si>
  <si>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</si>
  <si>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</si>
  <si>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</si>
  <si>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</si>
  <si>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</si>
  <si>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</si>
  <si>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</si>
  <si>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</si>
  <si>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</si>
  <si>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</si>
  <si>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</si>
  <si>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</si>
  <si>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</si>
  <si>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</si>
  <si>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</si>
  <si>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</si>
  <si>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</si>
  <si>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</si>
  <si>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</si>
  <si>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</si>
  <si>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</si>
  <si>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</si>
  <si>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</si>
  <si>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</si>
  <si>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</si>
  <si>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</si>
  <si>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</si>
  <si>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</si>
  <si>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</si>
  <si>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</si>
  <si>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</si>
  <si>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</si>
  <si>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</si>
  <si>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</si>
  <si>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</si>
  <si>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</si>
  <si>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</si>
  <si>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</si>
  <si>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</si>
  <si>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</si>
  <si>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</si>
  <si>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</si>
  <si>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</si>
  <si>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</si>
  <si>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</si>
  <si>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</si>
  <si>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</si>
  <si>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</si>
  <si>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</si>
  <si>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</si>
  <si>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</si>
  <si>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</si>
  <si>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</si>
  <si>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</si>
  <si>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</si>
  <si>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</si>
  <si>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</si>
  <si>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</si>
  <si>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</si>
  <si>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</si>
  <si>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</si>
  <si>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</si>
  <si>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</si>
  <si>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</si>
  <si>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</si>
  <si>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</si>
  <si>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</si>
  <si>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</si>
  <si>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</si>
  <si>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</si>
  <si>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</si>
  <si>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</si>
  <si>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</si>
  <si>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</si>
  <si>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</si>
  <si>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</si>
  <si>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</si>
  <si>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</si>
  <si>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</si>
  <si>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</si>
  <si>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</si>
  <si>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</si>
  <si>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</si>
  <si>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</si>
  <si>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</si>
  <si>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</si>
  <si>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</si>
  <si>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</si>
  <si>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</si>
  <si>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</si>
  <si>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</si>
  <si>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</si>
  <si>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</si>
  <si>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</si>
  <si>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</si>
  <si>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</si>
  <si>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</si>
  <si>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</si>
  <si>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</si>
  <si>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</si>
  <si>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</si>
  <si>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</si>
  <si>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</si>
  <si>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</si>
  <si>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</si>
  <si>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</si>
  <si>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</si>
  <si>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</si>
  <si>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</si>
  <si>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</si>
  <si>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</si>
  <si>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</si>
  <si>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</si>
  <si>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</si>
  <si>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</si>
  <si>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</si>
  <si>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</si>
  <si>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</si>
  <si>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</si>
  <si>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</si>
  <si>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</si>
  <si>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</si>
  <si>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</si>
  <si>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</si>
  <si>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</si>
  <si>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</si>
  <si>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</si>
  <si>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</si>
  <si>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</si>
  <si>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</si>
  <si>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</si>
  <si>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</si>
  <si>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</si>
  <si>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</si>
  <si>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</si>
  <si>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</si>
  <si>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</si>
  <si>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</si>
  <si>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</si>
  <si>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</si>
  <si>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</si>
  <si>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</si>
  <si>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</si>
  <si>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</si>
  <si>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</si>
  <si>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</si>
  <si>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</si>
  <si>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</si>
  <si>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</si>
  <si>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</si>
  <si>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</si>
  <si>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</si>
  <si>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</si>
  <si>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</si>
  <si>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</si>
  <si>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</si>
  <si>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</si>
  <si>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</si>
  <si>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</si>
  <si>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</si>
  <si>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</si>
  <si>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</si>
  <si>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</si>
  <si>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</si>
  <si>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</si>
  <si>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</si>
  <si>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</si>
  <si>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</si>
  <si>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</si>
  <si>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</si>
  <si>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</si>
  <si>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</si>
  <si>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</si>
  <si>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</si>
  <si>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</si>
  <si>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</si>
  <si>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</si>
  <si>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</si>
  <si>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</si>
  <si>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</si>
  <si>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</si>
  <si>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</si>
  <si>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</si>
  <si>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</si>
  <si>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</si>
  <si>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</si>
  <si>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</si>
  <si>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</si>
  <si>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</si>
  <si>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</si>
  <si>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</si>
  <si>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</si>
  <si>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</si>
  <si>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</si>
  <si>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</si>
  <si>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</si>
  <si>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</si>
  <si>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</si>
  <si>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</si>
  <si>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</si>
  <si>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</si>
  <si>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</si>
  <si>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</si>
  <si>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</si>
  <si>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</si>
  <si>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</si>
  <si>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</si>
  <si>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</si>
  <si>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</si>
  <si>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</si>
  <si>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</si>
  <si>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</si>
  <si>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</si>
  <si>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</si>
  <si>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</si>
  <si>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</si>
  <si>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</si>
  <si>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</si>
  <si>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</si>
  <si>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</si>
  <si>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</si>
  <si>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</si>
  <si>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</si>
  <si>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</si>
  <si>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</si>
  <si>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</si>
  <si>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</si>
  <si>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</si>
  <si>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</si>
  <si>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</si>
  <si>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</si>
  <si>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</si>
  <si>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</si>
  <si>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</si>
  <si>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</si>
  <si>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</si>
  <si>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</si>
  <si>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</si>
  <si>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</si>
  <si>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</si>
  <si>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</si>
  <si>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</si>
  <si>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</si>
  <si>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</si>
  <si>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</si>
  <si>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</si>
  <si>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</si>
  <si>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</si>
  <si>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</si>
  <si>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</si>
  <si>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</si>
  <si>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</si>
  <si>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</si>
  <si>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</si>
  <si>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</si>
  <si>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</si>
  <si>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</si>
  <si>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</si>
  <si>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</si>
  <si>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</si>
  <si>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</si>
  <si>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</si>
  <si>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</si>
  <si>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</si>
  <si>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</si>
  <si>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</si>
  <si>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</si>
  <si>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</si>
  <si>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</si>
  <si>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</si>
  <si>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</si>
  <si>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</si>
  <si>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</si>
  <si>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</si>
  <si>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</si>
  <si>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</si>
  <si>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</si>
  <si>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</si>
  <si>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</si>
  <si>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</si>
  <si>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</si>
  <si>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</si>
  <si>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</si>
  <si>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</si>
  <si>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</si>
  <si>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</si>
  <si>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</si>
  <si>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</si>
  <si>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</si>
  <si>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</si>
  <si>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</si>
  <si>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</si>
  <si>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</si>
  <si>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</si>
  <si>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</si>
  <si>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</si>
  <si>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</si>
  <si>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</si>
  <si>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</si>
  <si>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</si>
  <si>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</si>
  <si>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</si>
  <si>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</si>
  <si>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</si>
  <si>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</si>
  <si>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</si>
  <si>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</si>
  <si>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</si>
  <si>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</si>
  <si>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</si>
  <si>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</si>
  <si>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</si>
  <si>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</si>
  <si>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</si>
  <si>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</si>
  <si>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</si>
  <si>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</si>
  <si>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</si>
  <si>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</si>
  <si>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</si>
  <si>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</si>
  <si>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</si>
  <si>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</si>
  <si>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</si>
  <si>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</si>
  <si>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</si>
  <si>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</si>
  <si>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</si>
  <si>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</si>
  <si>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</si>
  <si>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</si>
  <si>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</si>
  <si>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</si>
  <si>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</si>
  <si>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</si>
  <si>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</si>
  <si>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</si>
  <si>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</si>
  <si>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</si>
  <si>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</si>
  <si>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</si>
  <si>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</si>
  <si>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</si>
  <si>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</si>
  <si>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</si>
  <si>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</si>
  <si>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</si>
  <si>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</si>
  <si>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</si>
  <si>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</si>
  <si>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</si>
  <si>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</si>
  <si>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</si>
  <si>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</si>
  <si>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</si>
  <si>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</si>
  <si>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</si>
  <si>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</si>
  <si>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</si>
  <si>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</si>
  <si>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</si>
  <si>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</si>
  <si>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</si>
  <si>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</si>
  <si>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</si>
  <si>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</si>
  <si>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</si>
  <si>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</si>
  <si>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</si>
  <si>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</si>
  <si>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</si>
  <si>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</si>
  <si>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</si>
  <si>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</si>
  <si>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</si>
  <si>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</si>
  <si>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</si>
  <si>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</si>
  <si>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</si>
  <si>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</si>
  <si>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</si>
  <si>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</si>
  <si>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</si>
  <si>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</si>
  <si>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</si>
  <si>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</si>
  <si>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</si>
  <si>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</si>
  <si>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</si>
  <si>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</si>
  <si>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</si>
  <si>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</si>
  <si>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</si>
  <si>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</si>
  <si>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</si>
  <si>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</si>
  <si>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</si>
  <si>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</si>
  <si>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</si>
  <si>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</si>
  <si>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</si>
  <si>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</si>
  <si>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</si>
  <si>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</si>
  <si>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</si>
  <si>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</si>
  <si>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</si>
  <si>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</si>
  <si>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</si>
  <si>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</si>
  <si>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</si>
  <si>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</si>
  <si>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</si>
  <si>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</si>
  <si>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</si>
  <si>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</si>
  <si>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</si>
  <si>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</si>
  <si>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</si>
  <si>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</si>
  <si>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</si>
  <si>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</si>
  <si>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</si>
  <si>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</si>
  <si>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</si>
  <si>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</si>
  <si>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</si>
  <si>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</si>
  <si>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</si>
  <si>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</si>
  <si>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</si>
  <si>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</si>
  <si>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</si>
  <si>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</si>
  <si>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</si>
  <si>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</si>
  <si>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</si>
  <si>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</si>
  <si>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</si>
  <si>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</si>
  <si>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</si>
  <si>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</si>
  <si>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</si>
  <si>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</si>
  <si>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</si>
  <si>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</si>
  <si>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</si>
  <si>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</si>
  <si>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</si>
  <si>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</si>
  <si>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</si>
  <si>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</si>
  <si>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</si>
  <si>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</si>
  <si>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</si>
  <si>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</si>
  <si>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</si>
  <si>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</si>
  <si>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</si>
  <si>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</si>
  <si>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</si>
  <si>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</si>
  <si>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</si>
  <si>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</si>
  <si>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</si>
  <si>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</si>
  <si>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</si>
  <si>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</si>
  <si>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</si>
  <si>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</si>
  <si>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</si>
  <si>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</si>
  <si>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</si>
  <si>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</si>
  <si>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</si>
  <si>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</si>
  <si>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</si>
  <si>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</si>
  <si>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</si>
  <si>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</si>
  <si>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</si>
  <si>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</si>
  <si>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</si>
  <si>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</si>
  <si>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</si>
  <si>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</si>
  <si>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</si>
  <si>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</si>
  <si>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</si>
  <si>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</si>
  <si>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</si>
  <si>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</si>
  <si>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</si>
  <si>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</si>
  <si>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</si>
  <si>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</si>
  <si>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</si>
  <si>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</si>
  <si>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</si>
  <si>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</si>
  <si>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</si>
  <si>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</si>
  <si>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</si>
  <si>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</si>
  <si>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</si>
  <si>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</si>
  <si>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</si>
  <si>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</si>
  <si>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</si>
  <si>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</si>
  <si>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</si>
  <si>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</si>
  <si>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</si>
  <si>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</si>
  <si>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</si>
  <si>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</si>
  <si>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</si>
  <si>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</si>
  <si>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</si>
  <si>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</si>
  <si>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</si>
  <si>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</si>
  <si>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</si>
  <si>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</si>
  <si>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</si>
  <si>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</si>
  <si>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</si>
  <si>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</si>
  <si>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</si>
  <si>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</si>
  <si>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</si>
  <si>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</si>
  <si>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</si>
  <si>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</si>
  <si>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</si>
  <si>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</si>
  <si>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</si>
  <si>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</si>
  <si>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</si>
  <si>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</si>
  <si>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</si>
  <si>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</si>
  <si>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</si>
  <si>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</si>
  <si>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</si>
  <si>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</si>
  <si>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</si>
  <si>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</si>
  <si>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</si>
  <si>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</si>
  <si>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</si>
  <si>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</si>
  <si>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</si>
  <si>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</si>
  <si>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</si>
  <si>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</si>
  <si>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</si>
  <si>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</si>
  <si>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</si>
  <si>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</si>
  <si>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</si>
  <si>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</si>
  <si>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</si>
  <si>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</si>
  <si>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</si>
  <si>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</si>
  <si>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</si>
  <si>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</si>
  <si>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</si>
  <si>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</si>
  <si>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</si>
  <si>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</si>
  <si>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</si>
  <si>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</si>
  <si>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</si>
  <si>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</si>
  <si>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</si>
  <si>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</si>
  <si>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</si>
  <si>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</si>
  <si>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</si>
  <si>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</si>
  <si>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</si>
  <si>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</si>
  <si>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</si>
  <si>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</si>
  <si>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</si>
  <si>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</si>
  <si>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</si>
  <si>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</si>
  <si>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</si>
  <si>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</si>
  <si>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</si>
  <si>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</si>
  <si>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</si>
  <si>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</si>
  <si>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</si>
  <si>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</si>
  <si>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</si>
  <si>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</si>
  <si>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</si>
  <si>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</si>
  <si>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</si>
  <si>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</si>
  <si>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</si>
  <si>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</si>
  <si>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</si>
  <si>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</si>
  <si>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</si>
  <si>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</si>
  <si>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</si>
  <si>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</si>
  <si>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</si>
  <si>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</si>
  <si>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</si>
  <si>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</si>
  <si>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</si>
  <si>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</si>
  <si>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</si>
  <si>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</si>
  <si>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</si>
  <si>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</si>
  <si>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</si>
  <si>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</si>
  <si>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</si>
  <si>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</si>
  <si>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</si>
  <si>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</si>
  <si>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</si>
  <si>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</si>
  <si>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</si>
  <si>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</si>
  <si>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</si>
  <si>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</si>
  <si>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</si>
  <si>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</si>
  <si>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</si>
  <si>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</si>
  <si>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</si>
  <si>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</si>
  <si>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</si>
  <si>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</si>
  <si>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</si>
  <si>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</si>
  <si>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</si>
  <si>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</si>
  <si>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</si>
  <si>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</si>
  <si>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</si>
  <si>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</si>
  <si>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</si>
  <si>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</si>
  <si>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</si>
  <si>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</si>
  <si>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</si>
  <si>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</si>
  <si>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</si>
  <si>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</si>
  <si>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</si>
  <si>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</si>
  <si>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</si>
  <si>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</si>
  <si>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</si>
  <si>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</si>
  <si>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</si>
  <si>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</si>
  <si>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</si>
  <si>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</si>
  <si>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</si>
  <si>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</si>
  <si>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</si>
  <si>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</si>
  <si>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</si>
  <si>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</si>
  <si>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</si>
  <si>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</si>
  <si>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</si>
  <si>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</si>
  <si>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</si>
  <si>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</si>
  <si>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</si>
  <si>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</si>
  <si>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</si>
  <si>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</si>
  <si>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</si>
  <si>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</si>
  <si>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</si>
  <si>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</si>
  <si>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</si>
  <si>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</si>
  <si>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</si>
  <si>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</si>
  <si>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</si>
  <si>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</si>
  <si>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</si>
  <si>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</si>
  <si>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</si>
  <si>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</si>
  <si>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</si>
  <si>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</si>
  <si>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</si>
  <si>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</si>
  <si>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</si>
  <si>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</si>
  <si>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</si>
  <si>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</si>
  <si>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</si>
  <si>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</si>
  <si>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</si>
  <si>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</si>
  <si>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</si>
  <si>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</si>
  <si>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</si>
  <si>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</si>
  <si>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</si>
  <si>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</si>
  <si>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</si>
  <si>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</si>
  <si>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</si>
  <si>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</si>
  <si>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</si>
  <si>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</si>
  <si>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</si>
  <si>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</si>
  <si>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</si>
  <si>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</si>
  <si>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</si>
  <si>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</si>
  <si>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</si>
  <si>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</si>
  <si>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</si>
  <si>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</si>
  <si>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</si>
  <si>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</si>
  <si>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</si>
  <si>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</si>
  <si>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</si>
  <si>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</si>
  <si>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</si>
  <si>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</si>
  <si>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</si>
  <si>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</si>
  <si>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</si>
  <si>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</si>
  <si>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</si>
  <si>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</si>
  <si>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</si>
  <si>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</si>
  <si>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</si>
  <si>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</si>
  <si>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</si>
  <si>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</si>
  <si>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</si>
  <si>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</si>
  <si>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</si>
  <si>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</si>
  <si>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</si>
  <si>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</si>
  <si>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</si>
  <si>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</si>
  <si>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</si>
  <si>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</si>
  <si>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</si>
  <si>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</si>
  <si>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</si>
  <si>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</si>
  <si>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</si>
  <si>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</si>
  <si>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</si>
  <si>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</si>
  <si>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</si>
  <si>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</si>
  <si>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</si>
  <si>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</si>
  <si>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</si>
  <si>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</si>
  <si>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</si>
  <si>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</si>
  <si>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</si>
  <si>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</si>
  <si>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</si>
  <si>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</si>
  <si>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</si>
  <si>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</si>
  <si>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</si>
  <si>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</si>
  <si>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</si>
  <si>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</si>
  <si>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</si>
  <si>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</si>
  <si>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</si>
  <si>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</si>
  <si>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</si>
  <si>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</si>
  <si>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</si>
  <si>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</si>
  <si>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</si>
  <si>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</si>
  <si>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</si>
  <si>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</si>
  <si>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</si>
  <si>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</si>
  <si>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</si>
  <si>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</si>
  <si>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</si>
  <si>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</si>
  <si>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</si>
  <si>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</si>
  <si>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</si>
  <si>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</si>
  <si>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</si>
  <si>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</si>
  <si>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</si>
  <si>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</si>
  <si>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</si>
  <si>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</si>
  <si>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</si>
  <si>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</si>
  <si>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</si>
  <si>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</si>
  <si>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</si>
  <si>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</si>
  <si>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</si>
  <si>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</si>
  <si>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</si>
  <si>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</si>
  <si>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</si>
  <si>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</si>
  <si>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</si>
  <si>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</si>
  <si>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</si>
  <si>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</si>
  <si>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</si>
  <si>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</si>
  <si>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</si>
  <si>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</si>
  <si>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</si>
  <si>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</si>
  <si>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</si>
  <si>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</si>
  <si>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</si>
  <si>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</si>
  <si>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</si>
  <si>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</si>
  <si>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</si>
  <si>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</si>
  <si>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</si>
  <si>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</si>
  <si>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</si>
  <si>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</si>
  <si>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</si>
  <si>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</si>
  <si>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</si>
  <si>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</si>
  <si>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</si>
  <si>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</si>
  <si>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</si>
  <si>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</si>
  <si>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</si>
  <si>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</si>
  <si>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</si>
  <si>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</si>
  <si>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</si>
  <si>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</si>
  <si>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</si>
  <si>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</si>
  <si>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</si>
  <si>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</si>
  <si>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</si>
  <si>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</si>
  <si>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</si>
  <si>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</si>
  <si>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</si>
  <si>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</si>
  <si>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</si>
  <si>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</si>
  <si>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</si>
  <si>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</si>
  <si>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</si>
  <si>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</si>
  <si>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</si>
  <si>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</si>
  <si>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</si>
  <si>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</si>
  <si>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</si>
  <si>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</si>
  <si>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</si>
  <si>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</si>
  <si>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</si>
  <si>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</si>
  <si>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</si>
  <si>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</si>
  <si>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</si>
  <si>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</si>
  <si>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</si>
  <si>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</si>
  <si>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</si>
  <si>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</si>
  <si>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</si>
  <si>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</si>
  <si>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</si>
  <si>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</si>
  <si>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</si>
  <si>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</si>
  <si>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</si>
  <si>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</si>
  <si>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</si>
  <si>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</si>
  <si>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</si>
  <si>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</si>
  <si>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</si>
  <si>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</si>
  <si>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</si>
  <si>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</si>
  <si>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</si>
  <si>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</si>
  <si>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</si>
  <si>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</si>
  <si>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</si>
  <si>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</si>
  <si>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</si>
  <si>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</si>
  <si>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</si>
  <si>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</si>
  <si>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</si>
  <si>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</si>
  <si>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</si>
  <si>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</si>
  <si>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</si>
  <si>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</si>
  <si>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</si>
  <si>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</si>
  <si>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</si>
  <si>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</si>
  <si>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</si>
  <si>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</si>
  <si>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</si>
  <si>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</si>
  <si>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</si>
  <si>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</si>
  <si>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</si>
  <si>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</si>
  <si>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</si>
  <si>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</si>
  <si>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</si>
  <si>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</si>
  <si>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</si>
  <si>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</si>
  <si>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</si>
  <si>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</si>
  <si>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</si>
  <si>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</si>
  <si>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</si>
  <si>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</si>
  <si>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</si>
  <si>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</si>
  <si>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</si>
  <si>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</si>
  <si>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</si>
  <si>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</si>
  <si>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</si>
  <si>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</si>
  <si>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</si>
  <si>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</si>
  <si>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</si>
  <si>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</si>
  <si>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</si>
  <si>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</si>
  <si>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</si>
  <si>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</si>
  <si>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</si>
  <si>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</si>
  <si>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</si>
  <si>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</si>
  <si>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</si>
  <si>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</si>
  <si>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</si>
  <si>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</si>
  <si>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</si>
  <si>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</si>
  <si>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</si>
  <si>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</si>
  <si>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</si>
  <si>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</si>
  <si>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</si>
  <si>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</si>
  <si>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</si>
  <si>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</si>
  <si>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</si>
  <si>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</si>
  <si>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</si>
  <si>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</si>
  <si>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</si>
  <si>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</si>
  <si>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</si>
  <si>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</si>
  <si>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</si>
  <si>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</si>
  <si>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</si>
  <si>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</si>
  <si>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</si>
  <si>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</si>
  <si>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</si>
  <si>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</si>
  <si>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</si>
  <si>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</si>
  <si>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</si>
  <si>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</si>
  <si>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</si>
  <si>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</si>
  <si>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</si>
  <si>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</si>
  <si>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</si>
  <si>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</si>
  <si>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</si>
  <si>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</si>
  <si>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</si>
  <si>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</si>
  <si>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</si>
  <si>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</si>
  <si>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</si>
  <si>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</si>
  <si>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</si>
  <si>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</si>
  <si>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</si>
  <si>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</si>
  <si>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</si>
  <si>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</si>
  <si>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</si>
  <si>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</si>
  <si>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</si>
  <si>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</si>
  <si>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</si>
  <si>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</si>
  <si>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</si>
  <si>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</si>
  <si>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</si>
  <si>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</si>
  <si>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</si>
  <si>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</si>
  <si>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</si>
  <si>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</si>
  <si>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</si>
  <si>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</si>
  <si>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</si>
  <si>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</si>
  <si>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</si>
  <si>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</si>
  <si>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</si>
  <si>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</si>
  <si>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</si>
  <si>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</si>
  <si>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</si>
  <si>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</si>
  <si>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</si>
  <si>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</si>
  <si>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</si>
  <si>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</si>
  <si>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</si>
  <si>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</si>
  <si>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</si>
  <si>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</si>
  <si>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</si>
  <si>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</si>
  <si>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</si>
  <si>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</si>
  <si>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</si>
  <si>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</si>
  <si>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</si>
  <si>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</si>
  <si>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</si>
  <si>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</si>
  <si>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</si>
  <si>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</si>
  <si>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</si>
  <si>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</si>
  <si>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</si>
  <si>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</si>
  <si>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</si>
  <si>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</si>
  <si>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</si>
  <si>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</si>
  <si>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</si>
  <si>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</si>
  <si>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</si>
  <si>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</si>
  <si>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</si>
  <si>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</si>
  <si>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</si>
  <si>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</si>
  <si>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</si>
  <si>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</si>
  <si>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</si>
  <si>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</si>
  <si>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</si>
  <si>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</si>
  <si>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</si>
  <si>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</si>
  <si>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</si>
  <si>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</si>
  <si>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</si>
  <si>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</si>
  <si>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</si>
  <si>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</si>
  <si>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</si>
  <si>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</si>
  <si>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</si>
  <si>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</si>
  <si>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</si>
  <si>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</si>
  <si>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</si>
  <si>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</si>
  <si>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</si>
  <si>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</si>
  <si>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</si>
  <si>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</si>
  <si>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</si>
  <si>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</si>
  <si>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</si>
  <si>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</si>
  <si>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</si>
  <si>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</si>
  <si>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</si>
  <si>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</si>
  <si>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</si>
  <si>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</si>
  <si>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</si>
  <si>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</si>
  <si>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</si>
  <si>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</si>
  <si>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</si>
  <si>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</si>
  <si>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</si>
  <si>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</si>
  <si>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</si>
  <si>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</si>
  <si>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</si>
  <si>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</si>
  <si>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</si>
  <si>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</si>
  <si>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</si>
  <si>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</si>
  <si>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</si>
  <si>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</si>
  <si>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</si>
  <si>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</si>
  <si>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</si>
  <si>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</si>
  <si>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</si>
  <si>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</si>
  <si>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</si>
  <si>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</si>
  <si>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</si>
  <si>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</si>
  <si>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</si>
  <si>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</si>
  <si>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</si>
  <si>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</si>
  <si>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</si>
  <si>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</si>
  <si>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</si>
  <si>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</si>
  <si>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</si>
  <si>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</si>
  <si>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</si>
  <si>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</si>
  <si>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</si>
  <si>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</si>
  <si>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</si>
  <si>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</si>
  <si>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</si>
  <si>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</si>
  <si>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</si>
  <si>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</si>
  <si>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</si>
  <si>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</si>
  <si>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</si>
  <si>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</si>
  <si>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</si>
  <si>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</si>
  <si>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</si>
  <si>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</si>
  <si>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</si>
  <si>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</si>
  <si>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</si>
  <si>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</si>
  <si>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</si>
  <si>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</si>
  <si>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</si>
  <si>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</si>
  <si>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</si>
  <si>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</si>
  <si>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</si>
  <si>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</si>
  <si>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</si>
  <si>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</si>
  <si>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</si>
  <si>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</si>
  <si>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</si>
  <si>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</si>
  <si>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</si>
  <si>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</si>
  <si>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</si>
  <si>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</si>
  <si>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</si>
  <si>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</si>
  <si>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</si>
  <si>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</si>
  <si>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</si>
  <si>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</si>
  <si>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</si>
  <si>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</si>
  <si>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</si>
  <si>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</si>
  <si>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</si>
  <si>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</si>
  <si>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</si>
  <si>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</si>
  <si>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</si>
  <si>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</si>
  <si>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</si>
  <si>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</si>
  <si>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</si>
  <si>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</si>
  <si>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</si>
  <si>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</si>
  <si>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</si>
  <si>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</si>
  <si>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</si>
  <si>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</si>
  <si>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</si>
  <si>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</si>
  <si>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</si>
  <si>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</si>
  <si>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</si>
  <si>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</si>
  <si>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</si>
  <si>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</si>
  <si>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</si>
  <si>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</si>
  <si>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</si>
  <si>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</si>
  <si>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</si>
  <si>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</si>
  <si>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</si>
  <si>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</si>
  <si>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</si>
  <si>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</si>
  <si>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</si>
  <si>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</si>
  <si>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</si>
  <si>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</si>
  <si>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</si>
  <si>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</si>
  <si>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</si>
  <si>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</si>
  <si>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</si>
  <si>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</si>
  <si>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</si>
  <si>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</si>
  <si>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</si>
  <si>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</si>
  <si>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</si>
  <si>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</si>
  <si>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</si>
  <si>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</si>
  <si>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</si>
  <si>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</si>
  <si>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</si>
  <si>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</si>
  <si>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</si>
  <si>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</si>
  <si>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</si>
  <si>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</si>
  <si>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</si>
  <si>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</si>
  <si>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</si>
  <si>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</si>
  <si>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</si>
  <si>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</si>
  <si>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</si>
  <si>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</si>
  <si>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</si>
  <si>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</si>
  <si>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</si>
  <si>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</si>
  <si>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</si>
  <si>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</si>
  <si>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</si>
  <si>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</si>
  <si>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</si>
  <si>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</si>
  <si>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</si>
  <si>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</si>
  <si>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</si>
  <si>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</si>
  <si>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</si>
  <si>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</si>
  <si>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</si>
  <si>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</si>
  <si>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</si>
  <si>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</si>
  <si>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</si>
  <si>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</si>
  <si>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</si>
  <si>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</si>
  <si>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</si>
  <si>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</si>
  <si>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</si>
  <si>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</si>
  <si>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</si>
  <si>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</si>
  <si>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</si>
  <si>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</si>
  <si>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</si>
  <si>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</si>
  <si>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</si>
  <si>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</si>
  <si>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</si>
  <si>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</si>
  <si>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</si>
  <si>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</si>
  <si>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</si>
  <si>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</si>
  <si>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</si>
  <si>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</si>
  <si>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</si>
  <si>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</si>
  <si>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</si>
  <si>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</si>
  <si>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</si>
  <si>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</si>
  <si>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</si>
  <si>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</si>
  <si>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</si>
  <si>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</si>
  <si>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</si>
  <si>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</si>
  <si>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</si>
  <si>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</si>
  <si>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</si>
  <si>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</si>
  <si>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</si>
  <si>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</si>
  <si>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</si>
  <si>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</si>
  <si>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</si>
  <si>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</si>
  <si>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</si>
  <si>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</si>
  <si>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</si>
  <si>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</si>
  <si>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</si>
  <si>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</si>
  <si>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</si>
  <si>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</si>
  <si>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</si>
  <si>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</si>
  <si>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</si>
  <si>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</si>
  <si>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</si>
  <si>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</si>
  <si>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</si>
  <si>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</si>
  <si>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</si>
  <si>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</si>
  <si>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</si>
  <si>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</si>
  <si>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</si>
  <si>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</si>
  <si>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</si>
  <si>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</si>
  <si>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</si>
  <si>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</si>
  <si>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</si>
  <si>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</si>
  <si>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</si>
  <si>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</si>
  <si>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</si>
  <si>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</si>
  <si>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</si>
  <si>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</si>
  <si>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</si>
  <si>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</si>
  <si>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</si>
  <si>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</si>
  <si>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</si>
  <si>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</si>
  <si>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</si>
  <si>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</si>
  <si>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</si>
  <si>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</si>
  <si>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</si>
  <si>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</si>
  <si>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</si>
  <si>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</si>
  <si>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</si>
  <si>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</si>
  <si>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</si>
  <si>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</si>
  <si>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</si>
  <si>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</si>
  <si>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</si>
  <si>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</si>
  <si>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</si>
  <si>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</si>
  <si>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</si>
  <si>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</si>
  <si>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</si>
  <si>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</si>
  <si>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</si>
  <si>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</si>
  <si>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</si>
  <si>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</si>
  <si>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</si>
  <si>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</si>
  <si>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</si>
  <si>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</si>
  <si>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</si>
  <si>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</si>
  <si>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</si>
  <si>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</si>
  <si>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</si>
  <si>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</si>
  <si>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</si>
  <si>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</si>
  <si>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</si>
  <si>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</si>
  <si>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</si>
  <si>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</si>
  <si>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</si>
  <si>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</si>
  <si>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</si>
  <si>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</si>
  <si>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</si>
  <si>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</si>
  <si>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</si>
  <si>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</si>
  <si>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</si>
  <si>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</si>
  <si>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</si>
  <si>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</si>
  <si>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</si>
  <si>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</si>
  <si>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</si>
  <si>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</si>
  <si>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</si>
  <si>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</si>
  <si>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</si>
  <si>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</si>
  <si>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</si>
  <si>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</si>
  <si>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</si>
  <si>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</si>
  <si>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</si>
  <si>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</si>
  <si>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</si>
  <si>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</si>
  <si>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</si>
  <si>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</si>
  <si>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</si>
  <si>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</si>
  <si>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</si>
  <si>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</si>
  <si>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</si>
  <si>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</si>
  <si>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</si>
  <si>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</si>
  <si>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</si>
  <si>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</si>
  <si>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</si>
  <si>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</si>
  <si>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</si>
  <si>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</si>
  <si>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</si>
  <si>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</si>
  <si>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</si>
  <si>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</si>
  <si>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</si>
  <si>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</si>
  <si>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</si>
  <si>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</si>
  <si>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</si>
  <si>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</si>
  <si>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</si>
  <si>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</si>
  <si>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</si>
  <si>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</si>
  <si>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</si>
  <si>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</si>
  <si>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</si>
  <si>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</si>
  <si>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</si>
  <si>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</si>
  <si>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</si>
  <si>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</si>
  <si>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</si>
  <si>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</si>
  <si>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</si>
  <si>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</si>
  <si>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</si>
  <si>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</si>
  <si>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</si>
  <si>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</si>
  <si>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</si>
  <si>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</si>
  <si>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</si>
  <si>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</si>
  <si>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</si>
  <si>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</si>
  <si>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</si>
  <si>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</si>
  <si>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</si>
  <si>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</si>
  <si>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</si>
  <si>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</si>
  <si>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</si>
  <si>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</si>
  <si>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</si>
  <si>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</si>
  <si>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</si>
  <si>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</si>
  <si>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</si>
  <si>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</si>
  <si>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</si>
  <si>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</si>
  <si>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</si>
  <si>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</si>
  <si>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</si>
  <si>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</si>
  <si>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</si>
  <si>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</si>
  <si>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</si>
  <si>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</si>
  <si>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</si>
  <si>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</si>
  <si>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</si>
  <si>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</si>
  <si>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</si>
  <si>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</si>
  <si>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</si>
  <si>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</si>
  <si>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</si>
  <si>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</si>
  <si>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</si>
  <si>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</si>
  <si>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</si>
  <si>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</si>
  <si>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</si>
  <si>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</si>
  <si>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</si>
  <si>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</si>
  <si>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</si>
  <si>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</si>
  <si>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</si>
  <si>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</si>
  <si>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</si>
  <si>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</si>
  <si>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</si>
  <si>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</si>
  <si>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</si>
  <si>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</si>
  <si>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</si>
  <si>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</si>
  <si>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</si>
  <si>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</si>
  <si>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</si>
  <si>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</si>
  <si>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</si>
  <si>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</si>
  <si>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</si>
  <si>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</si>
  <si>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</si>
  <si>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</si>
  <si>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</si>
  <si>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</si>
  <si>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</si>
  <si>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</si>
  <si>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</si>
  <si>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</si>
  <si>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</si>
  <si>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</si>
  <si>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</si>
  <si>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</si>
  <si>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</si>
  <si>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</si>
  <si>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</si>
  <si>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</si>
  <si>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</si>
  <si>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</si>
  <si>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</si>
  <si>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</si>
  <si>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</si>
  <si>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</si>
  <si>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</si>
  <si>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</si>
  <si>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</si>
  <si>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</si>
  <si>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</si>
  <si>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</si>
  <si>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</si>
  <si>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</si>
  <si>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</si>
  <si>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</si>
  <si>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</si>
  <si>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</si>
  <si>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</si>
  <si>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</si>
  <si>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</si>
  <si>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</si>
  <si>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</si>
  <si>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</si>
  <si>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</si>
  <si>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</si>
  <si>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</si>
  <si>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</si>
  <si>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</si>
  <si>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</si>
  <si>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</si>
  <si>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</si>
  <si>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</si>
  <si>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</si>
  <si>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</si>
  <si>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</si>
  <si>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</si>
  <si>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</si>
  <si>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</si>
  <si>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</si>
  <si>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</si>
  <si>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</si>
  <si>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</si>
  <si>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</si>
  <si>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</si>
  <si>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</si>
  <si>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</si>
  <si>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</si>
  <si>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</si>
  <si>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</si>
  <si>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</si>
  <si>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</si>
  <si>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</si>
  <si>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</si>
  <si>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</si>
  <si>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</si>
  <si>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</si>
  <si>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</si>
  <si>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</si>
  <si>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</si>
  <si>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</si>
  <si>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</si>
  <si>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</si>
  <si>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</si>
  <si>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</si>
  <si>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</si>
  <si>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</si>
  <si>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</si>
  <si>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</si>
  <si>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</si>
  <si>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</si>
  <si>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</si>
  <si>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</si>
  <si>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</si>
  <si>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</si>
  <si>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</si>
  <si>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</si>
  <si>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</si>
  <si>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</si>
  <si>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</si>
  <si>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</si>
  <si>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</si>
  <si>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</si>
  <si>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</si>
  <si>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</si>
  <si>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</si>
  <si>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</si>
  <si>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</si>
  <si>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</si>
  <si>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</si>
  <si>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</si>
  <si>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</si>
  <si>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</si>
  <si>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</si>
  <si>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</si>
  <si>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</si>
  <si>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</si>
  <si>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</si>
  <si>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</si>
  <si>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</si>
  <si>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</si>
  <si>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</si>
  <si>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</si>
  <si>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</si>
  <si>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</si>
  <si>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</si>
  <si>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</si>
  <si>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</si>
  <si>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</si>
  <si>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</si>
  <si>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</si>
  <si>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</si>
  <si>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</si>
  <si>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</si>
  <si>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</si>
  <si>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</si>
  <si>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</si>
  <si>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</si>
  <si>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</si>
  <si>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</si>
  <si>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</si>
  <si>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</si>
  <si>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</si>
  <si>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</si>
  <si>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</si>
  <si>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</si>
  <si>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</si>
  <si>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</si>
  <si>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</si>
  <si>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</si>
  <si>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</si>
  <si>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</si>
  <si>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</si>
  <si>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</si>
  <si>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</si>
  <si>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</si>
  <si>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</si>
  <si>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</si>
  <si>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</si>
  <si>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</si>
  <si>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</si>
  <si>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</si>
  <si>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</si>
  <si>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</si>
  <si>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</si>
  <si>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</si>
  <si>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</si>
  <si>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</si>
  <si>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</si>
  <si>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</si>
  <si>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</si>
  <si>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</si>
  <si>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</si>
  <si>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</si>
  <si>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</si>
  <si>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</si>
  <si>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</si>
  <si>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</si>
  <si>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</si>
  <si>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</si>
  <si>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</si>
  <si>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</si>
  <si>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</si>
  <si>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</si>
  <si>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</si>
  <si>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</si>
  <si>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</si>
  <si>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</si>
  <si>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</si>
  <si>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</si>
  <si>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</si>
  <si>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</si>
  <si>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</si>
  <si>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</si>
  <si>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</si>
  <si>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</si>
  <si>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</si>
  <si>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</si>
  <si>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</si>
  <si>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</si>
  <si>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</si>
  <si>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</si>
  <si>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</si>
  <si>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</si>
  <si>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</si>
  <si>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</si>
  <si>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</si>
  <si>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</si>
  <si>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</si>
  <si>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</si>
  <si>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</si>
  <si>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</si>
  <si>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</si>
  <si>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</si>
  <si>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</si>
  <si>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</si>
  <si>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</si>
  <si>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</si>
  <si>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</si>
  <si>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</si>
  <si>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</si>
  <si>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</si>
  <si>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</si>
  <si>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</si>
  <si>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</si>
  <si>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</si>
  <si>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</si>
  <si>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</si>
  <si>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</si>
  <si>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</si>
  <si>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</si>
  <si>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</si>
  <si>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</si>
  <si>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</si>
  <si>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</si>
  <si>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</si>
  <si>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</si>
  <si>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</si>
  <si>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</si>
  <si>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</si>
  <si>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</si>
  <si>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</si>
  <si>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</si>
  <si>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</si>
  <si>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</si>
  <si>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</si>
  <si>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</si>
  <si>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</si>
  <si>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</si>
  <si>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</si>
  <si>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</si>
  <si>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</si>
  <si>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</si>
  <si>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</si>
  <si>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</si>
  <si>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</si>
  <si>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</si>
  <si>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</si>
  <si>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</si>
  <si>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</si>
  <si>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</si>
  <si>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</si>
  <si>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</si>
  <si>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</si>
  <si>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</si>
  <si>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</si>
  <si>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</si>
  <si>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</si>
  <si>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</si>
  <si>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</si>
  <si>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</si>
  <si>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</si>
  <si>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</si>
  <si>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</si>
  <si>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</si>
  <si>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</si>
  <si>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</si>
  <si>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</si>
  <si>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</si>
  <si>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</si>
  <si>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</si>
  <si>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</si>
  <si>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</si>
  <si>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</si>
  <si>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</si>
  <si>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</si>
  <si>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</si>
  <si>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</si>
  <si>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</si>
  <si>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</si>
  <si>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</si>
  <si>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</si>
  <si>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</si>
  <si>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</si>
  <si>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</si>
  <si>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</si>
  <si>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</si>
  <si>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</si>
  <si>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</si>
  <si>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</si>
  <si>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</si>
  <si>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</si>
  <si>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</si>
  <si>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</si>
  <si>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</si>
  <si>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</si>
  <si>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</si>
  <si>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</si>
  <si>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</si>
  <si>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</si>
  <si>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</si>
  <si>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</si>
  <si>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</si>
  <si>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</si>
  <si>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</si>
  <si>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</si>
  <si>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</si>
  <si>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</si>
  <si>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</si>
  <si>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</si>
  <si>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</si>
  <si>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</si>
  <si>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</si>
  <si>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</si>
  <si>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</si>
  <si>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</si>
  <si>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</si>
  <si>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</si>
  <si>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</si>
  <si>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</si>
  <si>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</si>
  <si>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</si>
  <si>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</si>
  <si>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</si>
  <si>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</si>
  <si>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</si>
  <si>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</si>
  <si>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</si>
  <si>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</si>
  <si>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</si>
  <si>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</si>
  <si>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</si>
  <si>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</si>
  <si>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</si>
  <si>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</si>
  <si>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</si>
  <si>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</si>
  <si>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</si>
  <si>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</si>
  <si>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</si>
  <si>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</si>
  <si>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</si>
  <si>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</si>
  <si>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</si>
  <si>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</si>
  <si>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</si>
  <si>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</si>
  <si>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</si>
  <si>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</si>
  <si>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</si>
  <si>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</si>
  <si>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</si>
  <si>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</si>
  <si>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</si>
  <si>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</si>
  <si>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</si>
  <si>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</si>
  <si>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</si>
  <si>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</si>
  <si>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</si>
  <si>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</si>
  <si>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</si>
  <si>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</si>
  <si>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</si>
  <si>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</si>
  <si>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</si>
  <si>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</si>
  <si>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</si>
  <si>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</si>
  <si>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</si>
  <si>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</si>
  <si>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</si>
  <si>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</si>
  <si>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</si>
  <si>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</si>
  <si>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</si>
  <si>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</si>
  <si>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</si>
  <si>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</si>
  <si>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</si>
  <si>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</si>
  <si>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</si>
  <si>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</si>
  <si>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</si>
  <si>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</si>
  <si>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</si>
  <si>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</si>
  <si>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</si>
  <si>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</si>
  <si>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</si>
  <si>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</si>
  <si>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</si>
  <si>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</si>
  <si>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</si>
  <si>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</si>
  <si>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</si>
  <si>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</si>
  <si>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</si>
  <si>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</si>
  <si>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</si>
  <si>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</si>
  <si>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</si>
  <si>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</si>
  <si>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</si>
  <si>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</si>
  <si>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</si>
  <si>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</si>
  <si>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</si>
  <si>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</si>
  <si>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</si>
  <si>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</si>
  <si>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</si>
  <si>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</si>
  <si>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</si>
  <si>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</si>
  <si>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</si>
  <si>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</si>
  <si>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</si>
  <si>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</si>
  <si>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</si>
  <si>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</si>
  <si>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</si>
  <si>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</si>
  <si>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</si>
  <si>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</si>
  <si>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</si>
  <si>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</si>
  <si>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</si>
  <si>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</si>
  <si>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</si>
  <si>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</si>
  <si>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</si>
  <si>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</si>
  <si>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</si>
  <si>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</si>
  <si>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</si>
  <si>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</si>
  <si>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</si>
  <si>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</si>
  <si>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</si>
  <si>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</si>
  <si>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</si>
  <si>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</si>
  <si>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</si>
  <si>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</si>
  <si>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</si>
  <si>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</si>
  <si>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</si>
  <si>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</si>
  <si>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</si>
  <si>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</si>
  <si>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</si>
  <si>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</si>
  <si>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</si>
  <si>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</si>
  <si>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</si>
  <si>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</si>
  <si>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</si>
  <si>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</si>
  <si>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</si>
  <si>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</si>
  <si>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</si>
  <si>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</si>
  <si>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</si>
  <si>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</si>
  <si>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</si>
  <si>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</si>
  <si>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</si>
  <si>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</si>
  <si>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</si>
  <si>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</si>
  <si>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</si>
  <si>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</si>
  <si>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</si>
  <si>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</si>
  <si>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</si>
  <si>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</si>
  <si>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</si>
  <si>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</si>
  <si>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</si>
  <si>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</si>
  <si>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</si>
  <si>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</si>
  <si>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</si>
  <si>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</si>
  <si>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</si>
  <si>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</si>
  <si>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</si>
  <si>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</si>
  <si>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</si>
  <si>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</si>
  <si>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</si>
  <si>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</si>
  <si>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</si>
  <si>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</si>
  <si>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</si>
  <si>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</si>
  <si>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</si>
  <si>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</si>
  <si>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</si>
  <si>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</si>
  <si>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</si>
  <si>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</si>
  <si>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</si>
  <si>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</si>
  <si>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</si>
  <si>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</si>
  <si>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</si>
  <si>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</si>
  <si>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</si>
  <si>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</si>
  <si>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</si>
  <si>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</si>
  <si>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</si>
  <si>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</si>
  <si>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</si>
  <si>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</si>
  <si>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</si>
  <si>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</si>
  <si>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</si>
  <si>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</si>
  <si>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</si>
  <si>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</si>
  <si>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</si>
  <si>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</si>
  <si>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</si>
  <si>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</si>
  <si>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</si>
  <si>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</si>
  <si>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</si>
  <si>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</si>
  <si>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</si>
  <si>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</si>
  <si>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</si>
  <si>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</si>
  <si>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</si>
  <si>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</si>
  <si>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</si>
  <si>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</si>
  <si>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</si>
  <si>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</si>
  <si>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</si>
  <si>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</si>
  <si>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</si>
  <si>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</si>
  <si>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</si>
  <si>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</si>
  <si>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</si>
  <si>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</si>
  <si>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</si>
  <si>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</si>
  <si>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</si>
  <si>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</si>
  <si>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</si>
  <si>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</si>
  <si>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</si>
  <si>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</si>
  <si>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</si>
  <si>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</si>
  <si>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</si>
  <si>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</si>
  <si>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</si>
  <si>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</si>
  <si>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</si>
  <si>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</si>
  <si>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</si>
  <si>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</si>
  <si>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</si>
  <si>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</si>
  <si>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</si>
  <si>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</si>
  <si>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</si>
  <si>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</si>
  <si>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</si>
  <si>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</si>
  <si>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</si>
  <si>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</si>
  <si>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</si>
  <si>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</si>
  <si>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</si>
  <si>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</si>
  <si>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</si>
  <si>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</si>
  <si>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</si>
  <si>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</si>
  <si>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</si>
  <si>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</si>
  <si>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</si>
  <si>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</si>
  <si>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</si>
  <si>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</si>
  <si>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</si>
  <si>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</si>
  <si>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</si>
  <si>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</si>
  <si>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</si>
  <si>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</si>
  <si>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</si>
  <si>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</si>
  <si>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</si>
  <si>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</si>
  <si>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</si>
  <si>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</si>
  <si>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</si>
  <si>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</si>
  <si>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</si>
  <si>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</si>
  <si>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</si>
  <si>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</si>
  <si>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</si>
  <si>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</si>
  <si>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</si>
  <si>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</si>
  <si>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</si>
  <si>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</si>
  <si>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</si>
  <si>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</si>
  <si>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</si>
  <si>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</si>
  <si>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</si>
  <si>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</si>
  <si>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</si>
  <si>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</si>
  <si>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</si>
  <si>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</si>
  <si>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</si>
  <si>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</si>
  <si>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</si>
  <si>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</si>
  <si>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</si>
  <si>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</si>
  <si>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</si>
  <si>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</si>
  <si>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</si>
  <si>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</si>
  <si>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</si>
  <si>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</si>
  <si>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</si>
  <si>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</si>
  <si>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</si>
  <si>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</si>
  <si>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</si>
  <si>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</si>
  <si>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</si>
  <si>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</si>
  <si>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</si>
  <si>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</si>
  <si>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</si>
  <si>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</si>
  <si>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</si>
  <si>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</si>
  <si>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</si>
  <si>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</si>
  <si>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</si>
  <si>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</si>
  <si>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</si>
  <si>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</si>
  <si>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</si>
  <si>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</si>
  <si>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</si>
  <si>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</si>
  <si>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</si>
  <si>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</si>
  <si>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</si>
  <si>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</si>
  <si>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</si>
  <si>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</si>
  <si>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</si>
  <si>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</si>
  <si>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</si>
  <si>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</si>
  <si>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</si>
  <si>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</si>
  <si>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</si>
  <si>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</si>
  <si>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</si>
  <si>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</si>
  <si>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</si>
  <si>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</si>
  <si>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</si>
  <si>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</si>
  <si>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</si>
  <si>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</si>
  <si>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</si>
  <si>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</si>
  <si>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</si>
  <si>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</si>
  <si>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</si>
  <si>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</si>
  <si>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</si>
  <si>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</si>
  <si>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</si>
  <si>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</si>
  <si>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</si>
  <si>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</si>
  <si>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</si>
  <si>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</si>
  <si>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</si>
  <si>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</si>
  <si>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</si>
  <si>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</si>
  <si>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</si>
  <si>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</si>
  <si>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</si>
  <si>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</si>
  <si>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</si>
  <si>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</si>
  <si>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</si>
  <si>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</si>
  <si>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</si>
  <si>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</si>
  <si>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</si>
  <si>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</si>
  <si>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</si>
  <si>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</si>
  <si>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</si>
  <si>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</si>
  <si>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</si>
  <si>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</si>
  <si>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</si>
  <si>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</si>
  <si>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</si>
  <si>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</si>
  <si>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</si>
  <si>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</si>
  <si>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</si>
  <si>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</si>
  <si>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</si>
  <si>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</si>
  <si>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</si>
  <si>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</si>
  <si>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</si>
  <si>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</si>
  <si>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</si>
  <si>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</si>
  <si>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</si>
  <si>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</si>
  <si>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</si>
  <si>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</si>
  <si>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</si>
  <si>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</si>
  <si>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</si>
  <si>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</si>
  <si>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</si>
  <si>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</si>
  <si>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</si>
  <si>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</si>
  <si>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</si>
  <si>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</si>
  <si>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</si>
  <si>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</si>
  <si>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</si>
  <si>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</si>
  <si>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</si>
  <si>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</si>
  <si>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</si>
  <si>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</si>
  <si>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</si>
  <si>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</si>
  <si>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</si>
  <si>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</si>
  <si>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</si>
  <si>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</si>
  <si>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</si>
  <si>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</si>
  <si>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</si>
  <si>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</si>
  <si>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</si>
  <si>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</si>
  <si>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</si>
  <si>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</si>
  <si>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</si>
  <si>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</si>
  <si>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</si>
  <si>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</si>
  <si>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</si>
  <si>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</si>
  <si>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</si>
  <si>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</si>
  <si>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</si>
  <si>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</si>
  <si>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</si>
  <si>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</si>
  <si>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</si>
  <si>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</si>
  <si>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</si>
  <si>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</si>
  <si>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</si>
  <si>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</si>
  <si>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</si>
  <si>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</si>
  <si>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</si>
  <si>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</si>
  <si>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</si>
  <si>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</si>
  <si>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</si>
  <si>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</si>
  <si>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</si>
  <si>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</si>
  <si>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</si>
  <si>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</si>
  <si>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</si>
  <si>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</si>
  <si>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</si>
  <si>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</si>
  <si>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</si>
  <si>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</si>
  <si>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</si>
  <si>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</si>
  <si>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</si>
  <si>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</si>
  <si>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</si>
  <si>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</si>
  <si>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</si>
  <si>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</si>
  <si>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</si>
  <si>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</si>
  <si>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</si>
  <si>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</si>
  <si>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</si>
  <si>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</si>
  <si>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</si>
  <si>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</si>
  <si>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</si>
  <si>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</si>
  <si>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</si>
  <si>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</si>
  <si>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</si>
  <si>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</si>
  <si>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</si>
  <si>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</si>
  <si>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</si>
  <si>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</si>
  <si>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</si>
  <si>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</si>
  <si>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</si>
  <si>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</si>
  <si>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</si>
  <si>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</si>
  <si>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</si>
  <si>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</si>
  <si>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</si>
  <si>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</si>
  <si>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</si>
  <si>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</si>
  <si>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</si>
  <si>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</si>
  <si>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</si>
  <si>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</si>
  <si>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</si>
  <si>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</si>
  <si>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</si>
  <si>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</si>
  <si>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</si>
  <si>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</si>
  <si>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</si>
  <si>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</si>
  <si>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</si>
  <si>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</si>
  <si>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</si>
  <si>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</si>
  <si>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</si>
  <si>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</si>
  <si>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</si>
  <si>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</si>
  <si>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</si>
  <si>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</si>
  <si>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</si>
  <si>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</si>
  <si>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</si>
  <si>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</si>
  <si>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</si>
  <si>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</si>
  <si>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</si>
  <si>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</si>
  <si>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</si>
  <si>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</si>
  <si>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</si>
  <si>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</si>
  <si>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</si>
  <si>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</si>
  <si>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</si>
  <si>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</si>
  <si>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</si>
  <si>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</si>
  <si>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</si>
  <si>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</si>
  <si>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</si>
  <si>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</si>
  <si>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</si>
  <si>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</si>
  <si>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</si>
  <si>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</si>
  <si>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</si>
  <si>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</si>
  <si>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</si>
  <si>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</si>
  <si>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</si>
  <si>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</si>
  <si>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</si>
  <si>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</si>
  <si>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</si>
  <si>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</si>
  <si>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</si>
  <si>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</si>
  <si>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</si>
  <si>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</si>
  <si>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</si>
  <si>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</si>
  <si>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</si>
  <si>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</si>
  <si>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</si>
  <si>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</si>
  <si>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</si>
  <si>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</si>
  <si>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</si>
  <si>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</si>
  <si>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</si>
  <si>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</si>
  <si>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</si>
  <si>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</si>
  <si>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</si>
  <si>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</si>
  <si>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</si>
  <si>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</si>
  <si>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</si>
  <si>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</si>
  <si>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</si>
  <si>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</si>
  <si>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</si>
  <si>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</si>
  <si>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</si>
  <si>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</si>
  <si>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</si>
  <si>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</si>
  <si>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</si>
  <si>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</si>
  <si>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</si>
  <si>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</si>
  <si>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</si>
  <si>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</si>
  <si>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</si>
  <si>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</si>
  <si>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</si>
  <si>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</si>
  <si>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</si>
  <si>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</si>
  <si>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</si>
  <si>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</si>
  <si>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</si>
  <si>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</si>
  <si>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</si>
  <si>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</si>
  <si>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</si>
  <si>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</si>
  <si>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</si>
  <si>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</si>
  <si>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</si>
  <si>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</si>
  <si>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</si>
  <si>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</si>
  <si>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</si>
  <si>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</si>
  <si>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</si>
  <si>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</si>
  <si>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</si>
  <si>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</si>
  <si>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</si>
  <si>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</si>
  <si>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</si>
  <si>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</si>
  <si>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</si>
  <si>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</si>
  <si>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</si>
  <si>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</si>
  <si>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</si>
  <si>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</si>
  <si>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</si>
  <si>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</si>
  <si>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</si>
  <si>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</si>
  <si>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</si>
  <si>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</si>
  <si>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</si>
  <si>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</si>
  <si>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</si>
  <si>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</si>
  <si>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</si>
  <si>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</si>
  <si>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</si>
  <si>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</si>
  <si>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</si>
  <si>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</si>
  <si>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</si>
  <si>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</si>
  <si>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</si>
  <si>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</si>
  <si>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</si>
  <si>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</si>
  <si>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</si>
  <si>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</si>
  <si>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</si>
  <si>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</si>
  <si>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</si>
  <si>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</si>
  <si>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</si>
  <si>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</si>
  <si>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</si>
  <si>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</si>
  <si>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</si>
  <si>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</si>
  <si>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</si>
  <si>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</si>
  <si>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</si>
  <si>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</si>
  <si>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</si>
  <si>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</si>
  <si>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</si>
  <si>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</si>
  <si>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</si>
  <si>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</si>
  <si>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</si>
  <si>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</si>
  <si>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</si>
  <si>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</si>
  <si>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</si>
  <si>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</si>
  <si>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</si>
  <si>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</si>
  <si>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</si>
  <si>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</si>
  <si>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</si>
  <si>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</si>
  <si>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</si>
  <si>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</si>
  <si>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</si>
  <si>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</si>
  <si>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</si>
  <si>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</si>
  <si>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</si>
  <si>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</si>
  <si>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</si>
  <si>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</si>
  <si>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</si>
  <si>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</si>
  <si>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</si>
  <si>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</si>
  <si>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</si>
  <si>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</si>
  <si>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</si>
  <si>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</si>
  <si>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</si>
  <si>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</si>
  <si>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</si>
  <si>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</si>
  <si>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</si>
  <si>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</si>
  <si>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</si>
  <si>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</si>
  <si>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</si>
  <si>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</si>
  <si>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</si>
  <si>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</si>
  <si>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</si>
  <si>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</si>
  <si>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</si>
  <si>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</si>
  <si>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</si>
  <si>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</si>
  <si>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</si>
  <si>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</si>
  <si>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</si>
  <si>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</si>
  <si>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</si>
  <si>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</si>
  <si>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</si>
  <si>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</si>
  <si>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</si>
  <si>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</si>
  <si>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</si>
  <si>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</si>
  <si>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</si>
  <si>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</si>
  <si>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</si>
  <si>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</si>
  <si>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</si>
  <si>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</si>
  <si>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</si>
  <si>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</si>
  <si>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</si>
  <si>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</si>
  <si>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</si>
  <si>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</si>
  <si>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</si>
  <si>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</si>
  <si>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</si>
  <si>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</si>
  <si>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</si>
  <si>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</si>
  <si>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</si>
  <si>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</si>
  <si>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</si>
  <si>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</si>
  <si>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</si>
  <si>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</si>
  <si>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</si>
  <si>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</si>
  <si>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</si>
  <si>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</si>
  <si>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</si>
  <si>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</si>
  <si>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</si>
  <si>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</si>
  <si>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</si>
  <si>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</si>
  <si>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</si>
  <si>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</si>
  <si>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</si>
  <si>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</si>
  <si>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</si>
  <si>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</si>
  <si>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</si>
  <si>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</si>
  <si>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</si>
  <si>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</si>
  <si>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</si>
  <si>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</si>
  <si>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</si>
  <si>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</si>
  <si>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</si>
  <si>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</si>
  <si>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</si>
  <si>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</si>
  <si>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</si>
  <si>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</si>
  <si>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</si>
  <si>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</si>
  <si>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</si>
  <si>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</si>
  <si>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</si>
  <si>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</si>
  <si>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</si>
  <si>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</si>
  <si>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</si>
  <si>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</si>
  <si>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</si>
  <si>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</si>
  <si>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</si>
  <si>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</si>
  <si>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</si>
  <si>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</si>
  <si>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</si>
  <si>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</si>
  <si>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</si>
  <si>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</si>
  <si>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</si>
  <si>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</si>
  <si>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</si>
  <si>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</si>
  <si>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</si>
  <si>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</si>
  <si>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</si>
  <si>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</si>
  <si>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</si>
  <si>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</si>
  <si>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</si>
  <si>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</si>
  <si>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</si>
  <si>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</si>
  <si>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</si>
  <si>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</si>
  <si>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</si>
  <si>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</si>
  <si>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</si>
  <si>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</si>
  <si>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</si>
  <si>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</si>
  <si>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</si>
  <si>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</si>
  <si>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</si>
  <si>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</si>
  <si>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</si>
  <si>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</si>
  <si>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</si>
  <si>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</si>
  <si>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</si>
  <si>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</si>
  <si>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</si>
  <si>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</si>
  <si>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</si>
  <si>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</si>
  <si>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</si>
  <si>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</si>
  <si>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</si>
  <si>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</si>
  <si>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</si>
  <si>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</si>
  <si>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</si>
  <si>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</si>
  <si>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</si>
  <si>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</si>
  <si>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</si>
  <si>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</si>
  <si>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</si>
  <si>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</si>
  <si>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</si>
  <si>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</si>
  <si>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</si>
  <si>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</si>
  <si>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</si>
  <si>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</si>
  <si>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</si>
  <si>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</si>
  <si>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</si>
  <si>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</si>
  <si>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</si>
  <si>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</si>
  <si>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</si>
  <si>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</si>
  <si>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</si>
  <si>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</si>
  <si>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</si>
  <si>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</si>
  <si>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</si>
  <si>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</si>
  <si>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</si>
  <si>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</si>
  <si>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</si>
  <si>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</si>
  <si>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</si>
  <si>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</si>
  <si>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</si>
  <si>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</si>
  <si>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</si>
  <si>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</si>
  <si>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</si>
  <si>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</si>
  <si>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</si>
  <si>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</si>
  <si>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</si>
  <si>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</si>
  <si>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</si>
  <si>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</si>
  <si>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</si>
  <si>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</si>
  <si>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</si>
  <si>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</si>
  <si>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</si>
  <si>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</si>
  <si>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</si>
  <si>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</si>
  <si>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</si>
  <si>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</si>
  <si>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</si>
  <si>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</si>
  <si>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</si>
  <si>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</si>
  <si>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</si>
  <si>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</si>
  <si>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</si>
  <si>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</si>
  <si>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</si>
  <si>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</si>
  <si>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</si>
  <si>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</si>
  <si>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</si>
  <si>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</si>
  <si>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</si>
  <si>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</si>
  <si>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</si>
  <si>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</si>
  <si>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</si>
  <si>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</si>
  <si>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</si>
  <si>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</si>
  <si>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</si>
  <si>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</si>
  <si>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</si>
  <si>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</si>
  <si>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</si>
  <si>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</si>
  <si>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</si>
  <si>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</si>
  <si>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</si>
  <si>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</si>
  <si>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</si>
  <si>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</si>
  <si>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</si>
  <si>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</si>
  <si>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</si>
  <si>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</si>
  <si>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</si>
  <si>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</si>
  <si>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</si>
  <si>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</si>
  <si>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</si>
  <si>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</si>
  <si>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</si>
  <si>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</si>
  <si>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</si>
  <si>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</si>
  <si>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</si>
  <si>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</si>
  <si>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</si>
  <si>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</si>
  <si>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</si>
  <si>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</si>
  <si>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</si>
  <si>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</si>
  <si>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</si>
  <si>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</si>
  <si>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</si>
  <si>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</si>
  <si>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</si>
  <si>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</si>
  <si>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</si>
  <si>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</si>
  <si>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</si>
  <si>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</si>
  <si>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</si>
  <si>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</si>
  <si>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</si>
  <si>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</si>
  <si>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</si>
  <si>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</si>
  <si>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</si>
  <si>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</si>
  <si>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</si>
  <si>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</si>
  <si>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</si>
  <si>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</si>
  <si>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</si>
  <si>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</si>
  <si>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</si>
  <si>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</si>
  <si>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</si>
  <si>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</si>
  <si>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</si>
  <si>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</si>
  <si>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</si>
  <si>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</si>
  <si>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</si>
  <si>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</si>
  <si>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</si>
  <si>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</si>
  <si>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</si>
  <si>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</si>
  <si>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</si>
  <si>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</si>
  <si>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</si>
  <si>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</si>
  <si>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</si>
  <si>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</si>
  <si>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</si>
  <si>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</si>
  <si>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</si>
  <si>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</si>
  <si>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</si>
  <si>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</si>
  <si>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</si>
  <si>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</si>
  <si>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</si>
  <si>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</si>
  <si>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</si>
  <si>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</si>
  <si>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</si>
  <si>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</si>
  <si>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</si>
  <si>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</si>
  <si>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</si>
  <si>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</si>
  <si>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</si>
  <si>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</si>
  <si>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</si>
  <si>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</si>
  <si>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</si>
  <si>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</si>
  <si>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</si>
  <si>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</si>
  <si>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</si>
  <si>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</si>
  <si>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</si>
  <si>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</si>
  <si>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</si>
  <si>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</si>
  <si>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</si>
  <si>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</si>
  <si>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</si>
  <si>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</si>
  <si>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</si>
  <si>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</si>
  <si>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</si>
  <si>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</si>
  <si>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</si>
  <si>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</si>
  <si>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</si>
  <si>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</si>
  <si>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</si>
  <si>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</si>
  <si>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</si>
  <si>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</si>
  <si>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</si>
  <si>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</si>
  <si>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</si>
  <si>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</si>
  <si>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</si>
  <si>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</si>
  <si>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</si>
  <si>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</si>
  <si>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</si>
  <si>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</si>
  <si>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</si>
  <si>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</si>
  <si>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</si>
  <si>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</si>
  <si>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</si>
  <si>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</si>
  <si>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</si>
  <si>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</si>
  <si>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</si>
  <si>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</si>
  <si>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</si>
  <si>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</si>
  <si>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</si>
  <si>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</si>
  <si>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</si>
  <si>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</si>
  <si>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</si>
  <si>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</si>
  <si>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</si>
  <si>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</si>
  <si>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</si>
  <si>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</si>
  <si>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</si>
  <si>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</si>
  <si>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</si>
  <si>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</si>
  <si>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</si>
  <si>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</si>
  <si>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</si>
  <si>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</si>
  <si>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</si>
  <si>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</si>
  <si>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</si>
  <si>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</si>
  <si>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</si>
  <si>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</si>
  <si>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</si>
  <si>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</si>
  <si>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</si>
  <si>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</si>
  <si>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</si>
  <si>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</si>
  <si>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</si>
  <si>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</si>
  <si>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</si>
  <si>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</si>
  <si>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</si>
  <si>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</si>
  <si>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</si>
  <si>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</si>
  <si>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</si>
  <si>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</si>
  <si>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</si>
  <si>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</si>
  <si>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</si>
  <si>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</si>
  <si>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</si>
  <si>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</si>
  <si>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</si>
  <si>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</si>
  <si>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</si>
  <si>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</si>
  <si>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</si>
  <si>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</si>
  <si>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</si>
  <si>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</si>
  <si>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</si>
  <si>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</si>
  <si>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</si>
  <si>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</si>
  <si>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</si>
  <si>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</si>
  <si>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</si>
  <si>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</si>
  <si>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</si>
  <si>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</si>
  <si>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</si>
  <si>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</si>
  <si>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</si>
  <si>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</si>
  <si>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</si>
  <si>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</si>
  <si>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</si>
  <si>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</si>
  <si>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</si>
  <si>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</si>
  <si>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</si>
  <si>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</si>
  <si>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</si>
  <si>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</si>
  <si>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</si>
  <si>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</si>
  <si>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</si>
  <si>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</si>
  <si>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</si>
  <si>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</si>
  <si>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</si>
  <si>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</si>
  <si>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</si>
  <si>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</si>
  <si>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</si>
  <si>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</si>
  <si>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</si>
  <si>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</si>
  <si>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</si>
  <si>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</si>
  <si>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</si>
  <si>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</si>
  <si>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</si>
  <si>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</si>
  <si>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</si>
  <si>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</si>
  <si>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</si>
  <si>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</si>
  <si>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</si>
  <si>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</si>
  <si>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</si>
  <si>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</si>
  <si>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</si>
  <si>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</si>
  <si>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</si>
  <si>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</si>
  <si>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</si>
  <si>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</si>
  <si>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</si>
  <si>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</si>
  <si>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</si>
  <si>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</si>
  <si>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</si>
  <si>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</si>
  <si>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</si>
  <si>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</si>
  <si>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</si>
  <si>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</si>
  <si>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</si>
  <si>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</si>
  <si>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</si>
  <si>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</si>
  <si>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</si>
  <si>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</si>
  <si>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</si>
  <si>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</si>
  <si>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</si>
  <si>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</si>
  <si>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</si>
  <si>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</si>
  <si>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</si>
  <si>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</si>
  <si>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</si>
  <si>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</si>
  <si>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</si>
  <si>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</si>
  <si>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</si>
  <si>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</si>
  <si>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</si>
  <si>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</si>
  <si>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</si>
  <si>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</si>
  <si>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</si>
  <si>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</si>
  <si>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</si>
  <si>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</si>
  <si>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</si>
  <si>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</si>
  <si>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</si>
  <si>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</si>
  <si>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</si>
  <si>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</si>
  <si>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</si>
  <si>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</si>
  <si>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</si>
  <si>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</si>
  <si>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</si>
  <si>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</si>
  <si>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</si>
  <si>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</si>
  <si>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</si>
  <si>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</si>
  <si>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</si>
  <si>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</si>
  <si>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</si>
  <si>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</si>
  <si>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</si>
  <si>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</si>
  <si>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</si>
  <si>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</si>
  <si>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</si>
  <si>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</si>
  <si>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</si>
  <si>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</si>
  <si>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</si>
  <si>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</si>
  <si>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</si>
  <si>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</si>
  <si>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</si>
  <si>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</si>
  <si>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</si>
  <si>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</si>
  <si>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</si>
  <si>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</si>
  <si>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</si>
  <si>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</si>
  <si>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</si>
  <si>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</si>
  <si>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</si>
  <si>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</si>
  <si>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</si>
  <si>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</si>
  <si>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</si>
  <si>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</si>
  <si>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</si>
  <si>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</si>
  <si>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</si>
  <si>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</si>
  <si>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</si>
  <si>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</si>
  <si>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</si>
  <si>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</si>
  <si>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</si>
  <si>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</si>
  <si>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</si>
  <si>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</si>
  <si>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</si>
  <si>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</si>
  <si>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</si>
  <si>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</si>
  <si>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</si>
  <si>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</si>
  <si>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</si>
  <si>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</si>
  <si>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</si>
  <si>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</si>
  <si>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</si>
  <si>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</si>
  <si>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</si>
  <si>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</si>
  <si>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</si>
  <si>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</si>
  <si>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</si>
  <si>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</si>
  <si>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</si>
  <si>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</si>
  <si>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</si>
  <si>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</si>
  <si>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</si>
  <si>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</si>
  <si>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</si>
  <si>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</si>
  <si>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</si>
  <si>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</si>
  <si>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</si>
  <si>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</si>
  <si>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</si>
  <si>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</si>
  <si>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</si>
  <si>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</si>
  <si>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</si>
  <si>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</si>
  <si>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</si>
  <si>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</si>
  <si>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</si>
  <si>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</si>
  <si>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</si>
  <si>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</si>
  <si>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</si>
  <si>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</si>
  <si>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</si>
  <si>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</si>
  <si>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</si>
  <si>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</si>
  <si>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</si>
  <si>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</si>
  <si>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</si>
  <si>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</si>
  <si>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</si>
  <si>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</si>
  <si>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</si>
  <si>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</si>
  <si>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</si>
  <si>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</si>
  <si>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</si>
  <si>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</si>
  <si>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</si>
  <si>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</si>
  <si>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</si>
  <si>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</si>
  <si>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</si>
  <si>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</si>
  <si>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</si>
  <si>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</si>
  <si>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</si>
  <si>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</si>
  <si>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</si>
  <si>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</si>
  <si>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</si>
  <si>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</si>
  <si>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</si>
  <si>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</si>
  <si>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</si>
  <si>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</si>
  <si>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</si>
  <si>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</si>
  <si>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</si>
  <si>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</si>
  <si>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</si>
  <si>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</si>
  <si>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</si>
  <si>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</si>
  <si>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</si>
  <si>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</si>
  <si>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</si>
  <si>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</si>
  <si>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</si>
  <si>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</si>
  <si>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</si>
  <si>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</si>
  <si>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</si>
  <si>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</si>
  <si>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</si>
  <si>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</si>
  <si>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</si>
  <si>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</si>
  <si>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</si>
  <si>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</si>
  <si>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</si>
  <si>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</si>
  <si>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</si>
  <si>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</si>
  <si>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</si>
  <si>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</si>
  <si>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</si>
  <si>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</si>
  <si>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</si>
  <si>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</si>
  <si>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</si>
  <si>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</si>
  <si>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</si>
  <si>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</si>
  <si>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</si>
  <si>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</si>
  <si>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</si>
  <si>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</si>
  <si>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</si>
  <si>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</si>
  <si>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</si>
  <si>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</si>
  <si>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</si>
  <si>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</si>
  <si>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</si>
  <si>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</si>
  <si>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</si>
  <si>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</si>
  <si>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</si>
  <si>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</si>
  <si>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</si>
  <si>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</si>
  <si>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</si>
  <si>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</si>
  <si>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</si>
  <si>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</si>
  <si>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</si>
  <si>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</si>
  <si>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</si>
  <si>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</si>
  <si>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</si>
  <si>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</si>
  <si>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</si>
  <si>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</si>
  <si>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</si>
  <si>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</si>
  <si>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</si>
  <si>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</si>
  <si>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</si>
  <si>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</si>
  <si>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</si>
  <si>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</si>
  <si>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</si>
  <si>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</si>
  <si>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</si>
  <si>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</si>
  <si>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</si>
  <si>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</si>
  <si>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</si>
  <si>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</si>
  <si>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</si>
  <si>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</si>
  <si>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</si>
  <si>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</si>
  <si>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</si>
  <si>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</si>
  <si>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</si>
  <si>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</si>
  <si>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</si>
  <si>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</si>
  <si>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</si>
  <si>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</si>
  <si>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</si>
  <si>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</si>
  <si>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</si>
  <si>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</si>
  <si>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</si>
  <si>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</si>
  <si>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</si>
  <si>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</si>
  <si>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</si>
  <si>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</si>
  <si>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</si>
  <si>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</si>
  <si>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</si>
  <si>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</si>
  <si>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</si>
  <si>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</si>
  <si>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</si>
  <si>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</si>
  <si>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</si>
  <si>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</si>
  <si>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</si>
  <si>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</si>
  <si>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</si>
  <si>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</si>
  <si>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</si>
  <si>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</si>
  <si>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</si>
  <si>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</si>
  <si>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</si>
  <si>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</si>
  <si>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</si>
  <si>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</si>
  <si>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</si>
  <si>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</si>
  <si>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</si>
  <si>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</si>
  <si>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</si>
  <si>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</si>
  <si>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</si>
  <si>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</si>
  <si>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</si>
  <si>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</si>
  <si>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</si>
  <si>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</si>
  <si>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</si>
  <si>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</si>
  <si>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</si>
  <si>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</si>
  <si>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</si>
  <si>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</si>
  <si>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</si>
  <si>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</si>
  <si>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</si>
  <si>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</si>
  <si>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</si>
  <si>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</si>
  <si>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</si>
  <si>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</si>
  <si>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</si>
  <si>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</si>
  <si>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</si>
  <si>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</si>
  <si>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</si>
  <si>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</si>
  <si>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</si>
  <si>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</si>
  <si>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</si>
  <si>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</si>
  <si>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</si>
  <si>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</si>
  <si>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</si>
  <si>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</si>
  <si>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</si>
  <si>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</si>
  <si>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</si>
  <si>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</si>
  <si>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</si>
  <si>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</si>
  <si>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</si>
  <si>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</si>
  <si>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</si>
  <si>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</si>
  <si>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</si>
  <si>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</si>
  <si>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</si>
  <si>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</si>
  <si>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</si>
  <si>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</si>
  <si>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</si>
  <si>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</si>
  <si>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</si>
  <si>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</si>
  <si>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</si>
  <si>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</si>
  <si>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</si>
  <si>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</si>
  <si>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</si>
  <si>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</si>
  <si>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</si>
  <si>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</si>
  <si>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</si>
  <si>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</si>
  <si>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</si>
  <si>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</si>
  <si>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</si>
  <si>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</si>
  <si>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</si>
  <si>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</si>
  <si>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</si>
  <si>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</si>
  <si>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</si>
  <si>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</si>
  <si>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</si>
  <si>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</si>
  <si>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</si>
  <si>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</si>
  <si>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</si>
  <si>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</si>
  <si>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</si>
  <si>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</si>
  <si>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</si>
  <si>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</si>
  <si>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</si>
  <si>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</si>
  <si>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</si>
  <si>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</si>
  <si>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</si>
  <si>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</si>
  <si>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</si>
  <si>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</si>
  <si>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</si>
  <si>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</si>
  <si>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</si>
  <si>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</si>
  <si>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</si>
  <si>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</si>
  <si>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</si>
  <si>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</si>
  <si>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</si>
  <si>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</si>
  <si>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</si>
  <si>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</si>
  <si>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</si>
  <si>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</si>
  <si>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</si>
  <si>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</si>
  <si>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</si>
  <si>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</si>
  <si>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</si>
  <si>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</si>
  <si>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</si>
  <si>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</si>
  <si>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</si>
  <si>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</si>
  <si>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</si>
  <si>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</si>
  <si>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</si>
  <si>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</si>
  <si>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</si>
  <si>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</si>
  <si>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</si>
  <si>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</si>
  <si>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</si>
  <si>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</si>
  <si>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</si>
  <si>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</si>
  <si>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</si>
  <si>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</si>
  <si>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</si>
  <si>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</si>
  <si>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</si>
  <si>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</si>
  <si>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</si>
  <si>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</si>
  <si>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</si>
  <si>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</si>
  <si>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</si>
  <si>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</si>
  <si>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</si>
  <si>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</si>
  <si>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</si>
  <si>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</si>
  <si>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</si>
  <si>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</si>
  <si>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</si>
  <si>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</si>
  <si>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</si>
  <si>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</si>
  <si>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</si>
  <si>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</si>
  <si>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</si>
  <si>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</si>
  <si>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</si>
  <si>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</si>
  <si>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</si>
  <si>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</si>
  <si>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</si>
  <si>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</si>
  <si>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</si>
  <si>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</si>
  <si>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</si>
  <si>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</si>
  <si>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</si>
  <si>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</si>
  <si>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</si>
  <si>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</si>
  <si>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</si>
  <si>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</si>
  <si>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</si>
  <si>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</si>
  <si>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</si>
  <si>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</si>
  <si>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</si>
  <si>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</si>
  <si>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</si>
  <si>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</si>
  <si>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</si>
  <si>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</si>
  <si>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</si>
  <si>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</si>
  <si>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</si>
  <si>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</si>
  <si>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</si>
  <si>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</si>
  <si>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</si>
  <si>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</si>
  <si>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</si>
  <si>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</si>
  <si>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</si>
  <si>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</si>
  <si>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</si>
  <si>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</si>
  <si>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</si>
  <si>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</si>
  <si>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</si>
  <si>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</si>
  <si>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</si>
  <si>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</si>
  <si>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</si>
  <si>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</si>
  <si>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</si>
  <si>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</si>
  <si>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</si>
  <si>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</si>
  <si>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</si>
  <si>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</si>
  <si>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</si>
  <si>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</si>
  <si>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</si>
  <si>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</si>
  <si>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</si>
  <si>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</si>
  <si>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</si>
  <si>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</si>
  <si>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</si>
  <si>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</si>
  <si>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</si>
  <si>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</si>
  <si>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</si>
  <si>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</si>
  <si>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</si>
  <si>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</si>
  <si>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</si>
  <si>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</si>
  <si>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</si>
  <si>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</si>
  <si>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</si>
  <si>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</si>
  <si>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</si>
  <si>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</si>
  <si>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</si>
  <si>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</si>
  <si>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</si>
  <si>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</si>
  <si>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</si>
  <si>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</si>
  <si>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</si>
  <si>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</si>
  <si>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</si>
  <si>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</si>
  <si>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</si>
  <si>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</si>
  <si>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</si>
  <si>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</si>
  <si>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</si>
  <si>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</si>
  <si>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</si>
  <si>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</si>
  <si>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</si>
  <si>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</si>
  <si>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</si>
  <si>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</si>
  <si>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</si>
  <si>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</si>
  <si>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</si>
  <si>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</si>
  <si>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</si>
  <si>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</si>
  <si>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</si>
  <si>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</si>
  <si>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</si>
  <si>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</si>
  <si>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</si>
  <si>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</si>
  <si>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</si>
  <si>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</si>
  <si>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</si>
  <si>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</si>
  <si>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</si>
  <si>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</si>
  <si>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</si>
  <si>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</si>
  <si>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</si>
  <si>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</si>
  <si>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</si>
  <si>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</si>
  <si>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</si>
  <si>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</si>
  <si>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</si>
  <si>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</si>
  <si>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</si>
  <si>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</si>
  <si>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</si>
  <si>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</si>
  <si>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</si>
  <si>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</si>
  <si>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</si>
  <si>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</si>
  <si>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</si>
  <si>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</si>
  <si>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</si>
  <si>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</si>
  <si>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</si>
  <si>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</si>
  <si>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</si>
  <si>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</si>
  <si>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</si>
  <si>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</si>
  <si>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</si>
  <si>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</si>
  <si>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</si>
  <si>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</si>
  <si>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</si>
  <si>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</si>
  <si>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</si>
  <si>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</si>
  <si>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</si>
  <si>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</si>
  <si>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</si>
  <si>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</si>
  <si>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</si>
  <si>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</si>
  <si>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</si>
  <si>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</si>
  <si>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</si>
  <si>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</si>
  <si>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</si>
  <si>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</si>
  <si>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</si>
  <si>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</si>
  <si>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</si>
  <si>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</si>
  <si>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</si>
  <si>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</si>
  <si>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</si>
  <si>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</si>
  <si>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</si>
  <si>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</si>
  <si>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</si>
  <si>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</si>
  <si>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</si>
  <si>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</si>
  <si>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</si>
  <si>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</si>
  <si>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</si>
  <si>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</si>
  <si>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</si>
  <si>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</si>
  <si>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</si>
  <si>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</si>
  <si>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</si>
  <si>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</si>
  <si>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</si>
  <si>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</si>
  <si>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</si>
  <si>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</si>
  <si>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</si>
  <si>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</si>
  <si>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</si>
  <si>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</si>
  <si>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</si>
  <si>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</si>
  <si>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</si>
  <si>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</si>
  <si>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</si>
  <si>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</si>
  <si>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</si>
  <si>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</si>
  <si>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</si>
  <si>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</si>
  <si>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</si>
  <si>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</si>
  <si>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</si>
  <si>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</si>
  <si>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</si>
  <si>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</si>
  <si>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</si>
  <si>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</si>
  <si>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</si>
  <si>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</si>
  <si>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</si>
  <si>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</si>
  <si>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</si>
  <si>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</si>
  <si>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</si>
  <si>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</si>
  <si>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</si>
  <si>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</si>
  <si>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</si>
  <si>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</si>
  <si>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</si>
  <si>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</si>
  <si>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</si>
  <si>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</si>
  <si>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</si>
  <si>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</si>
  <si>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</si>
  <si>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</si>
  <si>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</si>
  <si>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</si>
  <si>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</si>
  <si>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</si>
  <si>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</si>
  <si>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</si>
  <si>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</si>
  <si>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</si>
  <si>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</si>
  <si>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</si>
  <si>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</si>
  <si>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</si>
  <si>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</si>
  <si>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</si>
  <si>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</si>
  <si>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</si>
  <si>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</si>
  <si>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</si>
  <si>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</si>
  <si>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</si>
  <si>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</si>
  <si>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</si>
  <si>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</si>
  <si>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</si>
  <si>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</si>
  <si>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</si>
  <si>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</si>
  <si>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</si>
  <si>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</si>
  <si>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</si>
  <si>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</si>
  <si>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</si>
  <si>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</si>
  <si>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</si>
  <si>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</si>
  <si>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</si>
  <si>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</si>
  <si>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</si>
  <si>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</si>
  <si>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</si>
  <si>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</si>
  <si>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</si>
  <si>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</si>
  <si>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</si>
  <si>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</si>
  <si>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</si>
  <si>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</si>
  <si>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</si>
  <si>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</si>
  <si>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</si>
  <si>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</si>
  <si>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</si>
  <si>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</si>
  <si>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</si>
  <si>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</si>
  <si>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</si>
  <si>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</si>
  <si>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</si>
  <si>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</si>
  <si>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</si>
  <si>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</si>
  <si>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</si>
  <si>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</si>
  <si>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</si>
  <si>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</si>
  <si>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</si>
  <si>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</si>
  <si>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</si>
  <si>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</si>
  <si>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</si>
  <si>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</si>
  <si>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</si>
  <si>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</si>
  <si>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</si>
  <si>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</si>
  <si>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</si>
  <si>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</si>
  <si>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</si>
  <si>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</si>
  <si>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</si>
  <si>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</si>
  <si>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</si>
  <si>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</si>
  <si>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</si>
  <si>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</si>
  <si>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</si>
  <si>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</si>
  <si>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</si>
  <si>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</si>
  <si>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</si>
  <si>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</si>
  <si>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</si>
  <si>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</si>
  <si>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</si>
  <si>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</si>
  <si>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</si>
  <si>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</si>
  <si>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</si>
  <si>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</si>
  <si>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</si>
  <si>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</si>
  <si>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</si>
  <si>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</si>
  <si>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</si>
  <si>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</si>
  <si>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</si>
  <si>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</si>
  <si>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</si>
  <si>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</si>
  <si>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</si>
  <si>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</si>
  <si>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</si>
  <si>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</si>
  <si>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</si>
  <si>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</si>
  <si>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</si>
  <si>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</si>
  <si>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</si>
  <si>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</si>
  <si>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</si>
  <si>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</si>
  <si>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</si>
  <si>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</si>
  <si>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</si>
  <si>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</si>
  <si>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</si>
  <si>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</si>
  <si>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</si>
  <si>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</si>
  <si>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</si>
  <si>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</si>
  <si>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</si>
  <si>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</si>
  <si>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</si>
  <si>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</si>
  <si>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</si>
  <si>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</si>
  <si>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</si>
  <si>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</si>
  <si>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</si>
  <si>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</si>
  <si>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</si>
  <si>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</si>
  <si>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</si>
  <si>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</si>
  <si>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</si>
  <si>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</si>
  <si>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</si>
  <si>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</si>
  <si>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</si>
  <si>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</si>
  <si>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</si>
  <si>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</si>
  <si>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</si>
  <si>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</si>
  <si>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</si>
  <si>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</si>
  <si>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</si>
  <si>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</si>
  <si>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</si>
  <si>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</si>
  <si>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</si>
  <si>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</si>
  <si>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</si>
  <si>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</si>
  <si>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</si>
  <si>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</si>
  <si>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</si>
  <si>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</si>
  <si>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</si>
  <si>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</si>
  <si>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</si>
  <si>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</si>
  <si>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</si>
  <si>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</si>
  <si>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</si>
  <si>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</si>
  <si>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</si>
  <si>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</si>
  <si>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</si>
  <si>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</si>
  <si>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</si>
  <si>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</si>
  <si>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</si>
  <si>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</si>
  <si>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</si>
  <si>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</si>
  <si>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</si>
  <si>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</si>
  <si>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</si>
  <si>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</si>
  <si>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</si>
  <si>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</si>
  <si>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</si>
  <si>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</si>
  <si>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</si>
  <si>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</si>
  <si>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</si>
  <si>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</si>
  <si>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</si>
  <si>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</si>
  <si>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</si>
  <si>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</si>
  <si>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</si>
  <si>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</si>
  <si>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</si>
  <si>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</si>
  <si>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</si>
  <si>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</si>
  <si>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</si>
  <si>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</si>
  <si>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</si>
  <si>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</si>
  <si>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</si>
  <si>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</si>
  <si>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</si>
  <si>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</si>
  <si>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</si>
  <si>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</si>
  <si>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</si>
  <si>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</si>
  <si>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</si>
  <si>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</si>
  <si>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</si>
  <si>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</si>
  <si>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</si>
  <si>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</si>
  <si>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</si>
  <si>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</si>
  <si>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</si>
  <si>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</si>
  <si>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</si>
  <si>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</si>
  <si>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</si>
  <si>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</si>
  <si>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</si>
  <si>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</si>
  <si>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</si>
  <si>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</si>
  <si>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</si>
  <si>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</si>
  <si>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</si>
  <si>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</si>
  <si>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</si>
  <si>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</si>
  <si>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</si>
  <si>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</si>
  <si>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</si>
  <si>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</si>
  <si>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</si>
  <si>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</si>
  <si>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</si>
  <si>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</si>
  <si>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</si>
  <si>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</si>
  <si>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</si>
  <si>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</si>
  <si>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</si>
  <si>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</si>
  <si>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</si>
  <si>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</si>
  <si>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</si>
  <si>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</si>
  <si>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</si>
  <si>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</si>
  <si>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</si>
  <si>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</si>
  <si>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</si>
  <si>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</si>
  <si>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</si>
  <si>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</si>
  <si>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</si>
  <si>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</si>
  <si>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</si>
  <si>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</si>
  <si>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</si>
  <si>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</si>
  <si>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</si>
  <si>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</si>
  <si>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</si>
  <si>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</si>
  <si>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</si>
  <si>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</si>
  <si>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</si>
  <si>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</si>
  <si>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</si>
  <si>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</si>
  <si>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</si>
  <si>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</si>
  <si>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</si>
  <si>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</si>
  <si>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</si>
  <si>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</si>
  <si>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</si>
  <si>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</si>
  <si>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</si>
  <si>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</si>
  <si>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</si>
  <si>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</si>
  <si>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</si>
  <si>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</si>
  <si>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</si>
  <si>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</si>
  <si>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</si>
  <si>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</si>
  <si>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</si>
  <si>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</si>
  <si>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</si>
  <si>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</si>
  <si>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</si>
  <si>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</si>
  <si>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</si>
  <si>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</si>
  <si>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</si>
  <si>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</si>
  <si>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</si>
  <si>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</si>
  <si>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</si>
  <si>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</si>
  <si>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</si>
  <si>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</si>
  <si>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</si>
  <si>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</si>
  <si>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</si>
  <si>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</si>
  <si>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</si>
  <si>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</si>
  <si>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</si>
  <si>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</si>
  <si>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</si>
  <si>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</si>
  <si>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</si>
  <si>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</si>
  <si>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</si>
  <si>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</si>
  <si>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</si>
  <si>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</si>
  <si>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</si>
  <si>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</si>
  <si>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</si>
  <si>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</si>
  <si>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</si>
  <si>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</si>
  <si>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</si>
  <si>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</si>
  <si>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</si>
  <si>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</si>
  <si>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</si>
  <si>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</si>
  <si>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</si>
  <si>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</si>
  <si>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</si>
  <si>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</si>
  <si>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</si>
  <si>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</si>
  <si>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</si>
  <si>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</si>
  <si>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</si>
  <si>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</si>
  <si>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</si>
  <si>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</si>
  <si>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</si>
  <si>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</si>
  <si>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</si>
  <si>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</si>
  <si>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</si>
  <si>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</si>
  <si>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</si>
  <si>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</si>
  <si>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</si>
  <si>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</si>
  <si>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</si>
  <si>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</si>
  <si>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</si>
  <si>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</si>
  <si>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</si>
  <si>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</si>
  <si>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</si>
  <si>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</si>
  <si>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</si>
  <si>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</si>
  <si>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</si>
  <si>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</si>
  <si>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</si>
  <si>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</si>
  <si>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</si>
  <si>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</si>
  <si>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</si>
  <si>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</si>
  <si>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</si>
  <si>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</si>
  <si>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</si>
  <si>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</si>
  <si>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</si>
  <si>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</si>
  <si>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</si>
  <si>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</si>
  <si>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</si>
  <si>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</si>
  <si>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</si>
  <si>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</si>
  <si>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</si>
  <si>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</si>
  <si>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</si>
  <si>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</si>
  <si>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</si>
  <si>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</si>
  <si>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</si>
  <si>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</si>
  <si>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</si>
  <si>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</si>
  <si>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</si>
  <si>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</si>
  <si>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</si>
  <si>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</si>
  <si>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</si>
  <si>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</si>
  <si>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</si>
  <si>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</si>
  <si>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</si>
  <si>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</si>
  <si>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</si>
  <si>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</si>
  <si>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</si>
  <si>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</si>
  <si>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</si>
  <si>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</si>
  <si>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</si>
  <si>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</si>
  <si>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</si>
  <si>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</si>
  <si>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</si>
  <si>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</si>
  <si>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</si>
  <si>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</si>
  <si>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</si>
  <si>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</si>
  <si>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</si>
  <si>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</si>
  <si>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</si>
  <si>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</si>
  <si>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</si>
  <si>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</si>
  <si>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</si>
  <si>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</si>
  <si>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</si>
  <si>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</si>
  <si>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</si>
  <si>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</si>
  <si>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</si>
  <si>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</si>
  <si>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</si>
  <si>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</si>
  <si>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</si>
  <si>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</si>
  <si>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</si>
  <si>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</si>
  <si>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</si>
  <si>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</si>
  <si>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</si>
  <si>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</si>
  <si>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</si>
  <si>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</si>
  <si>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</si>
  <si>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</si>
  <si>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</si>
  <si>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</si>
  <si>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</si>
  <si>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</si>
  <si>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</si>
  <si>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</si>
  <si>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</si>
  <si>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</si>
  <si>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</si>
  <si>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</si>
  <si>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</si>
  <si>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</si>
  <si>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</si>
  <si>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</si>
  <si>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</si>
  <si>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</si>
  <si>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</si>
  <si>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</si>
  <si>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</si>
  <si>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</si>
  <si>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</si>
  <si>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</si>
  <si>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</si>
  <si>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</si>
  <si>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</si>
  <si>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</si>
  <si>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</si>
  <si>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</si>
  <si>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</si>
  <si>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</si>
  <si>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</si>
  <si>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</si>
  <si>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</si>
  <si>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</si>
  <si>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</si>
  <si>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</si>
  <si>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</si>
  <si>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</si>
  <si>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</si>
  <si>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</si>
  <si>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</si>
  <si>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</si>
  <si>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</si>
  <si>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</si>
  <si>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</si>
  <si>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</si>
  <si>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</si>
  <si>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</si>
  <si>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</si>
  <si>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</si>
  <si>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</si>
  <si>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</si>
  <si>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</si>
  <si>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</si>
  <si>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</si>
  <si>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</si>
  <si>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</si>
  <si>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</si>
  <si>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</si>
  <si>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</si>
  <si>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</si>
  <si>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</si>
  <si>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</si>
  <si>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</si>
  <si>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</si>
  <si>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</si>
  <si>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</si>
  <si>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</si>
  <si>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</si>
  <si>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</si>
  <si>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</si>
  <si>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</si>
  <si>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</si>
  <si>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</si>
  <si>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</si>
  <si>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</si>
  <si>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</si>
  <si>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</si>
  <si>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</si>
  <si>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</si>
  <si>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</si>
  <si>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</si>
  <si>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</si>
  <si>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</si>
  <si>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</si>
  <si>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</si>
  <si>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</si>
  <si>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</si>
  <si>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</si>
  <si>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</si>
  <si>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</si>
  <si>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</si>
  <si>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</si>
  <si>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</si>
  <si>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</si>
  <si>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</si>
  <si>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</si>
  <si>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</si>
  <si>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</si>
  <si>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</si>
  <si>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</si>
  <si>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</si>
  <si>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</si>
  <si>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</si>
  <si>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</si>
  <si>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</si>
  <si>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</si>
  <si>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</si>
  <si>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</si>
  <si>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</si>
  <si>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</si>
  <si>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</si>
  <si>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</si>
  <si>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</si>
  <si>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</si>
  <si>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</si>
  <si>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</si>
  <si>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</si>
  <si>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</si>
  <si>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</si>
  <si>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</si>
  <si>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</si>
  <si>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</si>
  <si>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</si>
  <si>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</si>
  <si>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</si>
  <si>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</si>
  <si>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</si>
  <si>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</si>
  <si>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</si>
  <si>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</si>
  <si>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</si>
  <si>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</si>
  <si>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</si>
  <si>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</si>
  <si>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</si>
  <si>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</si>
  <si>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</si>
  <si>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</si>
  <si>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</si>
  <si>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</si>
  <si>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</si>
  <si>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</si>
  <si>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</si>
  <si>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</si>
  <si>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</si>
  <si>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</si>
  <si>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</si>
  <si>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</si>
  <si>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</si>
  <si>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</si>
  <si>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</si>
  <si>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</si>
  <si>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</si>
  <si>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</si>
  <si>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</si>
  <si>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</si>
  <si>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</si>
  <si>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</si>
  <si>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</si>
  <si>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</si>
  <si>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</si>
  <si>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</si>
  <si>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</si>
  <si>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</si>
  <si>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</si>
  <si>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</si>
  <si>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</si>
  <si>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</si>
  <si>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</si>
  <si>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</si>
  <si>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</si>
  <si>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</si>
  <si>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</si>
  <si>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</si>
  <si>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</si>
  <si>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</si>
  <si>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</si>
  <si>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</si>
  <si>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</si>
  <si>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</si>
  <si>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</si>
  <si>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</si>
  <si>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</si>
  <si>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</si>
  <si>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</si>
  <si>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</si>
  <si>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</si>
  <si>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</si>
  <si>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</si>
  <si>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</si>
  <si>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</si>
  <si>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</si>
  <si>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</si>
  <si>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</si>
  <si>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</si>
  <si>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</si>
  <si>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</si>
  <si>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</si>
  <si>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</si>
  <si>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</si>
  <si>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</si>
  <si>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</si>
  <si>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</si>
  <si>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</si>
  <si>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</si>
  <si>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</si>
  <si>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</si>
  <si>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</si>
  <si>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</si>
  <si>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</si>
  <si>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</si>
  <si>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</si>
  <si>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</si>
  <si>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</si>
  <si>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</si>
  <si>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</si>
  <si>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</si>
  <si>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</si>
  <si>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</si>
  <si>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</si>
  <si>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</si>
  <si>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</si>
  <si>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</si>
  <si>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</si>
  <si>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</si>
  <si>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</si>
  <si>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</si>
  <si>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</si>
  <si>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</si>
  <si>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</si>
  <si>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</si>
  <si>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</si>
  <si>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</si>
  <si>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</si>
  <si>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</si>
  <si>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</si>
  <si>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</si>
  <si>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</si>
  <si>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</si>
  <si>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</si>
  <si>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</si>
  <si>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</si>
  <si>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</si>
  <si>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</si>
  <si>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</si>
  <si>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</si>
  <si>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</si>
  <si>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</si>
  <si>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</si>
  <si>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</si>
  <si>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</si>
  <si>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</si>
  <si>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</si>
  <si>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</si>
  <si>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</si>
  <si>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</si>
  <si>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</si>
  <si>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</si>
  <si>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</si>
  <si>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</si>
  <si>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</si>
  <si>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</si>
  <si>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</si>
  <si>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</si>
  <si>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</si>
  <si>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</si>
  <si>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</si>
  <si>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</si>
  <si>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</si>
  <si>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</si>
  <si>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</si>
  <si>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</si>
  <si>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</si>
  <si>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</si>
  <si>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</si>
  <si>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</si>
  <si>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</si>
  <si>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</si>
  <si>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</si>
  <si>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</si>
  <si>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</si>
  <si>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</si>
  <si>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</si>
  <si>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</si>
  <si>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</si>
  <si>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</si>
  <si>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</si>
  <si>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</si>
  <si>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</si>
  <si>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</si>
  <si>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</si>
  <si>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</si>
  <si>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</si>
  <si>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</si>
  <si>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</si>
  <si>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</si>
  <si>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</si>
  <si>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</si>
  <si>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</si>
  <si>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</si>
  <si>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</si>
  <si>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</si>
  <si>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</si>
  <si>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</si>
  <si>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</si>
  <si>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</si>
  <si>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</si>
  <si>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</si>
  <si>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</si>
  <si>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</si>
  <si>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</si>
  <si>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</si>
  <si>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</si>
  <si>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</si>
  <si>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</si>
  <si>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</si>
  <si>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</si>
  <si>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</si>
  <si>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</si>
  <si>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</si>
  <si>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</si>
  <si>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</si>
  <si>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</si>
  <si>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</si>
  <si>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</si>
  <si>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</si>
  <si>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</si>
  <si>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</si>
  <si>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</si>
  <si>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</si>
  <si>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</si>
  <si>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</si>
  <si>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</si>
  <si>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</si>
  <si>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</si>
  <si>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</si>
  <si>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</si>
  <si>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</si>
  <si>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</si>
  <si>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</si>
  <si>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</si>
  <si>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</si>
  <si>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</si>
  <si>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</si>
  <si>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</si>
  <si>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</si>
  <si>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</si>
  <si>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</si>
  <si>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</si>
  <si>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</si>
  <si>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</si>
  <si>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</si>
  <si>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</si>
  <si>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</si>
  <si>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</si>
  <si>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</si>
  <si>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</si>
  <si>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</si>
  <si>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</si>
  <si>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</si>
  <si>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</si>
  <si>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</si>
  <si>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</si>
  <si>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</si>
  <si>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</si>
  <si>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</si>
  <si>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</si>
  <si>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</si>
  <si>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</si>
  <si>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</si>
  <si>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</si>
  <si>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</si>
  <si>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</si>
  <si>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</si>
  <si>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</si>
  <si>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</si>
  <si>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</si>
  <si>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</si>
  <si>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</si>
  <si>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</si>
  <si>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</si>
  <si>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</si>
  <si>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</si>
  <si>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</si>
  <si>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</si>
  <si>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</si>
  <si>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</si>
  <si>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</si>
  <si>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</si>
  <si>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</si>
  <si>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</si>
  <si>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</si>
  <si>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</si>
  <si>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</si>
  <si>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</si>
  <si>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</si>
  <si>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</si>
  <si>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</si>
  <si>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</si>
  <si>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</si>
  <si>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</si>
  <si>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</si>
  <si>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</si>
  <si>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</si>
  <si>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</si>
  <si>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</si>
  <si>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</si>
  <si>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</si>
  <si>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</si>
  <si>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</si>
  <si>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</si>
  <si>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</si>
  <si>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</si>
  <si>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</si>
  <si>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</si>
  <si>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</si>
  <si>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</si>
  <si>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</si>
  <si>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</si>
  <si>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</si>
  <si>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</si>
  <si>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</si>
  <si>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</si>
  <si>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</si>
  <si>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</si>
  <si>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</si>
  <si>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</si>
  <si>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</si>
  <si>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</si>
  <si>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</si>
  <si>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</si>
  <si>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</si>
  <si>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</si>
  <si>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</si>
  <si>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</si>
  <si>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</si>
  <si>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</si>
  <si>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</si>
  <si>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</si>
  <si>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</si>
  <si>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</si>
  <si>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</si>
  <si>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</si>
  <si>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</si>
  <si>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</si>
  <si>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</si>
  <si>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</si>
  <si>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</si>
  <si>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</si>
  <si>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</si>
  <si>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</si>
  <si>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</si>
  <si>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</si>
  <si>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</si>
  <si>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</si>
  <si>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</si>
  <si>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</si>
  <si>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</si>
  <si>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</si>
  <si>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</si>
  <si>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</si>
  <si>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</si>
  <si>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</si>
  <si>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</si>
  <si>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</si>
  <si>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</si>
  <si>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</si>
  <si>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</si>
  <si>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</si>
  <si>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</si>
  <si>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</si>
  <si>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</si>
  <si>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</si>
  <si>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</si>
  <si>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</si>
  <si>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</si>
  <si>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</si>
  <si>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</si>
  <si>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</si>
  <si>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</si>
  <si>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</si>
  <si>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</si>
  <si>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</si>
  <si>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</si>
  <si>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</si>
  <si>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</si>
  <si>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</si>
  <si>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</si>
  <si>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</si>
  <si>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</si>
  <si>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</si>
  <si>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</si>
  <si>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</si>
  <si>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</si>
  <si>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</si>
  <si>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</si>
  <si>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</si>
  <si>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</si>
  <si>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</si>
  <si>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</si>
  <si>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</si>
  <si>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</si>
  <si>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</si>
  <si>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</si>
  <si>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</si>
  <si>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</si>
  <si>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</si>
  <si>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</si>
  <si>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</si>
  <si>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</si>
  <si>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</si>
  <si>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</si>
  <si>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</si>
  <si>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</si>
  <si>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</si>
  <si>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</si>
  <si>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</si>
  <si>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</si>
  <si>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</si>
  <si>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</si>
  <si>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</si>
  <si>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</si>
  <si>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</si>
  <si>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</si>
  <si>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</si>
  <si>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</si>
  <si>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</si>
  <si>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</si>
  <si>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</si>
  <si>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</si>
  <si>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</si>
  <si>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</si>
  <si>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</si>
  <si>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</si>
  <si>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</si>
  <si>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</si>
  <si>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</si>
  <si>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</si>
  <si>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</si>
  <si>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</si>
  <si>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</si>
  <si>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</si>
  <si>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</si>
  <si>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</si>
  <si>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</si>
  <si>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</si>
  <si>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</si>
  <si>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</si>
  <si>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</si>
  <si>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</si>
  <si>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</si>
  <si>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</si>
  <si>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</si>
  <si>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</si>
  <si>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</si>
  <si>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</si>
  <si>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</si>
  <si>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</si>
  <si>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</si>
  <si>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</si>
  <si>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</si>
  <si>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</si>
  <si>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</si>
  <si>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</si>
  <si>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</si>
  <si>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</si>
  <si>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</si>
  <si>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</si>
  <si>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</si>
  <si>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</si>
  <si>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</si>
  <si>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</si>
  <si>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</si>
  <si>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</si>
  <si>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</si>
  <si>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</si>
  <si>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</si>
  <si>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</si>
  <si>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</si>
  <si>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</si>
  <si>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</si>
  <si>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</si>
  <si>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</si>
  <si>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</si>
  <si>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</si>
  <si>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</si>
  <si>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</si>
  <si>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</si>
  <si>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</si>
  <si>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</si>
  <si>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</si>
  <si>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</si>
  <si>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</si>
  <si>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</si>
  <si>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</si>
  <si>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</si>
  <si>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</si>
  <si>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</si>
  <si>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</si>
  <si>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</si>
  <si>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</si>
  <si>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</si>
  <si>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</si>
  <si>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</si>
  <si>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</si>
  <si>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</si>
  <si>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</si>
  <si>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</si>
  <si>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</si>
  <si>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</si>
  <si>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</si>
  <si>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</si>
  <si>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</si>
  <si>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</si>
  <si>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</si>
  <si>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</si>
  <si>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</si>
  <si>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</si>
  <si>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</si>
  <si>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</si>
  <si>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</si>
  <si>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</si>
  <si>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</si>
  <si>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</si>
  <si>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</si>
  <si>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</si>
  <si>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</si>
  <si>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</si>
  <si>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</si>
  <si>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</si>
  <si>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</si>
  <si>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</si>
  <si>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</si>
  <si>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</si>
  <si>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</si>
  <si>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</si>
  <si>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</si>
  <si>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</si>
  <si>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</si>
  <si>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</si>
  <si>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</si>
  <si>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</si>
  <si>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</si>
  <si>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</si>
  <si>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</si>
  <si>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</si>
  <si>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</si>
  <si>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</si>
  <si>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</si>
  <si>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</si>
  <si>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</si>
  <si>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</si>
  <si>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</si>
  <si>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</si>
  <si>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</si>
  <si>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</si>
  <si>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</si>
  <si>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</si>
  <si>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</si>
  <si>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</si>
  <si>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</si>
  <si>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</si>
  <si>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</si>
  <si>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</si>
  <si>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</si>
  <si>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</si>
  <si>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</si>
  <si>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</si>
  <si>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</si>
  <si>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</si>
  <si>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</si>
  <si>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</si>
  <si>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</si>
  <si>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</si>
  <si>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</si>
  <si>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</si>
  <si>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</si>
  <si>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</si>
  <si>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</si>
  <si>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</si>
  <si>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</si>
  <si>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</si>
  <si>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</si>
  <si>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</si>
  <si>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</si>
  <si>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</si>
  <si>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</si>
  <si>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</si>
  <si>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</si>
  <si>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</si>
  <si>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</si>
  <si>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</si>
  <si>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</si>
  <si>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</si>
  <si>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</si>
  <si>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</si>
  <si>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</si>
  <si>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</si>
  <si>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</si>
  <si>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</si>
  <si>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</si>
  <si>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</si>
  <si>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</si>
  <si>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</si>
  <si>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</si>
  <si>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</si>
  <si>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</si>
  <si>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</si>
  <si>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</si>
  <si>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</si>
  <si>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</si>
  <si>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</si>
  <si>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</si>
  <si>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</si>
  <si>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</si>
  <si>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</si>
  <si>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</si>
  <si>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</si>
  <si>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</si>
  <si>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</si>
  <si>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</si>
  <si>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</si>
  <si>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</si>
  <si>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</si>
  <si>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</si>
  <si>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</si>
  <si>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</si>
  <si>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</si>
  <si>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</si>
  <si>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</si>
  <si>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</si>
  <si>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</si>
  <si>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</si>
  <si>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</si>
  <si>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</si>
  <si>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</si>
  <si>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</si>
  <si>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</si>
  <si>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</si>
  <si>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</si>
  <si>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</si>
  <si>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</si>
  <si>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</si>
  <si>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</si>
  <si>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</si>
  <si>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</si>
  <si>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</si>
  <si>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</si>
  <si>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</si>
  <si>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</si>
  <si>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</si>
  <si>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</si>
  <si>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</si>
  <si>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</si>
  <si>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</si>
  <si>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</si>
  <si>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</si>
  <si>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</si>
  <si>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</si>
  <si>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</si>
  <si>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</si>
  <si>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</si>
  <si>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</si>
  <si>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</si>
  <si>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</si>
  <si>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</si>
  <si>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</si>
  <si>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</si>
  <si>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</si>
  <si>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</si>
  <si>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</si>
  <si>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</si>
  <si>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</si>
  <si>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</si>
  <si>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</si>
  <si>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</si>
  <si>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</si>
  <si>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</si>
  <si>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</si>
  <si>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</si>
  <si>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</si>
  <si>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</si>
  <si>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</si>
  <si>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</si>
  <si>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</si>
  <si>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</si>
  <si>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</si>
  <si>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</si>
  <si>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</si>
  <si>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</si>
  <si>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</si>
  <si>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</si>
  <si>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</si>
  <si>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</si>
  <si>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</si>
  <si>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</si>
  <si>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</si>
  <si>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</si>
  <si>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</si>
  <si>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</si>
  <si>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</si>
  <si>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</si>
  <si>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</si>
  <si>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</si>
  <si>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</si>
  <si>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</si>
  <si>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</si>
  <si>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</si>
  <si>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</si>
  <si>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</si>
  <si>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</si>
  <si>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</si>
  <si>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</si>
  <si>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</si>
  <si>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</si>
  <si>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</si>
  <si>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</si>
  <si>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</si>
  <si>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</si>
  <si>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</si>
  <si>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</si>
  <si>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</si>
  <si>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</si>
  <si>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</si>
  <si>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</si>
  <si>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</si>
  <si>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</si>
  <si>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</si>
  <si>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</si>
  <si>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</si>
  <si>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</si>
  <si>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</si>
  <si>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</si>
  <si>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</si>
  <si>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</si>
  <si>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</si>
  <si>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</si>
  <si>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</si>
  <si>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</si>
  <si>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</si>
  <si>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</si>
  <si>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</si>
  <si>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</si>
  <si>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</si>
  <si>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</si>
  <si>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</si>
  <si>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</si>
  <si>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</si>
  <si>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</si>
  <si>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</si>
  <si>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</si>
  <si>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</si>
  <si>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</si>
  <si>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</si>
  <si>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</si>
  <si>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</si>
  <si>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</si>
  <si>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</si>
  <si>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</si>
  <si>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</si>
  <si>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</si>
  <si>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</si>
  <si>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</si>
  <si>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</si>
  <si>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</si>
  <si>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</si>
  <si>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</si>
  <si>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</si>
  <si>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</si>
  <si>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</si>
  <si>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</si>
  <si>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</si>
  <si>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</si>
  <si>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</si>
  <si>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</si>
  <si>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</si>
  <si>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</si>
  <si>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</si>
  <si>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</si>
  <si>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</si>
  <si>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</si>
  <si>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</si>
  <si>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</si>
  <si>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</si>
  <si>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</si>
  <si>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</si>
  <si>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</si>
  <si>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</si>
  <si>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</si>
  <si>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</si>
  <si>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</si>
  <si>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</si>
  <si>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</si>
  <si>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</si>
  <si>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</si>
  <si>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</si>
  <si>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</si>
  <si>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</si>
  <si>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</si>
  <si>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</si>
  <si>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</si>
  <si>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</si>
  <si>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</si>
  <si>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</si>
  <si>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</si>
  <si>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</si>
  <si>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</si>
  <si>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</si>
  <si>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</si>
  <si>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</si>
  <si>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</si>
  <si>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</si>
  <si>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</si>
  <si>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</si>
  <si>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</si>
  <si>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</si>
  <si>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</si>
  <si>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</si>
  <si>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</si>
  <si>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</si>
  <si>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</si>
  <si>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</si>
  <si>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</si>
  <si>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</si>
  <si>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</si>
  <si>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</si>
  <si>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</si>
  <si>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</si>
  <si>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</si>
  <si>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</si>
  <si>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</si>
  <si>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</si>
  <si>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</si>
  <si>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</si>
  <si>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</si>
  <si>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</si>
  <si>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</si>
  <si>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</si>
  <si>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</si>
  <si>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</si>
  <si>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</si>
  <si>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</si>
  <si>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</si>
  <si>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</si>
  <si>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</si>
  <si>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</si>
  <si>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</si>
  <si>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</si>
  <si>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</si>
  <si>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</si>
  <si>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</si>
  <si>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</si>
  <si>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</si>
  <si>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</si>
  <si>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</si>
  <si>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</si>
  <si>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</si>
  <si>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</si>
  <si>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</si>
  <si>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</si>
  <si>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</si>
  <si>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</si>
  <si>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</si>
  <si>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</si>
  <si>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</si>
  <si>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</si>
  <si>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</si>
  <si>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</si>
  <si>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</si>
  <si>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</si>
  <si>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</si>
  <si>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</si>
  <si>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</si>
  <si>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</si>
  <si>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</si>
  <si>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</si>
  <si>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</si>
  <si>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</si>
  <si>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</si>
  <si>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</si>
  <si>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</si>
  <si>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</si>
  <si>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</si>
  <si>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</si>
  <si>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</si>
  <si>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</si>
  <si>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</si>
  <si>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</si>
  <si>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</si>
  <si>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</si>
  <si>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</si>
  <si>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</si>
  <si>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</si>
  <si>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</si>
  <si>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</si>
  <si>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</si>
  <si>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</si>
  <si>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</si>
  <si>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</si>
  <si>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</si>
  <si>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</si>
  <si>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</si>
  <si>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</si>
  <si>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</si>
  <si>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</si>
  <si>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</si>
  <si>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</si>
  <si>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</si>
  <si>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</si>
  <si>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</si>
  <si>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</si>
  <si>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</si>
  <si>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</si>
  <si>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</si>
  <si>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</si>
  <si>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</si>
  <si>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</si>
  <si>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</si>
  <si>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</si>
  <si>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</si>
  <si>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</si>
  <si>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</si>
  <si>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</si>
  <si>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</si>
  <si>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</si>
  <si>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</si>
  <si>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</si>
  <si>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</si>
  <si>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</si>
  <si>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</si>
  <si>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</si>
  <si>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</si>
  <si>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</si>
  <si>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</si>
  <si>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</si>
  <si>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</si>
  <si>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</si>
  <si>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</si>
  <si>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</si>
  <si>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</si>
  <si>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</si>
  <si>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</si>
  <si>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</si>
  <si>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</si>
  <si>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</si>
  <si>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</si>
  <si>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</si>
  <si>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</si>
  <si>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</si>
  <si>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</si>
  <si>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</si>
  <si>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</si>
  <si>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</si>
  <si>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</si>
  <si>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</si>
  <si>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</si>
  <si>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</si>
  <si>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</si>
  <si>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</si>
  <si>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</si>
  <si>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</si>
  <si>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</si>
  <si>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</si>
  <si>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</si>
  <si>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</si>
  <si>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</si>
  <si>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</si>
  <si>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</si>
  <si>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</si>
  <si>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</si>
  <si>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</si>
  <si>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</si>
  <si>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</si>
  <si>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</si>
  <si>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</si>
  <si>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</si>
  <si>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</si>
  <si>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</si>
  <si>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</si>
  <si>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</si>
  <si>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</si>
  <si>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</si>
  <si>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</si>
  <si>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</si>
  <si>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</si>
  <si>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</si>
  <si>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</si>
  <si>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</si>
  <si>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</si>
  <si>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</si>
  <si>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</si>
  <si>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</si>
  <si>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</si>
  <si>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</si>
  <si>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</si>
  <si>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</si>
  <si>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</si>
  <si>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</si>
  <si>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</si>
  <si>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</si>
  <si>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</si>
  <si>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</si>
  <si>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</si>
  <si>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</si>
  <si>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</si>
  <si>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</si>
  <si>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</si>
  <si>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</si>
  <si>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</si>
  <si>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</si>
  <si>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</si>
  <si>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</si>
  <si>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</si>
  <si>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</si>
  <si>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</si>
  <si>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</si>
  <si>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</si>
  <si>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</si>
  <si>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</si>
  <si>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</si>
  <si>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</si>
  <si>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</si>
  <si>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</si>
  <si>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</si>
  <si>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</si>
  <si>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</si>
  <si>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</si>
  <si>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</si>
  <si>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</si>
  <si>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</si>
  <si>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</si>
  <si>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</si>
  <si>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</si>
  <si>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</si>
  <si>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</si>
  <si>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</si>
  <si>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</si>
  <si>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</si>
  <si>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</si>
  <si>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</si>
  <si>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</si>
  <si>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</si>
  <si>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</si>
  <si>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</si>
  <si>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</si>
  <si>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</si>
  <si>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</si>
  <si>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</si>
  <si>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</si>
  <si>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</si>
  <si>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</si>
  <si>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</si>
  <si>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</si>
  <si>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</si>
  <si>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</si>
  <si>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</si>
  <si>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</si>
  <si>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</si>
  <si>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</si>
  <si>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</si>
  <si>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</si>
  <si>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</si>
  <si>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</si>
  <si>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</si>
  <si>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</si>
  <si>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</si>
  <si>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</si>
  <si>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</si>
  <si>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</si>
  <si>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</si>
  <si>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</si>
  <si>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</si>
  <si>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</si>
  <si>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</si>
  <si>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</si>
  <si>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</si>
  <si>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</si>
  <si>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</si>
  <si>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</si>
  <si>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</si>
  <si>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</si>
  <si>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</si>
  <si>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</si>
  <si>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</si>
  <si>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</si>
  <si>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</si>
  <si>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</si>
  <si>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</si>
  <si>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</si>
  <si>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</si>
  <si>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</si>
  <si>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</si>
  <si>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</si>
  <si>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</si>
  <si>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</si>
  <si>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</si>
  <si>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</si>
  <si>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</si>
  <si>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</si>
  <si>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</si>
  <si>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</si>
  <si>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</si>
  <si>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</si>
  <si>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</si>
  <si>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</si>
  <si>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</si>
  <si>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</si>
  <si>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</si>
  <si>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</si>
  <si>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</si>
  <si>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</si>
  <si>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</si>
  <si>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</si>
  <si>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</si>
  <si>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</si>
  <si>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</si>
  <si>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</si>
  <si>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</si>
  <si>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</si>
  <si>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</si>
  <si>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</si>
  <si>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</si>
  <si>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</si>
  <si>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</si>
  <si>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</si>
  <si>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</si>
  <si>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</si>
  <si>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</si>
  <si>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</si>
  <si>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</si>
  <si>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</si>
  <si>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</si>
  <si>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</si>
  <si>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</si>
  <si>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</si>
  <si>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</si>
  <si>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</si>
  <si>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</si>
  <si>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</si>
  <si>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</si>
  <si>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</si>
  <si>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</si>
  <si>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</si>
  <si>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</si>
  <si>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</si>
  <si>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</si>
  <si>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</si>
  <si>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</si>
  <si>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</si>
  <si>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</si>
  <si>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</si>
  <si>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</si>
  <si>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</si>
  <si>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</si>
  <si>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</si>
  <si>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</si>
  <si>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</si>
  <si>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</si>
  <si>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</si>
  <si>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</si>
  <si>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</si>
  <si>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</si>
  <si>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</si>
  <si>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</si>
  <si>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</si>
  <si>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</si>
  <si>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</si>
  <si>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</si>
  <si>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</si>
  <si>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</si>
  <si>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</si>
  <si>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</si>
  <si>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</si>
  <si>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</si>
  <si>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</si>
  <si>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</si>
  <si>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</si>
  <si>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</si>
  <si>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</si>
  <si>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</si>
  <si>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</si>
  <si>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</si>
  <si>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</si>
  <si>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</si>
  <si>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</si>
  <si>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</si>
  <si>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</si>
  <si>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</si>
  <si>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</si>
  <si>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</si>
  <si>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</si>
  <si>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</si>
  <si>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</si>
  <si>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</si>
  <si>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</si>
  <si>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</si>
  <si>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</si>
  <si>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</si>
  <si>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</si>
  <si>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</si>
  <si>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</si>
  <si>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</si>
  <si>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</si>
  <si>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</si>
  <si>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</si>
  <si>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</si>
  <si>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</si>
  <si>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</si>
  <si>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</si>
  <si>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</si>
  <si>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</si>
  <si>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</si>
  <si>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</si>
  <si>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</si>
  <si>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</si>
  <si>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</si>
  <si>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</si>
  <si>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</si>
  <si>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</si>
  <si>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</si>
  <si>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</si>
  <si>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</si>
  <si>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</si>
  <si>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</si>
  <si>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</si>
  <si>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</si>
  <si>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</si>
  <si>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</si>
  <si>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</si>
  <si>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</si>
  <si>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</si>
  <si>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</si>
  <si>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</si>
  <si>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</si>
  <si>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</si>
  <si>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</si>
  <si>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</si>
  <si>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</si>
  <si>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</si>
  <si>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</si>
  <si>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</si>
  <si>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</si>
  <si>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</si>
  <si>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</si>
  <si>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</si>
  <si>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</si>
  <si>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</si>
  <si>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</si>
  <si>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</si>
  <si>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</si>
  <si>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</si>
  <si>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</si>
  <si>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</si>
  <si>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</si>
  <si>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</si>
  <si>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</si>
  <si>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</si>
  <si>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</si>
  <si>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</si>
  <si>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</si>
  <si>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</si>
  <si>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</si>
  <si>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</si>
  <si>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</si>
  <si>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</si>
  <si>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</si>
  <si>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</si>
  <si>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</si>
  <si>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</si>
  <si>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</si>
  <si>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</si>
  <si>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</si>
  <si>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film &amp; video</t>
  </si>
  <si>
    <t>theater</t>
  </si>
  <si>
    <t>technology</t>
  </si>
  <si>
    <t>publishing</t>
  </si>
  <si>
    <t>music</t>
  </si>
  <si>
    <t>journalism</t>
  </si>
  <si>
    <t>food</t>
  </si>
  <si>
    <t>games</t>
  </si>
  <si>
    <t>photography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</si>
  <si>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</si>
  <si>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</si>
  <si>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</si>
  <si>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</si>
  <si>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</si>
  <si>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</si>
  <si>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</si>
  <si>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</si>
  <si>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</si>
  <si>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</si>
  <si>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</si>
  <si>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</si>
  <si>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</si>
  <si>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</si>
  <si>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</si>
  <si>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</si>
  <si>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</si>
  <si>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</si>
  <si>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</si>
  <si>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</si>
  <si>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</si>
  <si>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</si>
  <si>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</si>
  <si>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</si>
  <si>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</si>
  <si>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</si>
  <si>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</si>
  <si>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</si>
  <si>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</si>
  <si>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</si>
  <si>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</si>
  <si>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</si>
  <si>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</si>
  <si>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</si>
  <si>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</si>
  <si>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</si>
  <si>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</si>
  <si>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</si>
  <si>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</si>
  <si>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</si>
  <si>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</si>
  <si>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</si>
  <si>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 Created Conversion</t>
  </si>
  <si>
    <t>Date Ended 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</si>
  <si>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</si>
  <si>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</si>
  <si>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</si>
  <si>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</si>
  <si>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</si>
  <si>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</si>
  <si>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</si>
  <si>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</si>
  <si>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</si>
  <si>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</si>
  <si>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</si>
  <si>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</si>
  <si>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Column Labels</t>
  </si>
  <si>
    <t>Count of state</t>
  </si>
  <si>
    <t>Years</t>
  </si>
  <si>
    <t>Parent Category</t>
  </si>
  <si>
    <t>Greater than or equal to 50000</t>
  </si>
  <si>
    <t>45000 to 49999</t>
  </si>
  <si>
    <t>40000 to 44999</t>
  </si>
  <si>
    <t>35000 to 39999</t>
  </si>
  <si>
    <t>30000 to 34999</t>
  </si>
  <si>
    <t>25000 to 29999</t>
  </si>
  <si>
    <t>20000 to 24999</t>
  </si>
  <si>
    <t>15000 to 19999</t>
  </si>
  <si>
    <t>10000 to 14999</t>
  </si>
  <si>
    <t>5000 to 9999</t>
  </si>
  <si>
    <t>1000 to 4999</t>
  </si>
  <si>
    <t>Less than 1000</t>
  </si>
  <si>
    <t>Percentage Canceled</t>
  </si>
  <si>
    <t>Percentage Failed</t>
  </si>
  <si>
    <t>Percentage Successful</t>
  </si>
  <si>
    <t>Total Projects</t>
  </si>
  <si>
    <t>Number Canceled</t>
  </si>
  <si>
    <t>Number Failed</t>
  </si>
  <si>
    <t>Number Successful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</si>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</sst>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2" applyNumberFormat="1" applyFont="1"/>
    <xf numFmtId="9" fontId="0" fillId="0" borderId="0" xfId="2" applyFont="1"/>
    <xf numFmtId="0" fontId="3" fillId="0" borderId="0" xfId="0" applyFont="1"/>
    <xf numFmtId="0" fontId="3" fillId="0" borderId="0" xfId="0" applyFont="1" applyAlignment="1">
      <alignment vertical="center"/>
    </xf>
    <xf numFmtId="14" fontId="4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HW 1.xlsx]CategoryState!PivotTable2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62-4DF5-81F9-89EDA3363B03}"/>
            </c:ext>
          </c:extLst>
        </c:ser>
        <c:ser>
          <c:idx val="1"/>
          <c:order val="1"/>
          <c:tx>
            <c:strRef>
              <c:f>CategoryState!$C$3:$C$4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62-4DF5-81F9-89EDA3363B03}"/>
            </c:ext>
          </c:extLst>
        </c:ser>
        <c:ser>
          <c:idx val="2"/>
          <c:order val="2"/>
          <c:tx>
            <c:strRef>
              <c:f>CategoryState!$D$3:$D$4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62-4DF5-81F9-89EDA3363B03}"/>
            </c:ext>
          </c:extLst>
        </c:ser>
        <c:ser>
          <c:idx val="3"/>
          <c:order val="3"/>
          <c:tx>
            <c:strRef>
              <c:f>CategoryState!$E$3:$E$4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CategoryState!$E$5:$E$14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62-4DF5-81F9-89EDA3363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250872"/>
        <c:axId val="501252840"/>
      </c:barChart>
      <c:catAx>
        <c:axId val="501250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252840"/>
        <c:crosses val="autoZero"/>
        <c:auto val="1"/>
        <c:lblAlgn val="ctr"/>
        <c:lblOffset val="100"/>
        <c:noMultiLvlLbl val="0"/>
      </c:catAx>
      <c:valAx>
        <c:axId val="50125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25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HW 1.xlsx]SubcategoryState!PivotTable4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SubcategoryState!$A$6:$A$47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SubcategoryState!$B$6:$B$47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9-4388-8723-5ACB8DD2AD56}"/>
            </c:ext>
          </c:extLst>
        </c:ser>
        <c:ser>
          <c:idx val="1"/>
          <c:order val="1"/>
          <c:tx>
            <c:strRef>
              <c:f>SubcategoryState!$C$4:$C$5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SubcategoryState!$A$6:$A$47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SubcategoryState!$C$6:$C$47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09-4388-8723-5ACB8DD2AD56}"/>
            </c:ext>
          </c:extLst>
        </c:ser>
        <c:ser>
          <c:idx val="2"/>
          <c:order val="2"/>
          <c:tx>
            <c:strRef>
              <c:f>SubcategoryState!$D$4:$D$5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SubcategoryState!$A$6:$A$47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SubcategoryState!$D$6:$D$47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09-4388-8723-5ACB8DD2AD56}"/>
            </c:ext>
          </c:extLst>
        </c:ser>
        <c:ser>
          <c:idx val="3"/>
          <c:order val="3"/>
          <c:tx>
            <c:strRef>
              <c:f>SubcategoryState!$E$4:$E$5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SubcategoryState!$A$6:$A$47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SubcategoryState!$E$6:$E$47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09-4388-8723-5ACB8DD2A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146232"/>
        <c:axId val="513145576"/>
      </c:barChart>
      <c:catAx>
        <c:axId val="513146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45576"/>
        <c:crosses val="autoZero"/>
        <c:auto val="1"/>
        <c:lblAlgn val="ctr"/>
        <c:lblOffset val="100"/>
        <c:noMultiLvlLbl val="0"/>
      </c:catAx>
      <c:valAx>
        <c:axId val="51314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4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HW 1.xlsx]LaunchDateState!PivotTable5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LaunchDateState!$B$4:$B$5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LaunchDateState!$B$6:$B$18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36-4151-9CAC-A77844C23CD7}"/>
            </c:ext>
          </c:extLst>
        </c:ser>
        <c:ser>
          <c:idx val="1"/>
          <c:order val="1"/>
          <c:tx>
            <c:strRef>
              <c:f>LaunchDateState!$C$4:$C$5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LaunchDateState!$C$6:$C$18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36-4151-9CAC-A77844C23CD7}"/>
            </c:ext>
          </c:extLst>
        </c:ser>
        <c:ser>
          <c:idx val="2"/>
          <c:order val="2"/>
          <c:tx>
            <c:strRef>
              <c:f>LaunchDateState!$D$4:$D$5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LaunchDateState!$D$6:$D$18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36-4151-9CAC-A77844C23CD7}"/>
            </c:ext>
          </c:extLst>
        </c:ser>
        <c:ser>
          <c:idx val="3"/>
          <c:order val="3"/>
          <c:tx>
            <c:strRef>
              <c:f>LaunchDateState!$E$4:$E$5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LaunchDateState!$E$6:$E$18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36-4151-9CAC-A77844C23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378176"/>
        <c:axId val="549378504"/>
      </c:lineChart>
      <c:catAx>
        <c:axId val="54937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78504"/>
        <c:crosses val="autoZero"/>
        <c:auto val="1"/>
        <c:lblAlgn val="ctr"/>
        <c:lblOffset val="100"/>
        <c:noMultiLvlLbl val="0"/>
      </c:catAx>
      <c:valAx>
        <c:axId val="54937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7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51-4C71-8691-7F7D67CD808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51-4C71-8691-7F7D67CD808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51-4C71-8691-7F7D67C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987984"/>
        <c:axId val="566986016"/>
      </c:lineChart>
      <c:catAx>
        <c:axId val="56698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986016"/>
        <c:crosses val="autoZero"/>
        <c:auto val="1"/>
        <c:lblAlgn val="ctr"/>
        <c:lblOffset val="100"/>
        <c:noMultiLvlLbl val="0"/>
      </c:catAx>
      <c:valAx>
        <c:axId val="56698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98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63500</xdr:rowOff>
    </xdr:from>
    <xdr:to>
      <xdr:col>6</xdr:col>
      <xdr:colOff>25400</xdr:colOff>
      <xdr:row>33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F9626A-6BA6-4E19-B5AE-F87B10239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50800</xdr:rowOff>
    </xdr:from>
    <xdr:to>
      <xdr:col>14</xdr:col>
      <xdr:colOff>412750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E5488C-361D-4AD1-B8BE-A22AF5404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117475</xdr:rowOff>
    </xdr:from>
    <xdr:to>
      <xdr:col>6</xdr:col>
      <xdr:colOff>577850</xdr:colOff>
      <xdr:row>33</xdr:row>
      <xdr:rowOff>98425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E3EBC8-40FB-4AA7-83EE-D9E165333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14</xdr:row>
      <xdr:rowOff>107950</xdr:rowOff>
    </xdr:from>
    <xdr:to>
      <xdr:col>8</xdr:col>
      <xdr:colOff>425450</xdr:colOff>
      <xdr:row>46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6E6D3E-28E1-4D3F-BE96-6B73FC9022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de Guo" refreshedDate="43828.659729976855" createdVersion="6" refreshedVersion="6" minRefreshableVersion="3" recordCount="4114" xr:uid="{CADF830E-6E1D-4561-B951-8D5E1CA2D13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String="0" containsNumber="1" containsInteger="1" minValue="1249932360" maxValue="1493838720"/>
    </cacheField>
    <cacheField name="launched_at" numFmtId="1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de Guo" refreshedDate="43828.659824884257" createdVersion="6" refreshedVersion="6" minRefreshableVersion="3" recordCount="4114" xr:uid="{0675763E-4CA8-49A4-9480-0E88CF0BC24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String="0" containsNumber="1" containsInteger="1" minValue="1249932360" maxValue="1493838720"/>
    </cacheField>
    <cacheField name="launched_at" numFmtId="1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de Guo" refreshedDate="43828.659994560185" createdVersion="6" refreshedVersion="6" minRefreshableVersion="3" recordCount="4114" xr:uid="{38CAE241-FFDC-4950-86AB-0A488F9EC33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4">
      <sharedItems containsSemiMixedTypes="0" containsString="0" containsNumber="1" containsInteger="1" minValue="1249932360" maxValue="1493838720"/>
    </cacheField>
    <cacheField name="launched_at" numFmtId="1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 Created 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 Ended 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0066464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54E4A-0DFA-4123-9819-7930FD39F23B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9E4AB6-B834-4553-856D-20AFD347E6EA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7829E-7CED-4479-A41B-EBA8598B1BF4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2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58" zoomScale="80" zoomScaleNormal="80" workbookViewId="0">
      <selection activeCell="S6" sqref="S6"/>
    </sheetView>
  </sheetViews>
  <sheetFormatPr defaultRowHeight="14.5"/>
  <cols>
    <col min="2" max="2" width="38.453125" style="3" customWidth="1"/>
    <col min="3" max="3" width="40.26953125" style="3" customWidth="1"/>
    <col min="4" max="4" width="10.3632812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1.0898437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6328125" bestFit="1" customWidth="1"/>
    <col min="16" max="16" width="16.54296875" bestFit="1" customWidth="1"/>
    <col min="17" max="17" width="11" bestFit="1" customWidth="1"/>
    <col min="18" max="18" width="12.7265625" bestFit="1" customWidth="1"/>
    <col min="19" max="19" width="22.6328125" bestFit="1" customWidth="1"/>
    <col min="20" max="20" width="21.26953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8379</v>
      </c>
      <c r="R1" s="1" t="s">
        <v>8308</v>
      </c>
      <c r="S1" s="1" t="s">
        <v>8362</v>
      </c>
      <c r="T1" s="1" t="s">
        <v>8363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9">
        <v>1437620400</v>
      </c>
      <c r="J2" s="9">
        <v>1434931811</v>
      </c>
      <c r="K2" t="b">
        <v>0</v>
      </c>
      <c r="L2">
        <v>182</v>
      </c>
      <c r="M2" t="b">
        <v>1</v>
      </c>
      <c r="N2" t="s">
        <v>8265</v>
      </c>
      <c r="O2" s="11">
        <f>E2/D2*100</f>
        <v>136.85882352941178</v>
      </c>
      <c r="P2" s="5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9">
        <v>1488464683</v>
      </c>
      <c r="J3" s="9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E3/D3*100</f>
        <v>142.60827250608273</v>
      </c>
      <c r="P3" s="5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5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9">
        <v>1455555083</v>
      </c>
      <c r="J4" s="9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9">
        <v>1407414107</v>
      </c>
      <c r="J5" s="9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9">
        <v>1450555279</v>
      </c>
      <c r="J6" s="9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9">
        <v>1469770500</v>
      </c>
      <c r="J7" s="9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9">
        <v>1402710250</v>
      </c>
      <c r="J8" s="9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9">
        <v>1467680867</v>
      </c>
      <c r="J9" s="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2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9">
        <v>1460754000</v>
      </c>
      <c r="J10" s="9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9">
        <v>1460860144</v>
      </c>
      <c r="J11" s="9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9">
        <v>1403660279</v>
      </c>
      <c r="J12" s="9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9">
        <v>1471834800</v>
      </c>
      <c r="J13" s="9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9">
        <v>1405479600</v>
      </c>
      <c r="J14" s="9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9">
        <v>1466713620</v>
      </c>
      <c r="J15" s="9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9">
        <v>1405259940</v>
      </c>
      <c r="J16" s="9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9">
        <v>1443384840</v>
      </c>
      <c r="J17" s="9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9">
        <v>1402896600</v>
      </c>
      <c r="J18" s="9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9">
        <v>1415126022</v>
      </c>
      <c r="J19" s="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9">
        <v>1410958856</v>
      </c>
      <c r="J20" s="9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9">
        <v>1437420934</v>
      </c>
      <c r="J21" s="9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9">
        <v>1442167912</v>
      </c>
      <c r="J22" s="9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9">
        <v>1411743789</v>
      </c>
      <c r="J23" s="9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9">
        <v>1420099140</v>
      </c>
      <c r="J24" s="9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9">
        <v>1430407200</v>
      </c>
      <c r="J25" s="9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9">
        <v>1442345940</v>
      </c>
      <c r="J26" s="9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9">
        <v>1452299761</v>
      </c>
      <c r="J27" s="9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9">
        <v>1408278144</v>
      </c>
      <c r="J28" s="9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9">
        <v>1416113833</v>
      </c>
      <c r="J29" s="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9">
        <v>1450307284</v>
      </c>
      <c r="J30" s="9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5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9">
        <v>1406045368</v>
      </c>
      <c r="J31" s="9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9">
        <v>1408604515</v>
      </c>
      <c r="J32" s="9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9">
        <v>1453748434</v>
      </c>
      <c r="J33" s="9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9">
        <v>1463111940</v>
      </c>
      <c r="J34" s="9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9">
        <v>1447001501</v>
      </c>
      <c r="J35" s="9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9">
        <v>1407224601</v>
      </c>
      <c r="J36" s="9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9">
        <v>1430179200</v>
      </c>
      <c r="J37" s="9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9">
        <v>1428128525</v>
      </c>
      <c r="J38" s="9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9">
        <v>1425055079</v>
      </c>
      <c r="J39" s="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9">
        <v>1368235344</v>
      </c>
      <c r="J40" s="9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9">
        <v>1401058740</v>
      </c>
      <c r="J41" s="9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9">
        <v>1403150400</v>
      </c>
      <c r="J42" s="9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9">
        <v>1412516354</v>
      </c>
      <c r="J43" s="9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9">
        <v>1419780026</v>
      </c>
      <c r="J44" s="9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9">
        <v>1405209600</v>
      </c>
      <c r="J45" s="9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9">
        <v>1412648537</v>
      </c>
      <c r="J46" s="9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9">
        <v>1461769107</v>
      </c>
      <c r="J47" s="9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9">
        <v>1450220974</v>
      </c>
      <c r="J48" s="9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9">
        <v>1419021607</v>
      </c>
      <c r="J49" s="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9">
        <v>1425211200</v>
      </c>
      <c r="J50" s="9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9">
        <v>1445660045</v>
      </c>
      <c r="J51" s="9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9">
        <v>1422637200</v>
      </c>
      <c r="J52" s="9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9">
        <v>1439245037</v>
      </c>
      <c r="J53" s="9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9">
        <v>1405615846</v>
      </c>
      <c r="J54" s="9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9">
        <v>1396648800</v>
      </c>
      <c r="J55" s="9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9">
        <v>1451063221</v>
      </c>
      <c r="J56" s="9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9">
        <v>1464390916</v>
      </c>
      <c r="J57" s="9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9">
        <v>1433779200</v>
      </c>
      <c r="J58" s="9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9">
        <v>1429991962</v>
      </c>
      <c r="J59" s="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9">
        <v>1416423172</v>
      </c>
      <c r="J60" s="9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9">
        <v>1442264400</v>
      </c>
      <c r="J61" s="9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9">
        <v>1395532800</v>
      </c>
      <c r="J62" s="9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9">
        <v>1370547157</v>
      </c>
      <c r="J63" s="9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9">
        <v>1362337878</v>
      </c>
      <c r="J64" s="9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9">
        <v>1388206740</v>
      </c>
      <c r="J65" s="9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9">
        <v>1373243181</v>
      </c>
      <c r="J66" s="9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9">
        <v>1407736740</v>
      </c>
      <c r="J67" s="9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6">E67/D67*100</f>
        <v>107.52857142857141</v>
      </c>
      <c r="P67" s="5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9">
        <v>1468873420</v>
      </c>
      <c r="J68" s="9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9">
        <v>1342360804</v>
      </c>
      <c r="J69" s="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9">
        <v>1393162791</v>
      </c>
      <c r="J70" s="9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9">
        <v>1317538740</v>
      </c>
      <c r="J71" s="9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9">
        <v>1315171845</v>
      </c>
      <c r="J72" s="9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9">
        <v>1338186657</v>
      </c>
      <c r="J73" s="9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9">
        <v>1352937600</v>
      </c>
      <c r="J74" s="9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9">
        <v>1304395140</v>
      </c>
      <c r="J75" s="9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9">
        <v>1453376495</v>
      </c>
      <c r="J76" s="9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9">
        <v>1366693272</v>
      </c>
      <c r="J77" s="9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9">
        <v>1325007358</v>
      </c>
      <c r="J78" s="9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9">
        <v>1337569140</v>
      </c>
      <c r="J79" s="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9">
        <v>1472751121</v>
      </c>
      <c r="J80" s="9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9">
        <v>1398451093</v>
      </c>
      <c r="J81" s="9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9">
        <v>1386640856</v>
      </c>
      <c r="J82" s="9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9">
        <v>1342234920</v>
      </c>
      <c r="J83" s="9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9">
        <v>1318189261</v>
      </c>
      <c r="J84" s="9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9">
        <v>1424604600</v>
      </c>
      <c r="J85" s="9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9">
        <v>1305483086</v>
      </c>
      <c r="J86" s="9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9">
        <v>1316746837</v>
      </c>
      <c r="J87" s="9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9">
        <v>1451226045</v>
      </c>
      <c r="J88" s="9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9">
        <v>1275529260</v>
      </c>
      <c r="J89" s="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9">
        <v>1403452131</v>
      </c>
      <c r="J90" s="9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9">
        <v>1370196192</v>
      </c>
      <c r="J91" s="9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9">
        <v>1310454499</v>
      </c>
      <c r="J92" s="9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9">
        <v>1305625164</v>
      </c>
      <c r="J93" s="9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9">
        <v>1485936000</v>
      </c>
      <c r="J94" s="9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9">
        <v>1341349200</v>
      </c>
      <c r="J95" s="9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9">
        <v>1396890822</v>
      </c>
      <c r="J96" s="9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9">
        <v>1330214841</v>
      </c>
      <c r="J97" s="9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9">
        <v>1280631600</v>
      </c>
      <c r="J98" s="9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9">
        <v>1310440482</v>
      </c>
      <c r="J99" s="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9">
        <v>1354923000</v>
      </c>
      <c r="J100" s="9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9">
        <v>1390426799</v>
      </c>
      <c r="J101" s="9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9">
        <v>1352055886</v>
      </c>
      <c r="J102" s="9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9">
        <v>1359052710</v>
      </c>
      <c r="J103" s="9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9">
        <v>1293073733</v>
      </c>
      <c r="J104" s="9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9">
        <v>1394220030</v>
      </c>
      <c r="J105" s="9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9">
        <v>1301792400</v>
      </c>
      <c r="J106" s="9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9">
        <v>1463184000</v>
      </c>
      <c r="J107" s="9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9">
        <v>1333391901</v>
      </c>
      <c r="J108" s="9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9">
        <v>1303688087</v>
      </c>
      <c r="J109" s="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9">
        <v>1370011370</v>
      </c>
      <c r="J110" s="9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9">
        <v>1298680630</v>
      </c>
      <c r="J111" s="9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9">
        <v>1384408740</v>
      </c>
      <c r="J112" s="9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9">
        <v>1433059187</v>
      </c>
      <c r="J113" s="9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9">
        <v>1397354400</v>
      </c>
      <c r="J114" s="9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9">
        <v>1312642800</v>
      </c>
      <c r="J115" s="9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9">
        <v>1326436488</v>
      </c>
      <c r="J116" s="9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9">
        <v>1328377444</v>
      </c>
      <c r="J117" s="9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9">
        <v>1302260155</v>
      </c>
      <c r="J118" s="9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9">
        <v>1276110000</v>
      </c>
      <c r="J119" s="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9">
        <v>1311902236</v>
      </c>
      <c r="J120" s="9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9">
        <v>1313276400</v>
      </c>
      <c r="J121" s="9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9">
        <v>1475457107</v>
      </c>
      <c r="J122" s="9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9">
        <v>1429352160</v>
      </c>
      <c r="J123" s="9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43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9">
        <v>1476094907</v>
      </c>
      <c r="J124" s="9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9">
        <v>1414533600</v>
      </c>
      <c r="J125" s="9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9">
        <v>1431728242</v>
      </c>
      <c r="J126" s="9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9">
        <v>1486165880</v>
      </c>
      <c r="J127" s="9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9">
        <v>1433988000</v>
      </c>
      <c r="J128" s="9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9">
        <v>1428069541</v>
      </c>
      <c r="J129" s="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9">
        <v>1476941293</v>
      </c>
      <c r="J130" s="9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9">
        <v>1414708183</v>
      </c>
      <c r="J131" s="9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12">E131/D131*100</f>
        <v>0</v>
      </c>
      <c r="P131" s="5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9">
        <v>1402949760</v>
      </c>
      <c r="J132" s="9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9">
        <v>1467763200</v>
      </c>
      <c r="J133" s="9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9">
        <v>1415392207</v>
      </c>
      <c r="J134" s="9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9">
        <v>1464715860</v>
      </c>
      <c r="J135" s="9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9">
        <v>1441386000</v>
      </c>
      <c r="J136" s="9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9">
        <v>1404241200</v>
      </c>
      <c r="J137" s="9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9">
        <v>1431771360</v>
      </c>
      <c r="J138" s="9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9">
        <v>1444657593</v>
      </c>
      <c r="J139" s="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9">
        <v>1438405140</v>
      </c>
      <c r="J140" s="9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9">
        <v>1436738772</v>
      </c>
      <c r="J141" s="9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9">
        <v>1426823132</v>
      </c>
      <c r="J142" s="9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9">
        <v>1433043623</v>
      </c>
      <c r="J143" s="9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9">
        <v>1416176778</v>
      </c>
      <c r="J144" s="9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9">
        <v>1472882100</v>
      </c>
      <c r="J145" s="9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9">
        <v>1428945472</v>
      </c>
      <c r="J146" s="9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9">
        <v>1439298052</v>
      </c>
      <c r="J147" s="9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9">
        <v>1484698998</v>
      </c>
      <c r="J148" s="9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9">
        <v>1420741080</v>
      </c>
      <c r="J149" s="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9">
        <v>1456555536</v>
      </c>
      <c r="J150" s="9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9">
        <v>1419494400</v>
      </c>
      <c r="J151" s="9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9">
        <v>1432612382</v>
      </c>
      <c r="J152" s="9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9">
        <v>1434633191</v>
      </c>
      <c r="J153" s="9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9">
        <v>1411437100</v>
      </c>
      <c r="J154" s="9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9">
        <v>1417532644</v>
      </c>
      <c r="J155" s="9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9">
        <v>1433336895</v>
      </c>
      <c r="J156" s="9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9">
        <v>1437657935</v>
      </c>
      <c r="J157" s="9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9">
        <v>1407034796</v>
      </c>
      <c r="J158" s="9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9">
        <v>1456523572</v>
      </c>
      <c r="J159" s="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9">
        <v>1413942628</v>
      </c>
      <c r="J160" s="9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9">
        <v>1467541545</v>
      </c>
      <c r="J161" s="9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9">
        <v>1439675691</v>
      </c>
      <c r="J162" s="9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9">
        <v>1404318595</v>
      </c>
      <c r="J163" s="9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9">
        <v>1408232520</v>
      </c>
      <c r="J164" s="9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9">
        <v>1443657600</v>
      </c>
      <c r="J165" s="9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9">
        <v>1411150701</v>
      </c>
      <c r="J166" s="9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9">
        <v>1452613724</v>
      </c>
      <c r="J167" s="9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9">
        <v>1484531362</v>
      </c>
      <c r="J168" s="9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9">
        <v>1438726535</v>
      </c>
      <c r="J169" s="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9">
        <v>1426791770</v>
      </c>
      <c r="J170" s="9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9">
        <v>1413634059</v>
      </c>
      <c r="J171" s="9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9">
        <v>1440912480</v>
      </c>
      <c r="J172" s="9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9">
        <v>1470975614</v>
      </c>
      <c r="J173" s="9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9">
        <v>1426753723</v>
      </c>
      <c r="J174" s="9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9">
        <v>1425131108</v>
      </c>
      <c r="J175" s="9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9">
        <v>1431108776</v>
      </c>
      <c r="J176" s="9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9">
        <v>1409337611</v>
      </c>
      <c r="J177" s="9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9">
        <v>1438803999</v>
      </c>
      <c r="J178" s="9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9">
        <v>1427155726</v>
      </c>
      <c r="J179" s="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9">
        <v>1448582145</v>
      </c>
      <c r="J180" s="9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9">
        <v>1457056555</v>
      </c>
      <c r="J181" s="9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9">
        <v>1428951600</v>
      </c>
      <c r="J182" s="9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9">
        <v>1434995295</v>
      </c>
      <c r="J183" s="9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9">
        <v>1483748232</v>
      </c>
      <c r="J184" s="9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9">
        <v>1417033610</v>
      </c>
      <c r="J185" s="9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9">
        <v>1409543940</v>
      </c>
      <c r="J186" s="9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9">
        <v>1471557139</v>
      </c>
      <c r="J187" s="9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9">
        <v>1488571200</v>
      </c>
      <c r="J188" s="9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9">
        <v>1437461940</v>
      </c>
      <c r="J189" s="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9">
        <v>1409891015</v>
      </c>
      <c r="J190" s="9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9">
        <v>1472920477</v>
      </c>
      <c r="J191" s="9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9">
        <v>1466091446</v>
      </c>
      <c r="J192" s="9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9">
        <v>1443782138</v>
      </c>
      <c r="J193" s="9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9">
        <v>1413572432</v>
      </c>
      <c r="J194" s="9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9">
        <v>1417217166</v>
      </c>
      <c r="J195" s="9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8">E195/D195*100</f>
        <v>0</v>
      </c>
      <c r="P195" s="5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9">
        <v>1457308531</v>
      </c>
      <c r="J196" s="9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9">
        <v>1436544332</v>
      </c>
      <c r="J197" s="9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9">
        <v>1444510800</v>
      </c>
      <c r="J198" s="9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9">
        <v>1487365200</v>
      </c>
      <c r="J199" s="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9">
        <v>1412500322</v>
      </c>
      <c r="J200" s="9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9">
        <v>1472698702</v>
      </c>
      <c r="J201" s="9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9">
        <v>1410746403</v>
      </c>
      <c r="J202" s="9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9">
        <v>1423424329</v>
      </c>
      <c r="J203" s="9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9">
        <v>1444337940</v>
      </c>
      <c r="J204" s="9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9">
        <v>1422562864</v>
      </c>
      <c r="J205" s="9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9">
        <v>1470319203</v>
      </c>
      <c r="J206" s="9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9">
        <v>1444144222</v>
      </c>
      <c r="J207" s="9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9">
        <v>1470441983</v>
      </c>
      <c r="J208" s="9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9">
        <v>1420346638</v>
      </c>
      <c r="J209" s="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9">
        <v>1418719967</v>
      </c>
      <c r="J210" s="9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9">
        <v>1436566135</v>
      </c>
      <c r="J211" s="9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9">
        <v>1443675600</v>
      </c>
      <c r="J212" s="9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9">
        <v>1442634617</v>
      </c>
      <c r="J213" s="9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9">
        <v>1460837320</v>
      </c>
      <c r="J214" s="9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9">
        <v>1439734001</v>
      </c>
      <c r="J215" s="9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9">
        <v>1425655349</v>
      </c>
      <c r="J216" s="9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9">
        <v>1455753540</v>
      </c>
      <c r="J217" s="9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9">
        <v>1429740037</v>
      </c>
      <c r="J218" s="9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9">
        <v>1419780149</v>
      </c>
      <c r="J219" s="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9">
        <v>1431702289</v>
      </c>
      <c r="J220" s="9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9">
        <v>1459493940</v>
      </c>
      <c r="J221" s="9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9">
        <v>1440101160</v>
      </c>
      <c r="J222" s="9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9">
        <v>1427569564</v>
      </c>
      <c r="J223" s="9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9">
        <v>1427423940</v>
      </c>
      <c r="J224" s="9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9">
        <v>1463879100</v>
      </c>
      <c r="J225" s="9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9">
        <v>1436506726</v>
      </c>
      <c r="J226" s="9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9">
        <v>1460153054</v>
      </c>
      <c r="J227" s="9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9">
        <v>1433064540</v>
      </c>
      <c r="J228" s="9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9">
        <v>1436477241</v>
      </c>
      <c r="J229" s="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9">
        <v>1433176105</v>
      </c>
      <c r="J230" s="9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9">
        <v>1455402297</v>
      </c>
      <c r="J231" s="9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9">
        <v>1433443151</v>
      </c>
      <c r="J232" s="9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9">
        <v>1451775651</v>
      </c>
      <c r="J233" s="9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9">
        <v>1425066546</v>
      </c>
      <c r="J234" s="9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9">
        <v>1475185972</v>
      </c>
      <c r="J235" s="9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9">
        <v>1434847859</v>
      </c>
      <c r="J236" s="9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9">
        <v>1436478497</v>
      </c>
      <c r="J237" s="9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9">
        <v>1451952000</v>
      </c>
      <c r="J238" s="9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9">
        <v>1457445069</v>
      </c>
      <c r="J239" s="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9">
        <v>1483088400</v>
      </c>
      <c r="J240" s="9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9">
        <v>1446984000</v>
      </c>
      <c r="J241" s="9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9">
        <v>1367773211</v>
      </c>
      <c r="J242" s="9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9">
        <v>1419180304</v>
      </c>
      <c r="J243" s="9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9">
        <v>1324381790</v>
      </c>
      <c r="J244" s="9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9">
        <v>1393031304</v>
      </c>
      <c r="J245" s="9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9">
        <v>1268723160</v>
      </c>
      <c r="J246" s="9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9">
        <v>1345079785</v>
      </c>
      <c r="J247" s="9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9">
        <v>1292665405</v>
      </c>
      <c r="J248" s="9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9">
        <v>1287200340</v>
      </c>
      <c r="J249" s="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5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9">
        <v>1325961309</v>
      </c>
      <c r="J250" s="9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9">
        <v>1282498800</v>
      </c>
      <c r="J251" s="9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9">
        <v>1370525691</v>
      </c>
      <c r="J252" s="9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9">
        <v>1337194800</v>
      </c>
      <c r="J253" s="9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9">
        <v>1275364740</v>
      </c>
      <c r="J254" s="9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9">
        <v>1329320235</v>
      </c>
      <c r="J255" s="9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9">
        <v>1445047200</v>
      </c>
      <c r="J256" s="9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9">
        <v>1300275482</v>
      </c>
      <c r="J257" s="9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9">
        <v>1363458467</v>
      </c>
      <c r="J258" s="9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9">
        <v>1463670162</v>
      </c>
      <c r="J259" s="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24">E259/D259*100</f>
        <v>106.72648571428572</v>
      </c>
      <c r="P259" s="5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5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9">
        <v>1308359666</v>
      </c>
      <c r="J260" s="9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9">
        <v>1428514969</v>
      </c>
      <c r="J261" s="9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9">
        <v>1279360740</v>
      </c>
      <c r="J262" s="9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9">
        <v>1339080900</v>
      </c>
      <c r="J263" s="9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9">
        <v>1298699828</v>
      </c>
      <c r="J264" s="9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9">
        <v>1348786494</v>
      </c>
      <c r="J265" s="9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9">
        <v>1336747995</v>
      </c>
      <c r="J266" s="9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9">
        <v>1273522560</v>
      </c>
      <c r="J267" s="9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9">
        <v>1271994660</v>
      </c>
      <c r="J268" s="9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9">
        <v>1403693499</v>
      </c>
      <c r="J269" s="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9">
        <v>1320640778</v>
      </c>
      <c r="J270" s="9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9">
        <v>1487738622</v>
      </c>
      <c r="J271" s="9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9">
        <v>1306296000</v>
      </c>
      <c r="J272" s="9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9">
        <v>1388649600</v>
      </c>
      <c r="J273" s="9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9">
        <v>1272480540</v>
      </c>
      <c r="J274" s="9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9">
        <v>1309694266</v>
      </c>
      <c r="J275" s="9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9">
        <v>1333609140</v>
      </c>
      <c r="J276" s="9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9">
        <v>1352511966</v>
      </c>
      <c r="J277" s="9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9">
        <v>1335574674</v>
      </c>
      <c r="J278" s="9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9">
        <v>1432416219</v>
      </c>
      <c r="J279" s="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9">
        <v>1350003539</v>
      </c>
      <c r="J280" s="9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9">
        <v>1488160860</v>
      </c>
      <c r="J281" s="9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9">
        <v>1401459035</v>
      </c>
      <c r="J282" s="9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9">
        <v>1249932360</v>
      </c>
      <c r="J283" s="9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9">
        <v>1266876000</v>
      </c>
      <c r="J284" s="9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9">
        <v>1306904340</v>
      </c>
      <c r="J285" s="9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9">
        <v>1327167780</v>
      </c>
      <c r="J286" s="9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9">
        <v>1379614128</v>
      </c>
      <c r="J287" s="9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9">
        <v>1364236524</v>
      </c>
      <c r="J288" s="9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9">
        <v>1351828800</v>
      </c>
      <c r="J289" s="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9">
        <v>1340683393</v>
      </c>
      <c r="J290" s="9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9">
        <v>1383389834</v>
      </c>
      <c r="J291" s="9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9">
        <v>1296633540</v>
      </c>
      <c r="J292" s="9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9">
        <v>1367366460</v>
      </c>
      <c r="J293" s="9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9">
        <v>1319860740</v>
      </c>
      <c r="J294" s="9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9">
        <v>1398009714</v>
      </c>
      <c r="J295" s="9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9">
        <v>1279555200</v>
      </c>
      <c r="J296" s="9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9">
        <v>1383264000</v>
      </c>
      <c r="J297" s="9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9">
        <v>1347017083</v>
      </c>
      <c r="J298" s="9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9">
        <v>1430452740</v>
      </c>
      <c r="J299" s="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9">
        <v>1399669200</v>
      </c>
      <c r="J300" s="9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9">
        <v>1289975060</v>
      </c>
      <c r="J301" s="9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9">
        <v>1303686138</v>
      </c>
      <c r="J302" s="9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9">
        <v>1363711335</v>
      </c>
      <c r="J303" s="9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9">
        <v>1330115638</v>
      </c>
      <c r="J304" s="9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9">
        <v>1338601346</v>
      </c>
      <c r="J305" s="9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9">
        <v>1346464800</v>
      </c>
      <c r="J306" s="9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9">
        <v>1331392049</v>
      </c>
      <c r="J307" s="9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9">
        <v>1363806333</v>
      </c>
      <c r="J308" s="9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9">
        <v>1360276801</v>
      </c>
      <c r="J309" s="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9">
        <v>1299775210</v>
      </c>
      <c r="J310" s="9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9">
        <v>1346695334</v>
      </c>
      <c r="J311" s="9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9">
        <v>1319076000</v>
      </c>
      <c r="J312" s="9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9">
        <v>1325404740</v>
      </c>
      <c r="J313" s="9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9">
        <v>1365973432</v>
      </c>
      <c r="J314" s="9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9">
        <v>1281542340</v>
      </c>
      <c r="J315" s="9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9">
        <v>1362167988</v>
      </c>
      <c r="J316" s="9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9">
        <v>1345660334</v>
      </c>
      <c r="J317" s="9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9">
        <v>1418273940</v>
      </c>
      <c r="J318" s="9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9">
        <v>1386778483</v>
      </c>
      <c r="J319" s="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9">
        <v>1364342151</v>
      </c>
      <c r="J320" s="9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9">
        <v>1265097540</v>
      </c>
      <c r="J321" s="9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9">
        <v>1450825200</v>
      </c>
      <c r="J322" s="9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9">
        <v>1478605386</v>
      </c>
      <c r="J323" s="9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30">E323/D323*100</f>
        <v>102.66285714285715</v>
      </c>
      <c r="P323" s="5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5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9">
        <v>1463146848</v>
      </c>
      <c r="J324" s="9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9">
        <v>1482307140</v>
      </c>
      <c r="J325" s="9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9">
        <v>1438441308</v>
      </c>
      <c r="J326" s="9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9">
        <v>1482208233</v>
      </c>
      <c r="J327" s="9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9">
        <v>1489532220</v>
      </c>
      <c r="J328" s="9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9">
        <v>1427011200</v>
      </c>
      <c r="J329" s="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9">
        <v>1446350400</v>
      </c>
      <c r="J330" s="9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9">
        <v>1446868800</v>
      </c>
      <c r="J331" s="9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9">
        <v>1368763140</v>
      </c>
      <c r="J332" s="9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9">
        <v>1466171834</v>
      </c>
      <c r="J333" s="9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9">
        <v>1446019200</v>
      </c>
      <c r="J334" s="9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9">
        <v>1460038591</v>
      </c>
      <c r="J335" s="9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9">
        <v>1431716400</v>
      </c>
      <c r="J336" s="9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9">
        <v>1431122400</v>
      </c>
      <c r="J337" s="9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9">
        <v>1447427918</v>
      </c>
      <c r="J338" s="9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9">
        <v>1426298708</v>
      </c>
      <c r="J339" s="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9">
        <v>1472864400</v>
      </c>
      <c r="J340" s="9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9">
        <v>1430331268</v>
      </c>
      <c r="J341" s="9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9">
        <v>1489006800</v>
      </c>
      <c r="J342" s="9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9">
        <v>1412135940</v>
      </c>
      <c r="J343" s="9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9">
        <v>1461955465</v>
      </c>
      <c r="J344" s="9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5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9">
        <v>1415934000</v>
      </c>
      <c r="J345" s="9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9">
        <v>1433125200</v>
      </c>
      <c r="J346" s="9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9">
        <v>1432161590</v>
      </c>
      <c r="J347" s="9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9">
        <v>1444824021</v>
      </c>
      <c r="J348" s="9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9">
        <v>1447505609</v>
      </c>
      <c r="J349" s="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9">
        <v>1440165916</v>
      </c>
      <c r="J350" s="9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9">
        <v>1487937508</v>
      </c>
      <c r="J351" s="9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9">
        <v>1473566340</v>
      </c>
      <c r="J352" s="9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9">
        <v>1460066954</v>
      </c>
      <c r="J353" s="9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9">
        <v>1412740868</v>
      </c>
      <c r="J354" s="9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9">
        <v>1447963219</v>
      </c>
      <c r="J355" s="9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9">
        <v>1460141521</v>
      </c>
      <c r="J356" s="9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9">
        <v>1417420994</v>
      </c>
      <c r="J357" s="9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9">
        <v>1458152193</v>
      </c>
      <c r="J358" s="9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9">
        <v>1429852797</v>
      </c>
      <c r="J359" s="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9">
        <v>1466002800</v>
      </c>
      <c r="J360" s="9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9">
        <v>1415941920</v>
      </c>
      <c r="J361" s="9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9">
        <v>1437621060</v>
      </c>
      <c r="J362" s="9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9">
        <v>1416704506</v>
      </c>
      <c r="J363" s="9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9">
        <v>1407456000</v>
      </c>
      <c r="J364" s="9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9">
        <v>1272828120</v>
      </c>
      <c r="J365" s="9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9">
        <v>1403323140</v>
      </c>
      <c r="J366" s="9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9">
        <v>1393597999</v>
      </c>
      <c r="J367" s="9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9">
        <v>1337540518</v>
      </c>
      <c r="J368" s="9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9">
        <v>1367384340</v>
      </c>
      <c r="J369" s="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9">
        <v>1426426322</v>
      </c>
      <c r="J370" s="9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9">
        <v>1326633269</v>
      </c>
      <c r="J371" s="9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9">
        <v>1483729500</v>
      </c>
      <c r="J372" s="9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5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9">
        <v>1359743139</v>
      </c>
      <c r="J373" s="9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9">
        <v>1459872000</v>
      </c>
      <c r="J374" s="9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9">
        <v>1342648398</v>
      </c>
      <c r="J375" s="9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9">
        <v>1316208031</v>
      </c>
      <c r="J376" s="9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9">
        <v>1393694280</v>
      </c>
      <c r="J377" s="9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5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9">
        <v>1472122316</v>
      </c>
      <c r="J378" s="9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9">
        <v>1447484460</v>
      </c>
      <c r="J379" s="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9">
        <v>1453765920</v>
      </c>
      <c r="J380" s="9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9">
        <v>1336062672</v>
      </c>
      <c r="J381" s="9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9">
        <v>1453569392</v>
      </c>
      <c r="J382" s="9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9">
        <v>1343624400</v>
      </c>
      <c r="J383" s="9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9">
        <v>1346950900</v>
      </c>
      <c r="J384" s="9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9">
        <v>1400467759</v>
      </c>
      <c r="J385" s="9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9">
        <v>1420569947</v>
      </c>
      <c r="J386" s="9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9">
        <v>1416582101</v>
      </c>
      <c r="J387" s="9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36">E387/D387*100</f>
        <v>105.982</v>
      </c>
      <c r="P387" s="5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9">
        <v>1439246991</v>
      </c>
      <c r="J388" s="9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9">
        <v>1439618400</v>
      </c>
      <c r="J389" s="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9">
        <v>1469670580</v>
      </c>
      <c r="J390" s="9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9">
        <v>1394233140</v>
      </c>
      <c r="J391" s="9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9">
        <v>1431046372</v>
      </c>
      <c r="J392" s="9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9">
        <v>1324169940</v>
      </c>
      <c r="J393" s="9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9">
        <v>1315450800</v>
      </c>
      <c r="J394" s="9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9">
        <v>1381424452</v>
      </c>
      <c r="J395" s="9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9">
        <v>1460918282</v>
      </c>
      <c r="J396" s="9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9">
        <v>1335562320</v>
      </c>
      <c r="J397" s="9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9">
        <v>1341668006</v>
      </c>
      <c r="J398" s="9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9">
        <v>1283312640</v>
      </c>
      <c r="J399" s="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9">
        <v>1430334126</v>
      </c>
      <c r="J400" s="9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9">
        <v>1481716800</v>
      </c>
      <c r="J401" s="9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9">
        <v>1400297400</v>
      </c>
      <c r="J402" s="9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9">
        <v>1312747970</v>
      </c>
      <c r="J403" s="9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5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9">
        <v>1446731817</v>
      </c>
      <c r="J404" s="9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9">
        <v>1312960080</v>
      </c>
      <c r="J405" s="9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9">
        <v>1391641440</v>
      </c>
      <c r="J406" s="9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9">
        <v>1394071339</v>
      </c>
      <c r="J407" s="9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9">
        <v>1304920740</v>
      </c>
      <c r="J408" s="9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9">
        <v>1321739650</v>
      </c>
      <c r="J409" s="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9">
        <v>1383676790</v>
      </c>
      <c r="J410" s="9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9">
        <v>1469220144</v>
      </c>
      <c r="J411" s="9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9">
        <v>1434670397</v>
      </c>
      <c r="J412" s="9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9">
        <v>1387688400</v>
      </c>
      <c r="J413" s="9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5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9">
        <v>1343238578</v>
      </c>
      <c r="J414" s="9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9">
        <v>1342731811</v>
      </c>
      <c r="J415" s="9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9">
        <v>1381541465</v>
      </c>
      <c r="J416" s="9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9">
        <v>1413547200</v>
      </c>
      <c r="J417" s="9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9">
        <v>1391851831</v>
      </c>
      <c r="J418" s="9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9">
        <v>1365395580</v>
      </c>
      <c r="J419" s="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9">
        <v>1437633997</v>
      </c>
      <c r="J420" s="9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9">
        <v>1372536787</v>
      </c>
      <c r="J421" s="9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9">
        <v>1394772031</v>
      </c>
      <c r="J422" s="9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9">
        <v>1440157656</v>
      </c>
      <c r="J423" s="9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9">
        <v>1410416097</v>
      </c>
      <c r="J424" s="9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9">
        <v>1370470430</v>
      </c>
      <c r="J425" s="9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9">
        <v>1332748899</v>
      </c>
      <c r="J426" s="9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9">
        <v>1448660404</v>
      </c>
      <c r="J427" s="9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9">
        <v>1456851914</v>
      </c>
      <c r="J428" s="9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9">
        <v>1445540340</v>
      </c>
      <c r="J429" s="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9">
        <v>1402956000</v>
      </c>
      <c r="J430" s="9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9">
        <v>1259297940</v>
      </c>
      <c r="J431" s="9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9">
        <v>1378866867</v>
      </c>
      <c r="J432" s="9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9">
        <v>1467752083</v>
      </c>
      <c r="J433" s="9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9">
        <v>1445448381</v>
      </c>
      <c r="J434" s="9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9">
        <v>1444576022</v>
      </c>
      <c r="J435" s="9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9">
        <v>1385931702</v>
      </c>
      <c r="J436" s="9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9">
        <v>1379094980</v>
      </c>
      <c r="J437" s="9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9">
        <v>1375260113</v>
      </c>
      <c r="J438" s="9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9">
        <v>1475912326</v>
      </c>
      <c r="J439" s="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9">
        <v>1447830958</v>
      </c>
      <c r="J440" s="9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9">
        <v>1413569818</v>
      </c>
      <c r="J441" s="9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9">
        <v>1458859153</v>
      </c>
      <c r="J442" s="9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9">
        <v>1383418996</v>
      </c>
      <c r="J443" s="9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9">
        <v>1424380783</v>
      </c>
      <c r="J444" s="9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9">
        <v>1391991701</v>
      </c>
      <c r="J445" s="9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9">
        <v>1329342361</v>
      </c>
      <c r="J446" s="9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9">
        <v>1432195375</v>
      </c>
      <c r="J447" s="9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9">
        <v>1425434420</v>
      </c>
      <c r="J448" s="9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9">
        <v>1364041163</v>
      </c>
      <c r="J449" s="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9">
        <v>1400091095</v>
      </c>
      <c r="J450" s="9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9">
        <v>1382017085</v>
      </c>
      <c r="J451" s="9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42">E451/D451*100</f>
        <v>2.25</v>
      </c>
      <c r="P451" s="5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9">
        <v>1392417800</v>
      </c>
      <c r="J452" s="9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9">
        <v>1390669791</v>
      </c>
      <c r="J453" s="9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9">
        <v>1431536015</v>
      </c>
      <c r="J454" s="9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9">
        <v>1424375279</v>
      </c>
      <c r="J455" s="9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9">
        <v>1417007640</v>
      </c>
      <c r="J456" s="9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9">
        <v>1334622660</v>
      </c>
      <c r="J457" s="9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9">
        <v>1382414340</v>
      </c>
      <c r="J458" s="9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9">
        <v>1408213512</v>
      </c>
      <c r="J459" s="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9">
        <v>1368550060</v>
      </c>
      <c r="J460" s="9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9">
        <v>1321201327</v>
      </c>
      <c r="J461" s="9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9">
        <v>1401595200</v>
      </c>
      <c r="J462" s="9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9">
        <v>1370204367</v>
      </c>
      <c r="J463" s="9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9">
        <v>1312945341</v>
      </c>
      <c r="J464" s="9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9">
        <v>1316883753</v>
      </c>
      <c r="J465" s="9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9">
        <v>1463602935</v>
      </c>
      <c r="J466" s="9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9">
        <v>1403837574</v>
      </c>
      <c r="J467" s="9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9">
        <v>1347057464</v>
      </c>
      <c r="J468" s="9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9">
        <v>1348849134</v>
      </c>
      <c r="J469" s="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9">
        <v>1341978665</v>
      </c>
      <c r="J470" s="9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9">
        <v>1409960724</v>
      </c>
      <c r="J471" s="9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9">
        <v>1389844800</v>
      </c>
      <c r="J472" s="9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9">
        <v>1397924379</v>
      </c>
      <c r="J473" s="9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9">
        <v>1408831718</v>
      </c>
      <c r="J474" s="9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9">
        <v>1410972319</v>
      </c>
      <c r="J475" s="9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9">
        <v>1487318029</v>
      </c>
      <c r="J476" s="9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9">
        <v>1430877843</v>
      </c>
      <c r="J477" s="9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9">
        <v>1401767940</v>
      </c>
      <c r="J478" s="9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9">
        <v>1337371334</v>
      </c>
      <c r="J479" s="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9">
        <v>1427921509</v>
      </c>
      <c r="J480" s="9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9">
        <v>1416566835</v>
      </c>
      <c r="J481" s="9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9">
        <v>1376049615</v>
      </c>
      <c r="J482" s="9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9">
        <v>1349885289</v>
      </c>
      <c r="J483" s="9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9">
        <v>1460644440</v>
      </c>
      <c r="J484" s="9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9">
        <v>1359434672</v>
      </c>
      <c r="J485" s="9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9">
        <v>1446766372</v>
      </c>
      <c r="J486" s="9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9">
        <v>1368792499</v>
      </c>
      <c r="J487" s="9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9">
        <v>1401662239</v>
      </c>
      <c r="J488" s="9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9">
        <v>1482678994</v>
      </c>
      <c r="J489" s="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9">
        <v>1483924700</v>
      </c>
      <c r="J490" s="9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9">
        <v>1325763180</v>
      </c>
      <c r="J491" s="9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9">
        <v>1345677285</v>
      </c>
      <c r="J492" s="9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9">
        <v>1453937699</v>
      </c>
      <c r="J493" s="9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9">
        <v>1476319830</v>
      </c>
      <c r="J494" s="9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9">
        <v>1432142738</v>
      </c>
      <c r="J495" s="9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9">
        <v>1404356400</v>
      </c>
      <c r="J496" s="9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9">
        <v>1437076305</v>
      </c>
      <c r="J497" s="9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9">
        <v>1392070874</v>
      </c>
      <c r="J498" s="9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9">
        <v>1419483600</v>
      </c>
      <c r="J499" s="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9">
        <v>1324664249</v>
      </c>
      <c r="J500" s="9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9">
        <v>1255381140</v>
      </c>
      <c r="J501" s="9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9">
        <v>1273356960</v>
      </c>
      <c r="J502" s="9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9">
        <v>1310189851</v>
      </c>
      <c r="J503" s="9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9">
        <v>1332073025</v>
      </c>
      <c r="J504" s="9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9">
        <v>1421498303</v>
      </c>
      <c r="J505" s="9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9">
        <v>1334097387</v>
      </c>
      <c r="J506" s="9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9">
        <v>1451010086</v>
      </c>
      <c r="J507" s="9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9">
        <v>1376140520</v>
      </c>
      <c r="J508" s="9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9">
        <v>1350687657</v>
      </c>
      <c r="J509" s="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9">
        <v>1337955240</v>
      </c>
      <c r="J510" s="9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9">
        <v>1435504170</v>
      </c>
      <c r="J511" s="9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9">
        <v>1456805639</v>
      </c>
      <c r="J512" s="9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9">
        <v>1365228982</v>
      </c>
      <c r="J513" s="9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9">
        <v>1479667727</v>
      </c>
      <c r="J514" s="9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9">
        <v>1471244400</v>
      </c>
      <c r="J515" s="9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48">E515/D515*100</f>
        <v>13.923999999999999</v>
      </c>
      <c r="P515" s="5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5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9">
        <v>1407595447</v>
      </c>
      <c r="J516" s="9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9">
        <v>1451389601</v>
      </c>
      <c r="J517" s="9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9">
        <v>1432752080</v>
      </c>
      <c r="J518" s="9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9">
        <v>1486046761</v>
      </c>
      <c r="J519" s="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9">
        <v>1441550760</v>
      </c>
      <c r="J520" s="9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9">
        <v>1354699421</v>
      </c>
      <c r="J521" s="9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9">
        <v>1449766261</v>
      </c>
      <c r="J522" s="9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5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9">
        <v>1477976340</v>
      </c>
      <c r="J523" s="9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9">
        <v>1458518325</v>
      </c>
      <c r="J524" s="9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9">
        <v>1442805076</v>
      </c>
      <c r="J525" s="9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9">
        <v>1464801169</v>
      </c>
      <c r="J526" s="9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9">
        <v>1410601041</v>
      </c>
      <c r="J527" s="9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9">
        <v>1438966800</v>
      </c>
      <c r="J528" s="9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9">
        <v>1487347500</v>
      </c>
      <c r="J529" s="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9">
        <v>1434921600</v>
      </c>
      <c r="J530" s="9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9">
        <v>1484110800</v>
      </c>
      <c r="J531" s="9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9">
        <v>1435111200</v>
      </c>
      <c r="J532" s="9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9">
        <v>1481957940</v>
      </c>
      <c r="J533" s="9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9">
        <v>1463098208</v>
      </c>
      <c r="J534" s="9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9">
        <v>1463394365</v>
      </c>
      <c r="J535" s="9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9">
        <v>1446418800</v>
      </c>
      <c r="J536" s="9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9">
        <v>1483707905</v>
      </c>
      <c r="J537" s="9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9">
        <v>1438624800</v>
      </c>
      <c r="J538" s="9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9">
        <v>1446665191</v>
      </c>
      <c r="J539" s="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9">
        <v>1463166263</v>
      </c>
      <c r="J540" s="9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9">
        <v>1467681107</v>
      </c>
      <c r="J541" s="9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9">
        <v>1423078606</v>
      </c>
      <c r="J542" s="9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9">
        <v>1446080834</v>
      </c>
      <c r="J543" s="9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9">
        <v>1462293716</v>
      </c>
      <c r="J544" s="9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9">
        <v>1414807962</v>
      </c>
      <c r="J545" s="9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5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9">
        <v>1467647160</v>
      </c>
      <c r="J546" s="9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9">
        <v>1447600389</v>
      </c>
      <c r="J547" s="9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9">
        <v>1445097715</v>
      </c>
      <c r="J548" s="9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9">
        <v>1455122564</v>
      </c>
      <c r="J549" s="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9">
        <v>1446154848</v>
      </c>
      <c r="J550" s="9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9">
        <v>1436368622</v>
      </c>
      <c r="J551" s="9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9">
        <v>1485838800</v>
      </c>
      <c r="J552" s="9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9">
        <v>1438451580</v>
      </c>
      <c r="J553" s="9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9">
        <v>1452350896</v>
      </c>
      <c r="J554" s="9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9">
        <v>1415988991</v>
      </c>
      <c r="J555" s="9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9">
        <v>1413735972</v>
      </c>
      <c r="J556" s="9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9">
        <v>1465720143</v>
      </c>
      <c r="J557" s="9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9">
        <v>1452112717</v>
      </c>
      <c r="J558" s="9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9">
        <v>1480721803</v>
      </c>
      <c r="J559" s="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9">
        <v>1427227905</v>
      </c>
      <c r="J560" s="9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9">
        <v>1449989260</v>
      </c>
      <c r="J561" s="9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9">
        <v>1418841045</v>
      </c>
      <c r="J562" s="9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9">
        <v>1445874513</v>
      </c>
      <c r="J563" s="9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9">
        <v>1482052815</v>
      </c>
      <c r="J564" s="9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9">
        <v>1424137247</v>
      </c>
      <c r="J565" s="9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9">
        <v>1457822275</v>
      </c>
      <c r="J566" s="9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9">
        <v>1436554249</v>
      </c>
      <c r="J567" s="9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9">
        <v>1468513533</v>
      </c>
      <c r="J568" s="9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9">
        <v>1420143194</v>
      </c>
      <c r="J569" s="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9">
        <v>1452942000</v>
      </c>
      <c r="J570" s="9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9">
        <v>1451679612</v>
      </c>
      <c r="J571" s="9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9">
        <v>1455822569</v>
      </c>
      <c r="J572" s="9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9">
        <v>1437969540</v>
      </c>
      <c r="J573" s="9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9">
        <v>1446660688</v>
      </c>
      <c r="J574" s="9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9">
        <v>1421543520</v>
      </c>
      <c r="J575" s="9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5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9">
        <v>1476873507</v>
      </c>
      <c r="J576" s="9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9">
        <v>1434213443</v>
      </c>
      <c r="J577" s="9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9">
        <v>1427537952</v>
      </c>
      <c r="J578" s="9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9">
        <v>1463753302</v>
      </c>
      <c r="J579" s="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54">E579/D579*100</f>
        <v>0.2</v>
      </c>
      <c r="P579" s="5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5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9">
        <v>1441633993</v>
      </c>
      <c r="J580" s="9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9">
        <v>1419539223</v>
      </c>
      <c r="J581" s="9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9">
        <v>1474580867</v>
      </c>
      <c r="J582" s="9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9">
        <v>1438474704</v>
      </c>
      <c r="J583" s="9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9">
        <v>1426442400</v>
      </c>
      <c r="J584" s="9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9">
        <v>1426800687</v>
      </c>
      <c r="J585" s="9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9">
        <v>1426522316</v>
      </c>
      <c r="J586" s="9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9">
        <v>1448928000</v>
      </c>
      <c r="J587" s="9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9">
        <v>1424032207</v>
      </c>
      <c r="J588" s="9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9">
        <v>1429207833</v>
      </c>
      <c r="J589" s="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9">
        <v>1479410886</v>
      </c>
      <c r="J590" s="9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9">
        <v>1436366699</v>
      </c>
      <c r="J591" s="9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9">
        <v>1454936460</v>
      </c>
      <c r="J592" s="9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9">
        <v>1437570130</v>
      </c>
      <c r="J593" s="9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9">
        <v>1417584860</v>
      </c>
      <c r="J594" s="9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9">
        <v>1428333345</v>
      </c>
      <c r="J595" s="9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9">
        <v>1460832206</v>
      </c>
      <c r="J596" s="9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9">
        <v>1430703638</v>
      </c>
      <c r="J597" s="9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9">
        <v>1478122292</v>
      </c>
      <c r="J598" s="9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9">
        <v>1469980800</v>
      </c>
      <c r="J599" s="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9">
        <v>1417737781</v>
      </c>
      <c r="J600" s="9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9">
        <v>1425827760</v>
      </c>
      <c r="J601" s="9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9">
        <v>1431198562</v>
      </c>
      <c r="J602" s="9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9">
        <v>1419626139</v>
      </c>
      <c r="J603" s="9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9">
        <v>1434654215</v>
      </c>
      <c r="J604" s="9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9">
        <v>1408029623</v>
      </c>
      <c r="J605" s="9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9">
        <v>1409187056</v>
      </c>
      <c r="J606" s="9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9">
        <v>1440318908</v>
      </c>
      <c r="J607" s="9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9">
        <v>1432479600</v>
      </c>
      <c r="J608" s="9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9">
        <v>1448225336</v>
      </c>
      <c r="J609" s="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9">
        <v>1434405980</v>
      </c>
      <c r="J610" s="9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9">
        <v>1448761744</v>
      </c>
      <c r="J611" s="9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9">
        <v>1429732586</v>
      </c>
      <c r="J612" s="9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9">
        <v>1453210037</v>
      </c>
      <c r="J613" s="9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9">
        <v>1472777146</v>
      </c>
      <c r="J614" s="9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9">
        <v>1443675540</v>
      </c>
      <c r="J615" s="9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9">
        <v>1466731740</v>
      </c>
      <c r="J616" s="9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9">
        <v>1443149759</v>
      </c>
      <c r="J617" s="9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9">
        <v>1488013307</v>
      </c>
      <c r="J618" s="9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9">
        <v>1431072843</v>
      </c>
      <c r="J619" s="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9">
        <v>1449689203</v>
      </c>
      <c r="J620" s="9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9">
        <v>1416933390</v>
      </c>
      <c r="J621" s="9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9">
        <v>1408986738</v>
      </c>
      <c r="J622" s="9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5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9">
        <v>1467934937</v>
      </c>
      <c r="J623" s="9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5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9">
        <v>1467398138</v>
      </c>
      <c r="J624" s="9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9">
        <v>1432771997</v>
      </c>
      <c r="J625" s="9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9">
        <v>1431647041</v>
      </c>
      <c r="J626" s="9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9">
        <v>1490560177</v>
      </c>
      <c r="J627" s="9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9">
        <v>1439644920</v>
      </c>
      <c r="J628" s="9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9">
        <v>1457996400</v>
      </c>
      <c r="J629" s="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9">
        <v>1405269457</v>
      </c>
      <c r="J630" s="9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9">
        <v>1463239108</v>
      </c>
      <c r="J631" s="9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9">
        <v>1441516200</v>
      </c>
      <c r="J632" s="9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9">
        <v>1464460329</v>
      </c>
      <c r="J633" s="9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9">
        <v>1448470165</v>
      </c>
      <c r="J634" s="9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9">
        <v>1466204400</v>
      </c>
      <c r="J635" s="9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9">
        <v>1424989029</v>
      </c>
      <c r="J636" s="9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9">
        <v>1428804762</v>
      </c>
      <c r="J637" s="9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9">
        <v>1433587620</v>
      </c>
      <c r="J638" s="9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9">
        <v>1488063840</v>
      </c>
      <c r="J639" s="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9">
        <v>1490447662</v>
      </c>
      <c r="J640" s="9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9">
        <v>1413208795</v>
      </c>
      <c r="J641" s="9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9">
        <v>1480028400</v>
      </c>
      <c r="J642" s="9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9">
        <v>1439473248</v>
      </c>
      <c r="J643" s="9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60">E643/D643*100</f>
        <v>119.16249999999999</v>
      </c>
      <c r="P643" s="5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5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9">
        <v>1439998674</v>
      </c>
      <c r="J644" s="9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9">
        <v>1433085875</v>
      </c>
      <c r="J645" s="9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9">
        <v>1414544400</v>
      </c>
      <c r="J646" s="9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9">
        <v>1470962274</v>
      </c>
      <c r="J647" s="9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9">
        <v>1407788867</v>
      </c>
      <c r="J648" s="9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5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9">
        <v>1458235549</v>
      </c>
      <c r="J649" s="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9">
        <v>1413304708</v>
      </c>
      <c r="J650" s="9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9">
        <v>1410904413</v>
      </c>
      <c r="J651" s="9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9">
        <v>1418953984</v>
      </c>
      <c r="J652" s="9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9">
        <v>1418430311</v>
      </c>
      <c r="J653" s="9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9">
        <v>1480613650</v>
      </c>
      <c r="J654" s="9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9">
        <v>1440082240</v>
      </c>
      <c r="J655" s="9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9">
        <v>1436396313</v>
      </c>
      <c r="J656" s="9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9">
        <v>1426197512</v>
      </c>
      <c r="J657" s="9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9">
        <v>1460917119</v>
      </c>
      <c r="J658" s="9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9">
        <v>1450901872</v>
      </c>
      <c r="J659" s="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5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9">
        <v>1437933600</v>
      </c>
      <c r="J660" s="9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9">
        <v>1440339295</v>
      </c>
      <c r="J661" s="9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9">
        <v>1415558879</v>
      </c>
      <c r="J662" s="9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9">
        <v>1477236559</v>
      </c>
      <c r="J663" s="9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9">
        <v>1421404247</v>
      </c>
      <c r="J664" s="9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9">
        <v>1437250456</v>
      </c>
      <c r="J665" s="9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9">
        <v>1428940775</v>
      </c>
      <c r="J666" s="9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9">
        <v>1484327061</v>
      </c>
      <c r="J667" s="9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9">
        <v>1408305498</v>
      </c>
      <c r="J668" s="9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9">
        <v>1477731463</v>
      </c>
      <c r="J669" s="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9">
        <v>1431374222</v>
      </c>
      <c r="J670" s="9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9">
        <v>1467817258</v>
      </c>
      <c r="J671" s="9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9">
        <v>1466323800</v>
      </c>
      <c r="J672" s="9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9">
        <v>1421208000</v>
      </c>
      <c r="J673" s="9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9">
        <v>1420088340</v>
      </c>
      <c r="J674" s="9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9">
        <v>1409602217</v>
      </c>
      <c r="J675" s="9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9">
        <v>1407811627</v>
      </c>
      <c r="J676" s="9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9">
        <v>1420095540</v>
      </c>
      <c r="J677" s="9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9">
        <v>1423333581</v>
      </c>
      <c r="J678" s="9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9">
        <v>1467106895</v>
      </c>
      <c r="J679" s="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9">
        <v>1463821338</v>
      </c>
      <c r="J680" s="9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9">
        <v>1472920909</v>
      </c>
      <c r="J681" s="9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9">
        <v>1410955331</v>
      </c>
      <c r="J682" s="9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9">
        <v>1477509604</v>
      </c>
      <c r="J683" s="9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9">
        <v>1489512122</v>
      </c>
      <c r="J684" s="9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9">
        <v>1477949764</v>
      </c>
      <c r="J685" s="9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9">
        <v>1406257200</v>
      </c>
      <c r="J686" s="9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9">
        <v>1421095672</v>
      </c>
      <c r="J687" s="9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9">
        <v>1438618170</v>
      </c>
      <c r="J688" s="9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9">
        <v>1486317653</v>
      </c>
      <c r="J689" s="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9">
        <v>1444876253</v>
      </c>
      <c r="J690" s="9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9">
        <v>1481173140</v>
      </c>
      <c r="J691" s="9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9">
        <v>1473400800</v>
      </c>
      <c r="J692" s="9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9">
        <v>1435711246</v>
      </c>
      <c r="J693" s="9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9">
        <v>1482397263</v>
      </c>
      <c r="J694" s="9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9">
        <v>1430421827</v>
      </c>
      <c r="J695" s="9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9">
        <v>1485964559</v>
      </c>
      <c r="J696" s="9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9">
        <v>1414758620</v>
      </c>
      <c r="J697" s="9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9">
        <v>1406326502</v>
      </c>
      <c r="J698" s="9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9">
        <v>1454502789</v>
      </c>
      <c r="J699" s="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9">
        <v>1411005600</v>
      </c>
      <c r="J700" s="9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9">
        <v>1385136000</v>
      </c>
      <c r="J701" s="9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9">
        <v>1484065881</v>
      </c>
      <c r="J702" s="9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9">
        <v>1406130880</v>
      </c>
      <c r="J703" s="9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9">
        <v>1480011987</v>
      </c>
      <c r="J704" s="9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9">
        <v>1485905520</v>
      </c>
      <c r="J705" s="9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9">
        <v>1487565468</v>
      </c>
      <c r="J706" s="9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9">
        <v>1484999278</v>
      </c>
      <c r="J707" s="9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66">E707/D707*100</f>
        <v>0.97699999999999987</v>
      </c>
      <c r="P707" s="5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5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9">
        <v>1481740740</v>
      </c>
      <c r="J708" s="9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9">
        <v>1483286127</v>
      </c>
      <c r="J709" s="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9">
        <v>1410616600</v>
      </c>
      <c r="J710" s="9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9">
        <v>1417741159</v>
      </c>
      <c r="J711" s="9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9">
        <v>1408495440</v>
      </c>
      <c r="J712" s="9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9">
        <v>1481716868</v>
      </c>
      <c r="J713" s="9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9">
        <v>1455466832</v>
      </c>
      <c r="J714" s="9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9">
        <v>1465130532</v>
      </c>
      <c r="J715" s="9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9">
        <v>1488308082</v>
      </c>
      <c r="J716" s="9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9">
        <v>1446693040</v>
      </c>
      <c r="J717" s="9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9">
        <v>1417392000</v>
      </c>
      <c r="J718" s="9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9">
        <v>1409949002</v>
      </c>
      <c r="J719" s="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9">
        <v>1487397540</v>
      </c>
      <c r="J720" s="9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9">
        <v>1456189076</v>
      </c>
      <c r="J721" s="9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9">
        <v>1327851291</v>
      </c>
      <c r="J722" s="9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9">
        <v>1406900607</v>
      </c>
      <c r="J723" s="9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9">
        <v>1333909178</v>
      </c>
      <c r="J724" s="9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9">
        <v>1438228740</v>
      </c>
      <c r="J725" s="9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9">
        <v>1309447163</v>
      </c>
      <c r="J726" s="9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9">
        <v>1450018912</v>
      </c>
      <c r="J727" s="9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9">
        <v>1365728487</v>
      </c>
      <c r="J728" s="9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9">
        <v>1358198400</v>
      </c>
      <c r="J729" s="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9">
        <v>1313957157</v>
      </c>
      <c r="J730" s="9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9">
        <v>1348028861</v>
      </c>
      <c r="J731" s="9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9">
        <v>1323280391</v>
      </c>
      <c r="J732" s="9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9">
        <v>1327212000</v>
      </c>
      <c r="J733" s="9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9">
        <v>1380449461</v>
      </c>
      <c r="J734" s="9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9">
        <v>1387533892</v>
      </c>
      <c r="J735" s="9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9">
        <v>1431147600</v>
      </c>
      <c r="J736" s="9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9">
        <v>1417653540</v>
      </c>
      <c r="J737" s="9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9">
        <v>1385009940</v>
      </c>
      <c r="J738" s="9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9">
        <v>1392408000</v>
      </c>
      <c r="J739" s="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9">
        <v>1417409940</v>
      </c>
      <c r="J740" s="9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9">
        <v>1407758629</v>
      </c>
      <c r="J741" s="9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9">
        <v>1434857482</v>
      </c>
      <c r="J742" s="9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9">
        <v>1370964806</v>
      </c>
      <c r="J743" s="9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9">
        <v>1395435712</v>
      </c>
      <c r="J744" s="9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9">
        <v>1334610000</v>
      </c>
      <c r="J745" s="9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9">
        <v>1355439503</v>
      </c>
      <c r="J746" s="9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9">
        <v>1367588645</v>
      </c>
      <c r="J747" s="9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9">
        <v>1348372740</v>
      </c>
      <c r="J748" s="9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9">
        <v>1421319240</v>
      </c>
      <c r="J749" s="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9">
        <v>1407701966</v>
      </c>
      <c r="J750" s="9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9">
        <v>1485642930</v>
      </c>
      <c r="J751" s="9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9">
        <v>1361739872</v>
      </c>
      <c r="J752" s="9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9">
        <v>1312470475</v>
      </c>
      <c r="J753" s="9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9">
        <v>1476615600</v>
      </c>
      <c r="J754" s="9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9">
        <v>1423922991</v>
      </c>
      <c r="J755" s="9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9">
        <v>1357408721</v>
      </c>
      <c r="J756" s="9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9">
        <v>1369010460</v>
      </c>
      <c r="J757" s="9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9">
        <v>1303147459</v>
      </c>
      <c r="J758" s="9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9">
        <v>1354756714</v>
      </c>
      <c r="J759" s="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9">
        <v>1286568268</v>
      </c>
      <c r="J760" s="9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9">
        <v>1404892539</v>
      </c>
      <c r="J761" s="9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9">
        <v>1480188013</v>
      </c>
      <c r="J762" s="9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9">
        <v>1391364126</v>
      </c>
      <c r="J763" s="9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9">
        <v>1480831200</v>
      </c>
      <c r="J764" s="9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9">
        <v>1376563408</v>
      </c>
      <c r="J765" s="9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9">
        <v>1441858161</v>
      </c>
      <c r="J766" s="9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9">
        <v>1413723684</v>
      </c>
      <c r="J767" s="9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9">
        <v>1424112483</v>
      </c>
      <c r="J768" s="9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9">
        <v>1432178810</v>
      </c>
      <c r="J769" s="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9">
        <v>1387169890</v>
      </c>
      <c r="J770" s="9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9">
        <v>1388102094</v>
      </c>
      <c r="J771" s="9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72">E771/D771*100</f>
        <v>41.4</v>
      </c>
      <c r="P771" s="5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5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9">
        <v>1361750369</v>
      </c>
      <c r="J772" s="9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9">
        <v>1454183202</v>
      </c>
      <c r="J773" s="9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9">
        <v>1257047940</v>
      </c>
      <c r="J774" s="9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9">
        <v>1431298860</v>
      </c>
      <c r="J775" s="9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9">
        <v>1393181018</v>
      </c>
      <c r="J776" s="9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9">
        <v>1323998795</v>
      </c>
      <c r="J777" s="9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9">
        <v>1444539600</v>
      </c>
      <c r="J778" s="9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9">
        <v>1375313577</v>
      </c>
      <c r="J779" s="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9">
        <v>1398876680</v>
      </c>
      <c r="J780" s="9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9">
        <v>1287115200</v>
      </c>
      <c r="J781" s="9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9">
        <v>1304439025</v>
      </c>
      <c r="J782" s="9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9">
        <v>1370649674</v>
      </c>
      <c r="J783" s="9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9">
        <v>1345918302</v>
      </c>
      <c r="J784" s="9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9">
        <v>1335564000</v>
      </c>
      <c r="J785" s="9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9">
        <v>1395023719</v>
      </c>
      <c r="J786" s="9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9">
        <v>1362060915</v>
      </c>
      <c r="J787" s="9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9">
        <v>1336751220</v>
      </c>
      <c r="J788" s="9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9">
        <v>1383318226</v>
      </c>
      <c r="J789" s="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9">
        <v>1341633540</v>
      </c>
      <c r="J790" s="9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9">
        <v>1358755140</v>
      </c>
      <c r="J791" s="9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9">
        <v>1359680939</v>
      </c>
      <c r="J792" s="9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9">
        <v>1384322340</v>
      </c>
      <c r="J793" s="9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9">
        <v>1383861483</v>
      </c>
      <c r="J794" s="9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9">
        <v>1372827540</v>
      </c>
      <c r="J795" s="9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9">
        <v>1315242360</v>
      </c>
      <c r="J796" s="9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9">
        <v>1333774740</v>
      </c>
      <c r="J797" s="9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9">
        <v>1379279400</v>
      </c>
      <c r="J798" s="9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9">
        <v>1335672000</v>
      </c>
      <c r="J799" s="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9">
        <v>1412086187</v>
      </c>
      <c r="J800" s="9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9">
        <v>1335542446</v>
      </c>
      <c r="J801" s="9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9">
        <v>1410431054</v>
      </c>
      <c r="J802" s="9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9">
        <v>1309547120</v>
      </c>
      <c r="J803" s="9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9">
        <v>1347854700</v>
      </c>
      <c r="J804" s="9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9">
        <v>1306630800</v>
      </c>
      <c r="J805" s="9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9">
        <v>1311393540</v>
      </c>
      <c r="J806" s="9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9">
        <v>1310857200</v>
      </c>
      <c r="J807" s="9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9">
        <v>1315413339</v>
      </c>
      <c r="J808" s="9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9">
        <v>1488333600</v>
      </c>
      <c r="J809" s="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9">
        <v>1419224340</v>
      </c>
      <c r="J810" s="9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9">
        <v>1390161630</v>
      </c>
      <c r="J811" s="9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9">
        <v>1346462462</v>
      </c>
      <c r="J812" s="9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9">
        <v>1373475120</v>
      </c>
      <c r="J813" s="9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9">
        <v>1362146280</v>
      </c>
      <c r="J814" s="9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9">
        <v>1342825365</v>
      </c>
      <c r="J815" s="9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9">
        <v>1306865040</v>
      </c>
      <c r="J816" s="9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9">
        <v>1414879303</v>
      </c>
      <c r="J817" s="9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9">
        <v>1365489000</v>
      </c>
      <c r="J818" s="9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9">
        <v>1331441940</v>
      </c>
      <c r="J819" s="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9">
        <v>1344358860</v>
      </c>
      <c r="J820" s="9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9">
        <v>1387601040</v>
      </c>
      <c r="J821" s="9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9">
        <v>1402290000</v>
      </c>
      <c r="J822" s="9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9">
        <v>1430712060</v>
      </c>
      <c r="J823" s="9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9">
        <v>1349477050</v>
      </c>
      <c r="J824" s="9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9">
        <v>1427062852</v>
      </c>
      <c r="J825" s="9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9">
        <v>1271573940</v>
      </c>
      <c r="J826" s="9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9">
        <v>1351495284</v>
      </c>
      <c r="J827" s="9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9">
        <v>1332719730</v>
      </c>
      <c r="J828" s="9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9">
        <v>1329248940</v>
      </c>
      <c r="J829" s="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9">
        <v>1340641440</v>
      </c>
      <c r="J830" s="9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9">
        <v>1468437240</v>
      </c>
      <c r="J831" s="9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9">
        <v>1363952225</v>
      </c>
      <c r="J832" s="9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9">
        <v>1335540694</v>
      </c>
      <c r="J833" s="9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9">
        <v>1327133580</v>
      </c>
      <c r="J834" s="9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9">
        <v>1397941475</v>
      </c>
      <c r="J835" s="9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78">E835/D835*100</f>
        <v>101.66666666666666</v>
      </c>
      <c r="P835" s="5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5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9">
        <v>1372651140</v>
      </c>
      <c r="J836" s="9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9">
        <v>1337396400</v>
      </c>
      <c r="J837" s="9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9">
        <v>1381108918</v>
      </c>
      <c r="J838" s="9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9">
        <v>1398988662</v>
      </c>
      <c r="J839" s="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9">
        <v>1326835985</v>
      </c>
      <c r="J840" s="9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9">
        <v>1348337956</v>
      </c>
      <c r="J841" s="9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9">
        <v>1474694787</v>
      </c>
      <c r="J842" s="9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9">
        <v>1415653663</v>
      </c>
      <c r="J843" s="9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9">
        <v>1381723140</v>
      </c>
      <c r="J844" s="9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9">
        <v>1481184000</v>
      </c>
      <c r="J845" s="9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9">
        <v>1414817940</v>
      </c>
      <c r="J846" s="9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9">
        <v>1473047940</v>
      </c>
      <c r="J847" s="9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9">
        <v>1394460000</v>
      </c>
      <c r="J848" s="9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9">
        <v>1436555376</v>
      </c>
      <c r="J849" s="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9">
        <v>1429038033</v>
      </c>
      <c r="J850" s="9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9">
        <v>1426473264</v>
      </c>
      <c r="J851" s="9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9">
        <v>1461560340</v>
      </c>
      <c r="J852" s="9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9">
        <v>1469994300</v>
      </c>
      <c r="J853" s="9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9">
        <v>1477342800</v>
      </c>
      <c r="J854" s="9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9">
        <v>1424116709</v>
      </c>
      <c r="J855" s="9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9">
        <v>1482901546</v>
      </c>
      <c r="J856" s="9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9">
        <v>1469329217</v>
      </c>
      <c r="J857" s="9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9">
        <v>1477422000</v>
      </c>
      <c r="J858" s="9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9">
        <v>1448463431</v>
      </c>
      <c r="J859" s="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9">
        <v>1429138740</v>
      </c>
      <c r="J860" s="9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9">
        <v>1433376000</v>
      </c>
      <c r="J861" s="9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9">
        <v>1385123713</v>
      </c>
      <c r="J862" s="9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9">
        <v>1474067404</v>
      </c>
      <c r="J863" s="9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9">
        <v>1384179548</v>
      </c>
      <c r="J864" s="9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9">
        <v>1329014966</v>
      </c>
      <c r="J865" s="9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9">
        <v>1381917540</v>
      </c>
      <c r="J866" s="9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9">
        <v>1358361197</v>
      </c>
      <c r="J867" s="9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9">
        <v>1425136200</v>
      </c>
      <c r="J868" s="9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9">
        <v>1259643540</v>
      </c>
      <c r="J869" s="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9">
        <v>1389055198</v>
      </c>
      <c r="J870" s="9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9">
        <v>1365448657</v>
      </c>
      <c r="J871" s="9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9">
        <v>1377995523</v>
      </c>
      <c r="J872" s="9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5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9">
        <v>1385735295</v>
      </c>
      <c r="J873" s="9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9">
        <v>1299786527</v>
      </c>
      <c r="J874" s="9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9">
        <v>1352610040</v>
      </c>
      <c r="J875" s="9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9">
        <v>1367676034</v>
      </c>
      <c r="J876" s="9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9">
        <v>1442856131</v>
      </c>
      <c r="J877" s="9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9">
        <v>1359978927</v>
      </c>
      <c r="J878" s="9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9">
        <v>1387479360</v>
      </c>
      <c r="J879" s="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9">
        <v>1293082524</v>
      </c>
      <c r="J880" s="9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9">
        <v>1338321305</v>
      </c>
      <c r="J881" s="9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9">
        <v>1351582938</v>
      </c>
      <c r="J882" s="9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9">
        <v>1326520886</v>
      </c>
      <c r="J883" s="9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9">
        <v>1315341550</v>
      </c>
      <c r="J884" s="9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9">
        <v>1456957635</v>
      </c>
      <c r="J885" s="9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9">
        <v>1336789860</v>
      </c>
      <c r="J886" s="9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9">
        <v>1483137311</v>
      </c>
      <c r="J887" s="9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9">
        <v>1473972813</v>
      </c>
      <c r="J888" s="9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9">
        <v>1338159655</v>
      </c>
      <c r="J889" s="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9">
        <v>1314856800</v>
      </c>
      <c r="J890" s="9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9">
        <v>1412534943</v>
      </c>
      <c r="J891" s="9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9">
        <v>1385055979</v>
      </c>
      <c r="J892" s="9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9">
        <v>1408581930</v>
      </c>
      <c r="J893" s="9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9">
        <v>1280635200</v>
      </c>
      <c r="J894" s="9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9">
        <v>1427920363</v>
      </c>
      <c r="J895" s="9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9">
        <v>1465169610</v>
      </c>
      <c r="J896" s="9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9">
        <v>1287975829</v>
      </c>
      <c r="J897" s="9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9">
        <v>1440734400</v>
      </c>
      <c r="J898" s="9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5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9">
        <v>1354123908</v>
      </c>
      <c r="J899" s="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84">E899/D899*100</f>
        <v>0</v>
      </c>
      <c r="P899" s="5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5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9">
        <v>1326651110</v>
      </c>
      <c r="J900" s="9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9">
        <v>1306549362</v>
      </c>
      <c r="J901" s="9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9">
        <v>1459365802</v>
      </c>
      <c r="J902" s="9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9">
        <v>1276024260</v>
      </c>
      <c r="J903" s="9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9">
        <v>1409412600</v>
      </c>
      <c r="J904" s="9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9">
        <v>1348367100</v>
      </c>
      <c r="J905" s="9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9">
        <v>1451786137</v>
      </c>
      <c r="J906" s="9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9">
        <v>1295847926</v>
      </c>
      <c r="J907" s="9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9">
        <v>1394681590</v>
      </c>
      <c r="J908" s="9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9">
        <v>1315715823</v>
      </c>
      <c r="J909" s="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9">
        <v>1280206740</v>
      </c>
      <c r="J910" s="9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9">
        <v>1343016000</v>
      </c>
      <c r="J911" s="9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9">
        <v>1488546319</v>
      </c>
      <c r="J912" s="9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9">
        <v>1390522045</v>
      </c>
      <c r="J913" s="9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9">
        <v>1355197047</v>
      </c>
      <c r="J914" s="9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9">
        <v>1336188019</v>
      </c>
      <c r="J915" s="9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9">
        <v>1345918747</v>
      </c>
      <c r="J916" s="9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9">
        <v>1330577940</v>
      </c>
      <c r="J917" s="9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9">
        <v>1287723600</v>
      </c>
      <c r="J918" s="9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9">
        <v>1405305000</v>
      </c>
      <c r="J919" s="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9">
        <v>1417474761</v>
      </c>
      <c r="J920" s="9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9">
        <v>1355930645</v>
      </c>
      <c r="J921" s="9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9">
        <v>1384448822</v>
      </c>
      <c r="J922" s="9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9">
        <v>1323666376</v>
      </c>
      <c r="J923" s="9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9">
        <v>1412167393</v>
      </c>
      <c r="J924" s="9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9">
        <v>1416614523</v>
      </c>
      <c r="J925" s="9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5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9">
        <v>1360795069</v>
      </c>
      <c r="J926" s="9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9">
        <v>1385590111</v>
      </c>
      <c r="J927" s="9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9">
        <v>1278628800</v>
      </c>
      <c r="J928" s="9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9">
        <v>1337024695</v>
      </c>
      <c r="J929" s="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9">
        <v>1353196800</v>
      </c>
      <c r="J930" s="9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9">
        <v>1333946569</v>
      </c>
      <c r="J931" s="9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9">
        <v>1277501520</v>
      </c>
      <c r="J932" s="9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9">
        <v>1395007200</v>
      </c>
      <c r="J933" s="9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9">
        <v>1363990545</v>
      </c>
      <c r="J934" s="9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9">
        <v>1399867409</v>
      </c>
      <c r="J935" s="9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9">
        <v>1399183200</v>
      </c>
      <c r="J936" s="9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9">
        <v>1454054429</v>
      </c>
      <c r="J937" s="9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9">
        <v>1326916800</v>
      </c>
      <c r="J938" s="9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9">
        <v>1383509357</v>
      </c>
      <c r="J939" s="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9">
        <v>1346585448</v>
      </c>
      <c r="J940" s="9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9">
        <v>1372622280</v>
      </c>
      <c r="J941" s="9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9">
        <v>1439251926</v>
      </c>
      <c r="J942" s="9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9">
        <v>1486693145</v>
      </c>
      <c r="J943" s="9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9">
        <v>1455826460</v>
      </c>
      <c r="J944" s="9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9">
        <v>1480438905</v>
      </c>
      <c r="J945" s="9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9">
        <v>1460988000</v>
      </c>
      <c r="J946" s="9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9">
        <v>1487462340</v>
      </c>
      <c r="J947" s="9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9">
        <v>1473444048</v>
      </c>
      <c r="J948" s="9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9">
        <v>1467312306</v>
      </c>
      <c r="J949" s="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9">
        <v>1457812364</v>
      </c>
      <c r="J950" s="9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9">
        <v>1456016576</v>
      </c>
      <c r="J951" s="9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9">
        <v>1453053661</v>
      </c>
      <c r="J952" s="9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9">
        <v>1465054872</v>
      </c>
      <c r="J953" s="9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9">
        <v>1479483812</v>
      </c>
      <c r="J954" s="9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9">
        <v>1422158199</v>
      </c>
      <c r="J955" s="9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9">
        <v>1440100839</v>
      </c>
      <c r="J956" s="9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9">
        <v>1473750300</v>
      </c>
      <c r="J957" s="9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9">
        <v>1430081759</v>
      </c>
      <c r="J958" s="9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9">
        <v>1479392133</v>
      </c>
      <c r="J959" s="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9">
        <v>1428641940</v>
      </c>
      <c r="J960" s="9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9">
        <v>1421640665</v>
      </c>
      <c r="J961" s="9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9">
        <v>1489500155</v>
      </c>
      <c r="J962" s="9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9">
        <v>1487617200</v>
      </c>
      <c r="J963" s="9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90">E963/D963*100</f>
        <v>42.188421052631583</v>
      </c>
      <c r="P963" s="5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5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9">
        <v>1455210353</v>
      </c>
      <c r="J964" s="9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9">
        <v>1476717319</v>
      </c>
      <c r="J965" s="9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9">
        <v>1441119919</v>
      </c>
      <c r="J966" s="9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9">
        <v>1477454340</v>
      </c>
      <c r="J967" s="9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9">
        <v>1475766932</v>
      </c>
      <c r="J968" s="9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9">
        <v>1461301574</v>
      </c>
      <c r="J969" s="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9">
        <v>1408134034</v>
      </c>
      <c r="J970" s="9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9">
        <v>1486624607</v>
      </c>
      <c r="J971" s="9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9">
        <v>1485147540</v>
      </c>
      <c r="J972" s="9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9">
        <v>1433178060</v>
      </c>
      <c r="J973" s="9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9">
        <v>1409813940</v>
      </c>
      <c r="J974" s="9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9">
        <v>1447032093</v>
      </c>
      <c r="J975" s="9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9">
        <v>1458925156</v>
      </c>
      <c r="J976" s="9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9">
        <v>1467132185</v>
      </c>
      <c r="J977" s="9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9">
        <v>1439515497</v>
      </c>
      <c r="J978" s="9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9">
        <v>1456094197</v>
      </c>
      <c r="J979" s="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9">
        <v>1456385101</v>
      </c>
      <c r="J980" s="9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9">
        <v>1466449140</v>
      </c>
      <c r="J981" s="9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9">
        <v>1417387322</v>
      </c>
      <c r="J982" s="9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9">
        <v>1407624222</v>
      </c>
      <c r="J983" s="9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9">
        <v>1475431486</v>
      </c>
      <c r="J984" s="9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9">
        <v>1471985640</v>
      </c>
      <c r="J985" s="9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9">
        <v>1427507208</v>
      </c>
      <c r="J986" s="9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9">
        <v>1451602800</v>
      </c>
      <c r="J987" s="9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9">
        <v>1452384000</v>
      </c>
      <c r="J988" s="9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9">
        <v>1403507050</v>
      </c>
      <c r="J989" s="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9">
        <v>1475310825</v>
      </c>
      <c r="J990" s="9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9">
        <v>1475101495</v>
      </c>
      <c r="J991" s="9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9">
        <v>1409770164</v>
      </c>
      <c r="J992" s="9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9">
        <v>1468349460</v>
      </c>
      <c r="J993" s="9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9">
        <v>1462655519</v>
      </c>
      <c r="J994" s="9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9">
        <v>1478926800</v>
      </c>
      <c r="J995" s="9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9">
        <v>1417388340</v>
      </c>
      <c r="J996" s="9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9">
        <v>1417276800</v>
      </c>
      <c r="J997" s="9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9">
        <v>1406474820</v>
      </c>
      <c r="J998" s="9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9">
        <v>1417145297</v>
      </c>
      <c r="J999" s="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9">
        <v>1447909401</v>
      </c>
      <c r="J1000" s="9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9">
        <v>1415865720</v>
      </c>
      <c r="J1001" s="9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9">
        <v>1489537560</v>
      </c>
      <c r="J1002" s="9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9">
        <v>1485796613</v>
      </c>
      <c r="J1003" s="9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9">
        <v>1450331940</v>
      </c>
      <c r="J1004" s="9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9">
        <v>1489680061</v>
      </c>
      <c r="J1005" s="9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9">
        <v>1455814827</v>
      </c>
      <c r="J1006" s="9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9">
        <v>1446217183</v>
      </c>
      <c r="J1007" s="9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9">
        <v>1418368260</v>
      </c>
      <c r="J1008" s="9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9">
        <v>1481727623</v>
      </c>
      <c r="J1009" s="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9">
        <v>1482953115</v>
      </c>
      <c r="J1010" s="9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9">
        <v>1466346646</v>
      </c>
      <c r="J1011" s="9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9">
        <v>1473044340</v>
      </c>
      <c r="J1012" s="9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9">
        <v>1418938395</v>
      </c>
      <c r="J1013" s="9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9">
        <v>1485254052</v>
      </c>
      <c r="J1014" s="9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9">
        <v>1451419200</v>
      </c>
      <c r="J1015" s="9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9">
        <v>1420070615</v>
      </c>
      <c r="J1016" s="9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9">
        <v>1448489095</v>
      </c>
      <c r="J1017" s="9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9">
        <v>1459992856</v>
      </c>
      <c r="J1018" s="9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9">
        <v>1448125935</v>
      </c>
      <c r="J1019" s="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9">
        <v>1468496933</v>
      </c>
      <c r="J1020" s="9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9">
        <v>1423092149</v>
      </c>
      <c r="J1021" s="9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9">
        <v>1433206020</v>
      </c>
      <c r="J1022" s="9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9">
        <v>1445054400</v>
      </c>
      <c r="J1023" s="9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9">
        <v>1431876677</v>
      </c>
      <c r="J1024" s="9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9">
        <v>1434837861</v>
      </c>
      <c r="J1025" s="9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9">
        <v>1454248563</v>
      </c>
      <c r="J1026" s="9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9">
        <v>1426532437</v>
      </c>
      <c r="J1027" s="9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96">E1027/D1027*100</f>
        <v>109.92831428571431</v>
      </c>
      <c r="P1027" s="5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5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9">
        <v>1459414016</v>
      </c>
      <c r="J1028" s="9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9">
        <v>1414025347</v>
      </c>
      <c r="J1029" s="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9">
        <v>1488830400</v>
      </c>
      <c r="J1030" s="9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9">
        <v>1428184740</v>
      </c>
      <c r="J1031" s="9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9">
        <v>1473680149</v>
      </c>
      <c r="J1032" s="9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9">
        <v>1450290010</v>
      </c>
      <c r="J1033" s="9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9">
        <v>1466697625</v>
      </c>
      <c r="J1034" s="9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9">
        <v>1481564080</v>
      </c>
      <c r="J1035" s="9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9">
        <v>1470369540</v>
      </c>
      <c r="J1036" s="9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9">
        <v>1423668220</v>
      </c>
      <c r="J1037" s="9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9">
        <v>1357545600</v>
      </c>
      <c r="J1038" s="9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9">
        <v>1431925200</v>
      </c>
      <c r="J1039" s="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9">
        <v>1458362023</v>
      </c>
      <c r="J1040" s="9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9">
        <v>1481615940</v>
      </c>
      <c r="J1041" s="9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9">
        <v>1472317209</v>
      </c>
      <c r="J1042" s="9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9">
        <v>1406769992</v>
      </c>
      <c r="J1043" s="9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9">
        <v>1410516000</v>
      </c>
      <c r="J1044" s="9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9">
        <v>1432101855</v>
      </c>
      <c r="J1045" s="9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9">
        <v>1425587220</v>
      </c>
      <c r="J1046" s="9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9">
        <v>1408827550</v>
      </c>
      <c r="J1047" s="9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9">
        <v>1451161560</v>
      </c>
      <c r="J1048" s="9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9">
        <v>1415219915</v>
      </c>
      <c r="J1049" s="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9">
        <v>1474766189</v>
      </c>
      <c r="J1050" s="9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9">
        <v>1455272445</v>
      </c>
      <c r="J1051" s="9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9">
        <v>1442257677</v>
      </c>
      <c r="J1052" s="9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9">
        <v>1409098825</v>
      </c>
      <c r="J1053" s="9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9">
        <v>1465243740</v>
      </c>
      <c r="J1054" s="9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9">
        <v>1488773332</v>
      </c>
      <c r="J1055" s="9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9">
        <v>1407708000</v>
      </c>
      <c r="J1056" s="9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9">
        <v>1457394545</v>
      </c>
      <c r="J1057" s="9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9">
        <v>1429892177</v>
      </c>
      <c r="J1058" s="9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9">
        <v>1480888483</v>
      </c>
      <c r="J1059" s="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9">
        <v>1427328000</v>
      </c>
      <c r="J1060" s="9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9">
        <v>1426269456</v>
      </c>
      <c r="J1061" s="9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9">
        <v>1429134893</v>
      </c>
      <c r="J1062" s="9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9">
        <v>1462150800</v>
      </c>
      <c r="J1063" s="9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9">
        <v>1468351341</v>
      </c>
      <c r="J1064" s="9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9">
        <v>1472604262</v>
      </c>
      <c r="J1065" s="9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9">
        <v>1373174903</v>
      </c>
      <c r="J1066" s="9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9">
        <v>1392800922</v>
      </c>
      <c r="J1067" s="9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9">
        <v>1375657582</v>
      </c>
      <c r="J1068" s="9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9">
        <v>1387657931</v>
      </c>
      <c r="J1069" s="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9">
        <v>1460274864</v>
      </c>
      <c r="J1070" s="9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9">
        <v>1385447459</v>
      </c>
      <c r="J1071" s="9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9">
        <v>1349050622</v>
      </c>
      <c r="J1072" s="9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9">
        <v>1447787093</v>
      </c>
      <c r="J1073" s="9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5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9">
        <v>1391630297</v>
      </c>
      <c r="J1074" s="9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9">
        <v>1318806541</v>
      </c>
      <c r="J1075" s="9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9">
        <v>1388808545</v>
      </c>
      <c r="J1076" s="9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9">
        <v>1336340516</v>
      </c>
      <c r="J1077" s="9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9">
        <v>1410426250</v>
      </c>
      <c r="J1078" s="9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9">
        <v>1452744011</v>
      </c>
      <c r="J1079" s="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9">
        <v>1311309721</v>
      </c>
      <c r="J1080" s="9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9">
        <v>1463232936</v>
      </c>
      <c r="J1081" s="9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9">
        <v>1399778333</v>
      </c>
      <c r="J1082" s="9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9">
        <v>1422483292</v>
      </c>
      <c r="J1083" s="9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9">
        <v>1344635088</v>
      </c>
      <c r="J1084" s="9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9">
        <v>1406994583</v>
      </c>
      <c r="J1085" s="9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9">
        <v>1407534804</v>
      </c>
      <c r="J1086" s="9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9">
        <v>1457967975</v>
      </c>
      <c r="J1087" s="9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9">
        <v>1408913291</v>
      </c>
      <c r="J1088" s="9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9">
        <v>1402852087</v>
      </c>
      <c r="J1089" s="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9">
        <v>1398366667</v>
      </c>
      <c r="J1090" s="9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9">
        <v>1435293175</v>
      </c>
      <c r="J1091" s="9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102">E1091/D1091*100</f>
        <v>7.8266666666666662</v>
      </c>
      <c r="P1091" s="5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5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9">
        <v>1432873653</v>
      </c>
      <c r="J1092" s="9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9">
        <v>1460313672</v>
      </c>
      <c r="J1093" s="9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9">
        <v>1357432638</v>
      </c>
      <c r="J1094" s="9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9">
        <v>1455232937</v>
      </c>
      <c r="J1095" s="9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9">
        <v>1318180033</v>
      </c>
      <c r="J1096" s="9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9">
        <v>1377867220</v>
      </c>
      <c r="J1097" s="9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9">
        <v>1412393400</v>
      </c>
      <c r="J1098" s="9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9">
        <v>1393786877</v>
      </c>
      <c r="J1099" s="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9">
        <v>1397413095</v>
      </c>
      <c r="J1100" s="9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9">
        <v>1431547468</v>
      </c>
      <c r="J1101" s="9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9">
        <v>1455417571</v>
      </c>
      <c r="J1102" s="9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9">
        <v>1468519920</v>
      </c>
      <c r="J1103" s="9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9">
        <v>1386568740</v>
      </c>
      <c r="J1104" s="9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9">
        <v>1466227190</v>
      </c>
      <c r="J1105" s="9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9">
        <v>1402480221</v>
      </c>
      <c r="J1106" s="9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9">
        <v>1395627327</v>
      </c>
      <c r="J1107" s="9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9">
        <v>1333557975</v>
      </c>
      <c r="J1108" s="9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9">
        <v>1406148024</v>
      </c>
      <c r="J1109" s="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9">
        <v>1334326635</v>
      </c>
      <c r="J1110" s="9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9">
        <v>1479495790</v>
      </c>
      <c r="J1111" s="9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9">
        <v>1354919022</v>
      </c>
      <c r="J1112" s="9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9">
        <v>1452228790</v>
      </c>
      <c r="J1113" s="9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9">
        <v>1421656200</v>
      </c>
      <c r="J1114" s="9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9">
        <v>1408058820</v>
      </c>
      <c r="J1115" s="9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9">
        <v>1381306687</v>
      </c>
      <c r="J1116" s="9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9">
        <v>1459352495</v>
      </c>
      <c r="J1117" s="9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9">
        <v>1339273208</v>
      </c>
      <c r="J1118" s="9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9">
        <v>1451053313</v>
      </c>
      <c r="J1119" s="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9">
        <v>1396666779</v>
      </c>
      <c r="J1120" s="9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9">
        <v>1396810864</v>
      </c>
      <c r="J1121" s="9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9">
        <v>1319835400</v>
      </c>
      <c r="J1122" s="9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9">
        <v>1457904316</v>
      </c>
      <c r="J1123" s="9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9">
        <v>1369932825</v>
      </c>
      <c r="J1124" s="9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9">
        <v>1397910848</v>
      </c>
      <c r="J1125" s="9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9">
        <v>1430409651</v>
      </c>
      <c r="J1126" s="9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9">
        <v>1443193130</v>
      </c>
      <c r="J1127" s="9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9">
        <v>1468482694</v>
      </c>
      <c r="J1128" s="9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9">
        <v>1416000600</v>
      </c>
      <c r="J1129" s="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9">
        <v>1407425717</v>
      </c>
      <c r="J1130" s="9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9">
        <v>1465107693</v>
      </c>
      <c r="J1131" s="9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9">
        <v>1416963300</v>
      </c>
      <c r="J1132" s="9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9">
        <v>1450993668</v>
      </c>
      <c r="J1133" s="9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9">
        <v>1483238771</v>
      </c>
      <c r="J1134" s="9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9">
        <v>1406799981</v>
      </c>
      <c r="J1135" s="9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9">
        <v>1417235580</v>
      </c>
      <c r="J1136" s="9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9">
        <v>1470527094</v>
      </c>
      <c r="J1137" s="9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9">
        <v>1450541229</v>
      </c>
      <c r="J1138" s="9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9">
        <v>1461440421</v>
      </c>
      <c r="J1139" s="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9">
        <v>1485035131</v>
      </c>
      <c r="J1140" s="9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9">
        <v>1420100426</v>
      </c>
      <c r="J1141" s="9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9">
        <v>1438859121</v>
      </c>
      <c r="J1142" s="9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9">
        <v>1436460450</v>
      </c>
      <c r="J1143" s="9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9">
        <v>1424131727</v>
      </c>
      <c r="J1144" s="9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9">
        <v>1450327126</v>
      </c>
      <c r="J1145" s="9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9">
        <v>1430281320</v>
      </c>
      <c r="J1146" s="9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9">
        <v>1412272592</v>
      </c>
      <c r="J1147" s="9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9">
        <v>1399071173</v>
      </c>
      <c r="J1148" s="9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9">
        <v>1413760783</v>
      </c>
      <c r="J1149" s="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9">
        <v>1480568781</v>
      </c>
      <c r="J1150" s="9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9">
        <v>1466096566</v>
      </c>
      <c r="J1151" s="9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9">
        <v>1452293675</v>
      </c>
      <c r="J1152" s="9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9">
        <v>1441592863</v>
      </c>
      <c r="J1153" s="9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9">
        <v>1431709312</v>
      </c>
      <c r="J1154" s="9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9">
        <v>1434647305</v>
      </c>
      <c r="J1155" s="9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108">E1155/D1155*100</f>
        <v>0.625</v>
      </c>
      <c r="P1155" s="5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5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9">
        <v>1441507006</v>
      </c>
      <c r="J1156" s="9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9">
        <v>1408040408</v>
      </c>
      <c r="J1157" s="9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9">
        <v>1424742162</v>
      </c>
      <c r="J1158" s="9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9">
        <v>1417795480</v>
      </c>
      <c r="J1159" s="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9">
        <v>1418091128</v>
      </c>
      <c r="J1160" s="9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9">
        <v>1435679100</v>
      </c>
      <c r="J1161" s="9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9">
        <v>1427510586</v>
      </c>
      <c r="J1162" s="9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9">
        <v>1432047989</v>
      </c>
      <c r="J1163" s="9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9">
        <v>1411662264</v>
      </c>
      <c r="J1164" s="9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9">
        <v>1407604920</v>
      </c>
      <c r="J1165" s="9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9">
        <v>1466270582</v>
      </c>
      <c r="J1166" s="9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5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9">
        <v>1404623330</v>
      </c>
      <c r="J1167" s="9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9">
        <v>1435291200</v>
      </c>
      <c r="J1168" s="9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9">
        <v>1410543495</v>
      </c>
      <c r="J1169" s="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9">
        <v>1474507065</v>
      </c>
      <c r="J1170" s="9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9">
        <v>1424593763</v>
      </c>
      <c r="J1171" s="9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9">
        <v>1433021171</v>
      </c>
      <c r="J1172" s="9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9">
        <v>1415909927</v>
      </c>
      <c r="J1173" s="9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9">
        <v>1408551752</v>
      </c>
      <c r="J1174" s="9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9">
        <v>1438576057</v>
      </c>
      <c r="J1175" s="9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9">
        <v>1462738327</v>
      </c>
      <c r="J1176" s="9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9">
        <v>1436981339</v>
      </c>
      <c r="J1177" s="9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9">
        <v>1488805200</v>
      </c>
      <c r="J1178" s="9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9">
        <v>1413388296</v>
      </c>
      <c r="J1179" s="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9">
        <v>1408225452</v>
      </c>
      <c r="J1180" s="9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9">
        <v>1446052627</v>
      </c>
      <c r="J1181" s="9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9">
        <v>1403983314</v>
      </c>
      <c r="J1182" s="9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9">
        <v>1425197321</v>
      </c>
      <c r="J1183" s="9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9">
        <v>1484239320</v>
      </c>
      <c r="J1184" s="9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9">
        <v>1478059140</v>
      </c>
      <c r="J1185" s="9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9">
        <v>1486391011</v>
      </c>
      <c r="J1186" s="9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9">
        <v>1433736000</v>
      </c>
      <c r="J1187" s="9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9">
        <v>1433198520</v>
      </c>
      <c r="J1188" s="9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5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9">
        <v>1431885600</v>
      </c>
      <c r="J1189" s="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9">
        <v>1482943740</v>
      </c>
      <c r="J1190" s="9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9">
        <v>1467242995</v>
      </c>
      <c r="J1191" s="9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9">
        <v>1409500725</v>
      </c>
      <c r="J1192" s="9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9">
        <v>1458480560</v>
      </c>
      <c r="J1193" s="9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9">
        <v>1486814978</v>
      </c>
      <c r="J1194" s="9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9">
        <v>1460223453</v>
      </c>
      <c r="J1195" s="9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9">
        <v>1428493379</v>
      </c>
      <c r="J1196" s="9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9">
        <v>1450602000</v>
      </c>
      <c r="J1197" s="9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9">
        <v>1450467539</v>
      </c>
      <c r="J1198" s="9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9">
        <v>1465797540</v>
      </c>
      <c r="J1199" s="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9">
        <v>1451530800</v>
      </c>
      <c r="J1200" s="9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9">
        <v>1436380200</v>
      </c>
      <c r="J1201" s="9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9">
        <v>1429183656</v>
      </c>
      <c r="J1202" s="9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9">
        <v>1468593246</v>
      </c>
      <c r="J1203" s="9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9">
        <v>1435388154</v>
      </c>
      <c r="J1204" s="9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9">
        <v>1433083527</v>
      </c>
      <c r="J1205" s="9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9">
        <v>1449205200</v>
      </c>
      <c r="J1206" s="9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9">
        <v>1434197351</v>
      </c>
      <c r="J1207" s="9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9">
        <v>1489238940</v>
      </c>
      <c r="J1208" s="9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9">
        <v>1459418400</v>
      </c>
      <c r="J1209" s="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9">
        <v>1458835264</v>
      </c>
      <c r="J1210" s="9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9">
        <v>1488053905</v>
      </c>
      <c r="J1211" s="9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9">
        <v>1433106000</v>
      </c>
      <c r="J1212" s="9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9">
        <v>1465505261</v>
      </c>
      <c r="J1213" s="9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9">
        <v>1448586000</v>
      </c>
      <c r="J1214" s="9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9">
        <v>1485886100</v>
      </c>
      <c r="J1215" s="9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9">
        <v>1433880605</v>
      </c>
      <c r="J1216" s="9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9">
        <v>1401487756</v>
      </c>
      <c r="J1217" s="9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9">
        <v>1443826980</v>
      </c>
      <c r="J1218" s="9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9">
        <v>1468524340</v>
      </c>
      <c r="J1219" s="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114">E1219/D1219*100</f>
        <v>102.60000000000001</v>
      </c>
      <c r="P1219" s="5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5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9">
        <v>1446346800</v>
      </c>
      <c r="J1220" s="9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9">
        <v>1476961513</v>
      </c>
      <c r="J1221" s="9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9">
        <v>1440515112</v>
      </c>
      <c r="J1222" s="9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9">
        <v>1480809600</v>
      </c>
      <c r="J1223" s="9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9">
        <v>1459483200</v>
      </c>
      <c r="J1224" s="9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9">
        <v>1478754909</v>
      </c>
      <c r="J1225" s="9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9">
        <v>1402060302</v>
      </c>
      <c r="J1226" s="9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9">
        <v>1382478278</v>
      </c>
      <c r="J1227" s="9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9">
        <v>1398042000</v>
      </c>
      <c r="J1228" s="9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9">
        <v>1407394800</v>
      </c>
      <c r="J1229" s="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9">
        <v>1317231008</v>
      </c>
      <c r="J1230" s="9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9">
        <v>1334592000</v>
      </c>
      <c r="J1231" s="9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9">
        <v>1298589630</v>
      </c>
      <c r="J1232" s="9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9">
        <v>1440723600</v>
      </c>
      <c r="J1233" s="9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9">
        <v>1381090870</v>
      </c>
      <c r="J1234" s="9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9">
        <v>1329864374</v>
      </c>
      <c r="J1235" s="9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9">
        <v>1422903342</v>
      </c>
      <c r="J1236" s="9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9">
        <v>1387077299</v>
      </c>
      <c r="J1237" s="9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9">
        <v>1343491200</v>
      </c>
      <c r="J1238" s="9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9">
        <v>1345790865</v>
      </c>
      <c r="J1239" s="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9">
        <v>1312641536</v>
      </c>
      <c r="J1240" s="9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9">
        <v>1325804767</v>
      </c>
      <c r="J1241" s="9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9">
        <v>1373665860</v>
      </c>
      <c r="J1242" s="9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9">
        <v>1414994340</v>
      </c>
      <c r="J1243" s="9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9">
        <v>1315747080</v>
      </c>
      <c r="J1244" s="9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9">
        <v>1310158800</v>
      </c>
      <c r="J1245" s="9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9">
        <v>1366664400</v>
      </c>
      <c r="J1246" s="9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9">
        <v>1402755834</v>
      </c>
      <c r="J1247" s="9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9">
        <v>1323136949</v>
      </c>
      <c r="J1248" s="9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9">
        <v>1367823655</v>
      </c>
      <c r="J1249" s="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9">
        <v>1402642740</v>
      </c>
      <c r="J1250" s="9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9">
        <v>1341683211</v>
      </c>
      <c r="J1251" s="9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9">
        <v>1410017131</v>
      </c>
      <c r="J1252" s="9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9">
        <v>1316979167</v>
      </c>
      <c r="J1253" s="9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9">
        <v>1382658169</v>
      </c>
      <c r="J1254" s="9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9">
        <v>1409770107</v>
      </c>
      <c r="J1255" s="9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9">
        <v>1293857940</v>
      </c>
      <c r="J1256" s="9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9">
        <v>1385932652</v>
      </c>
      <c r="J1257" s="9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9">
        <v>1329084231</v>
      </c>
      <c r="J1258" s="9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9">
        <v>1301792590</v>
      </c>
      <c r="J1259" s="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9">
        <v>1377960012</v>
      </c>
      <c r="J1260" s="9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9">
        <v>1402286340</v>
      </c>
      <c r="J1261" s="9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9">
        <v>1393445620</v>
      </c>
      <c r="J1262" s="9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9">
        <v>1390983227</v>
      </c>
      <c r="J1263" s="9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9">
        <v>1392574692</v>
      </c>
      <c r="J1264" s="9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9">
        <v>1396054800</v>
      </c>
      <c r="J1265" s="9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9">
        <v>1383062083</v>
      </c>
      <c r="J1266" s="9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9">
        <v>1291131815</v>
      </c>
      <c r="J1267" s="9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9">
        <v>1389474145</v>
      </c>
      <c r="J1268" s="9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9">
        <v>1374674558</v>
      </c>
      <c r="J1269" s="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9">
        <v>1379708247</v>
      </c>
      <c r="J1270" s="9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9">
        <v>1460764800</v>
      </c>
      <c r="J1271" s="9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9">
        <v>1332704042</v>
      </c>
      <c r="J1272" s="9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9">
        <v>1384363459</v>
      </c>
      <c r="J1273" s="9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9">
        <v>1276574400</v>
      </c>
      <c r="J1274" s="9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9">
        <v>1409506291</v>
      </c>
      <c r="J1275" s="9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9">
        <v>1346344425</v>
      </c>
      <c r="J1276" s="9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9">
        <v>1375908587</v>
      </c>
      <c r="J1277" s="9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9">
        <v>1251777600</v>
      </c>
      <c r="J1278" s="9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5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9">
        <v>1346765347</v>
      </c>
      <c r="J1279" s="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9">
        <v>1403661600</v>
      </c>
      <c r="J1280" s="9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9">
        <v>1395624170</v>
      </c>
      <c r="J1281" s="9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9">
        <v>1299003054</v>
      </c>
      <c r="J1282" s="9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9">
        <v>1375033836</v>
      </c>
      <c r="J1283" s="9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120">E1283/D1283*100</f>
        <v>110.71428571428572</v>
      </c>
      <c r="P1283" s="5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5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9">
        <v>1386565140</v>
      </c>
      <c r="J1284" s="9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9">
        <v>1362974400</v>
      </c>
      <c r="J1285" s="9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9">
        <v>1483203540</v>
      </c>
      <c r="J1286" s="9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9">
        <v>1434808775</v>
      </c>
      <c r="J1287" s="9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9">
        <v>1424181600</v>
      </c>
      <c r="J1288" s="9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9">
        <v>1434120856</v>
      </c>
      <c r="J1289" s="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9">
        <v>1470801600</v>
      </c>
      <c r="J1290" s="9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9">
        <v>1483499645</v>
      </c>
      <c r="J1291" s="9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9">
        <v>1429772340</v>
      </c>
      <c r="J1292" s="9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9">
        <v>1428390000</v>
      </c>
      <c r="J1293" s="9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9">
        <v>1444172340</v>
      </c>
      <c r="J1294" s="9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9">
        <v>1447523371</v>
      </c>
      <c r="J1295" s="9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9">
        <v>1445252400</v>
      </c>
      <c r="J1296" s="9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9">
        <v>1438189200</v>
      </c>
      <c r="J1297" s="9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9">
        <v>1457914373</v>
      </c>
      <c r="J1298" s="9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9">
        <v>1462125358</v>
      </c>
      <c r="J1299" s="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9">
        <v>1461860432</v>
      </c>
      <c r="J1300" s="9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9">
        <v>1436902359</v>
      </c>
      <c r="J1301" s="9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9">
        <v>1464807420</v>
      </c>
      <c r="J1302" s="9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9">
        <v>1437447600</v>
      </c>
      <c r="J1303" s="9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9">
        <v>1480559011</v>
      </c>
      <c r="J1304" s="9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9">
        <v>1469962800</v>
      </c>
      <c r="J1305" s="9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9">
        <v>1489376405</v>
      </c>
      <c r="J1306" s="9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9">
        <v>1469122200</v>
      </c>
      <c r="J1307" s="9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9">
        <v>1417690734</v>
      </c>
      <c r="J1308" s="9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9">
        <v>1455710679</v>
      </c>
      <c r="J1309" s="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9">
        <v>1475937812</v>
      </c>
      <c r="J1310" s="9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9">
        <v>1444943468</v>
      </c>
      <c r="J1311" s="9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9">
        <v>1471622450</v>
      </c>
      <c r="J1312" s="9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9">
        <v>1480536919</v>
      </c>
      <c r="J1313" s="9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9">
        <v>1429375922</v>
      </c>
      <c r="J1314" s="9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9">
        <v>1457024514</v>
      </c>
      <c r="J1315" s="9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9">
        <v>1477065860</v>
      </c>
      <c r="J1316" s="9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9">
        <v>1446771600</v>
      </c>
      <c r="J1317" s="9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9">
        <v>1456700709</v>
      </c>
      <c r="J1318" s="9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9">
        <v>1469109600</v>
      </c>
      <c r="J1319" s="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9">
        <v>1420938172</v>
      </c>
      <c r="J1320" s="9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9">
        <v>1405094400</v>
      </c>
      <c r="J1321" s="9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9">
        <v>1483138800</v>
      </c>
      <c r="J1322" s="9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9">
        <v>1482515937</v>
      </c>
      <c r="J1323" s="9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9">
        <v>1432223125</v>
      </c>
      <c r="J1324" s="9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9">
        <v>1461653700</v>
      </c>
      <c r="J1325" s="9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9">
        <v>1476371552</v>
      </c>
      <c r="J1326" s="9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9">
        <v>1483063435</v>
      </c>
      <c r="J1327" s="9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9">
        <v>1421348428</v>
      </c>
      <c r="J1328" s="9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9">
        <v>1432916235</v>
      </c>
      <c r="J1329" s="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9">
        <v>1476458734</v>
      </c>
      <c r="J1330" s="9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9">
        <v>1417501145</v>
      </c>
      <c r="J1331" s="9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9">
        <v>1467432000</v>
      </c>
      <c r="J1332" s="9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9">
        <v>1471435554</v>
      </c>
      <c r="J1333" s="9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9">
        <v>1485480408</v>
      </c>
      <c r="J1334" s="9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9">
        <v>1405478025</v>
      </c>
      <c r="J1335" s="9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9">
        <v>1457721287</v>
      </c>
      <c r="J1336" s="9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9">
        <v>1449354502</v>
      </c>
      <c r="J1337" s="9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9">
        <v>1418849028</v>
      </c>
      <c r="J1338" s="9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9">
        <v>1488549079</v>
      </c>
      <c r="J1339" s="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9">
        <v>1438543033</v>
      </c>
      <c r="J1340" s="9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9">
        <v>1418056315</v>
      </c>
      <c r="J1341" s="9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9">
        <v>1408112253</v>
      </c>
      <c r="J1342" s="9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9">
        <v>1475333917</v>
      </c>
      <c r="J1343" s="9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9">
        <v>1437161739</v>
      </c>
      <c r="J1344" s="9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9">
        <v>1471579140</v>
      </c>
      <c r="J1345" s="9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9">
        <v>1467313039</v>
      </c>
      <c r="J1346" s="9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9">
        <v>1405366359</v>
      </c>
      <c r="J1347" s="9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126">E1347/D1347*100</f>
        <v>125</v>
      </c>
      <c r="P1347" s="5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5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9">
        <v>1372297751</v>
      </c>
      <c r="J1348" s="9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9">
        <v>1425741525</v>
      </c>
      <c r="J1349" s="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9">
        <v>1418904533</v>
      </c>
      <c r="J1350" s="9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9">
        <v>1450249140</v>
      </c>
      <c r="J1351" s="9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9">
        <v>1451089134</v>
      </c>
      <c r="J1352" s="9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9">
        <v>1455299144</v>
      </c>
      <c r="J1353" s="9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9">
        <v>1441425540</v>
      </c>
      <c r="J1354" s="9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9">
        <v>1362960000</v>
      </c>
      <c r="J1355" s="9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9">
        <v>1465672979</v>
      </c>
      <c r="J1356" s="9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9">
        <v>1354269600</v>
      </c>
      <c r="J1357" s="9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9">
        <v>1372985760</v>
      </c>
      <c r="J1358" s="9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9">
        <v>1362117540</v>
      </c>
      <c r="J1359" s="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9">
        <v>1309009323</v>
      </c>
      <c r="J1360" s="9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9">
        <v>1309980790</v>
      </c>
      <c r="J1361" s="9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9">
        <v>1343943420</v>
      </c>
      <c r="J1362" s="9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9">
        <v>1403370772</v>
      </c>
      <c r="J1363" s="9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9">
        <v>1378592731</v>
      </c>
      <c r="J1364" s="9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9">
        <v>1455523140</v>
      </c>
      <c r="J1365" s="9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9">
        <v>1420648906</v>
      </c>
      <c r="J1366" s="9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9">
        <v>1426523752</v>
      </c>
      <c r="J1367" s="9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9">
        <v>1417049663</v>
      </c>
      <c r="J1368" s="9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9">
        <v>1447463050</v>
      </c>
      <c r="J1369" s="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9">
        <v>1434342894</v>
      </c>
      <c r="J1370" s="9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9">
        <v>1397225746</v>
      </c>
      <c r="J1371" s="9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9">
        <v>1381881890</v>
      </c>
      <c r="J1372" s="9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9">
        <v>1431022342</v>
      </c>
      <c r="J1373" s="9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9">
        <v>1342115132</v>
      </c>
      <c r="J1374" s="9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9">
        <v>1483138233</v>
      </c>
      <c r="J1375" s="9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9">
        <v>1458874388</v>
      </c>
      <c r="J1376" s="9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9">
        <v>1484444119</v>
      </c>
      <c r="J1377" s="9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9">
        <v>1480784606</v>
      </c>
      <c r="J1378" s="9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9">
        <v>1486095060</v>
      </c>
      <c r="J1379" s="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9">
        <v>1470075210</v>
      </c>
      <c r="J1380" s="9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9">
        <v>1433504876</v>
      </c>
      <c r="J1381" s="9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9">
        <v>1433815200</v>
      </c>
      <c r="J1382" s="9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9">
        <v>1482988125</v>
      </c>
      <c r="J1383" s="9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9">
        <v>1367867536</v>
      </c>
      <c r="J1384" s="9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9">
        <v>1482457678</v>
      </c>
      <c r="J1385" s="9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9">
        <v>1436117922</v>
      </c>
      <c r="J1386" s="9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9">
        <v>1461931860</v>
      </c>
      <c r="J1387" s="9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9">
        <v>1438183889</v>
      </c>
      <c r="J1388" s="9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9">
        <v>1433305800</v>
      </c>
      <c r="J1389" s="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9">
        <v>1476720840</v>
      </c>
      <c r="J1390" s="9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9">
        <v>1471087957</v>
      </c>
      <c r="J1391" s="9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9">
        <v>1430154720</v>
      </c>
      <c r="J1392" s="9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9">
        <v>1440219540</v>
      </c>
      <c r="J1393" s="9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9">
        <v>1456976586</v>
      </c>
      <c r="J1394" s="9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9">
        <v>1470068523</v>
      </c>
      <c r="J1395" s="9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9">
        <v>1488337200</v>
      </c>
      <c r="J1396" s="9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9">
        <v>1484430481</v>
      </c>
      <c r="J1397" s="9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9">
        <v>1423871882</v>
      </c>
      <c r="J1398" s="9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9">
        <v>1477603140</v>
      </c>
      <c r="J1399" s="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9">
        <v>1467752334</v>
      </c>
      <c r="J1400" s="9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9">
        <v>1412640373</v>
      </c>
      <c r="J1401" s="9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9">
        <v>1465709400</v>
      </c>
      <c r="J1402" s="9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9">
        <v>1369612474</v>
      </c>
      <c r="J1403" s="9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9">
        <v>1430439411</v>
      </c>
      <c r="J1404" s="9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9">
        <v>1374802235</v>
      </c>
      <c r="J1405" s="9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9">
        <v>1424607285</v>
      </c>
      <c r="J1406" s="9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9">
        <v>1417195201</v>
      </c>
      <c r="J1407" s="9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9">
        <v>1449914400</v>
      </c>
      <c r="J1408" s="9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9">
        <v>1407847978</v>
      </c>
      <c r="J1409" s="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9">
        <v>1447451756</v>
      </c>
      <c r="J1410" s="9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9">
        <v>1420085535</v>
      </c>
      <c r="J1411" s="9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132">E1411/D1411*100</f>
        <v>0</v>
      </c>
      <c r="P1411" s="5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5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9">
        <v>1464939520</v>
      </c>
      <c r="J1412" s="9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9">
        <v>1423185900</v>
      </c>
      <c r="J1413" s="9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9">
        <v>1417656699</v>
      </c>
      <c r="J1414" s="9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9">
        <v>1455964170</v>
      </c>
      <c r="J1415" s="9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9">
        <v>1483423467</v>
      </c>
      <c r="J1416" s="9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9">
        <v>1439741591</v>
      </c>
      <c r="J1417" s="9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9">
        <v>1448147619</v>
      </c>
      <c r="J1418" s="9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9">
        <v>1442315460</v>
      </c>
      <c r="J1419" s="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9">
        <v>1456397834</v>
      </c>
      <c r="J1420" s="9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9">
        <v>1476010619</v>
      </c>
      <c r="J1421" s="9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9">
        <v>1467129686</v>
      </c>
      <c r="J1422" s="9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9">
        <v>1423432709</v>
      </c>
      <c r="J1423" s="9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9">
        <v>1474436704</v>
      </c>
      <c r="J1424" s="9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9">
        <v>1451637531</v>
      </c>
      <c r="J1425" s="9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9">
        <v>1479233602</v>
      </c>
      <c r="J1426" s="9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9">
        <v>1430276959</v>
      </c>
      <c r="J1427" s="9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9">
        <v>1440408120</v>
      </c>
      <c r="J1428" s="9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9">
        <v>1474230385</v>
      </c>
      <c r="J1429" s="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9">
        <v>1459584417</v>
      </c>
      <c r="J1430" s="9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9">
        <v>1428629242</v>
      </c>
      <c r="J1431" s="9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9">
        <v>1419017488</v>
      </c>
      <c r="J1432" s="9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9">
        <v>1448517816</v>
      </c>
      <c r="J1433" s="9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9">
        <v>1437417828</v>
      </c>
      <c r="J1434" s="9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9">
        <v>1481367600</v>
      </c>
      <c r="J1435" s="9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9">
        <v>1433775600</v>
      </c>
      <c r="J1436" s="9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9">
        <v>1444589020</v>
      </c>
      <c r="J1437" s="9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9">
        <v>1456043057</v>
      </c>
      <c r="J1438" s="9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9">
        <v>1405227540</v>
      </c>
      <c r="J1439" s="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9">
        <v>1461765300</v>
      </c>
      <c r="J1440" s="9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9">
        <v>1425758101</v>
      </c>
      <c r="J1441" s="9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9">
        <v>1464285463</v>
      </c>
      <c r="J1442" s="9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9">
        <v>1441995769</v>
      </c>
      <c r="J1443" s="9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9">
        <v>1464190158</v>
      </c>
      <c r="J1444" s="9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9">
        <v>1483395209</v>
      </c>
      <c r="J1445" s="9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9">
        <v>1442091462</v>
      </c>
      <c r="J1446" s="9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9">
        <v>1434286855</v>
      </c>
      <c r="J1447" s="9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9">
        <v>1461235478</v>
      </c>
      <c r="J1448" s="9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9">
        <v>1467999134</v>
      </c>
      <c r="J1449" s="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9">
        <v>1432272300</v>
      </c>
      <c r="J1450" s="9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5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9">
        <v>1431286105</v>
      </c>
      <c r="J1451" s="9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9">
        <v>1455941197</v>
      </c>
      <c r="J1452" s="9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9">
        <v>1416355259</v>
      </c>
      <c r="J1453" s="9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9">
        <v>1406566363</v>
      </c>
      <c r="J1454" s="9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9">
        <v>1492270947</v>
      </c>
      <c r="J1455" s="9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9">
        <v>1461535140</v>
      </c>
      <c r="J1456" s="9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9">
        <v>1409924340</v>
      </c>
      <c r="J1457" s="9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9">
        <v>1483459365</v>
      </c>
      <c r="J1458" s="9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9">
        <v>1447281044</v>
      </c>
      <c r="J1459" s="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9">
        <v>1407729600</v>
      </c>
      <c r="J1460" s="9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9">
        <v>1449077100</v>
      </c>
      <c r="J1461" s="9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9">
        <v>1417391100</v>
      </c>
      <c r="J1462" s="9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9">
        <v>1413849600</v>
      </c>
      <c r="J1463" s="9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9">
        <v>1365609271</v>
      </c>
      <c r="J1464" s="9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9">
        <v>1365367938</v>
      </c>
      <c r="J1465" s="9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9">
        <v>1361029958</v>
      </c>
      <c r="J1466" s="9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9">
        <v>1332385200</v>
      </c>
      <c r="J1467" s="9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9">
        <v>1452574800</v>
      </c>
      <c r="J1468" s="9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9">
        <v>1332699285</v>
      </c>
      <c r="J1469" s="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9">
        <v>1307838049</v>
      </c>
      <c r="J1470" s="9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9">
        <v>1360938109</v>
      </c>
      <c r="J1471" s="9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9">
        <v>1356724263</v>
      </c>
      <c r="J1472" s="9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9">
        <v>1428620334</v>
      </c>
      <c r="J1473" s="9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9">
        <v>1381928503</v>
      </c>
      <c r="J1474" s="9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9">
        <v>1330644639</v>
      </c>
      <c r="J1475" s="9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138">E1475/D1475*100</f>
        <v>120.51600000000001</v>
      </c>
      <c r="P1475" s="5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5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9">
        <v>1379093292</v>
      </c>
      <c r="J1476" s="9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9">
        <v>1419051540</v>
      </c>
      <c r="J1477" s="9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9">
        <v>1315616422</v>
      </c>
      <c r="J1478" s="9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9">
        <v>1324609200</v>
      </c>
      <c r="J1479" s="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9">
        <v>1368564913</v>
      </c>
      <c r="J1480" s="9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9">
        <v>1399694340</v>
      </c>
      <c r="J1481" s="9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9">
        <v>1374858000</v>
      </c>
      <c r="J1482" s="9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9">
        <v>1383430145</v>
      </c>
      <c r="J1483" s="9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9">
        <v>1347004260</v>
      </c>
      <c r="J1484" s="9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9">
        <v>1469162275</v>
      </c>
      <c r="J1485" s="9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9">
        <v>1342882260</v>
      </c>
      <c r="J1486" s="9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9">
        <v>1434827173</v>
      </c>
      <c r="J1487" s="9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9">
        <v>1425009761</v>
      </c>
      <c r="J1488" s="9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9">
        <v>1470175271</v>
      </c>
      <c r="J1489" s="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9">
        <v>1388928660</v>
      </c>
      <c r="J1490" s="9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9">
        <v>1352994052</v>
      </c>
      <c r="J1491" s="9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9">
        <v>1380720474</v>
      </c>
      <c r="J1492" s="9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9">
        <v>1424014680</v>
      </c>
      <c r="J1493" s="9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9">
        <v>1308431646</v>
      </c>
      <c r="J1494" s="9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9">
        <v>1371415675</v>
      </c>
      <c r="J1495" s="9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9">
        <v>1428075480</v>
      </c>
      <c r="J1496" s="9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9">
        <v>1314471431</v>
      </c>
      <c r="J1497" s="9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9">
        <v>1410866659</v>
      </c>
      <c r="J1498" s="9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9">
        <v>1375299780</v>
      </c>
      <c r="J1499" s="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9">
        <v>1409787378</v>
      </c>
      <c r="J1500" s="9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9">
        <v>1470355833</v>
      </c>
      <c r="J1501" s="9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9">
        <v>1367444557</v>
      </c>
      <c r="J1502" s="9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9">
        <v>1436364023</v>
      </c>
      <c r="J1503" s="9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9">
        <v>1458943200</v>
      </c>
      <c r="J1504" s="9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9">
        <v>1477210801</v>
      </c>
      <c r="J1505" s="9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9">
        <v>1402389180</v>
      </c>
      <c r="J1506" s="9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9">
        <v>1458676860</v>
      </c>
      <c r="J1507" s="9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9">
        <v>1406227904</v>
      </c>
      <c r="J1508" s="9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9">
        <v>1273911000</v>
      </c>
      <c r="J1509" s="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9">
        <v>1403880281</v>
      </c>
      <c r="J1510" s="9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9">
        <v>1487113140</v>
      </c>
      <c r="J1511" s="9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9">
        <v>1405761278</v>
      </c>
      <c r="J1512" s="9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9">
        <v>1447858804</v>
      </c>
      <c r="J1513" s="9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9">
        <v>1486311939</v>
      </c>
      <c r="J1514" s="9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9">
        <v>1405523866</v>
      </c>
      <c r="J1515" s="9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9">
        <v>1443363640</v>
      </c>
      <c r="J1516" s="9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9">
        <v>1458104697</v>
      </c>
      <c r="J1517" s="9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9">
        <v>1475762400</v>
      </c>
      <c r="J1518" s="9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9">
        <v>1417845600</v>
      </c>
      <c r="J1519" s="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9">
        <v>1401565252</v>
      </c>
      <c r="J1520" s="9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9">
        <v>1403301540</v>
      </c>
      <c r="J1521" s="9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9">
        <v>1418961600</v>
      </c>
      <c r="J1522" s="9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9">
        <v>1465272091</v>
      </c>
      <c r="J1523" s="9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9">
        <v>1413575739</v>
      </c>
      <c r="J1524" s="9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9">
        <v>1419292800</v>
      </c>
      <c r="J1525" s="9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9">
        <v>1487592090</v>
      </c>
      <c r="J1526" s="9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9">
        <v>1471539138</v>
      </c>
      <c r="J1527" s="9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9">
        <v>1453185447</v>
      </c>
      <c r="J1528" s="9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9">
        <v>1489497886</v>
      </c>
      <c r="J1529" s="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9">
        <v>1485907200</v>
      </c>
      <c r="J1530" s="9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9">
        <v>1426773920</v>
      </c>
      <c r="J1531" s="9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9">
        <v>1445624695</v>
      </c>
      <c r="J1532" s="9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9">
        <v>1417402800</v>
      </c>
      <c r="J1533" s="9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9">
        <v>1455548400</v>
      </c>
      <c r="J1534" s="9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9">
        <v>1462161540</v>
      </c>
      <c r="J1535" s="9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9">
        <v>1441383062</v>
      </c>
      <c r="J1536" s="9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9">
        <v>1464040800</v>
      </c>
      <c r="J1537" s="9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9">
        <v>1440702910</v>
      </c>
      <c r="J1538" s="9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9">
        <v>1470506400</v>
      </c>
      <c r="J1539" s="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144">E1539/D1539*100</f>
        <v>179.9</v>
      </c>
      <c r="P1539" s="5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5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9">
        <v>1421952370</v>
      </c>
      <c r="J1540" s="9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9">
        <v>1483481019</v>
      </c>
      <c r="J1541" s="9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9">
        <v>1416964500</v>
      </c>
      <c r="J1542" s="9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9">
        <v>1420045538</v>
      </c>
      <c r="J1543" s="9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9">
        <v>1435708500</v>
      </c>
      <c r="J1544" s="9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9">
        <v>1416662034</v>
      </c>
      <c r="J1545" s="9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9">
        <v>1427847480</v>
      </c>
      <c r="J1546" s="9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9">
        <v>1425330960</v>
      </c>
      <c r="J1547" s="9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9">
        <v>1410930399</v>
      </c>
      <c r="J1548" s="9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9">
        <v>1487844882</v>
      </c>
      <c r="J1549" s="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9">
        <v>1447020620</v>
      </c>
      <c r="J1550" s="9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9">
        <v>1446524159</v>
      </c>
      <c r="J1551" s="9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9">
        <v>1463050034</v>
      </c>
      <c r="J1552" s="9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9">
        <v>1432756039</v>
      </c>
      <c r="J1553" s="9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9">
        <v>1412135940</v>
      </c>
      <c r="J1554" s="9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9">
        <v>1441176447</v>
      </c>
      <c r="J1555" s="9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9">
        <v>1438495390</v>
      </c>
      <c r="J1556" s="9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9">
        <v>1442509200</v>
      </c>
      <c r="J1557" s="9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9">
        <v>1467603624</v>
      </c>
      <c r="J1558" s="9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9">
        <v>1411227633</v>
      </c>
      <c r="J1559" s="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9">
        <v>1440763920</v>
      </c>
      <c r="J1560" s="9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9">
        <v>1430270199</v>
      </c>
      <c r="J1561" s="9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9">
        <v>1415842193</v>
      </c>
      <c r="J1562" s="9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9">
        <v>1383789603</v>
      </c>
      <c r="J1563" s="9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9">
        <v>1259715000</v>
      </c>
      <c r="J1564" s="9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9">
        <v>1394815751</v>
      </c>
      <c r="J1565" s="9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9">
        <v>1432843500</v>
      </c>
      <c r="J1566" s="9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9">
        <v>1307554261</v>
      </c>
      <c r="J1567" s="9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9">
        <v>1469656800</v>
      </c>
      <c r="J1568" s="9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9">
        <v>1392595200</v>
      </c>
      <c r="J1569" s="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9">
        <v>1419384585</v>
      </c>
      <c r="J1570" s="9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9">
        <v>1369498714</v>
      </c>
      <c r="J1571" s="9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9">
        <v>1460140282</v>
      </c>
      <c r="J1572" s="9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9">
        <v>1434738483</v>
      </c>
      <c r="J1573" s="9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9">
        <v>1456703940</v>
      </c>
      <c r="J1574" s="9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9">
        <v>1491019140</v>
      </c>
      <c r="J1575" s="9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9">
        <v>1424211329</v>
      </c>
      <c r="J1576" s="9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9">
        <v>1404909296</v>
      </c>
      <c r="J1577" s="9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9">
        <v>1435698368</v>
      </c>
      <c r="J1578" s="9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9">
        <v>1343161248</v>
      </c>
      <c r="J1579" s="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9">
        <v>1283392800</v>
      </c>
      <c r="J1580" s="9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9">
        <v>1377734091</v>
      </c>
      <c r="J1581" s="9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9">
        <v>1337562726</v>
      </c>
      <c r="J1582" s="9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9">
        <v>1450521990</v>
      </c>
      <c r="J1583" s="9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9">
        <v>1445894400</v>
      </c>
      <c r="J1584" s="9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9">
        <v>1411681391</v>
      </c>
      <c r="J1585" s="9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9">
        <v>1401464101</v>
      </c>
      <c r="J1586" s="9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9">
        <v>1482663600</v>
      </c>
      <c r="J1587" s="9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9">
        <v>1428197422</v>
      </c>
      <c r="J1588" s="9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9">
        <v>1418510965</v>
      </c>
      <c r="J1589" s="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9">
        <v>1422735120</v>
      </c>
      <c r="J1590" s="9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9">
        <v>1444433886</v>
      </c>
      <c r="J1591" s="9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9">
        <v>1443040464</v>
      </c>
      <c r="J1592" s="9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9">
        <v>1459700741</v>
      </c>
      <c r="J1593" s="9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9">
        <v>1427503485</v>
      </c>
      <c r="J1594" s="9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9">
        <v>1425154655</v>
      </c>
      <c r="J1595" s="9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9">
        <v>1463329260</v>
      </c>
      <c r="J1596" s="9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9">
        <v>1403122380</v>
      </c>
      <c r="J1597" s="9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9">
        <v>1418469569</v>
      </c>
      <c r="J1598" s="9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9">
        <v>1474360197</v>
      </c>
      <c r="J1599" s="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9">
        <v>1437926458</v>
      </c>
      <c r="J1600" s="9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9">
        <v>1460116576</v>
      </c>
      <c r="J1601" s="9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9">
        <v>1405401060</v>
      </c>
      <c r="J1602" s="9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9">
        <v>1304561633</v>
      </c>
      <c r="J1603" s="9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50">E1603/D1603*100</f>
        <v>108.2492</v>
      </c>
      <c r="P1603" s="5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5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9">
        <v>1318633200</v>
      </c>
      <c r="J1604" s="9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9">
        <v>1327723459</v>
      </c>
      <c r="J1605" s="9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9">
        <v>1332011835</v>
      </c>
      <c r="J1606" s="9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9">
        <v>1312182000</v>
      </c>
      <c r="J1607" s="9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9">
        <v>1300930838</v>
      </c>
      <c r="J1608" s="9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9">
        <v>1339701851</v>
      </c>
      <c r="J1609" s="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9">
        <v>1388553960</v>
      </c>
      <c r="J1610" s="9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9">
        <v>1320220800</v>
      </c>
      <c r="J1611" s="9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9">
        <v>1355609510</v>
      </c>
      <c r="J1612" s="9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9">
        <v>1370390432</v>
      </c>
      <c r="J1613" s="9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9">
        <v>1357160384</v>
      </c>
      <c r="J1614" s="9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9">
        <v>1342921202</v>
      </c>
      <c r="J1615" s="9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9">
        <v>1407085200</v>
      </c>
      <c r="J1616" s="9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9">
        <v>1323742396</v>
      </c>
      <c r="J1617" s="9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9">
        <v>1353621600</v>
      </c>
      <c r="J1618" s="9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9">
        <v>1383332400</v>
      </c>
      <c r="J1619" s="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9">
        <v>1362757335</v>
      </c>
      <c r="J1620" s="9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9">
        <v>1410755286</v>
      </c>
      <c r="J1621" s="9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9">
        <v>1361606940</v>
      </c>
      <c r="J1622" s="9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9">
        <v>1338177540</v>
      </c>
      <c r="J1623" s="9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9">
        <v>1418803140</v>
      </c>
      <c r="J1624" s="9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9">
        <v>1377621089</v>
      </c>
      <c r="J1625" s="9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9">
        <v>1357721335</v>
      </c>
      <c r="J1626" s="9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9">
        <v>1347382053</v>
      </c>
      <c r="J1627" s="9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9">
        <v>1385932867</v>
      </c>
      <c r="J1628" s="9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9">
        <v>1353905940</v>
      </c>
      <c r="J1629" s="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9">
        <v>1403026882</v>
      </c>
      <c r="J1630" s="9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9">
        <v>1392929333</v>
      </c>
      <c r="J1631" s="9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9">
        <v>1330671540</v>
      </c>
      <c r="J1632" s="9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9">
        <v>1350074261</v>
      </c>
      <c r="J1633" s="9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9">
        <v>1316851854</v>
      </c>
      <c r="J1634" s="9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9">
        <v>1326690000</v>
      </c>
      <c r="J1635" s="9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9">
        <v>1306994340</v>
      </c>
      <c r="J1636" s="9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9">
        <v>1468270261</v>
      </c>
      <c r="J1637" s="9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9">
        <v>1307851200</v>
      </c>
      <c r="J1638" s="9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9">
        <v>1262302740</v>
      </c>
      <c r="J1639" s="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9">
        <v>1362086700</v>
      </c>
      <c r="J1640" s="9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9">
        <v>1330789165</v>
      </c>
      <c r="J1641" s="9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9">
        <v>1280800740</v>
      </c>
      <c r="J1642" s="9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9">
        <v>1418998744</v>
      </c>
      <c r="J1643" s="9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9">
        <v>1308011727</v>
      </c>
      <c r="J1644" s="9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9">
        <v>1348516012</v>
      </c>
      <c r="J1645" s="9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9">
        <v>1353551160</v>
      </c>
      <c r="J1646" s="9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9">
        <v>1379515740</v>
      </c>
      <c r="J1647" s="9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9">
        <v>1408039860</v>
      </c>
      <c r="J1648" s="9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9">
        <v>1339235377</v>
      </c>
      <c r="J1649" s="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9">
        <v>1300636482</v>
      </c>
      <c r="J1650" s="9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9">
        <v>1400862355</v>
      </c>
      <c r="J1651" s="9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9">
        <v>1381314437</v>
      </c>
      <c r="J1652" s="9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9">
        <v>1303801140</v>
      </c>
      <c r="J1653" s="9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9">
        <v>1385297393</v>
      </c>
      <c r="J1654" s="9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9">
        <v>1303675296</v>
      </c>
      <c r="J1655" s="9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9">
        <v>1334784160</v>
      </c>
      <c r="J1656" s="9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9">
        <v>1333648820</v>
      </c>
      <c r="J1657" s="9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9">
        <v>1355437052</v>
      </c>
      <c r="J1658" s="9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9">
        <v>1337885168</v>
      </c>
      <c r="J1659" s="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9">
        <v>1355840400</v>
      </c>
      <c r="J1660" s="9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9">
        <v>1387281600</v>
      </c>
      <c r="J1661" s="9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9">
        <v>1462053540</v>
      </c>
      <c r="J1662" s="9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9">
        <v>1453064400</v>
      </c>
      <c r="J1663" s="9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9">
        <v>1325310336</v>
      </c>
      <c r="J1664" s="9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9">
        <v>1422750707</v>
      </c>
      <c r="J1665" s="9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9">
        <v>1331870340</v>
      </c>
      <c r="J1666" s="9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9">
        <v>1298343600</v>
      </c>
      <c r="J1667" s="9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56">E1667/D1667*100</f>
        <v>119.45714285714286</v>
      </c>
      <c r="P1667" s="5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5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9">
        <v>1364447073</v>
      </c>
      <c r="J1668" s="9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9">
        <v>1394521140</v>
      </c>
      <c r="J1669" s="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9">
        <v>1322454939</v>
      </c>
      <c r="J1670" s="9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9">
        <v>1464729276</v>
      </c>
      <c r="J1671" s="9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9">
        <v>1278302400</v>
      </c>
      <c r="J1672" s="9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9">
        <v>1470056614</v>
      </c>
      <c r="J1673" s="9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9">
        <v>1338824730</v>
      </c>
      <c r="J1674" s="9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9">
        <v>1425675892</v>
      </c>
      <c r="J1675" s="9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9">
        <v>1471503540</v>
      </c>
      <c r="J1676" s="9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9">
        <v>1318802580</v>
      </c>
      <c r="J1677" s="9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9">
        <v>1334980740</v>
      </c>
      <c r="J1678" s="9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9">
        <v>1460786340</v>
      </c>
      <c r="J1679" s="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9">
        <v>1391718671</v>
      </c>
      <c r="J1680" s="9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9">
        <v>1311298745</v>
      </c>
      <c r="J1681" s="9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9">
        <v>1405188667</v>
      </c>
      <c r="J1682" s="9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5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9">
        <v>1490752800</v>
      </c>
      <c r="J1683" s="9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43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9">
        <v>1492142860</v>
      </c>
      <c r="J1684" s="9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9">
        <v>1491590738</v>
      </c>
      <c r="J1685" s="9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9">
        <v>1489775641</v>
      </c>
      <c r="J1686" s="9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9">
        <v>1490331623</v>
      </c>
      <c r="J1687" s="9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9">
        <v>1493320519</v>
      </c>
      <c r="J1688" s="9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9">
        <v>1491855300</v>
      </c>
      <c r="J1689" s="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5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9">
        <v>1491738594</v>
      </c>
      <c r="J1690" s="9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ht="2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9">
        <v>1489700230</v>
      </c>
      <c r="J1691" s="9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9">
        <v>1491470442</v>
      </c>
      <c r="J1692" s="9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9">
        <v>1491181200</v>
      </c>
      <c r="J1693" s="9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9">
        <v>1490572740</v>
      </c>
      <c r="J1694" s="9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5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9">
        <v>1491768000</v>
      </c>
      <c r="J1695" s="9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9">
        <v>1490589360</v>
      </c>
      <c r="J1696" s="9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5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9">
        <v>1491786000</v>
      </c>
      <c r="J1697" s="9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5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9">
        <v>1491007211</v>
      </c>
      <c r="J1698" s="9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9">
        <v>1491781648</v>
      </c>
      <c r="J1699" s="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9">
        <v>1490499180</v>
      </c>
      <c r="J1700" s="9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5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9">
        <v>1491943445</v>
      </c>
      <c r="J1701" s="9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9">
        <v>1491019200</v>
      </c>
      <c r="J1702" s="9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9">
        <v>1421337405</v>
      </c>
      <c r="J1703" s="9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9">
        <v>1427745150</v>
      </c>
      <c r="J1704" s="9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9">
        <v>1441003537</v>
      </c>
      <c r="J1705" s="9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9">
        <v>1424056873</v>
      </c>
      <c r="J1706" s="9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9">
        <v>1441814400</v>
      </c>
      <c r="J1707" s="9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9">
        <v>1440314472</v>
      </c>
      <c r="J1708" s="9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9">
        <v>1459181895</v>
      </c>
      <c r="J1709" s="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9">
        <v>1462135706</v>
      </c>
      <c r="J1710" s="9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9">
        <v>1409513940</v>
      </c>
      <c r="J1711" s="9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9">
        <v>1453122000</v>
      </c>
      <c r="J1712" s="9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9">
        <v>1409585434</v>
      </c>
      <c r="J1713" s="9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9">
        <v>1435701353</v>
      </c>
      <c r="J1714" s="9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9">
        <v>1412536412</v>
      </c>
      <c r="J1715" s="9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9">
        <v>1430517761</v>
      </c>
      <c r="J1716" s="9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9">
        <v>1427772120</v>
      </c>
      <c r="J1717" s="9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9">
        <v>1481295099</v>
      </c>
      <c r="J1718" s="9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9">
        <v>1461211200</v>
      </c>
      <c r="J1719" s="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9">
        <v>1463201940</v>
      </c>
      <c r="J1720" s="9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9">
        <v>1410958191</v>
      </c>
      <c r="J1721" s="9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9">
        <v>1415562471</v>
      </c>
      <c r="J1722" s="9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9">
        <v>1449831863</v>
      </c>
      <c r="J1723" s="9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9">
        <v>1459642200</v>
      </c>
      <c r="J1724" s="9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9">
        <v>1435730400</v>
      </c>
      <c r="J1725" s="9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9">
        <v>1414707762</v>
      </c>
      <c r="J1726" s="9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9">
        <v>1408922049</v>
      </c>
      <c r="J1727" s="9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9">
        <v>1403906664</v>
      </c>
      <c r="J1728" s="9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9">
        <v>1428231600</v>
      </c>
      <c r="J1729" s="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9">
        <v>1445439674</v>
      </c>
      <c r="J1730" s="9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9">
        <v>1465521306</v>
      </c>
      <c r="J1731" s="9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62">E1731/D1731*100</f>
        <v>0</v>
      </c>
      <c r="P1731" s="5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5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9">
        <v>1445738783</v>
      </c>
      <c r="J1732" s="9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9">
        <v>1434034800</v>
      </c>
      <c r="J1733" s="9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9">
        <v>1452920400</v>
      </c>
      <c r="J1734" s="9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9">
        <v>1473802200</v>
      </c>
      <c r="J1735" s="9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9">
        <v>1431046356</v>
      </c>
      <c r="J1736" s="9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9">
        <v>1470598345</v>
      </c>
      <c r="J1737" s="9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9">
        <v>1447018833</v>
      </c>
      <c r="J1738" s="9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9">
        <v>1437432392</v>
      </c>
      <c r="J1739" s="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9">
        <v>1412283542</v>
      </c>
      <c r="J1740" s="9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9">
        <v>1462391932</v>
      </c>
      <c r="J1741" s="9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9">
        <v>1437075422</v>
      </c>
      <c r="J1742" s="9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9">
        <v>1433948671</v>
      </c>
      <c r="J1743" s="9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9">
        <v>1483822800</v>
      </c>
      <c r="J1744" s="9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9">
        <v>1472270340</v>
      </c>
      <c r="J1745" s="9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9">
        <v>1425821477</v>
      </c>
      <c r="J1746" s="9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9">
        <v>1482372000</v>
      </c>
      <c r="J1747" s="9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9">
        <v>1479952800</v>
      </c>
      <c r="J1748" s="9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9">
        <v>1447426800</v>
      </c>
      <c r="J1749" s="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43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9">
        <v>1441234143</v>
      </c>
      <c r="J1750" s="9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9">
        <v>1488394800</v>
      </c>
      <c r="J1751" s="9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9">
        <v>1461096304</v>
      </c>
      <c r="J1752" s="9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9">
        <v>1426787123</v>
      </c>
      <c r="J1753" s="9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9">
        <v>1476425082</v>
      </c>
      <c r="J1754" s="9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9">
        <v>1458579568</v>
      </c>
      <c r="J1755" s="9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9">
        <v>1428091353</v>
      </c>
      <c r="J1756" s="9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9">
        <v>1444071361</v>
      </c>
      <c r="J1757" s="9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9">
        <v>1472443269</v>
      </c>
      <c r="J1758" s="9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9">
        <v>1485631740</v>
      </c>
      <c r="J1759" s="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9">
        <v>1468536992</v>
      </c>
      <c r="J1760" s="9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9">
        <v>1427309629</v>
      </c>
      <c r="J1761" s="9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9">
        <v>1456416513</v>
      </c>
      <c r="J1762" s="9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9">
        <v>1442065060</v>
      </c>
      <c r="J1763" s="9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9">
        <v>1457739245</v>
      </c>
      <c r="J1764" s="9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9">
        <v>1477255840</v>
      </c>
      <c r="J1765" s="9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9">
        <v>1407065979</v>
      </c>
      <c r="J1766" s="9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9">
        <v>1407972712</v>
      </c>
      <c r="J1767" s="9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9">
        <v>1408999088</v>
      </c>
      <c r="J1768" s="9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9">
        <v>1407080884</v>
      </c>
      <c r="J1769" s="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9">
        <v>1411824444</v>
      </c>
      <c r="J1770" s="9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9">
        <v>1421177959</v>
      </c>
      <c r="J1771" s="9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9">
        <v>1413312194</v>
      </c>
      <c r="J1772" s="9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9">
        <v>1414107040</v>
      </c>
      <c r="J1773" s="9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9">
        <v>1404666836</v>
      </c>
      <c r="J1774" s="9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9">
        <v>1421691298</v>
      </c>
      <c r="J1775" s="9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9">
        <v>1417273140</v>
      </c>
      <c r="J1776" s="9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9">
        <v>1414193160</v>
      </c>
      <c r="J1777" s="9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9">
        <v>1414623471</v>
      </c>
      <c r="J1778" s="9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9">
        <v>1424421253</v>
      </c>
      <c r="J1779" s="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9">
        <v>1427485395</v>
      </c>
      <c r="J1780" s="9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9">
        <v>1472834180</v>
      </c>
      <c r="J1781" s="9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9">
        <v>1467469510</v>
      </c>
      <c r="J1782" s="9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9">
        <v>1473950945</v>
      </c>
      <c r="J1783" s="9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9">
        <v>1456062489</v>
      </c>
      <c r="J1784" s="9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9">
        <v>1432248478</v>
      </c>
      <c r="J1785" s="9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9">
        <v>1422674700</v>
      </c>
      <c r="J1786" s="9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9">
        <v>1413417600</v>
      </c>
      <c r="J1787" s="9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9">
        <v>1418649177</v>
      </c>
      <c r="J1788" s="9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9">
        <v>1428158637</v>
      </c>
      <c r="J1789" s="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9">
        <v>1414795542</v>
      </c>
      <c r="J1790" s="9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9">
        <v>1421042403</v>
      </c>
      <c r="J1791" s="9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9">
        <v>1423152678</v>
      </c>
      <c r="J1792" s="9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9">
        <v>1422553565</v>
      </c>
      <c r="J1793" s="9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9">
        <v>1439189940</v>
      </c>
      <c r="J1794" s="9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9">
        <v>1417127040</v>
      </c>
      <c r="J1795" s="9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68">E1795/D1795*100</f>
        <v>1.3333333333333335</v>
      </c>
      <c r="P1795" s="5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5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9">
        <v>1423660422</v>
      </c>
      <c r="J1796" s="9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9">
        <v>1476460800</v>
      </c>
      <c r="J1797" s="9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9">
        <v>1469356366</v>
      </c>
      <c r="J1798" s="9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9">
        <v>1481809189</v>
      </c>
      <c r="J1799" s="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9">
        <v>1454572233</v>
      </c>
      <c r="J1800" s="9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9">
        <v>1415740408</v>
      </c>
      <c r="J1801" s="9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9">
        <v>1476109970</v>
      </c>
      <c r="J1802" s="9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9">
        <v>1450181400</v>
      </c>
      <c r="J1803" s="9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9">
        <v>1435442340</v>
      </c>
      <c r="J1804" s="9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9">
        <v>1423878182</v>
      </c>
      <c r="J1805" s="9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9">
        <v>1447521404</v>
      </c>
      <c r="J1806" s="9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9">
        <v>1443808800</v>
      </c>
      <c r="J1807" s="9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9">
        <v>1412090349</v>
      </c>
      <c r="J1808" s="9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9">
        <v>1411868313</v>
      </c>
      <c r="J1809" s="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9">
        <v>1486830030</v>
      </c>
      <c r="J1810" s="9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9">
        <v>1425246439</v>
      </c>
      <c r="J1811" s="9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9">
        <v>1408657826</v>
      </c>
      <c r="J1812" s="9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9">
        <v>1414123200</v>
      </c>
      <c r="J1813" s="9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9">
        <v>1467531536</v>
      </c>
      <c r="J1814" s="9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9">
        <v>1407532812</v>
      </c>
      <c r="J1815" s="9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9">
        <v>1425108736</v>
      </c>
      <c r="J1816" s="9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9">
        <v>1435787137</v>
      </c>
      <c r="J1817" s="9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9">
        <v>1469473200</v>
      </c>
      <c r="J1818" s="9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9">
        <v>1485759540</v>
      </c>
      <c r="J1819" s="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9">
        <v>1428035850</v>
      </c>
      <c r="J1820" s="9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9">
        <v>1406743396</v>
      </c>
      <c r="J1821" s="9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9">
        <v>1427850090</v>
      </c>
      <c r="J1822" s="9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9">
        <v>1330760367</v>
      </c>
      <c r="J1823" s="9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9">
        <v>1391194860</v>
      </c>
      <c r="J1824" s="9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9">
        <v>1351095976</v>
      </c>
      <c r="J1825" s="9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9">
        <v>1389146880</v>
      </c>
      <c r="J1826" s="9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9">
        <v>1373572903</v>
      </c>
      <c r="J1827" s="9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9">
        <v>1392675017</v>
      </c>
      <c r="J1828" s="9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9">
        <v>1299138561</v>
      </c>
      <c r="J1829" s="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9">
        <v>1399672800</v>
      </c>
      <c r="J1830" s="9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9">
        <v>1295647200</v>
      </c>
      <c r="J1831" s="9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9">
        <v>1393259107</v>
      </c>
      <c r="J1832" s="9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9">
        <v>1336866863</v>
      </c>
      <c r="J1833" s="9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9">
        <v>1299243427</v>
      </c>
      <c r="J1834" s="9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9">
        <v>1362211140</v>
      </c>
      <c r="J1835" s="9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9">
        <v>1422140895</v>
      </c>
      <c r="J1836" s="9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9">
        <v>1459439471</v>
      </c>
      <c r="J1837" s="9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9">
        <v>1361129129</v>
      </c>
      <c r="J1838" s="9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9">
        <v>1332029335</v>
      </c>
      <c r="J1839" s="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9">
        <v>1317438000</v>
      </c>
      <c r="J1840" s="9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9">
        <v>1475342382</v>
      </c>
      <c r="J1841" s="9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9">
        <v>1367902740</v>
      </c>
      <c r="J1842" s="9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9">
        <v>1400561940</v>
      </c>
      <c r="J1843" s="9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9">
        <v>1425275940</v>
      </c>
      <c r="J1844" s="9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9">
        <v>1298245954</v>
      </c>
      <c r="J1845" s="9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9">
        <v>1307761200</v>
      </c>
      <c r="J1846" s="9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9">
        <v>1466139300</v>
      </c>
      <c r="J1847" s="9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9">
        <v>1355585777</v>
      </c>
      <c r="J1848" s="9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9">
        <v>1429594832</v>
      </c>
      <c r="J1849" s="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9">
        <v>1312095540</v>
      </c>
      <c r="J1850" s="9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9">
        <v>1350505059</v>
      </c>
      <c r="J1851" s="9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9">
        <v>1405033300</v>
      </c>
      <c r="J1852" s="9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9">
        <v>1406509200</v>
      </c>
      <c r="J1853" s="9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9">
        <v>1429920000</v>
      </c>
      <c r="J1854" s="9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9">
        <v>1352860017</v>
      </c>
      <c r="J1855" s="9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9">
        <v>1369355437</v>
      </c>
      <c r="J1856" s="9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9">
        <v>1389012940</v>
      </c>
      <c r="J1857" s="9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9">
        <v>1405715472</v>
      </c>
      <c r="J1858" s="9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9">
        <v>1410546413</v>
      </c>
      <c r="J1859" s="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74">E1859/D1859*100</f>
        <v>100</v>
      </c>
      <c r="P1859" s="5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5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9">
        <v>1324014521</v>
      </c>
      <c r="J1860" s="9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9">
        <v>1316716129</v>
      </c>
      <c r="J1861" s="9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9">
        <v>1391706084</v>
      </c>
      <c r="J1862" s="9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9">
        <v>1422256341</v>
      </c>
      <c r="J1863" s="9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9">
        <v>1488958200</v>
      </c>
      <c r="J1864" s="9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9">
        <v>1402600085</v>
      </c>
      <c r="J1865" s="9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9">
        <v>1399223500</v>
      </c>
      <c r="J1866" s="9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9">
        <v>1478425747</v>
      </c>
      <c r="J1867" s="9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9">
        <v>1488340800</v>
      </c>
      <c r="J1868" s="9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9">
        <v>1478383912</v>
      </c>
      <c r="J1869" s="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9">
        <v>1450166340</v>
      </c>
      <c r="J1870" s="9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9">
        <v>1483488249</v>
      </c>
      <c r="J1871" s="9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9">
        <v>1454213820</v>
      </c>
      <c r="J1872" s="9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9">
        <v>1416512901</v>
      </c>
      <c r="J1873" s="9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9">
        <v>1435633602</v>
      </c>
      <c r="J1874" s="9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9">
        <v>1436373900</v>
      </c>
      <c r="J1875" s="9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9">
        <v>1467155733</v>
      </c>
      <c r="J1876" s="9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9">
        <v>1470519308</v>
      </c>
      <c r="J1877" s="9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9">
        <v>1402901405</v>
      </c>
      <c r="J1878" s="9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9">
        <v>1425170525</v>
      </c>
      <c r="J1879" s="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9">
        <v>1402618355</v>
      </c>
      <c r="J1880" s="9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9">
        <v>1457966129</v>
      </c>
      <c r="J1881" s="9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9">
        <v>1459341380</v>
      </c>
      <c r="J1882" s="9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9">
        <v>1425955189</v>
      </c>
      <c r="J1883" s="9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9">
        <v>1341964080</v>
      </c>
      <c r="J1884" s="9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9">
        <v>1333921508</v>
      </c>
      <c r="J1885" s="9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9">
        <v>1354017600</v>
      </c>
      <c r="J1886" s="9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9">
        <v>1344636000</v>
      </c>
      <c r="J1887" s="9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9">
        <v>1415832338</v>
      </c>
      <c r="J1888" s="9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9">
        <v>1449178200</v>
      </c>
      <c r="J1889" s="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9">
        <v>1275368340</v>
      </c>
      <c r="J1890" s="9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9">
        <v>1363024946</v>
      </c>
      <c r="J1891" s="9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9">
        <v>1355597528</v>
      </c>
      <c r="J1892" s="9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9">
        <v>1279778400</v>
      </c>
      <c r="J1893" s="9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9">
        <v>1307459881</v>
      </c>
      <c r="J1894" s="9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9">
        <v>1302926340</v>
      </c>
      <c r="J1895" s="9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9">
        <v>1329082983</v>
      </c>
      <c r="J1896" s="9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9">
        <v>1445363722</v>
      </c>
      <c r="J1897" s="9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9">
        <v>1334250165</v>
      </c>
      <c r="J1898" s="9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9">
        <v>1393966800</v>
      </c>
      <c r="J1899" s="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9">
        <v>1454349600</v>
      </c>
      <c r="J1900" s="9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9">
        <v>1427319366</v>
      </c>
      <c r="J1901" s="9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9">
        <v>1349517540</v>
      </c>
      <c r="J1902" s="9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9">
        <v>1432299600</v>
      </c>
      <c r="J1903" s="9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5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9">
        <v>1425495447</v>
      </c>
      <c r="J1904" s="9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9">
        <v>1485541791</v>
      </c>
      <c r="J1905" s="9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9">
        <v>1451752021</v>
      </c>
      <c r="J1906" s="9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9">
        <v>1410127994</v>
      </c>
      <c r="J1907" s="9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9">
        <v>1466697983</v>
      </c>
      <c r="J1908" s="9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9">
        <v>1400853925</v>
      </c>
      <c r="J1909" s="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5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9">
        <v>1483048900</v>
      </c>
      <c r="J1910" s="9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9">
        <v>1414059479</v>
      </c>
      <c r="J1911" s="9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9">
        <v>1446331500</v>
      </c>
      <c r="J1912" s="9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9">
        <v>1407545334</v>
      </c>
      <c r="J1913" s="9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9">
        <v>1433395560</v>
      </c>
      <c r="J1914" s="9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9">
        <v>1412770578</v>
      </c>
      <c r="J1915" s="9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9">
        <v>1414814340</v>
      </c>
      <c r="J1916" s="9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9">
        <v>1409620222</v>
      </c>
      <c r="J1917" s="9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9">
        <v>1478542375</v>
      </c>
      <c r="J1918" s="9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9">
        <v>1486708133</v>
      </c>
      <c r="J1919" s="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9">
        <v>1407869851</v>
      </c>
      <c r="J1920" s="9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9">
        <v>1432069249</v>
      </c>
      <c r="J1921" s="9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9">
        <v>1445468400</v>
      </c>
      <c r="J1922" s="9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9">
        <v>1342243143</v>
      </c>
      <c r="J1923" s="9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80">E1923/D1923*100</f>
        <v>136.80000000000001</v>
      </c>
      <c r="P1923" s="5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5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9">
        <v>1386828507</v>
      </c>
      <c r="J1924" s="9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9">
        <v>1317099540</v>
      </c>
      <c r="J1925" s="9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9">
        <v>1389814380</v>
      </c>
      <c r="J1926" s="9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9">
        <v>1381449600</v>
      </c>
      <c r="J1927" s="9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9">
        <v>1288657560</v>
      </c>
      <c r="J1928" s="9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9">
        <v>1331182740</v>
      </c>
      <c r="J1929" s="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9">
        <v>1367940794</v>
      </c>
      <c r="J1930" s="9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9">
        <v>1309825866</v>
      </c>
      <c r="J1931" s="9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9">
        <v>1373203482</v>
      </c>
      <c r="J1932" s="9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9">
        <v>1337657400</v>
      </c>
      <c r="J1933" s="9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9">
        <v>1327433173</v>
      </c>
      <c r="J1934" s="9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9">
        <v>1411787307</v>
      </c>
      <c r="J1935" s="9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9">
        <v>1324789200</v>
      </c>
      <c r="J1936" s="9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9">
        <v>1403326740</v>
      </c>
      <c r="J1937" s="9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9">
        <v>1323151140</v>
      </c>
      <c r="J1938" s="9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9">
        <v>1339732740</v>
      </c>
      <c r="J1939" s="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9">
        <v>1372741200</v>
      </c>
      <c r="J1940" s="9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9">
        <v>1362955108</v>
      </c>
      <c r="J1941" s="9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9">
        <v>1308110340</v>
      </c>
      <c r="J1942" s="9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9">
        <v>1400137131</v>
      </c>
      <c r="J1943" s="9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9">
        <v>1309809140</v>
      </c>
      <c r="J1944" s="9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9">
        <v>1470896916</v>
      </c>
      <c r="J1945" s="9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9">
        <v>1398952890</v>
      </c>
      <c r="J1946" s="9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9">
        <v>1436680958</v>
      </c>
      <c r="J1947" s="9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9">
        <v>1397961361</v>
      </c>
      <c r="J1948" s="9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9">
        <v>1258955940</v>
      </c>
      <c r="J1949" s="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9">
        <v>1465232520</v>
      </c>
      <c r="J1950" s="9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9">
        <v>1404986951</v>
      </c>
      <c r="J1951" s="9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9">
        <v>1303446073</v>
      </c>
      <c r="J1952" s="9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9">
        <v>1478516737</v>
      </c>
      <c r="J1953" s="9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9">
        <v>1381934015</v>
      </c>
      <c r="J1954" s="9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9">
        <v>1330657200</v>
      </c>
      <c r="J1955" s="9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9">
        <v>1457758800</v>
      </c>
      <c r="J1956" s="9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9">
        <v>1337799600</v>
      </c>
      <c r="J1957" s="9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9">
        <v>1429391405</v>
      </c>
      <c r="J1958" s="9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9">
        <v>1351304513</v>
      </c>
      <c r="J1959" s="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9">
        <v>1364078561</v>
      </c>
      <c r="J1960" s="9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9">
        <v>1412121600</v>
      </c>
      <c r="J1961" s="9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9">
        <v>1419151341</v>
      </c>
      <c r="J1962" s="9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9">
        <v>1349495940</v>
      </c>
      <c r="J1963" s="9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9">
        <v>1400006636</v>
      </c>
      <c r="J1964" s="9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9">
        <v>1410862734</v>
      </c>
      <c r="J1965" s="9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9">
        <v>1461306772</v>
      </c>
      <c r="J1966" s="9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9">
        <v>1326330000</v>
      </c>
      <c r="J1967" s="9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5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9">
        <v>1408021098</v>
      </c>
      <c r="J1968" s="9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9">
        <v>1398959729</v>
      </c>
      <c r="J1969" s="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9">
        <v>1480777515</v>
      </c>
      <c r="J1970" s="9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9">
        <v>1470423668</v>
      </c>
      <c r="J1971" s="9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9">
        <v>1366429101</v>
      </c>
      <c r="J1972" s="9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9">
        <v>1384488000</v>
      </c>
      <c r="J1973" s="9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9">
        <v>1353201444</v>
      </c>
      <c r="J1974" s="9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9">
        <v>1470466800</v>
      </c>
      <c r="J1975" s="9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9">
        <v>1376899269</v>
      </c>
      <c r="J1976" s="9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9">
        <v>1362938851</v>
      </c>
      <c r="J1977" s="9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9">
        <v>1373751325</v>
      </c>
      <c r="J1978" s="9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9">
        <v>1450511940</v>
      </c>
      <c r="J1979" s="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9">
        <v>1339484400</v>
      </c>
      <c r="J1980" s="9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9">
        <v>1447909140</v>
      </c>
      <c r="J1981" s="9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9">
        <v>1459684862</v>
      </c>
      <c r="J1982" s="9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9">
        <v>1404926665</v>
      </c>
      <c r="J1983" s="9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9">
        <v>1480863887</v>
      </c>
      <c r="J1984" s="9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9">
        <v>1472799600</v>
      </c>
      <c r="J1985" s="9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9">
        <v>1417377481</v>
      </c>
      <c r="J1986" s="9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9">
        <v>1470178800</v>
      </c>
      <c r="J1987" s="9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86">E1987/D1987*100</f>
        <v>3.1875</v>
      </c>
      <c r="P1987" s="5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5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9">
        <v>1457947483</v>
      </c>
      <c r="J1988" s="9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9">
        <v>1425223276</v>
      </c>
      <c r="J1989" s="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9">
        <v>1440094742</v>
      </c>
      <c r="J1990" s="9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9">
        <v>1481473208</v>
      </c>
      <c r="J1991" s="9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9">
        <v>1455338532</v>
      </c>
      <c r="J1992" s="9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9">
        <v>1435958786</v>
      </c>
      <c r="J1993" s="9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9">
        <v>1424229991</v>
      </c>
      <c r="J1994" s="9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9">
        <v>1450706837</v>
      </c>
      <c r="J1995" s="9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9">
        <v>1481072942</v>
      </c>
      <c r="J1996" s="9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9">
        <v>1437082736</v>
      </c>
      <c r="J1997" s="9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9">
        <v>1405021211</v>
      </c>
      <c r="J1998" s="9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9">
        <v>1409091612</v>
      </c>
      <c r="J1999" s="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9">
        <v>1406861438</v>
      </c>
      <c r="J2000" s="9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9">
        <v>1415882108</v>
      </c>
      <c r="J2001" s="9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9">
        <v>1452120613</v>
      </c>
      <c r="J2002" s="9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9">
        <v>1434139200</v>
      </c>
      <c r="J2003" s="9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9">
        <v>1485191143</v>
      </c>
      <c r="J2004" s="9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9">
        <v>1278111600</v>
      </c>
      <c r="J2005" s="9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9">
        <v>1405002663</v>
      </c>
      <c r="J2006" s="9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9">
        <v>1381895940</v>
      </c>
      <c r="J2007" s="9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9">
        <v>1417611645</v>
      </c>
      <c r="J2008" s="9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9">
        <v>1282622400</v>
      </c>
      <c r="J2009" s="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9">
        <v>1316442622</v>
      </c>
      <c r="J2010" s="9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9">
        <v>1479890743</v>
      </c>
      <c r="J2011" s="9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9">
        <v>1471564491</v>
      </c>
      <c r="J2012" s="9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9">
        <v>1452553200</v>
      </c>
      <c r="J2013" s="9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9">
        <v>1423165441</v>
      </c>
      <c r="J2014" s="9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9">
        <v>1468019014</v>
      </c>
      <c r="J2015" s="9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9">
        <v>1364184539</v>
      </c>
      <c r="J2016" s="9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9">
        <v>1315602163</v>
      </c>
      <c r="J2017" s="9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9">
        <v>1362863299</v>
      </c>
      <c r="J2018" s="9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9">
        <v>1332561600</v>
      </c>
      <c r="J2019" s="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9">
        <v>1439455609</v>
      </c>
      <c r="J2020" s="9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9">
        <v>1474563621</v>
      </c>
      <c r="J2021" s="9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9">
        <v>1400108640</v>
      </c>
      <c r="J2022" s="9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9">
        <v>1411522897</v>
      </c>
      <c r="J2023" s="9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9">
        <v>1465652372</v>
      </c>
      <c r="J2024" s="9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9">
        <v>1434017153</v>
      </c>
      <c r="J2025" s="9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9">
        <v>1344826800</v>
      </c>
      <c r="J2026" s="9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9">
        <v>1433996746</v>
      </c>
      <c r="J2027" s="9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9">
        <v>1398052740</v>
      </c>
      <c r="J2028" s="9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9">
        <v>1427740319</v>
      </c>
      <c r="J2029" s="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9">
        <v>1268690100</v>
      </c>
      <c r="J2030" s="9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9">
        <v>1409099481</v>
      </c>
      <c r="J2031" s="9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9">
        <v>1354233296</v>
      </c>
      <c r="J2032" s="9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9">
        <v>1420765200</v>
      </c>
      <c r="J2033" s="9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9">
        <v>1481778000</v>
      </c>
      <c r="J2034" s="9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9">
        <v>1398477518</v>
      </c>
      <c r="J2035" s="9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9">
        <v>1430981880</v>
      </c>
      <c r="J2036" s="9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9">
        <v>1450486800</v>
      </c>
      <c r="J2037" s="9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9">
        <v>1399668319</v>
      </c>
      <c r="J2038" s="9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9">
        <v>1388383353</v>
      </c>
      <c r="J2039" s="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9">
        <v>1372701600</v>
      </c>
      <c r="J2040" s="9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9">
        <v>1480568340</v>
      </c>
      <c r="J2041" s="9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9">
        <v>1384557303</v>
      </c>
      <c r="J2042" s="9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9">
        <v>1478785027</v>
      </c>
      <c r="J2043" s="9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9">
        <v>1453481974</v>
      </c>
      <c r="J2044" s="9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5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9">
        <v>1481432340</v>
      </c>
      <c r="J2045" s="9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9">
        <v>1434212714</v>
      </c>
      <c r="J2046" s="9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9">
        <v>1341799647</v>
      </c>
      <c r="J2047" s="9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9">
        <v>1369282044</v>
      </c>
      <c r="J2048" s="9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9">
        <v>1429228800</v>
      </c>
      <c r="J2049" s="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9">
        <v>1369323491</v>
      </c>
      <c r="J2050" s="9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9">
        <v>1386025140</v>
      </c>
      <c r="J2051" s="9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92">E2051/D2051*100</f>
        <v>120.19070000000001</v>
      </c>
      <c r="P2051" s="5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5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9">
        <v>1433036578</v>
      </c>
      <c r="J2052" s="9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9">
        <v>1388017937</v>
      </c>
      <c r="J2053" s="9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9">
        <v>1455933653</v>
      </c>
      <c r="J2054" s="9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9">
        <v>1448466551</v>
      </c>
      <c r="J2055" s="9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9">
        <v>1399033810</v>
      </c>
      <c r="J2056" s="9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9">
        <v>1417579200</v>
      </c>
      <c r="J2057" s="9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9">
        <v>1366222542</v>
      </c>
      <c r="J2058" s="9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9">
        <v>1456487532</v>
      </c>
      <c r="J2059" s="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9">
        <v>1425326400</v>
      </c>
      <c r="J2060" s="9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9">
        <v>1454277540</v>
      </c>
      <c r="J2061" s="9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9">
        <v>1406129150</v>
      </c>
      <c r="J2062" s="9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9">
        <v>1483208454</v>
      </c>
      <c r="J2063" s="9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9">
        <v>1458807098</v>
      </c>
      <c r="J2064" s="9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9">
        <v>1463333701</v>
      </c>
      <c r="J2065" s="9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9">
        <v>1370001600</v>
      </c>
      <c r="J2066" s="9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9">
        <v>1387958429</v>
      </c>
      <c r="J2067" s="9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9">
        <v>1408818683</v>
      </c>
      <c r="J2068" s="9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9">
        <v>1432499376</v>
      </c>
      <c r="J2069" s="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9">
        <v>1476994315</v>
      </c>
      <c r="J2070" s="9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9">
        <v>1451776791</v>
      </c>
      <c r="J2071" s="9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9">
        <v>1467128723</v>
      </c>
      <c r="J2072" s="9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9">
        <v>1475390484</v>
      </c>
      <c r="J2073" s="9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9">
        <v>1462629432</v>
      </c>
      <c r="J2074" s="9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9">
        <v>1431100918</v>
      </c>
      <c r="J2075" s="9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9">
        <v>1462564182</v>
      </c>
      <c r="J2076" s="9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9">
        <v>1374769288</v>
      </c>
      <c r="J2077" s="9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9">
        <v>1406149689</v>
      </c>
      <c r="J2078" s="9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9">
        <v>1433538000</v>
      </c>
      <c r="J2079" s="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9">
        <v>1482085857</v>
      </c>
      <c r="J2080" s="9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9">
        <v>1435258800</v>
      </c>
      <c r="J2081" s="9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9">
        <v>1447286300</v>
      </c>
      <c r="J2082" s="9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9">
        <v>1337144340</v>
      </c>
      <c r="J2083" s="9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5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9">
        <v>1322106796</v>
      </c>
      <c r="J2084" s="9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9">
        <v>1338830395</v>
      </c>
      <c r="J2085" s="9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9">
        <v>1399186740</v>
      </c>
      <c r="J2086" s="9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9">
        <v>1342382587</v>
      </c>
      <c r="J2087" s="9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9">
        <v>1323838740</v>
      </c>
      <c r="J2088" s="9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9">
        <v>1315457658</v>
      </c>
      <c r="J2089" s="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9">
        <v>1284177540</v>
      </c>
      <c r="J2090" s="9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9">
        <v>1375408194</v>
      </c>
      <c r="J2091" s="9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9">
        <v>1361696955</v>
      </c>
      <c r="J2092" s="9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9">
        <v>1299009600</v>
      </c>
      <c r="J2093" s="9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9">
        <v>1318006732</v>
      </c>
      <c r="J2094" s="9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9">
        <v>1356211832</v>
      </c>
      <c r="J2095" s="9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9">
        <v>1330916400</v>
      </c>
      <c r="J2096" s="9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9">
        <v>1317576973</v>
      </c>
      <c r="J2097" s="9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9">
        <v>1351223940</v>
      </c>
      <c r="J2098" s="9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9">
        <v>1322751735</v>
      </c>
      <c r="J2099" s="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9">
        <v>1331174635</v>
      </c>
      <c r="J2100" s="9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9">
        <v>1435808400</v>
      </c>
      <c r="J2101" s="9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9">
        <v>1341028740</v>
      </c>
      <c r="J2102" s="9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9">
        <v>1329104114</v>
      </c>
      <c r="J2103" s="9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9">
        <v>1304628648</v>
      </c>
      <c r="J2104" s="9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9">
        <v>1352488027</v>
      </c>
      <c r="J2105" s="9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9">
        <v>1369958400</v>
      </c>
      <c r="J2106" s="9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9">
        <v>1416542400</v>
      </c>
      <c r="J2107" s="9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9">
        <v>1359176974</v>
      </c>
      <c r="J2108" s="9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9">
        <v>1415815393</v>
      </c>
      <c r="J2109" s="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9">
        <v>1347249300</v>
      </c>
      <c r="J2110" s="9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9">
        <v>1436115617</v>
      </c>
      <c r="J2111" s="9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9">
        <v>1401253140</v>
      </c>
      <c r="J2112" s="9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9">
        <v>1313370000</v>
      </c>
      <c r="J2113" s="9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9">
        <v>1366064193</v>
      </c>
      <c r="J2114" s="9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9">
        <v>1411505176</v>
      </c>
      <c r="J2115" s="9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98">E2115/D2115*100</f>
        <v>104.85714285714285</v>
      </c>
      <c r="P2115" s="5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5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9">
        <v>1291870740</v>
      </c>
      <c r="J2116" s="9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9">
        <v>1298167001</v>
      </c>
      <c r="J2117" s="9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9">
        <v>1349203203</v>
      </c>
      <c r="J2118" s="9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9">
        <v>1445921940</v>
      </c>
      <c r="J2119" s="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9">
        <v>1311538136</v>
      </c>
      <c r="J2120" s="9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9">
        <v>1345086445</v>
      </c>
      <c r="J2121" s="9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9">
        <v>1388617736</v>
      </c>
      <c r="J2122" s="9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9">
        <v>1484156948</v>
      </c>
      <c r="J2123" s="9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9">
        <v>1483773169</v>
      </c>
      <c r="J2124" s="9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9">
        <v>1268636340</v>
      </c>
      <c r="J2125" s="9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9">
        <v>1291093200</v>
      </c>
      <c r="J2126" s="9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9">
        <v>1438734833</v>
      </c>
      <c r="J2127" s="9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9">
        <v>1418080887</v>
      </c>
      <c r="J2128" s="9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9">
        <v>1426158463</v>
      </c>
      <c r="J2129" s="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9">
        <v>1411324369</v>
      </c>
      <c r="J2130" s="9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9">
        <v>1457570100</v>
      </c>
      <c r="J2131" s="9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9">
        <v>1408154663</v>
      </c>
      <c r="J2132" s="9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9">
        <v>1436677091</v>
      </c>
      <c r="J2133" s="9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9">
        <v>1391427692</v>
      </c>
      <c r="J2134" s="9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9">
        <v>1303628340</v>
      </c>
      <c r="J2135" s="9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9">
        <v>1367097391</v>
      </c>
      <c r="J2136" s="9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9">
        <v>1349392033</v>
      </c>
      <c r="J2137" s="9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9">
        <v>1382184786</v>
      </c>
      <c r="J2138" s="9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9">
        <v>1417804229</v>
      </c>
      <c r="J2139" s="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9">
        <v>1383959939</v>
      </c>
      <c r="J2140" s="9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9">
        <v>1478196008</v>
      </c>
      <c r="J2141" s="9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9">
        <v>1357934424</v>
      </c>
      <c r="J2142" s="9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9">
        <v>1415947159</v>
      </c>
      <c r="J2143" s="9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9">
        <v>1451494210</v>
      </c>
      <c r="J2144" s="9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9">
        <v>1279738800</v>
      </c>
      <c r="J2145" s="9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9">
        <v>1379164040</v>
      </c>
      <c r="J2146" s="9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9">
        <v>1385534514</v>
      </c>
      <c r="J2147" s="9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9">
        <v>1455207510</v>
      </c>
      <c r="J2148" s="9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9">
        <v>1416125148</v>
      </c>
      <c r="J2149" s="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9">
        <v>1427992582</v>
      </c>
      <c r="J2150" s="9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9">
        <v>1280534400</v>
      </c>
      <c r="J2151" s="9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9">
        <v>1468392599</v>
      </c>
      <c r="J2152" s="9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9">
        <v>1467231614</v>
      </c>
      <c r="J2153" s="9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9">
        <v>1394909909</v>
      </c>
      <c r="J2154" s="9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9">
        <v>1420876740</v>
      </c>
      <c r="J2155" s="9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9">
        <v>1390921827</v>
      </c>
      <c r="J2156" s="9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9">
        <v>1459443385</v>
      </c>
      <c r="J2157" s="9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9">
        <v>1379363406</v>
      </c>
      <c r="J2158" s="9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9">
        <v>1482479940</v>
      </c>
      <c r="J2159" s="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9">
        <v>1360009774</v>
      </c>
      <c r="J2160" s="9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9">
        <v>1310837574</v>
      </c>
      <c r="J2161" s="9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9">
        <v>1337447105</v>
      </c>
      <c r="J2162" s="9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9">
        <v>1443040059</v>
      </c>
      <c r="J2163" s="9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9">
        <v>1406226191</v>
      </c>
      <c r="J2164" s="9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9">
        <v>1433735400</v>
      </c>
      <c r="J2165" s="9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9">
        <v>1466827140</v>
      </c>
      <c r="J2166" s="9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9">
        <v>1460127635</v>
      </c>
      <c r="J2167" s="9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9">
        <v>1417813618</v>
      </c>
      <c r="J2168" s="9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9">
        <v>1347672937</v>
      </c>
      <c r="J2169" s="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9">
        <v>1486702800</v>
      </c>
      <c r="J2170" s="9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9">
        <v>1488473351</v>
      </c>
      <c r="J2171" s="9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9">
        <v>1440266422</v>
      </c>
      <c r="J2172" s="9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9">
        <v>1434949200</v>
      </c>
      <c r="J2173" s="9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9">
        <v>1429365320</v>
      </c>
      <c r="J2174" s="9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9">
        <v>1378785540</v>
      </c>
      <c r="J2175" s="9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9">
        <v>1462453307</v>
      </c>
      <c r="J2176" s="9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9">
        <v>1469059986</v>
      </c>
      <c r="J2177" s="9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9">
        <v>1430579509</v>
      </c>
      <c r="J2178" s="9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9">
        <v>1465192867</v>
      </c>
      <c r="J2179" s="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204">E2179/D2179*100</f>
        <v>100.12</v>
      </c>
      <c r="P2179" s="5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5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9">
        <v>1484752597</v>
      </c>
      <c r="J2180" s="9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9">
        <v>1428725192</v>
      </c>
      <c r="J2181" s="9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9">
        <v>1447434268</v>
      </c>
      <c r="J2182" s="9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9">
        <v>1487635653</v>
      </c>
      <c r="J2183" s="9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9">
        <v>1412285825</v>
      </c>
      <c r="J2184" s="9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9">
        <v>1486616400</v>
      </c>
      <c r="J2185" s="9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9">
        <v>1453737600</v>
      </c>
      <c r="J2186" s="9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9">
        <v>1364286239</v>
      </c>
      <c r="J2187" s="9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9">
        <v>1473213600</v>
      </c>
      <c r="J2188" s="9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9">
        <v>1428033540</v>
      </c>
      <c r="J2189" s="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9">
        <v>1477414800</v>
      </c>
      <c r="J2190" s="9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9">
        <v>1461276000</v>
      </c>
      <c r="J2191" s="9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9">
        <v>1458716340</v>
      </c>
      <c r="J2192" s="9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9">
        <v>1487102427</v>
      </c>
      <c r="J2193" s="9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9">
        <v>1481842800</v>
      </c>
      <c r="J2194" s="9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9">
        <v>1479704340</v>
      </c>
      <c r="J2195" s="9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9">
        <v>1459012290</v>
      </c>
      <c r="J2196" s="9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9">
        <v>1439317900</v>
      </c>
      <c r="J2197" s="9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9">
        <v>1480662000</v>
      </c>
      <c r="J2198" s="9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9">
        <v>1425132059</v>
      </c>
      <c r="J2199" s="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9">
        <v>1447507200</v>
      </c>
      <c r="J2200" s="9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9">
        <v>1444903198</v>
      </c>
      <c r="J2201" s="9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9">
        <v>1436151600</v>
      </c>
      <c r="J2202" s="9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9">
        <v>1358367565</v>
      </c>
      <c r="J2203" s="9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9">
        <v>1351801368</v>
      </c>
      <c r="J2204" s="9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9">
        <v>1443127082</v>
      </c>
      <c r="J2205" s="9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9">
        <v>1362814119</v>
      </c>
      <c r="J2206" s="9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9">
        <v>1338579789</v>
      </c>
      <c r="J2207" s="9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9">
        <v>1334556624</v>
      </c>
      <c r="J2208" s="9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9">
        <v>1384580373</v>
      </c>
      <c r="J2209" s="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9">
        <v>1333771200</v>
      </c>
      <c r="J2210" s="9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9">
        <v>1397516400</v>
      </c>
      <c r="J2211" s="9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9">
        <v>1334424960</v>
      </c>
      <c r="J2212" s="9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9">
        <v>1397113140</v>
      </c>
      <c r="J2213" s="9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9">
        <v>1383526800</v>
      </c>
      <c r="J2214" s="9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9">
        <v>1431719379</v>
      </c>
      <c r="J2215" s="9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9">
        <v>1391713248</v>
      </c>
      <c r="J2216" s="9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9">
        <v>1331621940</v>
      </c>
      <c r="J2217" s="9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9">
        <v>1437674545</v>
      </c>
      <c r="J2218" s="9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9">
        <v>1446451200</v>
      </c>
      <c r="J2219" s="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9">
        <v>1346198400</v>
      </c>
      <c r="J2220" s="9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9">
        <v>1440004512</v>
      </c>
      <c r="J2221" s="9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9">
        <v>1374888436</v>
      </c>
      <c r="J2222" s="9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9">
        <v>1461369600</v>
      </c>
      <c r="J2223" s="9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9">
        <v>1327776847</v>
      </c>
      <c r="J2224" s="9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9">
        <v>1435418568</v>
      </c>
      <c r="J2225" s="9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9">
        <v>1477767600</v>
      </c>
      <c r="J2226" s="9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9">
        <v>1411326015</v>
      </c>
      <c r="J2227" s="9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9">
        <v>1455253140</v>
      </c>
      <c r="J2228" s="9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9">
        <v>1384374155</v>
      </c>
      <c r="J2229" s="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9">
        <v>1439707236</v>
      </c>
      <c r="J2230" s="9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9">
        <v>1378180800</v>
      </c>
      <c r="J2231" s="9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9">
        <v>1398460127</v>
      </c>
      <c r="J2232" s="9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9">
        <v>1372136400</v>
      </c>
      <c r="J2233" s="9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9">
        <v>1405738800</v>
      </c>
      <c r="J2234" s="9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9">
        <v>1450051200</v>
      </c>
      <c r="J2235" s="9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9">
        <v>1483645647</v>
      </c>
      <c r="J2236" s="9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9">
        <v>1427585511</v>
      </c>
      <c r="J2237" s="9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9">
        <v>1454338123</v>
      </c>
      <c r="J2238" s="9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9">
        <v>1415779140</v>
      </c>
      <c r="J2239" s="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9">
        <v>1489157716</v>
      </c>
      <c r="J2240" s="9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9">
        <v>1385870520</v>
      </c>
      <c r="J2241" s="9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9">
        <v>1461354544</v>
      </c>
      <c r="J2242" s="9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9">
        <v>1488484300</v>
      </c>
      <c r="J2243" s="9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210">E2243/D2243*100</f>
        <v>806.4</v>
      </c>
      <c r="P2243" s="5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5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9">
        <v>1385521320</v>
      </c>
      <c r="J2244" s="9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9">
        <v>1489374000</v>
      </c>
      <c r="J2245" s="9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9">
        <v>1476649800</v>
      </c>
      <c r="J2246" s="9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9">
        <v>1393005600</v>
      </c>
      <c r="J2247" s="9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9">
        <v>1441393210</v>
      </c>
      <c r="J2248" s="9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9">
        <v>1438185565</v>
      </c>
      <c r="J2249" s="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9">
        <v>1481749278</v>
      </c>
      <c r="J2250" s="9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9">
        <v>1364917965</v>
      </c>
      <c r="J2251" s="9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9">
        <v>1480727273</v>
      </c>
      <c r="J2252" s="9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9">
        <v>1408177077</v>
      </c>
      <c r="J2253" s="9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9">
        <v>1470469938</v>
      </c>
      <c r="J2254" s="9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9">
        <v>1447862947</v>
      </c>
      <c r="J2255" s="9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9">
        <v>1485271968</v>
      </c>
      <c r="J2256" s="9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9">
        <v>1462661451</v>
      </c>
      <c r="J2257" s="9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9">
        <v>1479811846</v>
      </c>
      <c r="J2258" s="9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9">
        <v>1466377200</v>
      </c>
      <c r="J2259" s="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9">
        <v>1434045687</v>
      </c>
      <c r="J2260" s="9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9">
        <v>1481224736</v>
      </c>
      <c r="J2261" s="9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9">
        <v>1395876250</v>
      </c>
      <c r="J2262" s="9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9">
        <v>1487093020</v>
      </c>
      <c r="J2263" s="9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9">
        <v>1416268800</v>
      </c>
      <c r="J2264" s="9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9">
        <v>1422734313</v>
      </c>
      <c r="J2265" s="9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9">
        <v>1463972400</v>
      </c>
      <c r="J2266" s="9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9">
        <v>1479846507</v>
      </c>
      <c r="J2267" s="9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9">
        <v>1461722400</v>
      </c>
      <c r="J2268" s="9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9">
        <v>1419123600</v>
      </c>
      <c r="J2269" s="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9">
        <v>1489283915</v>
      </c>
      <c r="J2270" s="9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9">
        <v>1488862800</v>
      </c>
      <c r="J2271" s="9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9">
        <v>1484085540</v>
      </c>
      <c r="J2272" s="9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9">
        <v>1481328004</v>
      </c>
      <c r="J2273" s="9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9">
        <v>1449506836</v>
      </c>
      <c r="J2274" s="9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9">
        <v>1489320642</v>
      </c>
      <c r="J2275" s="9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9">
        <v>1393156857</v>
      </c>
      <c r="J2276" s="9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9">
        <v>1419259679</v>
      </c>
      <c r="J2277" s="9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9">
        <v>1388936289</v>
      </c>
      <c r="J2278" s="9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9">
        <v>1330359423</v>
      </c>
      <c r="J2279" s="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9">
        <v>1451861940</v>
      </c>
      <c r="J2280" s="9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9">
        <v>1423022400</v>
      </c>
      <c r="J2281" s="9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9">
        <v>1442501991</v>
      </c>
      <c r="J2282" s="9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9">
        <v>1311576600</v>
      </c>
      <c r="J2283" s="9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9">
        <v>1452744686</v>
      </c>
      <c r="J2284" s="9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9">
        <v>1336528804</v>
      </c>
      <c r="J2285" s="9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9">
        <v>1299902400</v>
      </c>
      <c r="J2286" s="9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9">
        <v>1340944043</v>
      </c>
      <c r="J2287" s="9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9">
        <v>1378439940</v>
      </c>
      <c r="J2288" s="9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9">
        <v>1403539260</v>
      </c>
      <c r="J2289" s="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9">
        <v>1340733600</v>
      </c>
      <c r="J2290" s="9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9">
        <v>1386372120</v>
      </c>
      <c r="J2291" s="9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9">
        <v>1259686800</v>
      </c>
      <c r="J2292" s="9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9">
        <v>1335153600</v>
      </c>
      <c r="J2293" s="9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9">
        <v>1334767476</v>
      </c>
      <c r="J2294" s="9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9">
        <v>1348545540</v>
      </c>
      <c r="J2295" s="9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9">
        <v>1358702480</v>
      </c>
      <c r="J2296" s="9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9">
        <v>1359240856</v>
      </c>
      <c r="J2297" s="9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9">
        <v>1330018426</v>
      </c>
      <c r="J2298" s="9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9">
        <v>1331697540</v>
      </c>
      <c r="J2299" s="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9">
        <v>1395861033</v>
      </c>
      <c r="J2300" s="9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9">
        <v>1296953209</v>
      </c>
      <c r="J2301" s="9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9">
        <v>1340904416</v>
      </c>
      <c r="J2302" s="9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9">
        <v>1371785496</v>
      </c>
      <c r="J2303" s="9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9">
        <v>1388473200</v>
      </c>
      <c r="J2304" s="9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9">
        <v>1323747596</v>
      </c>
      <c r="J2305" s="9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9">
        <v>1293857940</v>
      </c>
      <c r="J2306" s="9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9">
        <v>1407520800</v>
      </c>
      <c r="J2307" s="9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216">E2307/D2307*100</f>
        <v>101.22777777777779</v>
      </c>
      <c r="P2307" s="5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5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9">
        <v>1331352129</v>
      </c>
      <c r="J2308" s="9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9">
        <v>1336245328</v>
      </c>
      <c r="J2309" s="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9">
        <v>1409274000</v>
      </c>
      <c r="J2310" s="9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9">
        <v>1362872537</v>
      </c>
      <c r="J2311" s="9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9">
        <v>1363889015</v>
      </c>
      <c r="J2312" s="9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9">
        <v>1399421189</v>
      </c>
      <c r="J2313" s="9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9">
        <v>1397862000</v>
      </c>
      <c r="J2314" s="9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9">
        <v>1336086026</v>
      </c>
      <c r="J2315" s="9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9">
        <v>1339074857</v>
      </c>
      <c r="J2316" s="9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9">
        <v>1336238743</v>
      </c>
      <c r="J2317" s="9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9">
        <v>1260383040</v>
      </c>
      <c r="J2318" s="9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9">
        <v>1266210000</v>
      </c>
      <c r="J2319" s="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9">
        <v>1253937540</v>
      </c>
      <c r="J2320" s="9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9">
        <v>1387072685</v>
      </c>
      <c r="J2321" s="9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9">
        <v>1396463800</v>
      </c>
      <c r="J2322" s="9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9">
        <v>1491282901</v>
      </c>
      <c r="J2323" s="9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9">
        <v>1491769769</v>
      </c>
      <c r="J2324" s="9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9">
        <v>1490033247</v>
      </c>
      <c r="J2325" s="9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43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9">
        <v>1490559285</v>
      </c>
      <c r="J2326" s="9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9">
        <v>1490830331</v>
      </c>
      <c r="J2327" s="9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9">
        <v>1493571600</v>
      </c>
      <c r="J2328" s="9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9">
        <v>1409090440</v>
      </c>
      <c r="J2329" s="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9">
        <v>1434307537</v>
      </c>
      <c r="J2330" s="9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9">
        <v>1405609146</v>
      </c>
      <c r="J2331" s="9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9">
        <v>1451001600</v>
      </c>
      <c r="J2332" s="9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9">
        <v>1408320490</v>
      </c>
      <c r="J2333" s="9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5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9">
        <v>1423235071</v>
      </c>
      <c r="J2334" s="9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9">
        <v>1401385800</v>
      </c>
      <c r="J2335" s="9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9">
        <v>1415208840</v>
      </c>
      <c r="J2336" s="9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9">
        <v>1402494243</v>
      </c>
      <c r="J2337" s="9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9">
        <v>1394316695</v>
      </c>
      <c r="J2338" s="9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9">
        <v>1403796143</v>
      </c>
      <c r="J2339" s="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9">
        <v>1404077484</v>
      </c>
      <c r="J2340" s="9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9">
        <v>1482134340</v>
      </c>
      <c r="J2341" s="9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9">
        <v>1477841138</v>
      </c>
      <c r="J2342" s="9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9">
        <v>1436729504</v>
      </c>
      <c r="J2343" s="9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5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9">
        <v>1412571600</v>
      </c>
      <c r="J2344" s="9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9">
        <v>1452282420</v>
      </c>
      <c r="J2345" s="9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9">
        <v>1466789269</v>
      </c>
      <c r="J2346" s="9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9">
        <v>1427845140</v>
      </c>
      <c r="J2347" s="9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9">
        <v>1476731431</v>
      </c>
      <c r="J2348" s="9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9">
        <v>1472135676</v>
      </c>
      <c r="J2349" s="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9">
        <v>1456006938</v>
      </c>
      <c r="J2350" s="9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9">
        <v>1439318228</v>
      </c>
      <c r="J2351" s="9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9">
        <v>1483474370</v>
      </c>
      <c r="J2352" s="9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9">
        <v>1430360739</v>
      </c>
      <c r="J2353" s="9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9">
        <v>1433603552</v>
      </c>
      <c r="J2354" s="9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9">
        <v>1429632822</v>
      </c>
      <c r="J2355" s="9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9">
        <v>1420910460</v>
      </c>
      <c r="J2356" s="9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9">
        <v>1430604136</v>
      </c>
      <c r="J2357" s="9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9">
        <v>1433530104</v>
      </c>
      <c r="J2358" s="9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9">
        <v>1445093578</v>
      </c>
      <c r="J2359" s="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9">
        <v>1422664740</v>
      </c>
      <c r="J2360" s="9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9">
        <v>1438616124</v>
      </c>
      <c r="J2361" s="9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9">
        <v>1454864280</v>
      </c>
      <c r="J2362" s="9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9">
        <v>1462053600</v>
      </c>
      <c r="J2363" s="9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9">
        <v>1418315470</v>
      </c>
      <c r="J2364" s="9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5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9">
        <v>1451348200</v>
      </c>
      <c r="J2365" s="9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9">
        <v>1445898356</v>
      </c>
      <c r="J2366" s="9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9">
        <v>1453071600</v>
      </c>
      <c r="J2367" s="9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9">
        <v>1445431533</v>
      </c>
      <c r="J2368" s="9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9">
        <v>1461622616</v>
      </c>
      <c r="J2369" s="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9">
        <v>1429028365</v>
      </c>
      <c r="J2370" s="9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9">
        <v>1455132611</v>
      </c>
      <c r="J2371" s="9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222">E2371/D2371*100</f>
        <v>0</v>
      </c>
      <c r="P2371" s="5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5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9">
        <v>1418877141</v>
      </c>
      <c r="J2372" s="9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9">
        <v>1435257596</v>
      </c>
      <c r="J2373" s="9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9">
        <v>1429839571</v>
      </c>
      <c r="J2374" s="9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9">
        <v>1440863624</v>
      </c>
      <c r="J2375" s="9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9">
        <v>1423772060</v>
      </c>
      <c r="J2376" s="9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9">
        <v>1473451437</v>
      </c>
      <c r="J2377" s="9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9">
        <v>1449785566</v>
      </c>
      <c r="J2378" s="9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9">
        <v>1480110783</v>
      </c>
      <c r="J2379" s="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9">
        <v>1440548330</v>
      </c>
      <c r="J2380" s="9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9">
        <v>1444004616</v>
      </c>
      <c r="J2381" s="9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9">
        <v>1443726142</v>
      </c>
      <c r="J2382" s="9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9">
        <v>1428704848</v>
      </c>
      <c r="J2383" s="9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9">
        <v>1438662603</v>
      </c>
      <c r="J2384" s="9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9">
        <v>1424568107</v>
      </c>
      <c r="J2385" s="9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9">
        <v>1415932643</v>
      </c>
      <c r="J2386" s="9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9">
        <v>1438793432</v>
      </c>
      <c r="J2387" s="9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9">
        <v>1420920424</v>
      </c>
      <c r="J2388" s="9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9">
        <v>1469199740</v>
      </c>
      <c r="J2389" s="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9">
        <v>1421350140</v>
      </c>
      <c r="J2390" s="9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9">
        <v>1437861540</v>
      </c>
      <c r="J2391" s="9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9">
        <v>1420352264</v>
      </c>
      <c r="J2392" s="9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9">
        <v>1427825044</v>
      </c>
      <c r="J2393" s="9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9">
        <v>1446087223</v>
      </c>
      <c r="J2394" s="9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9">
        <v>1439048017</v>
      </c>
      <c r="J2395" s="9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9">
        <v>1424940093</v>
      </c>
      <c r="J2396" s="9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9">
        <v>1484038620</v>
      </c>
      <c r="J2397" s="9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9">
        <v>1444940558</v>
      </c>
      <c r="J2398" s="9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9">
        <v>1420233256</v>
      </c>
      <c r="J2399" s="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9">
        <v>1435874384</v>
      </c>
      <c r="J2400" s="9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9">
        <v>1418934506</v>
      </c>
      <c r="J2401" s="9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9">
        <v>1460615164</v>
      </c>
      <c r="J2402" s="9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9">
        <v>1457207096</v>
      </c>
      <c r="J2403" s="9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9">
        <v>1431533931</v>
      </c>
      <c r="J2404" s="9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9">
        <v>1459368658</v>
      </c>
      <c r="J2405" s="9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9">
        <v>1451782607</v>
      </c>
      <c r="J2406" s="9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9">
        <v>1472911375</v>
      </c>
      <c r="J2407" s="9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9">
        <v>1421635190</v>
      </c>
      <c r="J2408" s="9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9">
        <v>1428732000</v>
      </c>
      <c r="J2409" s="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9">
        <v>1415247757</v>
      </c>
      <c r="J2410" s="9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9">
        <v>1439931675</v>
      </c>
      <c r="J2411" s="9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9">
        <v>1441619275</v>
      </c>
      <c r="J2412" s="9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9">
        <v>1440524082</v>
      </c>
      <c r="J2413" s="9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9">
        <v>1480185673</v>
      </c>
      <c r="J2414" s="9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9">
        <v>1401579000</v>
      </c>
      <c r="J2415" s="9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9">
        <v>1440215940</v>
      </c>
      <c r="J2416" s="9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9">
        <v>1468615346</v>
      </c>
      <c r="J2417" s="9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9">
        <v>1426345200</v>
      </c>
      <c r="J2418" s="9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9">
        <v>1407705187</v>
      </c>
      <c r="J2419" s="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9">
        <v>1427225644</v>
      </c>
      <c r="J2420" s="9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9">
        <v>1424281389</v>
      </c>
      <c r="J2421" s="9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9">
        <v>1415583695</v>
      </c>
      <c r="J2422" s="9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9">
        <v>1424536196</v>
      </c>
      <c r="J2423" s="9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9">
        <v>1426091036</v>
      </c>
      <c r="J2424" s="9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9">
        <v>1420044890</v>
      </c>
      <c r="J2425" s="9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9">
        <v>1414445108</v>
      </c>
      <c r="J2426" s="9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9">
        <v>1464386640</v>
      </c>
      <c r="J2427" s="9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9">
        <v>1439006692</v>
      </c>
      <c r="J2428" s="9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9">
        <v>1458715133</v>
      </c>
      <c r="J2429" s="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9">
        <v>1426182551</v>
      </c>
      <c r="J2430" s="9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9">
        <v>1486313040</v>
      </c>
      <c r="J2431" s="9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9">
        <v>1455246504</v>
      </c>
      <c r="J2432" s="9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9">
        <v>1467080613</v>
      </c>
      <c r="J2433" s="9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9">
        <v>1425791697</v>
      </c>
      <c r="J2434" s="9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9">
        <v>1456608943</v>
      </c>
      <c r="J2435" s="9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228">E2435/D2435*100</f>
        <v>0</v>
      </c>
      <c r="P2435" s="5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5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9">
        <v>1438662474</v>
      </c>
      <c r="J2436" s="9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9">
        <v>1444027186</v>
      </c>
      <c r="J2437" s="9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9">
        <v>1454078770</v>
      </c>
      <c r="J2438" s="9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9">
        <v>1426615200</v>
      </c>
      <c r="J2439" s="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9">
        <v>1449529062</v>
      </c>
      <c r="J2440" s="9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9">
        <v>1445197129</v>
      </c>
      <c r="J2441" s="9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9">
        <v>1455399313</v>
      </c>
      <c r="J2442" s="9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9">
        <v>1437627540</v>
      </c>
      <c r="J2443" s="9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9">
        <v>1426777228</v>
      </c>
      <c r="J2444" s="9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9">
        <v>1408114822</v>
      </c>
      <c r="J2445" s="9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9">
        <v>1464199591</v>
      </c>
      <c r="J2446" s="9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9">
        <v>1443242021</v>
      </c>
      <c r="J2447" s="9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9">
        <v>1480174071</v>
      </c>
      <c r="J2448" s="9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9">
        <v>1478923200</v>
      </c>
      <c r="J2449" s="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5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9">
        <v>1472621760</v>
      </c>
      <c r="J2450" s="9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9">
        <v>1417321515</v>
      </c>
      <c r="J2451" s="9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9">
        <v>1414465860</v>
      </c>
      <c r="J2452" s="9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9">
        <v>1488750490</v>
      </c>
      <c r="J2453" s="9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9">
        <v>1451430000</v>
      </c>
      <c r="J2454" s="9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9">
        <v>1486053409</v>
      </c>
      <c r="J2455" s="9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9">
        <v>1489207808</v>
      </c>
      <c r="J2456" s="9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9">
        <v>1461177950</v>
      </c>
      <c r="J2457" s="9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9">
        <v>1488063839</v>
      </c>
      <c r="J2458" s="9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9">
        <v>1458826056</v>
      </c>
      <c r="J2459" s="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9">
        <v>1465498800</v>
      </c>
      <c r="J2460" s="9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9">
        <v>1458742685</v>
      </c>
      <c r="J2461" s="9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9">
        <v>1483417020</v>
      </c>
      <c r="J2462" s="9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9">
        <v>1317438000</v>
      </c>
      <c r="J2463" s="9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9">
        <v>1342672096</v>
      </c>
      <c r="J2464" s="9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9">
        <v>1366138800</v>
      </c>
      <c r="J2465" s="9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9">
        <v>1443641340</v>
      </c>
      <c r="J2466" s="9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9">
        <v>1348420548</v>
      </c>
      <c r="J2467" s="9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9">
        <v>1368066453</v>
      </c>
      <c r="J2468" s="9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9">
        <v>1336669200</v>
      </c>
      <c r="J2469" s="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9">
        <v>1351400400</v>
      </c>
      <c r="J2470" s="9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9">
        <v>1297160329</v>
      </c>
      <c r="J2471" s="9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9">
        <v>1337824055</v>
      </c>
      <c r="J2472" s="9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9">
        <v>1327535392</v>
      </c>
      <c r="J2473" s="9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9">
        <v>1283562180</v>
      </c>
      <c r="J2474" s="9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9">
        <v>1352573869</v>
      </c>
      <c r="J2475" s="9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9">
        <v>1286756176</v>
      </c>
      <c r="J2476" s="9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9">
        <v>1278799200</v>
      </c>
      <c r="J2477" s="9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9">
        <v>1415004770</v>
      </c>
      <c r="J2478" s="9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9">
        <v>1344789345</v>
      </c>
      <c r="J2479" s="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9">
        <v>1358117313</v>
      </c>
      <c r="J2480" s="9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9">
        <v>1343440800</v>
      </c>
      <c r="J2481" s="9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9">
        <v>1444516084</v>
      </c>
      <c r="J2482" s="9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9">
        <v>1335799808</v>
      </c>
      <c r="J2483" s="9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9">
        <v>1312224383</v>
      </c>
      <c r="J2484" s="9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9">
        <v>1335891603</v>
      </c>
      <c r="J2485" s="9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9">
        <v>1316124003</v>
      </c>
      <c r="J2486" s="9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9">
        <v>1318463879</v>
      </c>
      <c r="J2487" s="9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9">
        <v>1335113976</v>
      </c>
      <c r="J2488" s="9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9">
        <v>1338083997</v>
      </c>
      <c r="J2489" s="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9">
        <v>1321459908</v>
      </c>
      <c r="J2490" s="9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9">
        <v>1368117239</v>
      </c>
      <c r="J2491" s="9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9">
        <v>1340429276</v>
      </c>
      <c r="J2492" s="9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9">
        <v>1295142660</v>
      </c>
      <c r="J2493" s="9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9">
        <v>1339840740</v>
      </c>
      <c r="J2494" s="9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9">
        <v>1367208140</v>
      </c>
      <c r="J2495" s="9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9">
        <v>1337786944</v>
      </c>
      <c r="J2496" s="9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9">
        <v>1339022575</v>
      </c>
      <c r="J2497" s="9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9">
        <v>1364597692</v>
      </c>
      <c r="J2498" s="9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9">
        <v>1312578338</v>
      </c>
      <c r="J2499" s="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234">E2499/D2499*100</f>
        <v>112.7715</v>
      </c>
      <c r="P2499" s="5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5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9">
        <v>1422400387</v>
      </c>
      <c r="J2500" s="9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9">
        <v>1356976800</v>
      </c>
      <c r="J2501" s="9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9">
        <v>1340476375</v>
      </c>
      <c r="J2502" s="9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9">
        <v>1443379104</v>
      </c>
      <c r="J2503" s="9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9">
        <v>1411328918</v>
      </c>
      <c r="J2504" s="9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5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9">
        <v>1465333560</v>
      </c>
      <c r="J2505" s="9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9">
        <v>1416014534</v>
      </c>
      <c r="J2506" s="9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9">
        <v>1426292416</v>
      </c>
      <c r="J2507" s="9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9">
        <v>1443906000</v>
      </c>
      <c r="J2508" s="9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9">
        <v>1431308704</v>
      </c>
      <c r="J2509" s="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9">
        <v>1408056634</v>
      </c>
      <c r="J2510" s="9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9">
        <v>1429554349</v>
      </c>
      <c r="J2511" s="9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9">
        <v>1431647772</v>
      </c>
      <c r="J2512" s="9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9">
        <v>1454323413</v>
      </c>
      <c r="J2513" s="9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9">
        <v>1418504561</v>
      </c>
      <c r="J2514" s="9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9">
        <v>1488067789</v>
      </c>
      <c r="J2515" s="9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9">
        <v>1408526477</v>
      </c>
      <c r="J2516" s="9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9">
        <v>1424635753</v>
      </c>
      <c r="J2517" s="9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9">
        <v>1417279252</v>
      </c>
      <c r="J2518" s="9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9">
        <v>1426788930</v>
      </c>
      <c r="J2519" s="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9">
        <v>1415899228</v>
      </c>
      <c r="J2520" s="9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9">
        <v>1405741404</v>
      </c>
      <c r="J2521" s="9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9">
        <v>1476559260</v>
      </c>
      <c r="J2522" s="9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9">
        <v>1444778021</v>
      </c>
      <c r="J2523" s="9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9">
        <v>1461336720</v>
      </c>
      <c r="J2524" s="9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9">
        <v>1416270292</v>
      </c>
      <c r="J2525" s="9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9">
        <v>1419136200</v>
      </c>
      <c r="J2526" s="9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9">
        <v>1340914571</v>
      </c>
      <c r="J2527" s="9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9">
        <v>1418014740</v>
      </c>
      <c r="J2528" s="9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9">
        <v>1382068740</v>
      </c>
      <c r="J2529" s="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9">
        <v>1440068400</v>
      </c>
      <c r="J2530" s="9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9">
        <v>1332636975</v>
      </c>
      <c r="J2531" s="9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9">
        <v>1429505400</v>
      </c>
      <c r="J2532" s="9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9">
        <v>1439611140</v>
      </c>
      <c r="J2533" s="9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9">
        <v>1345148566</v>
      </c>
      <c r="J2534" s="9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9">
        <v>1362160868</v>
      </c>
      <c r="J2535" s="9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9">
        <v>1262325600</v>
      </c>
      <c r="J2536" s="9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9">
        <v>1417463945</v>
      </c>
      <c r="J2537" s="9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9">
        <v>1375151566</v>
      </c>
      <c r="J2538" s="9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9">
        <v>1312212855</v>
      </c>
      <c r="J2539" s="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9">
        <v>1361681940</v>
      </c>
      <c r="J2540" s="9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9">
        <v>1422913152</v>
      </c>
      <c r="J2541" s="9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9">
        <v>1319904721</v>
      </c>
      <c r="J2542" s="9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9">
        <v>1380192418</v>
      </c>
      <c r="J2543" s="9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9">
        <v>1380599940</v>
      </c>
      <c r="J2544" s="9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9">
        <v>1293937200</v>
      </c>
      <c r="J2545" s="9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9">
        <v>1341750569</v>
      </c>
      <c r="J2546" s="9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9">
        <v>1424997000</v>
      </c>
      <c r="J2547" s="9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9">
        <v>1380949200</v>
      </c>
      <c r="J2548" s="9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9">
        <v>1333560803</v>
      </c>
      <c r="J2549" s="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9">
        <v>1475209620</v>
      </c>
      <c r="J2550" s="9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9">
        <v>1370019600</v>
      </c>
      <c r="J2551" s="9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9">
        <v>1444276740</v>
      </c>
      <c r="J2552" s="9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9">
        <v>1332362880</v>
      </c>
      <c r="J2553" s="9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9">
        <v>1488741981</v>
      </c>
      <c r="J2554" s="9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9">
        <v>1348202807</v>
      </c>
      <c r="J2555" s="9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9">
        <v>1433131140</v>
      </c>
      <c r="J2556" s="9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9">
        <v>1338219793</v>
      </c>
      <c r="J2557" s="9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9">
        <v>1356392857</v>
      </c>
      <c r="J2558" s="9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9">
        <v>1400176386</v>
      </c>
      <c r="J2559" s="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9">
        <v>1430488740</v>
      </c>
      <c r="J2560" s="9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9">
        <v>1321385820</v>
      </c>
      <c r="J2561" s="9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9">
        <v>1425682174</v>
      </c>
      <c r="J2562" s="9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9">
        <v>1444740089</v>
      </c>
      <c r="J2563" s="9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240">E2563/D2563*100</f>
        <v>0</v>
      </c>
      <c r="P2563" s="5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5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9">
        <v>1476189339</v>
      </c>
      <c r="J2564" s="9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9">
        <v>1438226451</v>
      </c>
      <c r="J2565" s="9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9">
        <v>1406854699</v>
      </c>
      <c r="J2566" s="9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9">
        <v>1462827000</v>
      </c>
      <c r="J2567" s="9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9">
        <v>1408663948</v>
      </c>
      <c r="J2568" s="9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9">
        <v>1429823138</v>
      </c>
      <c r="J2569" s="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9">
        <v>1472745594</v>
      </c>
      <c r="J2570" s="9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9">
        <v>1442457112</v>
      </c>
      <c r="J2571" s="9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9">
        <v>1486590035</v>
      </c>
      <c r="J2572" s="9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9">
        <v>1463645521</v>
      </c>
      <c r="J2573" s="9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9">
        <v>1428893517</v>
      </c>
      <c r="J2574" s="9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9">
        <v>1408803149</v>
      </c>
      <c r="J2575" s="9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9">
        <v>1463600945</v>
      </c>
      <c r="J2576" s="9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9">
        <v>1421030194</v>
      </c>
      <c r="J2577" s="9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9">
        <v>1428707647</v>
      </c>
      <c r="J2578" s="9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9">
        <v>1407181297</v>
      </c>
      <c r="J2579" s="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9">
        <v>1444410000</v>
      </c>
      <c r="J2580" s="9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9">
        <v>1410810903</v>
      </c>
      <c r="J2581" s="9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9">
        <v>1431745200</v>
      </c>
      <c r="J2582" s="9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9">
        <v>1447689898</v>
      </c>
      <c r="J2583" s="9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9">
        <v>1477784634</v>
      </c>
      <c r="J2584" s="9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9">
        <v>1426526880</v>
      </c>
      <c r="J2585" s="9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9">
        <v>1434341369</v>
      </c>
      <c r="J2586" s="9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9">
        <v>1404601632</v>
      </c>
      <c r="J2587" s="9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9">
        <v>1451030136</v>
      </c>
      <c r="J2588" s="9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9">
        <v>1451491953</v>
      </c>
      <c r="J2589" s="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9">
        <v>1427807640</v>
      </c>
      <c r="J2590" s="9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9">
        <v>1458733927</v>
      </c>
      <c r="J2591" s="9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9">
        <v>1453817297</v>
      </c>
      <c r="J2592" s="9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9">
        <v>1457901924</v>
      </c>
      <c r="J2593" s="9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9">
        <v>1412536421</v>
      </c>
      <c r="J2594" s="9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9">
        <v>1429993026</v>
      </c>
      <c r="J2595" s="9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9">
        <v>1407453228</v>
      </c>
      <c r="J2596" s="9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9">
        <v>1487915500</v>
      </c>
      <c r="J2597" s="9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9">
        <v>1407427009</v>
      </c>
      <c r="J2598" s="9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9">
        <v>1466323917</v>
      </c>
      <c r="J2599" s="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9">
        <v>1443039001</v>
      </c>
      <c r="J2600" s="9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9">
        <v>1407089147</v>
      </c>
      <c r="J2601" s="9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9">
        <v>1458938200</v>
      </c>
      <c r="J2602" s="9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9">
        <v>1347508740</v>
      </c>
      <c r="J2603" s="9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9">
        <v>1415827200</v>
      </c>
      <c r="J2604" s="9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9">
        <v>1387835654</v>
      </c>
      <c r="J2605" s="9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9">
        <v>1335662023</v>
      </c>
      <c r="J2606" s="9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9">
        <v>1466168390</v>
      </c>
      <c r="J2607" s="9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9">
        <v>1398791182</v>
      </c>
      <c r="J2608" s="9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9">
        <v>1439344800</v>
      </c>
      <c r="J2609" s="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9">
        <v>1489536000</v>
      </c>
      <c r="J2610" s="9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9">
        <v>1342330951</v>
      </c>
      <c r="J2611" s="9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9">
        <v>1471849140</v>
      </c>
      <c r="J2612" s="9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9">
        <v>1483397940</v>
      </c>
      <c r="J2613" s="9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9">
        <v>1420773970</v>
      </c>
      <c r="J2614" s="9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9">
        <v>1348256294</v>
      </c>
      <c r="J2615" s="9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9">
        <v>1398834000</v>
      </c>
      <c r="J2616" s="9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9">
        <v>1462017600</v>
      </c>
      <c r="J2617" s="9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9">
        <v>1440546729</v>
      </c>
      <c r="J2618" s="9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9">
        <v>1413838751</v>
      </c>
      <c r="J2619" s="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9">
        <v>1449000061</v>
      </c>
      <c r="J2620" s="9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9">
        <v>1445598000</v>
      </c>
      <c r="J2621" s="9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9">
        <v>1444525200</v>
      </c>
      <c r="J2622" s="9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9">
        <v>1432230988</v>
      </c>
      <c r="J2623" s="9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9">
        <v>1483120216</v>
      </c>
      <c r="J2624" s="9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9">
        <v>1480658966</v>
      </c>
      <c r="J2625" s="9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9">
        <v>1347530822</v>
      </c>
      <c r="J2626" s="9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9">
        <v>1478723208</v>
      </c>
      <c r="J2627" s="9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246">E2627/D2627*100</f>
        <v>956</v>
      </c>
      <c r="P2627" s="5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5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9">
        <v>1433343869</v>
      </c>
      <c r="J2628" s="9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9">
        <v>1448571261</v>
      </c>
      <c r="J2629" s="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9">
        <v>1417389067</v>
      </c>
      <c r="J2630" s="9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9">
        <v>1431608122</v>
      </c>
      <c r="J2631" s="9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9">
        <v>1467280800</v>
      </c>
      <c r="J2632" s="9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9">
        <v>1440907427</v>
      </c>
      <c r="J2633" s="9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9">
        <v>1464485339</v>
      </c>
      <c r="J2634" s="9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9">
        <v>1393542000</v>
      </c>
      <c r="J2635" s="9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9">
        <v>1475163921</v>
      </c>
      <c r="J2636" s="9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9">
        <v>1425937761</v>
      </c>
      <c r="J2637" s="9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9">
        <v>1476579600</v>
      </c>
      <c r="J2638" s="9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9">
        <v>1476277875</v>
      </c>
      <c r="J2639" s="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9">
        <v>1421358895</v>
      </c>
      <c r="J2640" s="9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9">
        <v>1424378748</v>
      </c>
      <c r="J2641" s="9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9">
        <v>1433735474</v>
      </c>
      <c r="J2642" s="9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9">
        <v>1410811740</v>
      </c>
      <c r="J2643" s="9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9">
        <v>1468565820</v>
      </c>
      <c r="J2644" s="9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9">
        <v>1482307140</v>
      </c>
      <c r="J2645" s="9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9">
        <v>1489172435</v>
      </c>
      <c r="J2646" s="9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9">
        <v>1415481203</v>
      </c>
      <c r="J2647" s="9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9">
        <v>1441783869</v>
      </c>
      <c r="J2648" s="9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9">
        <v>1439533019</v>
      </c>
      <c r="J2649" s="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9">
        <v>1457543360</v>
      </c>
      <c r="J2650" s="9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9">
        <v>1454370941</v>
      </c>
      <c r="J2651" s="9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9">
        <v>1482332343</v>
      </c>
      <c r="J2652" s="9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9">
        <v>1450380009</v>
      </c>
      <c r="J2653" s="9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9">
        <v>1418183325</v>
      </c>
      <c r="J2654" s="9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9">
        <v>1402632000</v>
      </c>
      <c r="J2655" s="9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9">
        <v>1429622726</v>
      </c>
      <c r="J2656" s="9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9">
        <v>1455048000</v>
      </c>
      <c r="J2657" s="9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9">
        <v>1489345200</v>
      </c>
      <c r="J2658" s="9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9">
        <v>1470187800</v>
      </c>
      <c r="J2659" s="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9">
        <v>1469913194</v>
      </c>
      <c r="J2660" s="9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9">
        <v>1429321210</v>
      </c>
      <c r="J2661" s="9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9">
        <v>1448388418</v>
      </c>
      <c r="J2662" s="9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9">
        <v>1382742010</v>
      </c>
      <c r="J2663" s="9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9">
        <v>1440179713</v>
      </c>
      <c r="J2664" s="9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9">
        <v>1441378800</v>
      </c>
      <c r="J2665" s="9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9">
        <v>1449644340</v>
      </c>
      <c r="J2666" s="9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5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9">
        <v>1430774974</v>
      </c>
      <c r="J2667" s="9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9">
        <v>1443214800</v>
      </c>
      <c r="J2668" s="9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9">
        <v>1455142416</v>
      </c>
      <c r="J2669" s="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9">
        <v>1447079520</v>
      </c>
      <c r="J2670" s="9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9">
        <v>1452387096</v>
      </c>
      <c r="J2671" s="9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9">
        <v>1406593780</v>
      </c>
      <c r="J2672" s="9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9">
        <v>1419017880</v>
      </c>
      <c r="J2673" s="9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9">
        <v>1451282400</v>
      </c>
      <c r="J2674" s="9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9">
        <v>1414622700</v>
      </c>
      <c r="J2675" s="9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9">
        <v>1467694740</v>
      </c>
      <c r="J2676" s="9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9">
        <v>1415655289</v>
      </c>
      <c r="J2677" s="9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9">
        <v>1463929174</v>
      </c>
      <c r="J2678" s="9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9">
        <v>1404348143</v>
      </c>
      <c r="J2679" s="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9">
        <v>1443121765</v>
      </c>
      <c r="J2680" s="9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9">
        <v>1425081694</v>
      </c>
      <c r="J2681" s="9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9">
        <v>1459915491</v>
      </c>
      <c r="J2682" s="9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9">
        <v>1405027750</v>
      </c>
      <c r="J2683" s="9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9">
        <v>1416635940</v>
      </c>
      <c r="J2684" s="9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9">
        <v>1425233240</v>
      </c>
      <c r="J2685" s="9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9">
        <v>1407621425</v>
      </c>
      <c r="J2686" s="9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9">
        <v>1430149330</v>
      </c>
      <c r="J2687" s="9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9">
        <v>1412119423</v>
      </c>
      <c r="J2688" s="9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9">
        <v>1435591318</v>
      </c>
      <c r="J2689" s="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9">
        <v>1424746800</v>
      </c>
      <c r="J2690" s="9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9">
        <v>1469919890</v>
      </c>
      <c r="J2691" s="9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252">E2691/D2691*100</f>
        <v>2.8571428571428571E-3</v>
      </c>
      <c r="P2691" s="5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5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9">
        <v>1433298676</v>
      </c>
      <c r="J2692" s="9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9">
        <v>1431278557</v>
      </c>
      <c r="J2693" s="9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9">
        <v>1427266860</v>
      </c>
      <c r="J2694" s="9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9">
        <v>1407899966</v>
      </c>
      <c r="J2695" s="9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9">
        <v>1411701739</v>
      </c>
      <c r="J2696" s="9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9">
        <v>1428981718</v>
      </c>
      <c r="J2697" s="9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9">
        <v>1419538560</v>
      </c>
      <c r="J2698" s="9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9">
        <v>1438552800</v>
      </c>
      <c r="J2699" s="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9">
        <v>1403904808</v>
      </c>
      <c r="J2700" s="9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9">
        <v>1407533463</v>
      </c>
      <c r="J2701" s="9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9">
        <v>1411073972</v>
      </c>
      <c r="J2702" s="9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9">
        <v>1491586534</v>
      </c>
      <c r="J2703" s="9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9">
        <v>1491416077</v>
      </c>
      <c r="J2704" s="9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9">
        <v>1490196830</v>
      </c>
      <c r="J2705" s="9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9">
        <v>1491421314</v>
      </c>
      <c r="J2706" s="9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9">
        <v>1490389158</v>
      </c>
      <c r="J2707" s="9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9">
        <v>1413442740</v>
      </c>
      <c r="J2708" s="9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9">
        <v>1369637940</v>
      </c>
      <c r="J2709" s="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9">
        <v>1469119526</v>
      </c>
      <c r="J2710" s="9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9">
        <v>1475553540</v>
      </c>
      <c r="J2711" s="9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9">
        <v>1407549600</v>
      </c>
      <c r="J2712" s="9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9">
        <v>1403301660</v>
      </c>
      <c r="J2713" s="9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9">
        <v>1373738400</v>
      </c>
      <c r="J2714" s="9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9">
        <v>1450971684</v>
      </c>
      <c r="J2715" s="9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9">
        <v>1476486000</v>
      </c>
      <c r="J2716" s="9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9">
        <v>1456047228</v>
      </c>
      <c r="J2717" s="9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9">
        <v>1444291193</v>
      </c>
      <c r="J2718" s="9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9">
        <v>1417906649</v>
      </c>
      <c r="J2719" s="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9">
        <v>1462316400</v>
      </c>
      <c r="J2720" s="9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9">
        <v>1460936694</v>
      </c>
      <c r="J2721" s="9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9">
        <v>1478866253</v>
      </c>
      <c r="J2722" s="9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9">
        <v>1378494000</v>
      </c>
      <c r="J2723" s="9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9">
        <v>1485722053</v>
      </c>
      <c r="J2724" s="9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9">
        <v>1420060088</v>
      </c>
      <c r="J2725" s="9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9">
        <v>1439625059</v>
      </c>
      <c r="J2726" s="9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9">
        <v>1488390735</v>
      </c>
      <c r="J2727" s="9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9">
        <v>1461333311</v>
      </c>
      <c r="J2728" s="9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9">
        <v>1438964063</v>
      </c>
      <c r="J2729" s="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9">
        <v>1451485434</v>
      </c>
      <c r="J2730" s="9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9">
        <v>1430459197</v>
      </c>
      <c r="J2731" s="9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9">
        <v>1366635575</v>
      </c>
      <c r="J2732" s="9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9">
        <v>1413604800</v>
      </c>
      <c r="J2733" s="9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9">
        <v>1369699200</v>
      </c>
      <c r="J2734" s="9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9">
        <v>1428643974</v>
      </c>
      <c r="J2735" s="9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5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9">
        <v>1476395940</v>
      </c>
      <c r="J2736" s="9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9">
        <v>1363204800</v>
      </c>
      <c r="J2737" s="9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9">
        <v>1398268773</v>
      </c>
      <c r="J2738" s="9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9">
        <v>1389812400</v>
      </c>
      <c r="J2739" s="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9">
        <v>1478402804</v>
      </c>
      <c r="J2740" s="9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9">
        <v>1399324717</v>
      </c>
      <c r="J2741" s="9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9">
        <v>1426117552</v>
      </c>
      <c r="J2742" s="9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9">
        <v>1413770820</v>
      </c>
      <c r="J2743" s="9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9">
        <v>1337102187</v>
      </c>
      <c r="J2744" s="9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9">
        <v>1476863607</v>
      </c>
      <c r="J2745" s="9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9">
        <v>1330478998</v>
      </c>
      <c r="J2746" s="9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9">
        <v>1342309368</v>
      </c>
      <c r="J2747" s="9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9">
        <v>1409337911</v>
      </c>
      <c r="J2748" s="9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9">
        <v>1339816200</v>
      </c>
      <c r="J2749" s="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9">
        <v>1472835802</v>
      </c>
      <c r="J2750" s="9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9">
        <v>1428171037</v>
      </c>
      <c r="J2751" s="9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9">
        <v>1341086400</v>
      </c>
      <c r="J2752" s="9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9">
        <v>1403039842</v>
      </c>
      <c r="J2753" s="9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9">
        <v>1324232504</v>
      </c>
      <c r="J2754" s="9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9">
        <v>1346017023</v>
      </c>
      <c r="J2755" s="9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258">E2755/D2755*100</f>
        <v>19</v>
      </c>
      <c r="P2755" s="5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5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9">
        <v>1410448551</v>
      </c>
      <c r="J2756" s="9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9">
        <v>1428519527</v>
      </c>
      <c r="J2757" s="9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9">
        <v>1389476201</v>
      </c>
      <c r="J2758" s="9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9">
        <v>1470498332</v>
      </c>
      <c r="J2759" s="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9">
        <v>1476095783</v>
      </c>
      <c r="J2760" s="9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9">
        <v>1468658866</v>
      </c>
      <c r="J2761" s="9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9">
        <v>1371726258</v>
      </c>
      <c r="J2762" s="9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9">
        <v>1357176693</v>
      </c>
      <c r="J2763" s="9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9">
        <v>1332114795</v>
      </c>
      <c r="J2764" s="9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9">
        <v>1369403684</v>
      </c>
      <c r="J2765" s="9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9">
        <v>1338404400</v>
      </c>
      <c r="J2766" s="9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9">
        <v>1351432428</v>
      </c>
      <c r="J2767" s="9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9">
        <v>1313078518</v>
      </c>
      <c r="J2768" s="9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9">
        <v>1439766050</v>
      </c>
      <c r="J2769" s="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9">
        <v>1333028723</v>
      </c>
      <c r="J2770" s="9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9">
        <v>1401997790</v>
      </c>
      <c r="J2771" s="9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9">
        <v>1395158130</v>
      </c>
      <c r="J2772" s="9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9">
        <v>1359738000</v>
      </c>
      <c r="J2773" s="9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9">
        <v>1381006294</v>
      </c>
      <c r="J2774" s="9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9">
        <v>1461530721</v>
      </c>
      <c r="J2775" s="9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9">
        <v>1362711728</v>
      </c>
      <c r="J2776" s="9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9">
        <v>1323994754</v>
      </c>
      <c r="J2777" s="9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9">
        <v>1434092876</v>
      </c>
      <c r="J2778" s="9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9">
        <v>1437149004</v>
      </c>
      <c r="J2779" s="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9">
        <v>1409009306</v>
      </c>
      <c r="J2780" s="9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9">
        <v>1448204621</v>
      </c>
      <c r="J2781" s="9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9">
        <v>1489142688</v>
      </c>
      <c r="J2782" s="9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9">
        <v>1423724400</v>
      </c>
      <c r="J2783" s="9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9">
        <v>1424149140</v>
      </c>
      <c r="J2784" s="9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9">
        <v>1429793446</v>
      </c>
      <c r="J2785" s="9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9">
        <v>1414608843</v>
      </c>
      <c r="J2786" s="9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9">
        <v>1470430800</v>
      </c>
      <c r="J2787" s="9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9">
        <v>1404913180</v>
      </c>
      <c r="J2788" s="9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9">
        <v>1405658752</v>
      </c>
      <c r="J2789" s="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9">
        <v>1469811043</v>
      </c>
      <c r="J2790" s="9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9">
        <v>1426132800</v>
      </c>
      <c r="J2791" s="9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9">
        <v>1423693903</v>
      </c>
      <c r="J2792" s="9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9">
        <v>1473393600</v>
      </c>
      <c r="J2793" s="9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9">
        <v>1439357559</v>
      </c>
      <c r="J2794" s="9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9">
        <v>1437473005</v>
      </c>
      <c r="J2795" s="9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9">
        <v>1457031600</v>
      </c>
      <c r="J2796" s="9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9">
        <v>1402095600</v>
      </c>
      <c r="J2797" s="9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9">
        <v>1404564028</v>
      </c>
      <c r="J2798" s="9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9">
        <v>1404858840</v>
      </c>
      <c r="J2799" s="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9">
        <v>1438358400</v>
      </c>
      <c r="J2800" s="9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9">
        <v>1466179200</v>
      </c>
      <c r="J2801" s="9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9">
        <v>1420377366</v>
      </c>
      <c r="J2802" s="9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9">
        <v>1412938800</v>
      </c>
      <c r="J2803" s="9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5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9">
        <v>1438875107</v>
      </c>
      <c r="J2804" s="9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9">
        <v>1437004800</v>
      </c>
      <c r="J2805" s="9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9">
        <v>1411987990</v>
      </c>
      <c r="J2806" s="9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9">
        <v>1440245273</v>
      </c>
      <c r="J2807" s="9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9">
        <v>1438772400</v>
      </c>
      <c r="J2808" s="9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9">
        <v>1435611438</v>
      </c>
      <c r="J2809" s="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9">
        <v>1440274735</v>
      </c>
      <c r="J2810" s="9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9">
        <v>1459348740</v>
      </c>
      <c r="J2811" s="9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9">
        <v>1401595140</v>
      </c>
      <c r="J2812" s="9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9">
        <v>1424692503</v>
      </c>
      <c r="J2813" s="9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9">
        <v>1428292800</v>
      </c>
      <c r="J2814" s="9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9">
        <v>1481737761</v>
      </c>
      <c r="J2815" s="9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9">
        <v>1431164115</v>
      </c>
      <c r="J2816" s="9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9">
        <v>1470595109</v>
      </c>
      <c r="J2817" s="9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9">
        <v>1438531200</v>
      </c>
      <c r="J2818" s="9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9">
        <v>1425136462</v>
      </c>
      <c r="J2819" s="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264">E2819/D2819*100</f>
        <v>130</v>
      </c>
      <c r="P2819" s="5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5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9">
        <v>1443018086</v>
      </c>
      <c r="J2820" s="9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9">
        <v>1434285409</v>
      </c>
      <c r="J2821" s="9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9">
        <v>1456444800</v>
      </c>
      <c r="J2822" s="9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9">
        <v>1411510135</v>
      </c>
      <c r="J2823" s="9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9">
        <v>1427469892</v>
      </c>
      <c r="J2824" s="9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9">
        <v>1427842740</v>
      </c>
      <c r="J2825" s="9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9">
        <v>1434159780</v>
      </c>
      <c r="J2826" s="9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9">
        <v>1449255686</v>
      </c>
      <c r="J2827" s="9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9">
        <v>1436511600</v>
      </c>
      <c r="J2828" s="9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9">
        <v>1464971400</v>
      </c>
      <c r="J2829" s="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9">
        <v>1443826800</v>
      </c>
      <c r="J2830" s="9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9">
        <v>1464863118</v>
      </c>
      <c r="J2831" s="9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9">
        <v>1399867140</v>
      </c>
      <c r="J2832" s="9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9">
        <v>1437076070</v>
      </c>
      <c r="J2833" s="9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9">
        <v>1416780000</v>
      </c>
      <c r="J2834" s="9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9">
        <v>1444528800</v>
      </c>
      <c r="J2835" s="9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9">
        <v>1422658930</v>
      </c>
      <c r="J2836" s="9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9">
        <v>1449273600</v>
      </c>
      <c r="J2837" s="9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9">
        <v>1487393940</v>
      </c>
      <c r="J2838" s="9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9">
        <v>1449701284</v>
      </c>
      <c r="J2839" s="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9">
        <v>1407967200</v>
      </c>
      <c r="J2840" s="9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9">
        <v>1408942740</v>
      </c>
      <c r="J2841" s="9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9">
        <v>1426698000</v>
      </c>
      <c r="J2842" s="9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9">
        <v>1450032297</v>
      </c>
      <c r="J2843" s="9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9">
        <v>1403348400</v>
      </c>
      <c r="J2844" s="9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9">
        <v>1465790400</v>
      </c>
      <c r="J2845" s="9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9">
        <v>1483535180</v>
      </c>
      <c r="J2846" s="9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9">
        <v>1433723033</v>
      </c>
      <c r="J2847" s="9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9">
        <v>1432917394</v>
      </c>
      <c r="J2848" s="9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9">
        <v>1464031265</v>
      </c>
      <c r="J2849" s="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9">
        <v>1432913659</v>
      </c>
      <c r="J2850" s="9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9">
        <v>1461406600</v>
      </c>
      <c r="J2851" s="9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9">
        <v>1409962211</v>
      </c>
      <c r="J2852" s="9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9">
        <v>1454109420</v>
      </c>
      <c r="J2853" s="9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9">
        <v>1403312703</v>
      </c>
      <c r="J2854" s="9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9">
        <v>1410669297</v>
      </c>
      <c r="J2855" s="9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9">
        <v>1431018719</v>
      </c>
      <c r="J2856" s="9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9">
        <v>1454110440</v>
      </c>
      <c r="J2857" s="9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9">
        <v>1439069640</v>
      </c>
      <c r="J2858" s="9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9">
        <v>1487613600</v>
      </c>
      <c r="J2859" s="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9">
        <v>1417778880</v>
      </c>
      <c r="J2860" s="9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9">
        <v>1444984904</v>
      </c>
      <c r="J2861" s="9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9">
        <v>1466363576</v>
      </c>
      <c r="J2862" s="9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9">
        <v>1443103848</v>
      </c>
      <c r="J2863" s="9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9">
        <v>1403636229</v>
      </c>
      <c r="J2864" s="9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9">
        <v>1410279123</v>
      </c>
      <c r="J2865" s="9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9">
        <v>1437139080</v>
      </c>
      <c r="J2866" s="9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9">
        <v>1420512259</v>
      </c>
      <c r="J2867" s="9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9">
        <v>1476482400</v>
      </c>
      <c r="J2868" s="9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9">
        <v>1467604800</v>
      </c>
      <c r="J2869" s="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9">
        <v>1475697054</v>
      </c>
      <c r="J2870" s="9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9">
        <v>1468937681</v>
      </c>
      <c r="J2871" s="9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9">
        <v>1400301165</v>
      </c>
      <c r="J2872" s="9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9">
        <v>1419183813</v>
      </c>
      <c r="J2873" s="9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9">
        <v>1434768438</v>
      </c>
      <c r="J2874" s="9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9">
        <v>1422473831</v>
      </c>
      <c r="J2875" s="9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9">
        <v>1484684186</v>
      </c>
      <c r="J2876" s="9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9">
        <v>1462417493</v>
      </c>
      <c r="J2877" s="9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9">
        <v>1437069079</v>
      </c>
      <c r="J2878" s="9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9">
        <v>1480525200</v>
      </c>
      <c r="J2879" s="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9">
        <v>1435934795</v>
      </c>
      <c r="J2880" s="9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9">
        <v>1453310661</v>
      </c>
      <c r="J2881" s="9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9">
        <v>1440090300</v>
      </c>
      <c r="J2882" s="9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9">
        <v>1417620036</v>
      </c>
      <c r="J2883" s="9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270">E2883/D2883*100</f>
        <v>0</v>
      </c>
      <c r="P2883" s="5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5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5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9">
        <v>1462112318</v>
      </c>
      <c r="J2884" s="9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9">
        <v>1454734740</v>
      </c>
      <c r="J2885" s="9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9">
        <v>1417800435</v>
      </c>
      <c r="J2886" s="9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9">
        <v>1426294201</v>
      </c>
      <c r="J2887" s="9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9">
        <v>1442635140</v>
      </c>
      <c r="J2888" s="9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9">
        <v>1420971324</v>
      </c>
      <c r="J2889" s="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9">
        <v>1413608340</v>
      </c>
      <c r="J2890" s="9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9">
        <v>1409344985</v>
      </c>
      <c r="J2891" s="9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9">
        <v>1407553200</v>
      </c>
      <c r="J2892" s="9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9">
        <v>1460751128</v>
      </c>
      <c r="J2893" s="9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9">
        <v>1409000400</v>
      </c>
      <c r="J2894" s="9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9">
        <v>1420768800</v>
      </c>
      <c r="J2895" s="9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9">
        <v>1428100815</v>
      </c>
      <c r="J2896" s="9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9">
        <v>1403470800</v>
      </c>
      <c r="J2897" s="9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9">
        <v>1481522400</v>
      </c>
      <c r="J2898" s="9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9">
        <v>1444577345</v>
      </c>
      <c r="J2899" s="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9">
        <v>1446307053</v>
      </c>
      <c r="J2900" s="9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9">
        <v>1469325158</v>
      </c>
      <c r="J2901" s="9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9">
        <v>1407562632</v>
      </c>
      <c r="J2902" s="9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9">
        <v>1423345339</v>
      </c>
      <c r="J2903" s="9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9">
        <v>1440412396</v>
      </c>
      <c r="J2904" s="9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9">
        <v>1441771218</v>
      </c>
      <c r="J2905" s="9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9">
        <v>1415534400</v>
      </c>
      <c r="J2906" s="9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9">
        <v>1473211313</v>
      </c>
      <c r="J2907" s="9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9">
        <v>1438390800</v>
      </c>
      <c r="J2908" s="9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9">
        <v>1463259837</v>
      </c>
      <c r="J2909" s="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9">
        <v>1465407219</v>
      </c>
      <c r="J2910" s="9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9">
        <v>1416944760</v>
      </c>
      <c r="J2911" s="9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9">
        <v>1434139887</v>
      </c>
      <c r="J2912" s="9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9">
        <v>1435429626</v>
      </c>
      <c r="J2913" s="9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9">
        <v>1452827374</v>
      </c>
      <c r="J2914" s="9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9">
        <v>1410041339</v>
      </c>
      <c r="J2915" s="9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9">
        <v>1426365994</v>
      </c>
      <c r="J2916" s="9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9">
        <v>1458117190</v>
      </c>
      <c r="J2917" s="9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9">
        <v>1400498789</v>
      </c>
      <c r="J2918" s="9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9">
        <v>1442381847</v>
      </c>
      <c r="J2919" s="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9">
        <v>1446131207</v>
      </c>
      <c r="J2920" s="9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9">
        <v>1407250329</v>
      </c>
      <c r="J2921" s="9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9">
        <v>1427306470</v>
      </c>
      <c r="J2922" s="9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43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9">
        <v>1411679804</v>
      </c>
      <c r="J2923" s="9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9">
        <v>1431982727</v>
      </c>
      <c r="J2924" s="9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9">
        <v>1422068400</v>
      </c>
      <c r="J2925" s="9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9">
        <v>1431143940</v>
      </c>
      <c r="J2926" s="9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9">
        <v>1410444068</v>
      </c>
      <c r="J2927" s="9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9">
        <v>1424715779</v>
      </c>
      <c r="J2928" s="9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9">
        <v>1405400400</v>
      </c>
      <c r="J2929" s="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9">
        <v>1457135846</v>
      </c>
      <c r="J2930" s="9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9">
        <v>1401024758</v>
      </c>
      <c r="J2931" s="9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9">
        <v>1431007264</v>
      </c>
      <c r="J2932" s="9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9">
        <v>1410761280</v>
      </c>
      <c r="J2933" s="9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9">
        <v>1424516400</v>
      </c>
      <c r="J2934" s="9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5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9">
        <v>1465081053</v>
      </c>
      <c r="J2935" s="9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9">
        <v>1402845364</v>
      </c>
      <c r="J2936" s="9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9">
        <v>1472490000</v>
      </c>
      <c r="J2937" s="9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9">
        <v>1413176340</v>
      </c>
      <c r="J2938" s="9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9">
        <v>1405249113</v>
      </c>
      <c r="J2939" s="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9">
        <v>1422636814</v>
      </c>
      <c r="J2940" s="9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9">
        <v>1409187600</v>
      </c>
      <c r="J2941" s="9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9">
        <v>1421606018</v>
      </c>
      <c r="J2942" s="9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9">
        <v>1425250955</v>
      </c>
      <c r="J2943" s="9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9">
        <v>1450297080</v>
      </c>
      <c r="J2944" s="9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9">
        <v>1428894380</v>
      </c>
      <c r="J2945" s="9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9">
        <v>1433714198</v>
      </c>
      <c r="J2946" s="9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9">
        <v>1432437660</v>
      </c>
      <c r="J2947" s="9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276">E2947/D2947*100</f>
        <v>0</v>
      </c>
      <c r="P2947" s="5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5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9">
        <v>1471265092</v>
      </c>
      <c r="J2948" s="9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9">
        <v>1480007460</v>
      </c>
      <c r="J2949" s="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9">
        <v>1433259293</v>
      </c>
      <c r="J2950" s="9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9">
        <v>1447965917</v>
      </c>
      <c r="J2951" s="9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9">
        <v>1453538752</v>
      </c>
      <c r="J2952" s="9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9">
        <v>1412536573</v>
      </c>
      <c r="J2953" s="9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9">
        <v>1476676800</v>
      </c>
      <c r="J2954" s="9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9">
        <v>1444330821</v>
      </c>
      <c r="J2955" s="9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9">
        <v>1489669203</v>
      </c>
      <c r="J2956" s="9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9">
        <v>1434476849</v>
      </c>
      <c r="J2957" s="9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9">
        <v>1462402850</v>
      </c>
      <c r="J2958" s="9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9">
        <v>1427498172</v>
      </c>
      <c r="J2959" s="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9">
        <v>1462729317</v>
      </c>
      <c r="J2960" s="9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9">
        <v>1465258325</v>
      </c>
      <c r="J2961" s="9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9">
        <v>1410459023</v>
      </c>
      <c r="J2962" s="9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9">
        <v>1427342400</v>
      </c>
      <c r="J2963" s="9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9">
        <v>1425193140</v>
      </c>
      <c r="J2964" s="9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9">
        <v>1435835824</v>
      </c>
      <c r="J2965" s="9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9">
        <v>1407360720</v>
      </c>
      <c r="J2966" s="9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9">
        <v>1436290233</v>
      </c>
      <c r="J2967" s="9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9">
        <v>1442425412</v>
      </c>
      <c r="J2968" s="9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9">
        <v>1425872692</v>
      </c>
      <c r="J2969" s="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9">
        <v>1471406340</v>
      </c>
      <c r="J2970" s="9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9">
        <v>1430693460</v>
      </c>
      <c r="J2971" s="9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9">
        <v>1405699451</v>
      </c>
      <c r="J2972" s="9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9">
        <v>1409500078</v>
      </c>
      <c r="J2973" s="9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9">
        <v>1480899600</v>
      </c>
      <c r="J2974" s="9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9">
        <v>1451620800</v>
      </c>
      <c r="J2975" s="9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9">
        <v>1411695300</v>
      </c>
      <c r="J2976" s="9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9">
        <v>1417057200</v>
      </c>
      <c r="J2977" s="9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9">
        <v>1457870400</v>
      </c>
      <c r="J2978" s="9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9">
        <v>1427076840</v>
      </c>
      <c r="J2979" s="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9">
        <v>1413784740</v>
      </c>
      <c r="J2980" s="9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9">
        <v>1420524000</v>
      </c>
      <c r="J2981" s="9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9">
        <v>1440381600</v>
      </c>
      <c r="J2982" s="9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9">
        <v>1443014756</v>
      </c>
      <c r="J2983" s="9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9">
        <v>1455208143</v>
      </c>
      <c r="J2984" s="9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9">
        <v>1415722236</v>
      </c>
      <c r="J2985" s="9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9">
        <v>1472020881</v>
      </c>
      <c r="J2986" s="9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9">
        <v>1477886400</v>
      </c>
      <c r="J2987" s="9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9">
        <v>1462100406</v>
      </c>
      <c r="J2988" s="9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9">
        <v>1476316800</v>
      </c>
      <c r="J2989" s="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9">
        <v>1466412081</v>
      </c>
      <c r="J2990" s="9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9">
        <v>1450673940</v>
      </c>
      <c r="J2991" s="9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9">
        <v>1452174420</v>
      </c>
      <c r="J2992" s="9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9">
        <v>1485547530</v>
      </c>
      <c r="J2993" s="9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9">
        <v>1476037510</v>
      </c>
      <c r="J2994" s="9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9">
        <v>1455998867</v>
      </c>
      <c r="J2995" s="9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9">
        <v>1412335772</v>
      </c>
      <c r="J2996" s="9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9">
        <v>1484841471</v>
      </c>
      <c r="J2997" s="9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9">
        <v>1432677240</v>
      </c>
      <c r="J2998" s="9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9">
        <v>1488171540</v>
      </c>
      <c r="J2999" s="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9">
        <v>1402892700</v>
      </c>
      <c r="J3000" s="9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9">
        <v>1488333600</v>
      </c>
      <c r="J3001" s="9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9">
        <v>1485885600</v>
      </c>
      <c r="J3002" s="9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9">
        <v>1468445382</v>
      </c>
      <c r="J3003" s="9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9">
        <v>1356552252</v>
      </c>
      <c r="J3004" s="9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9">
        <v>1456811940</v>
      </c>
      <c r="J3005" s="9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9">
        <v>1416089324</v>
      </c>
      <c r="J3006" s="9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9">
        <v>1412611905</v>
      </c>
      <c r="J3007" s="9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9">
        <v>1418580591</v>
      </c>
      <c r="J3008" s="9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9">
        <v>1429938683</v>
      </c>
      <c r="J3009" s="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9">
        <v>1453352719</v>
      </c>
      <c r="J3010" s="9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9">
        <v>1417012840</v>
      </c>
      <c r="J3011" s="9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282">E3011/D3011*100</f>
        <v>119.756</v>
      </c>
      <c r="P3011" s="5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5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9">
        <v>1424548719</v>
      </c>
      <c r="J3012" s="9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9">
        <v>1450911540</v>
      </c>
      <c r="J3013" s="9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9">
        <v>1423587130</v>
      </c>
      <c r="J3014" s="9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9">
        <v>1434917049</v>
      </c>
      <c r="J3015" s="9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9">
        <v>1415163600</v>
      </c>
      <c r="J3016" s="9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9">
        <v>1402459200</v>
      </c>
      <c r="J3017" s="9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9">
        <v>1405688952</v>
      </c>
      <c r="J3018" s="9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9">
        <v>1408566243</v>
      </c>
      <c r="J3019" s="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9">
        <v>1437429600</v>
      </c>
      <c r="J3020" s="9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9">
        <v>1401159600</v>
      </c>
      <c r="J3021" s="9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9">
        <v>1439583533</v>
      </c>
      <c r="J3022" s="9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9">
        <v>1479794340</v>
      </c>
      <c r="J3023" s="9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9">
        <v>1472338409</v>
      </c>
      <c r="J3024" s="9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9">
        <v>1434039186</v>
      </c>
      <c r="J3025" s="9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9">
        <v>1349567475</v>
      </c>
      <c r="J3026" s="9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9">
        <v>1401465600</v>
      </c>
      <c r="J3027" s="9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9">
        <v>1488538892</v>
      </c>
      <c r="J3028" s="9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9">
        <v>1426866851</v>
      </c>
      <c r="J3029" s="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9">
        <v>1471242025</v>
      </c>
      <c r="J3030" s="9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9">
        <v>1416285300</v>
      </c>
      <c r="J3031" s="9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9">
        <v>1442426171</v>
      </c>
      <c r="J3032" s="9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9">
        <v>1476479447</v>
      </c>
      <c r="J3033" s="9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9">
        <v>1441933459</v>
      </c>
      <c r="J3034" s="9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9">
        <v>1471487925</v>
      </c>
      <c r="J3035" s="9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9">
        <v>1477972740</v>
      </c>
      <c r="J3036" s="9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9">
        <v>1367674009</v>
      </c>
      <c r="J3037" s="9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9">
        <v>1376654340</v>
      </c>
      <c r="J3038" s="9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9">
        <v>1285995540</v>
      </c>
      <c r="J3039" s="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9">
        <v>1457071397</v>
      </c>
      <c r="J3040" s="9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9">
        <v>1388303940</v>
      </c>
      <c r="J3041" s="9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9">
        <v>1435359600</v>
      </c>
      <c r="J3042" s="9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9">
        <v>1453323048</v>
      </c>
      <c r="J3043" s="9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9">
        <v>1444149047</v>
      </c>
      <c r="J3044" s="9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9">
        <v>1429152600</v>
      </c>
      <c r="J3045" s="9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9">
        <v>1454433998</v>
      </c>
      <c r="J3046" s="9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9">
        <v>1408679055</v>
      </c>
      <c r="J3047" s="9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9">
        <v>1410324720</v>
      </c>
      <c r="J3048" s="9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9">
        <v>1461762960</v>
      </c>
      <c r="J3049" s="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5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9">
        <v>1420060920</v>
      </c>
      <c r="J3050" s="9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9">
        <v>1434241255</v>
      </c>
      <c r="J3051" s="9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9">
        <v>1462420960</v>
      </c>
      <c r="J3052" s="9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9">
        <v>1486547945</v>
      </c>
      <c r="J3053" s="9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9">
        <v>1432828740</v>
      </c>
      <c r="J3054" s="9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9">
        <v>1412222340</v>
      </c>
      <c r="J3055" s="9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9">
        <v>1425258240</v>
      </c>
      <c r="J3056" s="9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9">
        <v>1420844390</v>
      </c>
      <c r="J3057" s="9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9">
        <v>1412003784</v>
      </c>
      <c r="J3058" s="9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9">
        <v>1459694211</v>
      </c>
      <c r="J3059" s="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9">
        <v>1463734740</v>
      </c>
      <c r="J3060" s="9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9">
        <v>1407536846</v>
      </c>
      <c r="J3061" s="9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9">
        <v>1443422134</v>
      </c>
      <c r="J3062" s="9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9">
        <v>1407955748</v>
      </c>
      <c r="J3063" s="9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9">
        <v>1443636000</v>
      </c>
      <c r="J3064" s="9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9">
        <v>1477174138</v>
      </c>
      <c r="J3065" s="9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9">
        <v>1448175540</v>
      </c>
      <c r="J3066" s="9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9">
        <v>1406683172</v>
      </c>
      <c r="J3067" s="9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9">
        <v>1468128537</v>
      </c>
      <c r="J3068" s="9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9">
        <v>1441837879</v>
      </c>
      <c r="J3069" s="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9">
        <v>1445013352</v>
      </c>
      <c r="J3070" s="9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9">
        <v>1418587234</v>
      </c>
      <c r="J3071" s="9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9">
        <v>1481132169</v>
      </c>
      <c r="J3072" s="9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9">
        <v>1429595940</v>
      </c>
      <c r="J3073" s="9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9">
        <v>1477791960</v>
      </c>
      <c r="J3074" s="9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9">
        <v>1434309540</v>
      </c>
      <c r="J3075" s="9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288">E3075/D3075*100</f>
        <v>2.3035714285714284E-2</v>
      </c>
      <c r="P3075" s="5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5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9">
        <v>1457617359</v>
      </c>
      <c r="J3076" s="9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9">
        <v>1471573640</v>
      </c>
      <c r="J3077" s="9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9">
        <v>1444405123</v>
      </c>
      <c r="J3078" s="9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9">
        <v>1488495478</v>
      </c>
      <c r="J3079" s="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9">
        <v>1424920795</v>
      </c>
      <c r="J3080" s="9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9">
        <v>1427040435</v>
      </c>
      <c r="J3081" s="9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9">
        <v>1419644444</v>
      </c>
      <c r="J3082" s="9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9">
        <v>1442722891</v>
      </c>
      <c r="J3083" s="9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9">
        <v>1447628946</v>
      </c>
      <c r="J3084" s="9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9">
        <v>1409547600</v>
      </c>
      <c r="J3085" s="9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9">
        <v>1430851680</v>
      </c>
      <c r="J3086" s="9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9">
        <v>1443561159</v>
      </c>
      <c r="J3087" s="9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9">
        <v>1439827559</v>
      </c>
      <c r="J3088" s="9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9">
        <v>1482294990</v>
      </c>
      <c r="J3089" s="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9">
        <v>1420724460</v>
      </c>
      <c r="J3090" s="9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9">
        <v>1468029540</v>
      </c>
      <c r="J3091" s="9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9">
        <v>1430505545</v>
      </c>
      <c r="J3092" s="9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9">
        <v>1471214743</v>
      </c>
      <c r="J3093" s="9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9">
        <v>1444946400</v>
      </c>
      <c r="J3094" s="9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9">
        <v>1401595140</v>
      </c>
      <c r="J3095" s="9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9">
        <v>1442775956</v>
      </c>
      <c r="J3096" s="9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9">
        <v>1470011780</v>
      </c>
      <c r="J3097" s="9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9">
        <v>1432151326</v>
      </c>
      <c r="J3098" s="9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9">
        <v>1475848800</v>
      </c>
      <c r="J3099" s="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9">
        <v>1454890620</v>
      </c>
      <c r="J3100" s="9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9">
        <v>1455251591</v>
      </c>
      <c r="J3101" s="9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9">
        <v>1413816975</v>
      </c>
      <c r="J3102" s="9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9">
        <v>1437033360</v>
      </c>
      <c r="J3103" s="9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9">
        <v>1471939818</v>
      </c>
      <c r="J3104" s="9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9">
        <v>1434080706</v>
      </c>
      <c r="J3105" s="9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9">
        <v>1422928800</v>
      </c>
      <c r="J3106" s="9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9">
        <v>1413694800</v>
      </c>
      <c r="J3107" s="9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9">
        <v>1442440800</v>
      </c>
      <c r="J3108" s="9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9">
        <v>1431372751</v>
      </c>
      <c r="J3109" s="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9">
        <v>1430234394</v>
      </c>
      <c r="J3110" s="9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9">
        <v>1409194810</v>
      </c>
      <c r="J3111" s="9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9">
        <v>1487465119</v>
      </c>
      <c r="J3112" s="9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9">
        <v>1412432220</v>
      </c>
      <c r="J3113" s="9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9">
        <v>1477968934</v>
      </c>
      <c r="J3114" s="9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9">
        <v>1429291982</v>
      </c>
      <c r="J3115" s="9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9">
        <v>1411312250</v>
      </c>
      <c r="J3116" s="9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9">
        <v>1465123427</v>
      </c>
      <c r="J3117" s="9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9">
        <v>1427890925</v>
      </c>
      <c r="J3118" s="9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9">
        <v>1464354720</v>
      </c>
      <c r="J3119" s="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9">
        <v>1467473723</v>
      </c>
      <c r="J3120" s="9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9">
        <v>1427414732</v>
      </c>
      <c r="J3121" s="9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9">
        <v>1462484196</v>
      </c>
      <c r="J3122" s="9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43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9">
        <v>1411748335</v>
      </c>
      <c r="J3123" s="9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9">
        <v>1478733732</v>
      </c>
      <c r="J3124" s="9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9">
        <v>1468108198</v>
      </c>
      <c r="J3125" s="9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9">
        <v>1422902601</v>
      </c>
      <c r="J3126" s="9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9">
        <v>1452142672</v>
      </c>
      <c r="J3127" s="9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9">
        <v>1459121162</v>
      </c>
      <c r="J3128" s="9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9">
        <v>1425242029</v>
      </c>
      <c r="J3129" s="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9">
        <v>1489690141</v>
      </c>
      <c r="J3130" s="9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5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9">
        <v>1492542819</v>
      </c>
      <c r="J3131" s="9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43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9">
        <v>1492145940</v>
      </c>
      <c r="J3132" s="9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9">
        <v>1491656045</v>
      </c>
      <c r="J3133" s="9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9">
        <v>1492759460</v>
      </c>
      <c r="J3134" s="9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9">
        <v>1490358834</v>
      </c>
      <c r="J3135" s="9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5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9">
        <v>1490631419</v>
      </c>
      <c r="J3136" s="9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9">
        <v>1491277121</v>
      </c>
      <c r="J3137" s="9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9">
        <v>1491001140</v>
      </c>
      <c r="J3138" s="9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9">
        <v>1493838720</v>
      </c>
      <c r="J3139" s="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294">E3139/D3139*100</f>
        <v>3.3333333333333335</v>
      </c>
      <c r="P3139" s="5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5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9">
        <v>1491233407</v>
      </c>
      <c r="J3140" s="9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9">
        <v>1490416380</v>
      </c>
      <c r="J3141" s="9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5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9">
        <v>1491581703</v>
      </c>
      <c r="J3142" s="9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9">
        <v>1492372800</v>
      </c>
      <c r="J3143" s="9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9">
        <v>1489922339</v>
      </c>
      <c r="J3144" s="9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9">
        <v>1491726956</v>
      </c>
      <c r="J3145" s="9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9">
        <v>1489903200</v>
      </c>
      <c r="J3146" s="9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43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9">
        <v>1490659134</v>
      </c>
      <c r="J3147" s="9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43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9">
        <v>1492356166</v>
      </c>
      <c r="J3148" s="9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9">
        <v>1415319355</v>
      </c>
      <c r="J3149" s="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9">
        <v>1412136000</v>
      </c>
      <c r="J3150" s="9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9">
        <v>1354845600</v>
      </c>
      <c r="J3151" s="9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9">
        <v>1295928000</v>
      </c>
      <c r="J3152" s="9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9">
        <v>1410379774</v>
      </c>
      <c r="J3153" s="9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9">
        <v>1383425367</v>
      </c>
      <c r="J3154" s="9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9">
        <v>1304225940</v>
      </c>
      <c r="J3155" s="9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9">
        <v>1333310458</v>
      </c>
      <c r="J3156" s="9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9">
        <v>1356004725</v>
      </c>
      <c r="J3157" s="9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9">
        <v>1338591144</v>
      </c>
      <c r="J3158" s="9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9">
        <v>1405746000</v>
      </c>
      <c r="J3159" s="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9">
        <v>1374523752</v>
      </c>
      <c r="J3160" s="9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9">
        <v>1326927600</v>
      </c>
      <c r="J3161" s="9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9">
        <v>1407905940</v>
      </c>
      <c r="J3162" s="9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9">
        <v>1413377522</v>
      </c>
      <c r="J3163" s="9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9">
        <v>1404698400</v>
      </c>
      <c r="J3164" s="9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9">
        <v>1402855525</v>
      </c>
      <c r="J3165" s="9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9">
        <v>1402341615</v>
      </c>
      <c r="J3166" s="9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9">
        <v>1304395140</v>
      </c>
      <c r="J3167" s="9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9">
        <v>1416988740</v>
      </c>
      <c r="J3168" s="9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9">
        <v>1406952781</v>
      </c>
      <c r="J3169" s="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9">
        <v>1402696800</v>
      </c>
      <c r="J3170" s="9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9">
        <v>1386910740</v>
      </c>
      <c r="J3171" s="9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9">
        <v>1404273600</v>
      </c>
      <c r="J3172" s="9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9">
        <v>1462545358</v>
      </c>
      <c r="J3173" s="9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9">
        <v>1329240668</v>
      </c>
      <c r="J3174" s="9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9">
        <v>1411765492</v>
      </c>
      <c r="J3175" s="9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9">
        <v>1408999508</v>
      </c>
      <c r="J3176" s="9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9">
        <v>1297977427</v>
      </c>
      <c r="J3177" s="9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9">
        <v>1376838000</v>
      </c>
      <c r="J3178" s="9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9">
        <v>1403366409</v>
      </c>
      <c r="J3179" s="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9">
        <v>1405521075</v>
      </c>
      <c r="J3180" s="9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9">
        <v>1367859071</v>
      </c>
      <c r="J3181" s="9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9">
        <v>1403258049</v>
      </c>
      <c r="J3182" s="9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9">
        <v>1402848000</v>
      </c>
      <c r="J3183" s="9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9">
        <v>1328029200</v>
      </c>
      <c r="J3184" s="9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9">
        <v>1377284669</v>
      </c>
      <c r="J3185" s="9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9">
        <v>1404258631</v>
      </c>
      <c r="J3186" s="9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9">
        <v>1405553241</v>
      </c>
      <c r="J3187" s="9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9">
        <v>1410901200</v>
      </c>
      <c r="J3188" s="9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9">
        <v>1407167973</v>
      </c>
      <c r="J3189" s="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9">
        <v>1433930302</v>
      </c>
      <c r="J3190" s="9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9">
        <v>1432455532</v>
      </c>
      <c r="J3191" s="9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9">
        <v>1481258275</v>
      </c>
      <c r="J3192" s="9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9">
        <v>1471370869</v>
      </c>
      <c r="J3193" s="9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9">
        <v>1425160800</v>
      </c>
      <c r="J3194" s="9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9">
        <v>1424474056</v>
      </c>
      <c r="J3195" s="9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9">
        <v>1437960598</v>
      </c>
      <c r="J3196" s="9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9">
        <v>1423750542</v>
      </c>
      <c r="J3197" s="9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9">
        <v>1438437600</v>
      </c>
      <c r="J3198" s="9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9">
        <v>1423050618</v>
      </c>
      <c r="J3199" s="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9">
        <v>1424081477</v>
      </c>
      <c r="J3200" s="9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9">
        <v>1410037200</v>
      </c>
      <c r="J3201" s="9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9">
        <v>1461994440</v>
      </c>
      <c r="J3202" s="9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9">
        <v>1409509477</v>
      </c>
      <c r="J3203" s="9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300">E3203/D3203*100</f>
        <v>1.25</v>
      </c>
      <c r="P3203" s="5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5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9">
        <v>1450072740</v>
      </c>
      <c r="J3204" s="9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9">
        <v>1443224622</v>
      </c>
      <c r="J3205" s="9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9">
        <v>1437149640</v>
      </c>
      <c r="J3206" s="9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9">
        <v>1430470772</v>
      </c>
      <c r="J3207" s="9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9">
        <v>1442644651</v>
      </c>
      <c r="J3208" s="9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9">
        <v>1429767607</v>
      </c>
      <c r="J3209" s="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9">
        <v>1406557877</v>
      </c>
      <c r="J3210" s="9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9">
        <v>1403305200</v>
      </c>
      <c r="J3211" s="9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9">
        <v>1338523140</v>
      </c>
      <c r="J3212" s="9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9">
        <v>1408068000</v>
      </c>
      <c r="J3213" s="9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9">
        <v>1407524751</v>
      </c>
      <c r="J3214" s="9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9">
        <v>1437934759</v>
      </c>
      <c r="J3215" s="9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9">
        <v>1452038100</v>
      </c>
      <c r="J3216" s="9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9">
        <v>1441857540</v>
      </c>
      <c r="J3217" s="9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9">
        <v>1436625000</v>
      </c>
      <c r="J3218" s="9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9">
        <v>1478264784</v>
      </c>
      <c r="J3219" s="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9">
        <v>1419984000</v>
      </c>
      <c r="J3220" s="9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9">
        <v>1427063747</v>
      </c>
      <c r="J3221" s="9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9">
        <v>1489352400</v>
      </c>
      <c r="J3222" s="9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9">
        <v>1436114603</v>
      </c>
      <c r="J3223" s="9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9">
        <v>1445722140</v>
      </c>
      <c r="J3224" s="9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9">
        <v>1440100976</v>
      </c>
      <c r="J3225" s="9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9">
        <v>1484024400</v>
      </c>
      <c r="J3226" s="9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9">
        <v>1464987600</v>
      </c>
      <c r="J3227" s="9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9">
        <v>1446213612</v>
      </c>
      <c r="J3228" s="9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9">
        <v>1484687436</v>
      </c>
      <c r="J3229" s="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9">
        <v>1450328340</v>
      </c>
      <c r="J3230" s="9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9">
        <v>1416470398</v>
      </c>
      <c r="J3231" s="9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9">
        <v>1412135940</v>
      </c>
      <c r="J3232" s="9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9">
        <v>1460846347</v>
      </c>
      <c r="J3233" s="9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9">
        <v>1462334340</v>
      </c>
      <c r="J3234" s="9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9">
        <v>1488482355</v>
      </c>
      <c r="J3235" s="9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9">
        <v>1485991860</v>
      </c>
      <c r="J3236" s="9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9">
        <v>1467361251</v>
      </c>
      <c r="J3237" s="9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9">
        <v>1482962433</v>
      </c>
      <c r="J3238" s="9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9">
        <v>1443499140</v>
      </c>
      <c r="J3239" s="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9">
        <v>1435752898</v>
      </c>
      <c r="J3240" s="9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9">
        <v>1445817540</v>
      </c>
      <c r="J3241" s="9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9">
        <v>1487286000</v>
      </c>
      <c r="J3242" s="9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9">
        <v>1413269940</v>
      </c>
      <c r="J3243" s="9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9">
        <v>1411150092</v>
      </c>
      <c r="J3244" s="9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9">
        <v>1444348800</v>
      </c>
      <c r="J3245" s="9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9">
        <v>1480613982</v>
      </c>
      <c r="J3246" s="9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9">
        <v>1434074400</v>
      </c>
      <c r="J3247" s="9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9">
        <v>1442030340</v>
      </c>
      <c r="J3248" s="9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9">
        <v>1436696712</v>
      </c>
      <c r="J3249" s="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9">
        <v>1428178757</v>
      </c>
      <c r="J3250" s="9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9">
        <v>1434822914</v>
      </c>
      <c r="J3251" s="9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9">
        <v>1415213324</v>
      </c>
      <c r="J3252" s="9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9">
        <v>1434907966</v>
      </c>
      <c r="J3253" s="9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9">
        <v>1473247240</v>
      </c>
      <c r="J3254" s="9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9">
        <v>1473306300</v>
      </c>
      <c r="J3255" s="9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9">
        <v>1427331809</v>
      </c>
      <c r="J3256" s="9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9">
        <v>1412706375</v>
      </c>
      <c r="J3257" s="9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9">
        <v>1433995140</v>
      </c>
      <c r="J3258" s="9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9">
        <v>1487769952</v>
      </c>
      <c r="J3259" s="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9">
        <v>1420751861</v>
      </c>
      <c r="J3260" s="9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9">
        <v>1475294340</v>
      </c>
      <c r="J3261" s="9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9">
        <v>1448903318</v>
      </c>
      <c r="J3262" s="9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9">
        <v>1437067476</v>
      </c>
      <c r="J3263" s="9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9">
        <v>1419220800</v>
      </c>
      <c r="J3264" s="9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9">
        <v>1446238800</v>
      </c>
      <c r="J3265" s="9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9">
        <v>1422482400</v>
      </c>
      <c r="J3266" s="9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9">
        <v>1449162000</v>
      </c>
      <c r="J3267" s="9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306">E3267/D3267*100</f>
        <v>164</v>
      </c>
      <c r="P3267" s="5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5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9">
        <v>1434142800</v>
      </c>
      <c r="J3268" s="9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9">
        <v>1437156660</v>
      </c>
      <c r="J3269" s="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9">
        <v>1472074928</v>
      </c>
      <c r="J3270" s="9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9">
        <v>1434452400</v>
      </c>
      <c r="J3271" s="9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9">
        <v>1436705265</v>
      </c>
      <c r="J3272" s="9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9">
        <v>1414927775</v>
      </c>
      <c r="J3273" s="9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9">
        <v>1446814809</v>
      </c>
      <c r="J3274" s="9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9">
        <v>1473879600</v>
      </c>
      <c r="J3275" s="9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9">
        <v>1458075600</v>
      </c>
      <c r="J3276" s="9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9">
        <v>1423456200</v>
      </c>
      <c r="J3277" s="9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9">
        <v>1459483140</v>
      </c>
      <c r="J3278" s="9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9">
        <v>1416331406</v>
      </c>
      <c r="J3279" s="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9">
        <v>1433017303</v>
      </c>
      <c r="J3280" s="9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9">
        <v>1459474059</v>
      </c>
      <c r="J3281" s="9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9">
        <v>1433134800</v>
      </c>
      <c r="J3282" s="9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9">
        <v>1441153705</v>
      </c>
      <c r="J3283" s="9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9">
        <v>1461904788</v>
      </c>
      <c r="J3284" s="9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9">
        <v>1455138000</v>
      </c>
      <c r="J3285" s="9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9">
        <v>1454047140</v>
      </c>
      <c r="J3286" s="9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9">
        <v>1488258000</v>
      </c>
      <c r="J3287" s="9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9">
        <v>1471291782</v>
      </c>
      <c r="J3288" s="9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9">
        <v>1448733628</v>
      </c>
      <c r="J3289" s="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9">
        <v>1466463600</v>
      </c>
      <c r="J3290" s="9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9">
        <v>1487580602</v>
      </c>
      <c r="J3291" s="9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9">
        <v>1489234891</v>
      </c>
      <c r="J3292" s="9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9">
        <v>1442462340</v>
      </c>
      <c r="J3293" s="9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9">
        <v>1449257348</v>
      </c>
      <c r="J3294" s="9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9">
        <v>1488622352</v>
      </c>
      <c r="J3295" s="9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9">
        <v>1434459554</v>
      </c>
      <c r="J3296" s="9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9">
        <v>1474886229</v>
      </c>
      <c r="J3297" s="9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9">
        <v>1448229600</v>
      </c>
      <c r="J3298" s="9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9">
        <v>1438037940</v>
      </c>
      <c r="J3299" s="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9">
        <v>1442102400</v>
      </c>
      <c r="J3300" s="9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9">
        <v>1444860063</v>
      </c>
      <c r="J3301" s="9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9">
        <v>1430329862</v>
      </c>
      <c r="J3302" s="9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9">
        <v>1470034740</v>
      </c>
      <c r="J3303" s="9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9">
        <v>1481099176</v>
      </c>
      <c r="J3304" s="9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9">
        <v>1427553484</v>
      </c>
      <c r="J3305" s="9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9">
        <v>1482418752</v>
      </c>
      <c r="J3306" s="9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9">
        <v>1438374748</v>
      </c>
      <c r="J3307" s="9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9">
        <v>1465527600</v>
      </c>
      <c r="J3308" s="9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9">
        <v>1463275339</v>
      </c>
      <c r="J3309" s="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9">
        <v>1460581365</v>
      </c>
      <c r="J3310" s="9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9">
        <v>1476632178</v>
      </c>
      <c r="J3311" s="9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9">
        <v>1444169825</v>
      </c>
      <c r="J3312" s="9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9">
        <v>1445065210</v>
      </c>
      <c r="J3313" s="9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9">
        <v>1478901600</v>
      </c>
      <c r="J3314" s="9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9">
        <v>1453856400</v>
      </c>
      <c r="J3315" s="9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9">
        <v>1431115500</v>
      </c>
      <c r="J3316" s="9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9">
        <v>1462519041</v>
      </c>
      <c r="J3317" s="9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9">
        <v>1407506040</v>
      </c>
      <c r="J3318" s="9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9">
        <v>1465347424</v>
      </c>
      <c r="J3319" s="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9">
        <v>1460341800</v>
      </c>
      <c r="J3320" s="9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9">
        <v>1422712986</v>
      </c>
      <c r="J3321" s="9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9">
        <v>1466557557</v>
      </c>
      <c r="J3322" s="9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9">
        <v>1413431940</v>
      </c>
      <c r="J3323" s="9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9">
        <v>1466567700</v>
      </c>
      <c r="J3324" s="9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9">
        <v>1474793208</v>
      </c>
      <c r="J3325" s="9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9">
        <v>1465135190</v>
      </c>
      <c r="J3326" s="9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9">
        <v>1428256277</v>
      </c>
      <c r="J3327" s="9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9">
        <v>1425830905</v>
      </c>
      <c r="J3328" s="9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9">
        <v>1462697966</v>
      </c>
      <c r="J3329" s="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9">
        <v>1404522000</v>
      </c>
      <c r="J3330" s="9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9">
        <v>1406502000</v>
      </c>
      <c r="J3331" s="9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312">E3331/D3331*100</f>
        <v>116.8</v>
      </c>
      <c r="P3331" s="5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5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9">
        <v>1427919468</v>
      </c>
      <c r="J3332" s="9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9">
        <v>1444149886</v>
      </c>
      <c r="J3333" s="9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9">
        <v>1405802330</v>
      </c>
      <c r="J3334" s="9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9">
        <v>1434384880</v>
      </c>
      <c r="J3335" s="9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9">
        <v>1438259422</v>
      </c>
      <c r="J3336" s="9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9">
        <v>1407106800</v>
      </c>
      <c r="J3337" s="9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9">
        <v>1459845246</v>
      </c>
      <c r="J3338" s="9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9">
        <v>1412974800</v>
      </c>
      <c r="J3339" s="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9">
        <v>1487944080</v>
      </c>
      <c r="J3340" s="9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9">
        <v>1469721518</v>
      </c>
      <c r="J3341" s="9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9">
        <v>1481066554</v>
      </c>
      <c r="J3342" s="9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9">
        <v>1465750800</v>
      </c>
      <c r="J3343" s="9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9">
        <v>1427864340</v>
      </c>
      <c r="J3344" s="9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9">
        <v>1460553480</v>
      </c>
      <c r="J3345" s="9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9">
        <v>1409374093</v>
      </c>
      <c r="J3346" s="9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9">
        <v>1429317420</v>
      </c>
      <c r="J3347" s="9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9">
        <v>1424910910</v>
      </c>
      <c r="J3348" s="9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9">
        <v>1462741200</v>
      </c>
      <c r="J3349" s="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9">
        <v>1461988740</v>
      </c>
      <c r="J3350" s="9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9">
        <v>1465837200</v>
      </c>
      <c r="J3351" s="9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9">
        <v>1448838000</v>
      </c>
      <c r="J3352" s="9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9">
        <v>1406113200</v>
      </c>
      <c r="J3353" s="9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9">
        <v>1467414000</v>
      </c>
      <c r="J3354" s="9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9">
        <v>1462230000</v>
      </c>
      <c r="J3355" s="9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9">
        <v>1446091260</v>
      </c>
      <c r="J3356" s="9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9">
        <v>1462879020</v>
      </c>
      <c r="J3357" s="9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9">
        <v>1468611272</v>
      </c>
      <c r="J3358" s="9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9">
        <v>1406887310</v>
      </c>
      <c r="J3359" s="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9">
        <v>1416385679</v>
      </c>
      <c r="J3360" s="9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9">
        <v>1487985734</v>
      </c>
      <c r="J3361" s="9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9">
        <v>1481731140</v>
      </c>
      <c r="J3362" s="9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9">
        <v>1409587140</v>
      </c>
      <c r="J3363" s="9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9">
        <v>1425704100</v>
      </c>
      <c r="J3364" s="9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9">
        <v>1408464000</v>
      </c>
      <c r="J3365" s="9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9">
        <v>1458075600</v>
      </c>
      <c r="J3366" s="9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9">
        <v>1449973592</v>
      </c>
      <c r="J3367" s="9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9">
        <v>1431481037</v>
      </c>
      <c r="J3368" s="9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9">
        <v>1438467894</v>
      </c>
      <c r="J3369" s="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9">
        <v>1420088400</v>
      </c>
      <c r="J3370" s="9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9">
        <v>1484441980</v>
      </c>
      <c r="J3371" s="9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9">
        <v>1481961600</v>
      </c>
      <c r="J3372" s="9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9">
        <v>1449089965</v>
      </c>
      <c r="J3373" s="9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9">
        <v>1408942740</v>
      </c>
      <c r="J3374" s="9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9">
        <v>1437235200</v>
      </c>
      <c r="J3375" s="9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9">
        <v>1446053616</v>
      </c>
      <c r="J3376" s="9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9">
        <v>1400423973</v>
      </c>
      <c r="J3377" s="9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9">
        <v>1429976994</v>
      </c>
      <c r="J3378" s="9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9">
        <v>1426870560</v>
      </c>
      <c r="J3379" s="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9">
        <v>1409490480</v>
      </c>
      <c r="J3380" s="9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9">
        <v>1440630000</v>
      </c>
      <c r="J3381" s="9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9">
        <v>1417305178</v>
      </c>
      <c r="J3382" s="9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9">
        <v>1426044383</v>
      </c>
      <c r="J3383" s="9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9">
        <v>1470092340</v>
      </c>
      <c r="J3384" s="9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9">
        <v>1466707620</v>
      </c>
      <c r="J3385" s="9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9">
        <v>1448074800</v>
      </c>
      <c r="J3386" s="9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9">
        <v>1418244552</v>
      </c>
      <c r="J3387" s="9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9">
        <v>1417620506</v>
      </c>
      <c r="J3388" s="9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9">
        <v>1418581088</v>
      </c>
      <c r="J3389" s="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9">
        <v>1434625441</v>
      </c>
      <c r="J3390" s="9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9">
        <v>1464960682</v>
      </c>
      <c r="J3391" s="9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9">
        <v>1405017345</v>
      </c>
      <c r="J3392" s="9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9">
        <v>1407536880</v>
      </c>
      <c r="J3393" s="9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9">
        <v>1462565855</v>
      </c>
      <c r="J3394" s="9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9">
        <v>1415234760</v>
      </c>
      <c r="J3395" s="9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318">E3395/D3395*100</f>
        <v>105.80000000000001</v>
      </c>
      <c r="P3395" s="5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5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9">
        <v>1406470645</v>
      </c>
      <c r="J3396" s="9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9">
        <v>1433009400</v>
      </c>
      <c r="J3397" s="9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9">
        <v>1401595140</v>
      </c>
      <c r="J3398" s="9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9">
        <v>1455832800</v>
      </c>
      <c r="J3399" s="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9">
        <v>1416589200</v>
      </c>
      <c r="J3400" s="9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9">
        <v>1424556325</v>
      </c>
      <c r="J3401" s="9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9">
        <v>1409266414</v>
      </c>
      <c r="J3402" s="9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9">
        <v>1438968146</v>
      </c>
      <c r="J3403" s="9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9">
        <v>1447295460</v>
      </c>
      <c r="J3404" s="9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9">
        <v>1435230324</v>
      </c>
      <c r="J3405" s="9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9">
        <v>1434542702</v>
      </c>
      <c r="J3406" s="9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9">
        <v>1456876740</v>
      </c>
      <c r="J3407" s="9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9">
        <v>1405511376</v>
      </c>
      <c r="J3408" s="9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9">
        <v>1404641289</v>
      </c>
      <c r="J3409" s="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9">
        <v>1405727304</v>
      </c>
      <c r="J3410" s="9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9">
        <v>1469998680</v>
      </c>
      <c r="J3411" s="9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9">
        <v>1465196400</v>
      </c>
      <c r="J3412" s="9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9">
        <v>1444264372</v>
      </c>
      <c r="J3413" s="9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9">
        <v>1411858862</v>
      </c>
      <c r="J3414" s="9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9">
        <v>1425099540</v>
      </c>
      <c r="J3415" s="9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9">
        <v>1480579140</v>
      </c>
      <c r="J3416" s="9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9">
        <v>1460935800</v>
      </c>
      <c r="J3417" s="9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9">
        <v>1429813800</v>
      </c>
      <c r="J3418" s="9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9">
        <v>1414284180</v>
      </c>
      <c r="J3419" s="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9">
        <v>1400875307</v>
      </c>
      <c r="J3420" s="9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9">
        <v>1459978200</v>
      </c>
      <c r="J3421" s="9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9">
        <v>1455408000</v>
      </c>
      <c r="J3422" s="9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9">
        <v>1425495563</v>
      </c>
      <c r="J3423" s="9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9">
        <v>1450051200</v>
      </c>
      <c r="J3424" s="9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9">
        <v>1429912341</v>
      </c>
      <c r="J3425" s="9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9">
        <v>1423119540</v>
      </c>
      <c r="J3426" s="9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9">
        <v>1412434136</v>
      </c>
      <c r="J3427" s="9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9">
        <v>1411264800</v>
      </c>
      <c r="J3428" s="9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9">
        <v>1404314952</v>
      </c>
      <c r="J3429" s="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9">
        <v>1425142800</v>
      </c>
      <c r="J3430" s="9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9">
        <v>1478046661</v>
      </c>
      <c r="J3431" s="9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9">
        <v>1406760101</v>
      </c>
      <c r="J3432" s="9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9">
        <v>1408383153</v>
      </c>
      <c r="J3433" s="9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9">
        <v>1454709600</v>
      </c>
      <c r="J3434" s="9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9">
        <v>1402974000</v>
      </c>
      <c r="J3435" s="9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9">
        <v>1404983269</v>
      </c>
      <c r="J3436" s="9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9">
        <v>1470538800</v>
      </c>
      <c r="J3437" s="9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9">
        <v>1408638480</v>
      </c>
      <c r="J3438" s="9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9">
        <v>1440003820</v>
      </c>
      <c r="J3439" s="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9">
        <v>1430600400</v>
      </c>
      <c r="J3440" s="9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9">
        <v>1453179540</v>
      </c>
      <c r="J3441" s="9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9">
        <v>1405095300</v>
      </c>
      <c r="J3442" s="9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9">
        <v>1447445820</v>
      </c>
      <c r="J3443" s="9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9">
        <v>1433016672</v>
      </c>
      <c r="J3444" s="9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9">
        <v>1410266146</v>
      </c>
      <c r="J3445" s="9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9">
        <v>1465394340</v>
      </c>
      <c r="J3446" s="9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9">
        <v>1445604236</v>
      </c>
      <c r="J3447" s="9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9">
        <v>1423138800</v>
      </c>
      <c r="J3448" s="9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9">
        <v>1458332412</v>
      </c>
      <c r="J3449" s="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9">
        <v>1418784689</v>
      </c>
      <c r="J3450" s="9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9">
        <v>1468036800</v>
      </c>
      <c r="J3451" s="9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9">
        <v>1427990071</v>
      </c>
      <c r="J3452" s="9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9">
        <v>1429636927</v>
      </c>
      <c r="J3453" s="9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9">
        <v>1406087940</v>
      </c>
      <c r="J3454" s="9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9">
        <v>1471130956</v>
      </c>
      <c r="J3455" s="9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9">
        <v>1406825159</v>
      </c>
      <c r="J3456" s="9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9">
        <v>1476381627</v>
      </c>
      <c r="J3457" s="9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9">
        <v>1406876340</v>
      </c>
      <c r="J3458" s="9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9">
        <v>1423720740</v>
      </c>
      <c r="J3459" s="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324">E3459/D3459*100</f>
        <v>140.19999999999999</v>
      </c>
      <c r="P3459" s="5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5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9">
        <v>1422937620</v>
      </c>
      <c r="J3460" s="9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9">
        <v>1463743860</v>
      </c>
      <c r="J3461" s="9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9">
        <v>1408106352</v>
      </c>
      <c r="J3462" s="9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9">
        <v>1477710000</v>
      </c>
      <c r="J3463" s="9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9">
        <v>1436551200</v>
      </c>
      <c r="J3464" s="9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9">
        <v>1476158340</v>
      </c>
      <c r="J3465" s="9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9">
        <v>1471921637</v>
      </c>
      <c r="J3466" s="9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9">
        <v>1439136000</v>
      </c>
      <c r="J3467" s="9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9">
        <v>1461108450</v>
      </c>
      <c r="J3468" s="9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9">
        <v>1426864032</v>
      </c>
      <c r="J3469" s="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9">
        <v>1474426800</v>
      </c>
      <c r="J3470" s="9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9">
        <v>1461857045</v>
      </c>
      <c r="J3471" s="9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9">
        <v>1468618680</v>
      </c>
      <c r="J3472" s="9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5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9">
        <v>1409515200</v>
      </c>
      <c r="J3473" s="9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9">
        <v>1415253540</v>
      </c>
      <c r="J3474" s="9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9">
        <v>1426883220</v>
      </c>
      <c r="J3475" s="9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9">
        <v>1469016131</v>
      </c>
      <c r="J3476" s="9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9">
        <v>1414972800</v>
      </c>
      <c r="J3477" s="9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9">
        <v>1414378800</v>
      </c>
      <c r="J3478" s="9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9">
        <v>1431831600</v>
      </c>
      <c r="J3479" s="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9">
        <v>1426539600</v>
      </c>
      <c r="J3480" s="9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9">
        <v>1403382680</v>
      </c>
      <c r="J3481" s="9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9">
        <v>1436562000</v>
      </c>
      <c r="J3482" s="9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9">
        <v>1420178188</v>
      </c>
      <c r="J3483" s="9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9">
        <v>1404671466</v>
      </c>
      <c r="J3484" s="9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9">
        <v>1404403381</v>
      </c>
      <c r="J3485" s="9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9">
        <v>1466014499</v>
      </c>
      <c r="J3486" s="9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9">
        <v>1454431080</v>
      </c>
      <c r="J3487" s="9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9">
        <v>1433314740</v>
      </c>
      <c r="J3488" s="9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9">
        <v>1435185252</v>
      </c>
      <c r="J3489" s="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9">
        <v>1429286400</v>
      </c>
      <c r="J3490" s="9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9">
        <v>1400965200</v>
      </c>
      <c r="J3491" s="9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9">
        <v>1460574924</v>
      </c>
      <c r="J3492" s="9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9">
        <v>1431928784</v>
      </c>
      <c r="J3493" s="9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9">
        <v>1445818397</v>
      </c>
      <c r="J3494" s="9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9">
        <v>1408252260</v>
      </c>
      <c r="J3495" s="9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9">
        <v>1480140000</v>
      </c>
      <c r="J3496" s="9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9">
        <v>1414862280</v>
      </c>
      <c r="J3497" s="9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9">
        <v>1473625166</v>
      </c>
      <c r="J3498" s="9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9">
        <v>1464904800</v>
      </c>
      <c r="J3499" s="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9">
        <v>1464471840</v>
      </c>
      <c r="J3500" s="9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9">
        <v>1435733940</v>
      </c>
      <c r="J3501" s="9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9">
        <v>1457326740</v>
      </c>
      <c r="J3502" s="9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9">
        <v>1441995595</v>
      </c>
      <c r="J3503" s="9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9">
        <v>1458100740</v>
      </c>
      <c r="J3504" s="9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9">
        <v>1469359728</v>
      </c>
      <c r="J3505" s="9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5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9">
        <v>1447959491</v>
      </c>
      <c r="J3506" s="9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9">
        <v>1399953600</v>
      </c>
      <c r="J3507" s="9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9">
        <v>1408815440</v>
      </c>
      <c r="J3508" s="9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9">
        <v>1464732537</v>
      </c>
      <c r="J3509" s="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9">
        <v>1462914000</v>
      </c>
      <c r="J3510" s="9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9">
        <v>1416545700</v>
      </c>
      <c r="J3511" s="9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9">
        <v>1404312846</v>
      </c>
      <c r="J3512" s="9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9">
        <v>1415385000</v>
      </c>
      <c r="J3513" s="9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9">
        <v>1429789992</v>
      </c>
      <c r="J3514" s="9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9">
        <v>1401857940</v>
      </c>
      <c r="J3515" s="9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9">
        <v>1422853140</v>
      </c>
      <c r="J3516" s="9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9">
        <v>1433097171</v>
      </c>
      <c r="J3517" s="9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9">
        <v>1410145200</v>
      </c>
      <c r="J3518" s="9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9">
        <v>1404471600</v>
      </c>
      <c r="J3519" s="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9">
        <v>1412259660</v>
      </c>
      <c r="J3520" s="9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9">
        <v>1425478950</v>
      </c>
      <c r="J3521" s="9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9">
        <v>1441547220</v>
      </c>
      <c r="J3522" s="9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9">
        <v>1411980020</v>
      </c>
      <c r="J3523" s="9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330">E3523/D3523*100</f>
        <v>169.42857142857144</v>
      </c>
      <c r="P3523" s="5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5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9">
        <v>1442311560</v>
      </c>
      <c r="J3524" s="9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9">
        <v>1474844400</v>
      </c>
      <c r="J3525" s="9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9">
        <v>1410580800</v>
      </c>
      <c r="J3526" s="9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9">
        <v>1439136000</v>
      </c>
      <c r="J3527" s="9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9">
        <v>1461823140</v>
      </c>
      <c r="J3528" s="9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9">
        <v>1436587140</v>
      </c>
      <c r="J3529" s="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9">
        <v>1484740918</v>
      </c>
      <c r="J3530" s="9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9">
        <v>1436749200</v>
      </c>
      <c r="J3531" s="9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9">
        <v>1460318400</v>
      </c>
      <c r="J3532" s="9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9">
        <v>1467301334</v>
      </c>
      <c r="J3533" s="9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9">
        <v>1411012740</v>
      </c>
      <c r="J3534" s="9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9">
        <v>1447269367</v>
      </c>
      <c r="J3535" s="9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9">
        <v>1443711623</v>
      </c>
      <c r="J3536" s="9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9">
        <v>1443808800</v>
      </c>
      <c r="J3537" s="9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9">
        <v>1450612740</v>
      </c>
      <c r="J3538" s="9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9">
        <v>1416211140</v>
      </c>
      <c r="J3539" s="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9">
        <v>1471428340</v>
      </c>
      <c r="J3540" s="9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9">
        <v>1473358122</v>
      </c>
      <c r="J3541" s="9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9">
        <v>1466899491</v>
      </c>
      <c r="J3542" s="9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9">
        <v>1441042275</v>
      </c>
      <c r="J3543" s="9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9">
        <v>1410099822</v>
      </c>
      <c r="J3544" s="9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9">
        <v>1435255659</v>
      </c>
      <c r="J3545" s="9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9">
        <v>1425758257</v>
      </c>
      <c r="J3546" s="9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9">
        <v>1428780159</v>
      </c>
      <c r="J3547" s="9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9">
        <v>1427860740</v>
      </c>
      <c r="J3548" s="9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9">
        <v>1463198340</v>
      </c>
      <c r="J3549" s="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9">
        <v>1457139600</v>
      </c>
      <c r="J3550" s="9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9">
        <v>1441358873</v>
      </c>
      <c r="J3551" s="9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9">
        <v>1462224398</v>
      </c>
      <c r="J3552" s="9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9">
        <v>1400796420</v>
      </c>
      <c r="J3553" s="9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9">
        <v>1403964324</v>
      </c>
      <c r="J3554" s="9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9">
        <v>1439337600</v>
      </c>
      <c r="J3555" s="9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9">
        <v>1423674000</v>
      </c>
      <c r="J3556" s="9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9">
        <v>1479382594</v>
      </c>
      <c r="J3557" s="9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9">
        <v>1408289724</v>
      </c>
      <c r="J3558" s="9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9">
        <v>1399271911</v>
      </c>
      <c r="J3559" s="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9">
        <v>1435352400</v>
      </c>
      <c r="J3560" s="9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9">
        <v>1438333080</v>
      </c>
      <c r="J3561" s="9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9">
        <v>1432694700</v>
      </c>
      <c r="J3562" s="9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9">
        <v>1438799760</v>
      </c>
      <c r="J3563" s="9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9">
        <v>1457906400</v>
      </c>
      <c r="J3564" s="9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9">
        <v>1470078000</v>
      </c>
      <c r="J3565" s="9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9">
        <v>1444060800</v>
      </c>
      <c r="J3566" s="9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9">
        <v>1420048208</v>
      </c>
      <c r="J3567" s="9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9">
        <v>1422015083</v>
      </c>
      <c r="J3568" s="9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9">
        <v>1433964444</v>
      </c>
      <c r="J3569" s="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9">
        <v>1410975994</v>
      </c>
      <c r="J3570" s="9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9">
        <v>1420734696</v>
      </c>
      <c r="J3571" s="9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9">
        <v>1420009200</v>
      </c>
      <c r="J3572" s="9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9">
        <v>1414701413</v>
      </c>
      <c r="J3573" s="9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9">
        <v>1434894082</v>
      </c>
      <c r="J3574" s="9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9">
        <v>1415440846</v>
      </c>
      <c r="J3575" s="9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9">
        <v>1415921848</v>
      </c>
      <c r="J3576" s="9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9">
        <v>1470887940</v>
      </c>
      <c r="J3577" s="9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9">
        <v>1480947054</v>
      </c>
      <c r="J3578" s="9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9">
        <v>1430029680</v>
      </c>
      <c r="J3579" s="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9">
        <v>1462037777</v>
      </c>
      <c r="J3580" s="9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9">
        <v>1459444656</v>
      </c>
      <c r="J3581" s="9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9">
        <v>1425185940</v>
      </c>
      <c r="J3582" s="9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5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9">
        <v>1406719110</v>
      </c>
      <c r="J3583" s="9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9">
        <v>1459822682</v>
      </c>
      <c r="J3584" s="9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9">
        <v>1460970805</v>
      </c>
      <c r="J3585" s="9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9">
        <v>1436772944</v>
      </c>
      <c r="J3586" s="9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9">
        <v>1419181890</v>
      </c>
      <c r="J3587" s="9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336">E3587/D3587*100</f>
        <v>119.11764705882352</v>
      </c>
      <c r="P3587" s="5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5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9">
        <v>1474649070</v>
      </c>
      <c r="J3588" s="9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9">
        <v>1467054000</v>
      </c>
      <c r="J3589" s="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9">
        <v>1430348400</v>
      </c>
      <c r="J3590" s="9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9">
        <v>1432654347</v>
      </c>
      <c r="J3591" s="9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9">
        <v>1413792034</v>
      </c>
      <c r="J3592" s="9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9">
        <v>1422075540</v>
      </c>
      <c r="J3593" s="9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9">
        <v>1423630740</v>
      </c>
      <c r="J3594" s="9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9">
        <v>1420489560</v>
      </c>
      <c r="J3595" s="9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9">
        <v>1472952982</v>
      </c>
      <c r="J3596" s="9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9">
        <v>1426229940</v>
      </c>
      <c r="J3597" s="9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9">
        <v>1409072982</v>
      </c>
      <c r="J3598" s="9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9">
        <v>1456984740</v>
      </c>
      <c r="J3599" s="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9">
        <v>1409720340</v>
      </c>
      <c r="J3600" s="9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9">
        <v>1440892800</v>
      </c>
      <c r="J3601" s="9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9">
        <v>1476390164</v>
      </c>
      <c r="J3602" s="9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9">
        <v>1421452682</v>
      </c>
      <c r="J3603" s="9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9">
        <v>1463520479</v>
      </c>
      <c r="J3604" s="9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9">
        <v>1446759880</v>
      </c>
      <c r="J3605" s="9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9">
        <v>1461913140</v>
      </c>
      <c r="J3606" s="9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9">
        <v>1455390126</v>
      </c>
      <c r="J3607" s="9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9">
        <v>1471185057</v>
      </c>
      <c r="J3608" s="9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9">
        <v>1450137600</v>
      </c>
      <c r="J3609" s="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9">
        <v>1466172000</v>
      </c>
      <c r="J3610" s="9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9">
        <v>1459378085</v>
      </c>
      <c r="J3611" s="9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9">
        <v>1439806936</v>
      </c>
      <c r="J3612" s="9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9">
        <v>1428483201</v>
      </c>
      <c r="J3613" s="9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9">
        <v>1402334811</v>
      </c>
      <c r="J3614" s="9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9">
        <v>1403964574</v>
      </c>
      <c r="J3615" s="9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9">
        <v>1434675616</v>
      </c>
      <c r="J3616" s="9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9">
        <v>1449756896</v>
      </c>
      <c r="J3617" s="9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9">
        <v>1426801664</v>
      </c>
      <c r="J3618" s="9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9">
        <v>1488240000</v>
      </c>
      <c r="J3619" s="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9">
        <v>1433343850</v>
      </c>
      <c r="J3620" s="9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9">
        <v>1479592800</v>
      </c>
      <c r="J3621" s="9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9">
        <v>1425528000</v>
      </c>
      <c r="J3622" s="9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9">
        <v>1475269200</v>
      </c>
      <c r="J3623" s="9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9">
        <v>1411874580</v>
      </c>
      <c r="J3624" s="9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9">
        <v>1406358000</v>
      </c>
      <c r="J3625" s="9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9">
        <v>1471977290</v>
      </c>
      <c r="J3626" s="9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9">
        <v>1435851577</v>
      </c>
      <c r="J3627" s="9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9">
        <v>1408204857</v>
      </c>
      <c r="J3628" s="9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9">
        <v>1463803140</v>
      </c>
      <c r="J3629" s="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5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9">
        <v>1450040396</v>
      </c>
      <c r="J3630" s="9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9">
        <v>1462467600</v>
      </c>
      <c r="J3631" s="9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9">
        <v>1417295990</v>
      </c>
      <c r="J3632" s="9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9">
        <v>1411444740</v>
      </c>
      <c r="J3633" s="9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9">
        <v>1416781749</v>
      </c>
      <c r="J3634" s="9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9">
        <v>1479517200</v>
      </c>
      <c r="J3635" s="9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9">
        <v>1484366340</v>
      </c>
      <c r="J3636" s="9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9">
        <v>1461186676</v>
      </c>
      <c r="J3637" s="9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9">
        <v>1442248829</v>
      </c>
      <c r="J3638" s="9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9">
        <v>1420130935</v>
      </c>
      <c r="J3639" s="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9">
        <v>1429456132</v>
      </c>
      <c r="J3640" s="9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5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9">
        <v>1475853060</v>
      </c>
      <c r="J3641" s="9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9">
        <v>1431283530</v>
      </c>
      <c r="J3642" s="9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9">
        <v>1412485200</v>
      </c>
      <c r="J3643" s="9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9">
        <v>1448902800</v>
      </c>
      <c r="J3644" s="9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9">
        <v>1447734439</v>
      </c>
      <c r="J3645" s="9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9">
        <v>1457413140</v>
      </c>
      <c r="J3646" s="9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9">
        <v>1479773838</v>
      </c>
      <c r="J3647" s="9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9">
        <v>1434497400</v>
      </c>
      <c r="J3648" s="9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9">
        <v>1475258327</v>
      </c>
      <c r="J3649" s="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9">
        <v>1412492445</v>
      </c>
      <c r="J3650" s="9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9">
        <v>1402938394</v>
      </c>
      <c r="J3651" s="9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342">E3651/D3651*100</f>
        <v>104</v>
      </c>
      <c r="P3651" s="5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5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9">
        <v>1454412584</v>
      </c>
      <c r="J3652" s="9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9">
        <v>1407686340</v>
      </c>
      <c r="J3653" s="9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5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9">
        <v>1472097540</v>
      </c>
      <c r="J3654" s="9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9">
        <v>1438764207</v>
      </c>
      <c r="J3655" s="9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9">
        <v>1459702800</v>
      </c>
      <c r="J3656" s="9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9">
        <v>1437202740</v>
      </c>
      <c r="J3657" s="9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9">
        <v>1485989940</v>
      </c>
      <c r="J3658" s="9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9">
        <v>1464817320</v>
      </c>
      <c r="J3659" s="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9">
        <v>1404273540</v>
      </c>
      <c r="J3660" s="9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9">
        <v>1426775940</v>
      </c>
      <c r="J3661" s="9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9">
        <v>1419368925</v>
      </c>
      <c r="J3662" s="9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9">
        <v>1460260800</v>
      </c>
      <c r="J3663" s="9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9">
        <v>1427775414</v>
      </c>
      <c r="J3664" s="9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9">
        <v>1482321030</v>
      </c>
      <c r="J3665" s="9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9">
        <v>1466056689</v>
      </c>
      <c r="J3666" s="9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9">
        <v>1446062040</v>
      </c>
      <c r="J3667" s="9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9">
        <v>1406185200</v>
      </c>
      <c r="J3668" s="9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9">
        <v>1437261419</v>
      </c>
      <c r="J3669" s="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9">
        <v>1437676380</v>
      </c>
      <c r="J3670" s="9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9">
        <v>1434039137</v>
      </c>
      <c r="J3671" s="9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9">
        <v>1433113200</v>
      </c>
      <c r="J3672" s="9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9">
        <v>1405915140</v>
      </c>
      <c r="J3673" s="9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9">
        <v>1411771384</v>
      </c>
      <c r="J3674" s="9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9">
        <v>1415191920</v>
      </c>
      <c r="J3675" s="9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9">
        <v>1472936229</v>
      </c>
      <c r="J3676" s="9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9">
        <v>1463353200</v>
      </c>
      <c r="J3677" s="9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9">
        <v>1410550484</v>
      </c>
      <c r="J3678" s="9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9">
        <v>1404359940</v>
      </c>
      <c r="J3679" s="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9">
        <v>1433076298</v>
      </c>
      <c r="J3680" s="9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9">
        <v>1404190740</v>
      </c>
      <c r="J3681" s="9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9">
        <v>1475664834</v>
      </c>
      <c r="J3682" s="9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9">
        <v>1452872290</v>
      </c>
      <c r="J3683" s="9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9">
        <v>1402901940</v>
      </c>
      <c r="J3684" s="9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9">
        <v>1476931696</v>
      </c>
      <c r="J3685" s="9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9">
        <v>1441167586</v>
      </c>
      <c r="J3686" s="9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9">
        <v>1400533200</v>
      </c>
      <c r="J3687" s="9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9">
        <v>1440820740</v>
      </c>
      <c r="J3688" s="9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9">
        <v>1403846055</v>
      </c>
      <c r="J3689" s="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9">
        <v>1407524004</v>
      </c>
      <c r="J3690" s="9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9">
        <v>1434925500</v>
      </c>
      <c r="J3691" s="9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9">
        <v>1417101683</v>
      </c>
      <c r="J3692" s="9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9">
        <v>1425272340</v>
      </c>
      <c r="J3693" s="9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9">
        <v>1411084800</v>
      </c>
      <c r="J3694" s="9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9">
        <v>1448922600</v>
      </c>
      <c r="J3695" s="9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9">
        <v>1465178400</v>
      </c>
      <c r="J3696" s="9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9">
        <v>1421009610</v>
      </c>
      <c r="J3697" s="9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9">
        <v>1423838916</v>
      </c>
      <c r="J3698" s="9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9">
        <v>1462878648</v>
      </c>
      <c r="J3699" s="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9">
        <v>1456946487</v>
      </c>
      <c r="J3700" s="9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9">
        <v>1413383216</v>
      </c>
      <c r="J3701" s="9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9">
        <v>1412092800</v>
      </c>
      <c r="J3702" s="9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9">
        <v>1433422793</v>
      </c>
      <c r="J3703" s="9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9">
        <v>1468191540</v>
      </c>
      <c r="J3704" s="9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9">
        <v>1471071540</v>
      </c>
      <c r="J3705" s="9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9">
        <v>1464712394</v>
      </c>
      <c r="J3706" s="9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9">
        <v>1403546400</v>
      </c>
      <c r="J3707" s="9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9">
        <v>1410558949</v>
      </c>
      <c r="J3708" s="9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9">
        <v>1469165160</v>
      </c>
      <c r="J3709" s="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9">
        <v>1404444286</v>
      </c>
      <c r="J3710" s="9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9">
        <v>1403715546</v>
      </c>
      <c r="J3711" s="9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9">
        <v>1428068988</v>
      </c>
      <c r="J3712" s="9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9">
        <v>1402848000</v>
      </c>
      <c r="J3713" s="9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9">
        <v>1433055540</v>
      </c>
      <c r="J3714" s="9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9">
        <v>1465062166</v>
      </c>
      <c r="J3715" s="9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348">E3715/D3715*100</f>
        <v>101.49999999999999</v>
      </c>
      <c r="P3715" s="5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5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9">
        <v>1432612740</v>
      </c>
      <c r="J3716" s="9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9">
        <v>1427806320</v>
      </c>
      <c r="J3717" s="9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9">
        <v>1453411109</v>
      </c>
      <c r="J3718" s="9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9">
        <v>1431204449</v>
      </c>
      <c r="J3719" s="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9">
        <v>1425057075</v>
      </c>
      <c r="J3720" s="9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9">
        <v>1434994266</v>
      </c>
      <c r="J3721" s="9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9">
        <v>1435881006</v>
      </c>
      <c r="J3722" s="9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9">
        <v>1415230084</v>
      </c>
      <c r="J3723" s="9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9">
        <v>1455231540</v>
      </c>
      <c r="J3724" s="9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9">
        <v>1417374262</v>
      </c>
      <c r="J3725" s="9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9">
        <v>1462402800</v>
      </c>
      <c r="J3726" s="9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9">
        <v>1455831000</v>
      </c>
      <c r="J3727" s="9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9">
        <v>1461963600</v>
      </c>
      <c r="J3728" s="9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9">
        <v>1476939300</v>
      </c>
      <c r="J3729" s="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9">
        <v>1439957176</v>
      </c>
      <c r="J3730" s="9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9">
        <v>1427082912</v>
      </c>
      <c r="J3731" s="9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9">
        <v>1439828159</v>
      </c>
      <c r="J3732" s="9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9">
        <v>1420860180</v>
      </c>
      <c r="J3733" s="9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9">
        <v>1422100800</v>
      </c>
      <c r="J3734" s="9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9">
        <v>1429396200</v>
      </c>
      <c r="J3735" s="9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9">
        <v>1432589896</v>
      </c>
      <c r="J3736" s="9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9">
        <v>1432831089</v>
      </c>
      <c r="J3737" s="9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9">
        <v>1427133600</v>
      </c>
      <c r="J3738" s="9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9">
        <v>1447311540</v>
      </c>
      <c r="J3739" s="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9">
        <v>1405461600</v>
      </c>
      <c r="J3740" s="9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9">
        <v>1468752468</v>
      </c>
      <c r="J3741" s="9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9">
        <v>1407808438</v>
      </c>
      <c r="J3742" s="9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9">
        <v>1450389950</v>
      </c>
      <c r="J3743" s="9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9">
        <v>1409980144</v>
      </c>
      <c r="J3744" s="9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9">
        <v>1404406964</v>
      </c>
      <c r="J3745" s="9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9">
        <v>1404532740</v>
      </c>
      <c r="J3746" s="9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9">
        <v>1407689102</v>
      </c>
      <c r="J3747" s="9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9">
        <v>1475918439</v>
      </c>
      <c r="J3748" s="9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9">
        <v>1436137140</v>
      </c>
      <c r="J3749" s="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9">
        <v>1455602340</v>
      </c>
      <c r="J3750" s="9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9">
        <v>1461902340</v>
      </c>
      <c r="J3751" s="9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9">
        <v>1423555140</v>
      </c>
      <c r="J3752" s="9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9">
        <v>1459641073</v>
      </c>
      <c r="J3753" s="9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9">
        <v>1476651600</v>
      </c>
      <c r="J3754" s="9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9">
        <v>1433289600</v>
      </c>
      <c r="J3755" s="9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9">
        <v>1406350740</v>
      </c>
      <c r="J3756" s="9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9">
        <v>1460753307</v>
      </c>
      <c r="J3757" s="9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9">
        <v>1402515198</v>
      </c>
      <c r="J3758" s="9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9">
        <v>1417465515</v>
      </c>
      <c r="J3759" s="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9">
        <v>1400475600</v>
      </c>
      <c r="J3760" s="9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9">
        <v>1440556553</v>
      </c>
      <c r="J3761" s="9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9">
        <v>1399293386</v>
      </c>
      <c r="J3762" s="9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9">
        <v>1439247600</v>
      </c>
      <c r="J3763" s="9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9">
        <v>1438543889</v>
      </c>
      <c r="J3764" s="9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9">
        <v>1427907626</v>
      </c>
      <c r="J3765" s="9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9">
        <v>1464482160</v>
      </c>
      <c r="J3766" s="9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9">
        <v>1406745482</v>
      </c>
      <c r="J3767" s="9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9">
        <v>1404360045</v>
      </c>
      <c r="J3768" s="9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9">
        <v>1425185940</v>
      </c>
      <c r="J3769" s="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9">
        <v>1402594090</v>
      </c>
      <c r="J3770" s="9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9">
        <v>1460730079</v>
      </c>
      <c r="J3771" s="9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9">
        <v>1434234010</v>
      </c>
      <c r="J3772" s="9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9">
        <v>1463529600</v>
      </c>
      <c r="J3773" s="9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9">
        <v>1480399200</v>
      </c>
      <c r="J3774" s="9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9">
        <v>1479175680</v>
      </c>
      <c r="J3775" s="9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9">
        <v>1428606055</v>
      </c>
      <c r="J3776" s="9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9">
        <v>1428552000</v>
      </c>
      <c r="J3777" s="9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9">
        <v>1406854800</v>
      </c>
      <c r="J3778" s="9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9">
        <v>1411790400</v>
      </c>
      <c r="J3779" s="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354">E3779/D3779*100</f>
        <v>143.19999999999999</v>
      </c>
      <c r="P3779" s="5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5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9">
        <v>1423942780</v>
      </c>
      <c r="J3780" s="9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9">
        <v>1459010340</v>
      </c>
      <c r="J3781" s="9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9">
        <v>1436817960</v>
      </c>
      <c r="J3782" s="9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9">
        <v>1410210685</v>
      </c>
      <c r="J3783" s="9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9">
        <v>1469401200</v>
      </c>
      <c r="J3784" s="9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9">
        <v>1458057600</v>
      </c>
      <c r="J3785" s="9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9">
        <v>1468193532</v>
      </c>
      <c r="J3786" s="9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9">
        <v>1470132180</v>
      </c>
      <c r="J3787" s="9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9">
        <v>1464310475</v>
      </c>
      <c r="J3788" s="9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9">
        <v>1436587140</v>
      </c>
      <c r="J3789" s="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9">
        <v>1450887480</v>
      </c>
      <c r="J3790" s="9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9">
        <v>1434395418</v>
      </c>
      <c r="J3791" s="9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9">
        <v>1479834023</v>
      </c>
      <c r="J3792" s="9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9">
        <v>1404664592</v>
      </c>
      <c r="J3793" s="9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9">
        <v>1436957022</v>
      </c>
      <c r="J3794" s="9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9">
        <v>1418769129</v>
      </c>
      <c r="J3795" s="9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9">
        <v>1433685354</v>
      </c>
      <c r="J3796" s="9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9">
        <v>1440801000</v>
      </c>
      <c r="J3797" s="9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9">
        <v>1484354556</v>
      </c>
      <c r="J3798" s="9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9">
        <v>1429564165</v>
      </c>
      <c r="J3799" s="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9">
        <v>1407691248</v>
      </c>
      <c r="J3800" s="9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9">
        <v>1457734843</v>
      </c>
      <c r="J3801" s="9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9">
        <v>1420952340</v>
      </c>
      <c r="J3802" s="9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9">
        <v>1420215216</v>
      </c>
      <c r="J3803" s="9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9">
        <v>1445482906</v>
      </c>
      <c r="J3804" s="9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9">
        <v>1457133568</v>
      </c>
      <c r="J3805" s="9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9">
        <v>1469948400</v>
      </c>
      <c r="J3806" s="9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9">
        <v>1411852640</v>
      </c>
      <c r="J3807" s="9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9">
        <v>1404022381</v>
      </c>
      <c r="J3808" s="9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9">
        <v>1428097739</v>
      </c>
      <c r="J3809" s="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9">
        <v>1429955619</v>
      </c>
      <c r="J3810" s="9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9">
        <v>1406761200</v>
      </c>
      <c r="J3811" s="9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9">
        <v>1426965758</v>
      </c>
      <c r="J3812" s="9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9">
        <v>1464692400</v>
      </c>
      <c r="J3813" s="9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9">
        <v>1433131140</v>
      </c>
      <c r="J3814" s="9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9">
        <v>1465940580</v>
      </c>
      <c r="J3815" s="9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9">
        <v>1427860740</v>
      </c>
      <c r="J3816" s="9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9">
        <v>1440111600</v>
      </c>
      <c r="J3817" s="9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9">
        <v>1405614823</v>
      </c>
      <c r="J3818" s="9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9">
        <v>1445659140</v>
      </c>
      <c r="J3819" s="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9">
        <v>1426187582</v>
      </c>
      <c r="J3820" s="9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9">
        <v>1437166920</v>
      </c>
      <c r="J3821" s="9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9">
        <v>1436110717</v>
      </c>
      <c r="J3822" s="9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9">
        <v>1451881207</v>
      </c>
      <c r="J3823" s="9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9">
        <v>1453244340</v>
      </c>
      <c r="J3824" s="9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9">
        <v>1437364740</v>
      </c>
      <c r="J3825" s="9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9">
        <v>1470058860</v>
      </c>
      <c r="J3826" s="9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9">
        <v>1434505214</v>
      </c>
      <c r="J3827" s="9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9">
        <v>1430993394</v>
      </c>
      <c r="J3828" s="9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9">
        <v>1427414400</v>
      </c>
      <c r="J3829" s="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9">
        <v>1420033187</v>
      </c>
      <c r="J3830" s="9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9">
        <v>1472676371</v>
      </c>
      <c r="J3831" s="9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9">
        <v>1464371211</v>
      </c>
      <c r="J3832" s="9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9">
        <v>1415222545</v>
      </c>
      <c r="J3833" s="9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9">
        <v>1455936335</v>
      </c>
      <c r="J3834" s="9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9">
        <v>1417460940</v>
      </c>
      <c r="J3835" s="9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9">
        <v>1434624067</v>
      </c>
      <c r="J3836" s="9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9">
        <v>1461278208</v>
      </c>
      <c r="J3837" s="9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9">
        <v>1470197340</v>
      </c>
      <c r="J3838" s="9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9">
        <v>1435947758</v>
      </c>
      <c r="J3839" s="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9">
        <v>1432314209</v>
      </c>
      <c r="J3840" s="9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9">
        <v>1438226724</v>
      </c>
      <c r="J3841" s="9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9">
        <v>1459180229</v>
      </c>
      <c r="J3842" s="9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9">
        <v>1405882287</v>
      </c>
      <c r="J3843" s="9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360">E3843/D3843*100</f>
        <v>8.7200000000000006</v>
      </c>
      <c r="P3843" s="5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5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9">
        <v>1399809052</v>
      </c>
      <c r="J3844" s="9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9">
        <v>1401587064</v>
      </c>
      <c r="J3845" s="9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9">
        <v>1401778740</v>
      </c>
      <c r="J3846" s="9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9">
        <v>1443711774</v>
      </c>
      <c r="J3847" s="9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9">
        <v>1412405940</v>
      </c>
      <c r="J3848" s="9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9">
        <v>1437283391</v>
      </c>
      <c r="J3849" s="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9">
        <v>1445196989</v>
      </c>
      <c r="J3850" s="9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9">
        <v>1434047084</v>
      </c>
      <c r="J3851" s="9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9">
        <v>1420081143</v>
      </c>
      <c r="J3852" s="9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9">
        <v>1437129179</v>
      </c>
      <c r="J3853" s="9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9">
        <v>1427427276</v>
      </c>
      <c r="J3854" s="9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9">
        <v>1409602178</v>
      </c>
      <c r="J3855" s="9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9">
        <v>1431206058</v>
      </c>
      <c r="J3856" s="9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9">
        <v>1427408271</v>
      </c>
      <c r="J3857" s="9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9">
        <v>1425833403</v>
      </c>
      <c r="J3858" s="9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9">
        <v>1406913120</v>
      </c>
      <c r="J3859" s="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9">
        <v>1432328400</v>
      </c>
      <c r="J3860" s="9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9">
        <v>1403730000</v>
      </c>
      <c r="J3861" s="9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9">
        <v>1407858710</v>
      </c>
      <c r="J3862" s="9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9">
        <v>1415828820</v>
      </c>
      <c r="J3863" s="9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9">
        <v>1473699540</v>
      </c>
      <c r="J3864" s="9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9">
        <v>1446739905</v>
      </c>
      <c r="J3865" s="9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9">
        <v>1447799054</v>
      </c>
      <c r="J3866" s="9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9">
        <v>1409376600</v>
      </c>
      <c r="J3867" s="9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9">
        <v>1458703740</v>
      </c>
      <c r="J3868" s="9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9">
        <v>1466278339</v>
      </c>
      <c r="J3869" s="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9">
        <v>1410191405</v>
      </c>
      <c r="J3870" s="9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9">
        <v>1426302660</v>
      </c>
      <c r="J3871" s="9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9">
        <v>1404360478</v>
      </c>
      <c r="J3872" s="9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9">
        <v>1490809450</v>
      </c>
      <c r="J3873" s="9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9">
        <v>1439522996</v>
      </c>
      <c r="J3874" s="9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9">
        <v>1444322535</v>
      </c>
      <c r="J3875" s="9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9">
        <v>1422061200</v>
      </c>
      <c r="J3876" s="9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9">
        <v>1472896800</v>
      </c>
      <c r="J3877" s="9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9">
        <v>1454425128</v>
      </c>
      <c r="J3878" s="9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9">
        <v>1481213752</v>
      </c>
      <c r="J3879" s="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9">
        <v>1435636740</v>
      </c>
      <c r="J3880" s="9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9">
        <v>1422218396</v>
      </c>
      <c r="J3881" s="9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9">
        <v>1406761200</v>
      </c>
      <c r="J3882" s="9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9">
        <v>1487550399</v>
      </c>
      <c r="J3883" s="9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9">
        <v>1454281380</v>
      </c>
      <c r="J3884" s="9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9">
        <v>1409668069</v>
      </c>
      <c r="J3885" s="9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9">
        <v>1427479192</v>
      </c>
      <c r="J3886" s="9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9">
        <v>1462834191</v>
      </c>
      <c r="J3887" s="9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9">
        <v>1418275702</v>
      </c>
      <c r="J3888" s="9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9">
        <v>1430517600</v>
      </c>
      <c r="J3889" s="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9">
        <v>1488114358</v>
      </c>
      <c r="J3890" s="9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9">
        <v>1420413960</v>
      </c>
      <c r="J3891" s="9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9">
        <v>1439662344</v>
      </c>
      <c r="J3892" s="9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9">
        <v>1427086740</v>
      </c>
      <c r="J3893" s="9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9">
        <v>1408863600</v>
      </c>
      <c r="J3894" s="9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9">
        <v>1404194400</v>
      </c>
      <c r="J3895" s="9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9">
        <v>1481000340</v>
      </c>
      <c r="J3896" s="9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9">
        <v>1425103218</v>
      </c>
      <c r="J3897" s="9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9">
        <v>1402979778</v>
      </c>
      <c r="J3898" s="9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9">
        <v>1420750683</v>
      </c>
      <c r="J3899" s="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9">
        <v>1439827200</v>
      </c>
      <c r="J3900" s="9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9">
        <v>1407868561</v>
      </c>
      <c r="J3901" s="9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9">
        <v>1433988791</v>
      </c>
      <c r="J3902" s="9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9">
        <v>1450554599</v>
      </c>
      <c r="J3903" s="9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9">
        <v>1479125642</v>
      </c>
      <c r="J3904" s="9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9">
        <v>1439581080</v>
      </c>
      <c r="J3905" s="9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9">
        <v>1429074240</v>
      </c>
      <c r="J3906" s="9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9">
        <v>1434063600</v>
      </c>
      <c r="J3907" s="9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366">E3907/D3907*100</f>
        <v>11.533333333333333</v>
      </c>
      <c r="P3907" s="5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5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9">
        <v>1435325100</v>
      </c>
      <c r="J3908" s="9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9">
        <v>1414354080</v>
      </c>
      <c r="J3909" s="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9">
        <v>1406603696</v>
      </c>
      <c r="J3910" s="9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9">
        <v>1410424642</v>
      </c>
      <c r="J3911" s="9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9">
        <v>1441649397</v>
      </c>
      <c r="J3912" s="9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9">
        <v>1417033777</v>
      </c>
      <c r="J3913" s="9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9">
        <v>1429936500</v>
      </c>
      <c r="J3914" s="9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9">
        <v>1448863449</v>
      </c>
      <c r="J3915" s="9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9">
        <v>1431298740</v>
      </c>
      <c r="J3916" s="9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9">
        <v>1464824309</v>
      </c>
      <c r="J3917" s="9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9">
        <v>1464952752</v>
      </c>
      <c r="J3918" s="9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9">
        <v>1410439161</v>
      </c>
      <c r="J3919" s="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9">
        <v>1407168000</v>
      </c>
      <c r="J3920" s="9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9">
        <v>1453075200</v>
      </c>
      <c r="J3921" s="9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9">
        <v>1479032260</v>
      </c>
      <c r="J3922" s="9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9">
        <v>1414346400</v>
      </c>
      <c r="J3923" s="9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9">
        <v>1425337200</v>
      </c>
      <c r="J3924" s="9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9">
        <v>1428622271</v>
      </c>
      <c r="J3925" s="9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9">
        <v>1403823722</v>
      </c>
      <c r="J3926" s="9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9">
        <v>1406753639</v>
      </c>
      <c r="J3927" s="9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9">
        <v>1419645748</v>
      </c>
      <c r="J3928" s="9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9">
        <v>1407565504</v>
      </c>
      <c r="J3929" s="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9">
        <v>1444971540</v>
      </c>
      <c r="J3930" s="9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9">
        <v>1474228265</v>
      </c>
      <c r="J3931" s="9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9">
        <v>1459490400</v>
      </c>
      <c r="J3932" s="9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9">
        <v>1441510707</v>
      </c>
      <c r="J3933" s="9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9">
        <v>1458097364</v>
      </c>
      <c r="J3934" s="9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9">
        <v>1468716180</v>
      </c>
      <c r="J3935" s="9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9">
        <v>1443704400</v>
      </c>
      <c r="J3936" s="9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9">
        <v>1443973546</v>
      </c>
      <c r="J3937" s="9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9">
        <v>1480576720</v>
      </c>
      <c r="J3938" s="9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9">
        <v>1468249760</v>
      </c>
      <c r="J3939" s="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9">
        <v>1435441454</v>
      </c>
      <c r="J3940" s="9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9">
        <v>1412656200</v>
      </c>
      <c r="J3941" s="9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9">
        <v>1420199351</v>
      </c>
      <c r="J3942" s="9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9">
        <v>1416877200</v>
      </c>
      <c r="J3943" s="9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9">
        <v>1434490914</v>
      </c>
      <c r="J3944" s="9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9">
        <v>1446483000</v>
      </c>
      <c r="J3945" s="9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9">
        <v>1440690875</v>
      </c>
      <c r="J3946" s="9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9">
        <v>1431717268</v>
      </c>
      <c r="J3947" s="9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9">
        <v>1425110400</v>
      </c>
      <c r="J3948" s="9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5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9">
        <v>1475378744</v>
      </c>
      <c r="J3949" s="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9">
        <v>1410076123</v>
      </c>
      <c r="J3950" s="9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9">
        <v>1423623221</v>
      </c>
      <c r="J3951" s="9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9">
        <v>1460140500</v>
      </c>
      <c r="J3952" s="9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9">
        <v>1462301342</v>
      </c>
      <c r="J3953" s="9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9">
        <v>1445885890</v>
      </c>
      <c r="J3954" s="9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9">
        <v>1469834940</v>
      </c>
      <c r="J3955" s="9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9">
        <v>1405352264</v>
      </c>
      <c r="J3956" s="9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9">
        <v>1448745741</v>
      </c>
      <c r="J3957" s="9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9">
        <v>1461543600</v>
      </c>
      <c r="J3958" s="9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9">
        <v>1468020354</v>
      </c>
      <c r="J3959" s="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5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9">
        <v>1406988000</v>
      </c>
      <c r="J3960" s="9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9">
        <v>1411930556</v>
      </c>
      <c r="J3961" s="9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9">
        <v>1451852256</v>
      </c>
      <c r="J3962" s="9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9">
        <v>1399584210</v>
      </c>
      <c r="J3963" s="9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9">
        <v>1448722494</v>
      </c>
      <c r="J3964" s="9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9">
        <v>1447821717</v>
      </c>
      <c r="J3965" s="9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9">
        <v>1429460386</v>
      </c>
      <c r="J3966" s="9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9">
        <v>1460608780</v>
      </c>
      <c r="J3967" s="9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9">
        <v>1406170740</v>
      </c>
      <c r="J3968" s="9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9">
        <v>1488783507</v>
      </c>
      <c r="J3969" s="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9">
        <v>1463945673</v>
      </c>
      <c r="J3970" s="9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9">
        <v>1472442900</v>
      </c>
      <c r="J3971" s="9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372">E3971/D3971*100</f>
        <v>7.4690265486725664</v>
      </c>
      <c r="P3971" s="5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5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9">
        <v>1460925811</v>
      </c>
      <c r="J3972" s="9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9">
        <v>1405947126</v>
      </c>
      <c r="J3973" s="9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9">
        <v>1423186634</v>
      </c>
      <c r="J3974" s="9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9">
        <v>1462766400</v>
      </c>
      <c r="J3975" s="9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9">
        <v>1464872848</v>
      </c>
      <c r="J3976" s="9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9">
        <v>1468442898</v>
      </c>
      <c r="J3977" s="9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9">
        <v>1406876400</v>
      </c>
      <c r="J3978" s="9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9">
        <v>1469213732</v>
      </c>
      <c r="J3979" s="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9">
        <v>1422717953</v>
      </c>
      <c r="J3980" s="9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9">
        <v>1427659200</v>
      </c>
      <c r="J3981" s="9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9">
        <v>1404570147</v>
      </c>
      <c r="J3982" s="9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9">
        <v>1468729149</v>
      </c>
      <c r="J3983" s="9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9">
        <v>1436297180</v>
      </c>
      <c r="J3984" s="9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9">
        <v>1400569140</v>
      </c>
      <c r="J3985" s="9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9">
        <v>1415404800</v>
      </c>
      <c r="J3986" s="9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9">
        <v>1456002300</v>
      </c>
      <c r="J3987" s="9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9">
        <v>1462539840</v>
      </c>
      <c r="J3988" s="9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9">
        <v>1400278290</v>
      </c>
      <c r="J3989" s="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9">
        <v>1440813413</v>
      </c>
      <c r="J3990" s="9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9">
        <v>1447009181</v>
      </c>
      <c r="J3991" s="9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9">
        <v>1456934893</v>
      </c>
      <c r="J3992" s="9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9">
        <v>1433086082</v>
      </c>
      <c r="J3993" s="9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9">
        <v>1449876859</v>
      </c>
      <c r="J3994" s="9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9">
        <v>1431549912</v>
      </c>
      <c r="J3995" s="9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9">
        <v>1405761690</v>
      </c>
      <c r="J3996" s="9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9">
        <v>1423913220</v>
      </c>
      <c r="J3997" s="9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9">
        <v>1416499440</v>
      </c>
      <c r="J3998" s="9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9">
        <v>1428222221</v>
      </c>
      <c r="J3999" s="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9">
        <v>1427580426</v>
      </c>
      <c r="J4000" s="9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9">
        <v>1409514709</v>
      </c>
      <c r="J4001" s="9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9">
        <v>1462631358</v>
      </c>
      <c r="J4002" s="9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9">
        <v>1488394800</v>
      </c>
      <c r="J4003" s="9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9">
        <v>1411779761</v>
      </c>
      <c r="J4004" s="9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9">
        <v>1424009147</v>
      </c>
      <c r="J4005" s="9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9">
        <v>1412740457</v>
      </c>
      <c r="J4006" s="9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9">
        <v>1413832985</v>
      </c>
      <c r="J4007" s="9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9">
        <v>1455647587</v>
      </c>
      <c r="J4008" s="9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9">
        <v>1409070480</v>
      </c>
      <c r="J4009" s="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9">
        <v>1437606507</v>
      </c>
      <c r="J4010" s="9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9">
        <v>1410281360</v>
      </c>
      <c r="J4011" s="9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9">
        <v>1414348166</v>
      </c>
      <c r="J4012" s="9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9">
        <v>1422450278</v>
      </c>
      <c r="J4013" s="9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9">
        <v>1430571849</v>
      </c>
      <c r="J4014" s="9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9">
        <v>1424070823</v>
      </c>
      <c r="J4015" s="9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9">
        <v>1457157269</v>
      </c>
      <c r="J4016" s="9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5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9">
        <v>1437331463</v>
      </c>
      <c r="J4017" s="9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9">
        <v>1410987400</v>
      </c>
      <c r="J4018" s="9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9">
        <v>1409846874</v>
      </c>
      <c r="J4019" s="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9">
        <v>1475877108</v>
      </c>
      <c r="J4020" s="9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9">
        <v>1460737680</v>
      </c>
      <c r="J4021" s="9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9">
        <v>1427168099</v>
      </c>
      <c r="J4022" s="9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9">
        <v>1414360358</v>
      </c>
      <c r="J4023" s="9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9">
        <v>1422759240</v>
      </c>
      <c r="J4024" s="9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9">
        <v>1458860363</v>
      </c>
      <c r="J4025" s="9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9">
        <v>1441037097</v>
      </c>
      <c r="J4026" s="9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9">
        <v>1437889336</v>
      </c>
      <c r="J4027" s="9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9">
        <v>1449247439</v>
      </c>
      <c r="J4028" s="9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9">
        <v>1487811600</v>
      </c>
      <c r="J4029" s="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9">
        <v>1402007500</v>
      </c>
      <c r="J4030" s="9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9">
        <v>1450053370</v>
      </c>
      <c r="J4031" s="9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9">
        <v>1454525340</v>
      </c>
      <c r="J4032" s="9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9">
        <v>1418914964</v>
      </c>
      <c r="J4033" s="9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9">
        <v>1450211116</v>
      </c>
      <c r="J4034" s="9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9">
        <v>1475398800</v>
      </c>
      <c r="J4035" s="9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378">E4035/D4035*100</f>
        <v>25.698702928870294</v>
      </c>
      <c r="P4035" s="5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5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9">
        <v>1428097450</v>
      </c>
      <c r="J4036" s="9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9">
        <v>1413925887</v>
      </c>
      <c r="J4037" s="9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9">
        <v>1404253800</v>
      </c>
      <c r="J4038" s="9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9">
        <v>1464099900</v>
      </c>
      <c r="J4039" s="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9">
        <v>1413573010</v>
      </c>
      <c r="J4040" s="9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9">
        <v>1448949540</v>
      </c>
      <c r="J4041" s="9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9">
        <v>1437188400</v>
      </c>
      <c r="J4042" s="9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9">
        <v>1473160954</v>
      </c>
      <c r="J4043" s="9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9">
        <v>1421781360</v>
      </c>
      <c r="J4044" s="9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9">
        <v>1416524325</v>
      </c>
      <c r="J4045" s="9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9">
        <v>1428642000</v>
      </c>
      <c r="J4046" s="9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9">
        <v>1408596589</v>
      </c>
      <c r="J4047" s="9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9">
        <v>1413992210</v>
      </c>
      <c r="J4048" s="9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9">
        <v>1420938000</v>
      </c>
      <c r="J4049" s="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9">
        <v>1460373187</v>
      </c>
      <c r="J4050" s="9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9">
        <v>1436914815</v>
      </c>
      <c r="J4051" s="9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9">
        <v>1414077391</v>
      </c>
      <c r="J4052" s="9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9">
        <v>1399618380</v>
      </c>
      <c r="J4053" s="9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9">
        <v>1413234316</v>
      </c>
      <c r="J4054" s="9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9">
        <v>1416081600</v>
      </c>
      <c r="J4055" s="9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9">
        <v>1475294400</v>
      </c>
      <c r="J4056" s="9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9">
        <v>1403192031</v>
      </c>
      <c r="J4057" s="9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9">
        <v>1467575940</v>
      </c>
      <c r="J4058" s="9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9">
        <v>1448492400</v>
      </c>
      <c r="J4059" s="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9">
        <v>1459483140</v>
      </c>
      <c r="J4060" s="9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9">
        <v>1410836400</v>
      </c>
      <c r="J4061" s="9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9">
        <v>1403539200</v>
      </c>
      <c r="J4062" s="9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9">
        <v>1461205423</v>
      </c>
      <c r="J4063" s="9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9">
        <v>1467481468</v>
      </c>
      <c r="J4064" s="9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9">
        <v>1403886084</v>
      </c>
      <c r="J4065" s="9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9">
        <v>1430316426</v>
      </c>
      <c r="J4066" s="9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9">
        <v>1407883811</v>
      </c>
      <c r="J4067" s="9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9">
        <v>1463619388</v>
      </c>
      <c r="J4068" s="9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9">
        <v>1443408550</v>
      </c>
      <c r="J4069" s="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9">
        <v>1484348700</v>
      </c>
      <c r="J4070" s="9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9">
        <v>1425124800</v>
      </c>
      <c r="J4071" s="9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9">
        <v>1425178800</v>
      </c>
      <c r="J4072" s="9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9">
        <v>1482779931</v>
      </c>
      <c r="J4073" s="9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9">
        <v>1408646111</v>
      </c>
      <c r="J4074" s="9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9">
        <v>1431144000</v>
      </c>
      <c r="J4075" s="9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9">
        <v>1446732975</v>
      </c>
      <c r="J4076" s="9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9">
        <v>1404149280</v>
      </c>
      <c r="J4077" s="9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9">
        <v>1413921060</v>
      </c>
      <c r="J4078" s="9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9">
        <v>1482339794</v>
      </c>
      <c r="J4079" s="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9">
        <v>1485543242</v>
      </c>
      <c r="J4080" s="9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9">
        <v>1466375521</v>
      </c>
      <c r="J4081" s="9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9">
        <v>1465930440</v>
      </c>
      <c r="J4082" s="9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9">
        <v>1425819425</v>
      </c>
      <c r="J4083" s="9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9">
        <v>1447542000</v>
      </c>
      <c r="J4084" s="9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9">
        <v>1452795416</v>
      </c>
      <c r="J4085" s="9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9">
        <v>1476008906</v>
      </c>
      <c r="J4086" s="9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9">
        <v>1427169540</v>
      </c>
      <c r="J4087" s="9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9">
        <v>1448078400</v>
      </c>
      <c r="J4088" s="9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9">
        <v>1468777786</v>
      </c>
      <c r="J4089" s="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9">
        <v>1421403960</v>
      </c>
      <c r="J4090" s="9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9">
        <v>1433093700</v>
      </c>
      <c r="J4091" s="9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9">
        <v>1438959600</v>
      </c>
      <c r="J4092" s="9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9">
        <v>1421410151</v>
      </c>
      <c r="J4093" s="9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9">
        <v>1428205247</v>
      </c>
      <c r="J4094" s="9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9">
        <v>1440272093</v>
      </c>
      <c r="J4095" s="9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9">
        <v>1413953940</v>
      </c>
      <c r="J4096" s="9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9">
        <v>1482108350</v>
      </c>
      <c r="J4097" s="9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9">
        <v>1488271860</v>
      </c>
      <c r="J4098" s="9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9">
        <v>1454284500</v>
      </c>
      <c r="J4099" s="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384">E4099/D4099*100</f>
        <v>0</v>
      </c>
      <c r="P4099" s="5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5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9">
        <v>1465060797</v>
      </c>
      <c r="J4100" s="9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9">
        <v>1472847873</v>
      </c>
      <c r="J4101" s="9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9">
        <v>1414205990</v>
      </c>
      <c r="J4102" s="9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9">
        <v>1485380482</v>
      </c>
      <c r="J4103" s="9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9">
        <v>1463343673</v>
      </c>
      <c r="J4104" s="9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9">
        <v>1440613920</v>
      </c>
      <c r="J4105" s="9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9">
        <v>1477550434</v>
      </c>
      <c r="J4106" s="9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9">
        <v>1482711309</v>
      </c>
      <c r="J4107" s="9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9">
        <v>1427936400</v>
      </c>
      <c r="J4108" s="9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9">
        <v>1411596001</v>
      </c>
      <c r="J4109" s="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9">
        <v>1488517200</v>
      </c>
      <c r="J4110" s="9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9">
        <v>1448805404</v>
      </c>
      <c r="J4111" s="9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9">
        <v>1469113351</v>
      </c>
      <c r="J4112" s="9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9">
        <v>1424747740</v>
      </c>
      <c r="J4113" s="9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9">
        <v>1456617600</v>
      </c>
      <c r="J4114" s="9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9">
        <v>1452234840</v>
      </c>
      <c r="J4115" s="9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autoFilter ref="A1:T4115" xr:uid="{FD786129-45AC-46CB-ACDC-60ACA694D623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93A71-7822-4D1C-A707-B38A91C33FA2}">
  <dimension ref="A1:F14"/>
  <sheetViews>
    <sheetView workbookViewId="0">
      <selection activeCell="H32" sqref="H32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6" t="s">
        <v>8223</v>
      </c>
      <c r="B1" t="s">
        <v>8320</v>
      </c>
    </row>
    <row r="3" spans="1:6">
      <c r="A3" s="6" t="s">
        <v>8377</v>
      </c>
      <c r="B3" s="6" t="s">
        <v>8376</v>
      </c>
    </row>
    <row r="4" spans="1:6">
      <c r="A4" s="6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>
      <c r="A6" s="7" t="s">
        <v>8317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>
      <c r="A7" s="7" t="s">
        <v>8318</v>
      </c>
      <c r="B7" s="8"/>
      <c r="C7" s="8">
        <v>140</v>
      </c>
      <c r="D7" s="8"/>
      <c r="E7" s="8">
        <v>80</v>
      </c>
      <c r="F7" s="8">
        <v>220</v>
      </c>
    </row>
    <row r="8" spans="1:6">
      <c r="A8" s="7" t="s">
        <v>8316</v>
      </c>
      <c r="B8" s="8">
        <v>24</v>
      </c>
      <c r="C8" s="8"/>
      <c r="D8" s="8"/>
      <c r="E8" s="8"/>
      <c r="F8" s="8">
        <v>24</v>
      </c>
    </row>
    <row r="9" spans="1:6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>
      <c r="A10" s="7" t="s">
        <v>8319</v>
      </c>
      <c r="B10" s="8"/>
      <c r="C10" s="8">
        <v>117</v>
      </c>
      <c r="D10" s="8"/>
      <c r="E10" s="8">
        <v>103</v>
      </c>
      <c r="F10" s="8">
        <v>220</v>
      </c>
    </row>
    <row r="11" spans="1:6">
      <c r="A11" s="7" t="s">
        <v>8314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>
      <c r="A12" s="7" t="s">
        <v>8313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>
      <c r="A13" s="7" t="s">
        <v>8312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>
      <c r="A14" s="7" t="s">
        <v>8310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F7A8C-BE96-4636-9326-B7442C77FB2C}">
  <dimension ref="A1:F47"/>
  <sheetViews>
    <sheetView workbookViewId="0">
      <selection activeCell="M24" sqref="M24"/>
    </sheetView>
  </sheetViews>
  <sheetFormatPr defaultRowHeight="14.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6" t="s">
        <v>8223</v>
      </c>
      <c r="B1" t="s">
        <v>8320</v>
      </c>
    </row>
    <row r="2" spans="1:6">
      <c r="A2" s="6" t="s">
        <v>8379</v>
      </c>
      <c r="B2" t="s">
        <v>8320</v>
      </c>
    </row>
    <row r="4" spans="1:6">
      <c r="A4" s="6" t="s">
        <v>8377</v>
      </c>
      <c r="B4" s="6" t="s">
        <v>8376</v>
      </c>
    </row>
    <row r="5" spans="1:6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>
      <c r="A6" s="7" t="s">
        <v>8360</v>
      </c>
      <c r="B6" s="8"/>
      <c r="C6" s="8">
        <v>353</v>
      </c>
      <c r="D6" s="8">
        <v>19</v>
      </c>
      <c r="E6" s="8">
        <v>694</v>
      </c>
      <c r="F6" s="8">
        <v>1066</v>
      </c>
    </row>
    <row r="7" spans="1:6">
      <c r="A7" s="7" t="s">
        <v>8341</v>
      </c>
      <c r="B7" s="8"/>
      <c r="C7" s="8"/>
      <c r="D7" s="8"/>
      <c r="E7" s="8">
        <v>260</v>
      </c>
      <c r="F7" s="8">
        <v>260</v>
      </c>
    </row>
    <row r="8" spans="1:6">
      <c r="A8" s="7" t="s">
        <v>8357</v>
      </c>
      <c r="B8" s="8">
        <v>60</v>
      </c>
      <c r="C8" s="8">
        <v>120</v>
      </c>
      <c r="D8" s="8"/>
      <c r="E8" s="8">
        <v>20</v>
      </c>
      <c r="F8" s="8">
        <v>200</v>
      </c>
    </row>
    <row r="9" spans="1:6">
      <c r="A9" s="7" t="s">
        <v>8361</v>
      </c>
      <c r="B9" s="8">
        <v>17</v>
      </c>
      <c r="C9" s="8">
        <v>80</v>
      </c>
      <c r="D9" s="8">
        <v>5</v>
      </c>
      <c r="E9" s="8">
        <v>85</v>
      </c>
      <c r="F9" s="8">
        <v>187</v>
      </c>
    </row>
    <row r="10" spans="1:6">
      <c r="A10" s="7" t="s">
        <v>8322</v>
      </c>
      <c r="B10" s="8"/>
      <c r="C10" s="8"/>
      <c r="D10" s="8"/>
      <c r="E10" s="8">
        <v>180</v>
      </c>
      <c r="F10" s="8">
        <v>180</v>
      </c>
    </row>
    <row r="11" spans="1:6">
      <c r="A11" s="7" t="s">
        <v>8345</v>
      </c>
      <c r="B11" s="8"/>
      <c r="C11" s="8">
        <v>57</v>
      </c>
      <c r="D11" s="8"/>
      <c r="E11" s="8">
        <v>103</v>
      </c>
      <c r="F11" s="8">
        <v>160</v>
      </c>
    </row>
    <row r="12" spans="1:6">
      <c r="A12" s="7" t="s">
        <v>8358</v>
      </c>
      <c r="B12" s="8">
        <v>100</v>
      </c>
      <c r="C12" s="8">
        <v>60</v>
      </c>
      <c r="D12" s="8"/>
      <c r="E12" s="8"/>
      <c r="F12" s="8">
        <v>160</v>
      </c>
    </row>
    <row r="13" spans="1:6">
      <c r="A13" s="7" t="s">
        <v>8337</v>
      </c>
      <c r="B13" s="8"/>
      <c r="C13" s="8">
        <v>20</v>
      </c>
      <c r="D13" s="8"/>
      <c r="E13" s="8">
        <v>140</v>
      </c>
      <c r="F13" s="8">
        <v>160</v>
      </c>
    </row>
    <row r="14" spans="1:6">
      <c r="A14" s="7" t="s">
        <v>8354</v>
      </c>
      <c r="B14" s="8"/>
      <c r="C14" s="8"/>
      <c r="D14" s="8"/>
      <c r="E14" s="8">
        <v>140</v>
      </c>
      <c r="F14" s="8">
        <v>140</v>
      </c>
    </row>
    <row r="15" spans="1:6">
      <c r="A15" s="7" t="s">
        <v>8327</v>
      </c>
      <c r="B15" s="8">
        <v>20</v>
      </c>
      <c r="C15" s="8">
        <v>120</v>
      </c>
      <c r="D15" s="8"/>
      <c r="E15" s="8"/>
      <c r="F15" s="8">
        <v>140</v>
      </c>
    </row>
    <row r="16" spans="1:6">
      <c r="A16" s="7" t="s">
        <v>8359</v>
      </c>
      <c r="B16" s="8">
        <v>20</v>
      </c>
      <c r="C16" s="8">
        <v>60</v>
      </c>
      <c r="D16" s="8"/>
      <c r="E16" s="8">
        <v>60</v>
      </c>
      <c r="F16" s="8">
        <v>140</v>
      </c>
    </row>
    <row r="17" spans="1:6">
      <c r="A17" s="7" t="s">
        <v>8332</v>
      </c>
      <c r="B17" s="8"/>
      <c r="C17" s="8">
        <v>100</v>
      </c>
      <c r="D17" s="8"/>
      <c r="E17" s="8"/>
      <c r="F17" s="8">
        <v>100</v>
      </c>
    </row>
    <row r="18" spans="1:6">
      <c r="A18" s="7" t="s">
        <v>8321</v>
      </c>
      <c r="B18" s="8"/>
      <c r="C18" s="8">
        <v>100</v>
      </c>
      <c r="D18" s="8"/>
      <c r="E18" s="8"/>
      <c r="F18" s="8">
        <v>100</v>
      </c>
    </row>
    <row r="19" spans="1:6">
      <c r="A19" s="7" t="s">
        <v>8323</v>
      </c>
      <c r="B19" s="8"/>
      <c r="C19" s="8">
        <v>80</v>
      </c>
      <c r="D19" s="8"/>
      <c r="E19" s="8"/>
      <c r="F19" s="8">
        <v>80</v>
      </c>
    </row>
    <row r="20" spans="1:6">
      <c r="A20" s="7" t="s">
        <v>8331</v>
      </c>
      <c r="B20" s="8"/>
      <c r="C20" s="8"/>
      <c r="D20" s="8"/>
      <c r="E20" s="8">
        <v>80</v>
      </c>
      <c r="F20" s="8">
        <v>80</v>
      </c>
    </row>
    <row r="21" spans="1:6">
      <c r="A21" s="7" t="s">
        <v>8336</v>
      </c>
      <c r="B21" s="8"/>
      <c r="C21" s="8">
        <v>40</v>
      </c>
      <c r="D21" s="8">
        <v>20</v>
      </c>
      <c r="E21" s="8"/>
      <c r="F21" s="8">
        <v>60</v>
      </c>
    </row>
    <row r="22" spans="1:6">
      <c r="A22" s="7" t="s">
        <v>8338</v>
      </c>
      <c r="B22" s="8"/>
      <c r="C22" s="8">
        <v>60</v>
      </c>
      <c r="D22" s="8"/>
      <c r="E22" s="8"/>
      <c r="F22" s="8">
        <v>60</v>
      </c>
    </row>
    <row r="23" spans="1:6">
      <c r="A23" s="7" t="s">
        <v>8356</v>
      </c>
      <c r="B23" s="8">
        <v>18</v>
      </c>
      <c r="C23" s="8">
        <v>2</v>
      </c>
      <c r="D23" s="8"/>
      <c r="E23" s="8">
        <v>40</v>
      </c>
      <c r="F23" s="8">
        <v>60</v>
      </c>
    </row>
    <row r="24" spans="1:6">
      <c r="A24" s="7" t="s">
        <v>8325</v>
      </c>
      <c r="B24" s="8"/>
      <c r="C24" s="8"/>
      <c r="D24" s="8"/>
      <c r="E24" s="8">
        <v>60</v>
      </c>
      <c r="F24" s="8">
        <v>60</v>
      </c>
    </row>
    <row r="25" spans="1:6">
      <c r="A25" s="7" t="s">
        <v>8326</v>
      </c>
      <c r="B25" s="8"/>
      <c r="C25" s="8"/>
      <c r="D25" s="8"/>
      <c r="E25" s="8">
        <v>60</v>
      </c>
      <c r="F25" s="8">
        <v>60</v>
      </c>
    </row>
    <row r="26" spans="1:6">
      <c r="A26" s="7" t="s">
        <v>8350</v>
      </c>
      <c r="B26" s="8"/>
      <c r="C26" s="8"/>
      <c r="D26" s="8"/>
      <c r="E26" s="8">
        <v>60</v>
      </c>
      <c r="F26" s="8">
        <v>60</v>
      </c>
    </row>
    <row r="27" spans="1:6">
      <c r="A27" s="7" t="s">
        <v>8352</v>
      </c>
      <c r="B27" s="8">
        <v>10</v>
      </c>
      <c r="C27" s="8">
        <v>47</v>
      </c>
      <c r="D27" s="8"/>
      <c r="E27" s="8"/>
      <c r="F27" s="8">
        <v>57</v>
      </c>
    </row>
    <row r="28" spans="1:6">
      <c r="A28" s="7" t="s">
        <v>8335</v>
      </c>
      <c r="B28" s="8"/>
      <c r="C28" s="8"/>
      <c r="D28" s="8"/>
      <c r="E28" s="8">
        <v>40</v>
      </c>
      <c r="F28" s="8">
        <v>40</v>
      </c>
    </row>
    <row r="29" spans="1:6">
      <c r="A29" s="7" t="s">
        <v>8349</v>
      </c>
      <c r="B29" s="8"/>
      <c r="C29" s="8">
        <v>40</v>
      </c>
      <c r="D29" s="8"/>
      <c r="E29" s="8"/>
      <c r="F29" s="8">
        <v>40</v>
      </c>
    </row>
    <row r="30" spans="1:6">
      <c r="A30" s="7" t="s">
        <v>8334</v>
      </c>
      <c r="B30" s="8"/>
      <c r="C30" s="8"/>
      <c r="D30" s="8"/>
      <c r="E30" s="8">
        <v>40</v>
      </c>
      <c r="F30" s="8">
        <v>40</v>
      </c>
    </row>
    <row r="31" spans="1:6">
      <c r="A31" s="7" t="s">
        <v>8330</v>
      </c>
      <c r="B31" s="8"/>
      <c r="C31" s="8">
        <v>40</v>
      </c>
      <c r="D31" s="8"/>
      <c r="E31" s="8"/>
      <c r="F31" s="8">
        <v>40</v>
      </c>
    </row>
    <row r="32" spans="1:6">
      <c r="A32" s="7" t="s">
        <v>8340</v>
      </c>
      <c r="B32" s="8"/>
      <c r="C32" s="8"/>
      <c r="D32" s="8"/>
      <c r="E32" s="8">
        <v>40</v>
      </c>
      <c r="F32" s="8">
        <v>40</v>
      </c>
    </row>
    <row r="33" spans="1:6">
      <c r="A33" s="7" t="s">
        <v>8348</v>
      </c>
      <c r="B33" s="8"/>
      <c r="C33" s="8">
        <v>40</v>
      </c>
      <c r="D33" s="8"/>
      <c r="E33" s="8"/>
      <c r="F33" s="8">
        <v>40</v>
      </c>
    </row>
    <row r="34" spans="1:6">
      <c r="A34" s="7" t="s">
        <v>8324</v>
      </c>
      <c r="B34" s="8">
        <v>40</v>
      </c>
      <c r="C34" s="8"/>
      <c r="D34" s="8"/>
      <c r="E34" s="8"/>
      <c r="F34" s="8">
        <v>40</v>
      </c>
    </row>
    <row r="35" spans="1:6">
      <c r="A35" s="7" t="s">
        <v>8329</v>
      </c>
      <c r="B35" s="8"/>
      <c r="C35" s="8"/>
      <c r="D35" s="8">
        <v>6</v>
      </c>
      <c r="E35" s="8">
        <v>34</v>
      </c>
      <c r="F35" s="8">
        <v>40</v>
      </c>
    </row>
    <row r="36" spans="1:6">
      <c r="A36" s="7" t="s">
        <v>8333</v>
      </c>
      <c r="B36" s="8">
        <v>24</v>
      </c>
      <c r="C36" s="8"/>
      <c r="D36" s="8"/>
      <c r="E36" s="8"/>
      <c r="F36" s="8">
        <v>24</v>
      </c>
    </row>
    <row r="37" spans="1:6">
      <c r="A37" s="7" t="s">
        <v>8343</v>
      </c>
      <c r="B37" s="8"/>
      <c r="C37" s="8">
        <v>20</v>
      </c>
      <c r="D37" s="8"/>
      <c r="E37" s="8"/>
      <c r="F37" s="8">
        <v>20</v>
      </c>
    </row>
    <row r="38" spans="1:6">
      <c r="A38" s="7" t="s">
        <v>8347</v>
      </c>
      <c r="B38" s="8">
        <v>20</v>
      </c>
      <c r="C38" s="8"/>
      <c r="D38" s="8"/>
      <c r="E38" s="8"/>
      <c r="F38" s="8">
        <v>20</v>
      </c>
    </row>
    <row r="39" spans="1:6">
      <c r="A39" s="7" t="s">
        <v>8342</v>
      </c>
      <c r="B39" s="8">
        <v>20</v>
      </c>
      <c r="C39" s="8"/>
      <c r="D39" s="8"/>
      <c r="E39" s="8"/>
      <c r="F39" s="8">
        <v>20</v>
      </c>
    </row>
    <row r="40" spans="1:6">
      <c r="A40" s="7" t="s">
        <v>8351</v>
      </c>
      <c r="B40" s="8"/>
      <c r="C40" s="8"/>
      <c r="D40" s="8"/>
      <c r="E40" s="8">
        <v>20</v>
      </c>
      <c r="F40" s="8">
        <v>20</v>
      </c>
    </row>
    <row r="41" spans="1:6">
      <c r="A41" s="7" t="s">
        <v>8353</v>
      </c>
      <c r="B41" s="8"/>
      <c r="C41" s="8">
        <v>20</v>
      </c>
      <c r="D41" s="8"/>
      <c r="E41" s="8"/>
      <c r="F41" s="8">
        <v>20</v>
      </c>
    </row>
    <row r="42" spans="1:6">
      <c r="A42" s="7" t="s">
        <v>8355</v>
      </c>
      <c r="B42" s="8"/>
      <c r="C42" s="8">
        <v>11</v>
      </c>
      <c r="D42" s="8"/>
      <c r="E42" s="8">
        <v>9</v>
      </c>
      <c r="F42" s="8">
        <v>20</v>
      </c>
    </row>
    <row r="43" spans="1:6">
      <c r="A43" s="7" t="s">
        <v>8344</v>
      </c>
      <c r="B43" s="8"/>
      <c r="C43" s="8">
        <v>20</v>
      </c>
      <c r="D43" s="8"/>
      <c r="E43" s="8"/>
      <c r="F43" s="8">
        <v>20</v>
      </c>
    </row>
    <row r="44" spans="1:6">
      <c r="A44" s="7" t="s">
        <v>8339</v>
      </c>
      <c r="B44" s="8"/>
      <c r="C44" s="8"/>
      <c r="D44" s="8"/>
      <c r="E44" s="8">
        <v>20</v>
      </c>
      <c r="F44" s="8">
        <v>20</v>
      </c>
    </row>
    <row r="45" spans="1:6">
      <c r="A45" s="7" t="s">
        <v>8346</v>
      </c>
      <c r="B45" s="8"/>
      <c r="C45" s="8">
        <v>20</v>
      </c>
      <c r="D45" s="8"/>
      <c r="E45" s="8"/>
      <c r="F45" s="8">
        <v>20</v>
      </c>
    </row>
    <row r="46" spans="1:6">
      <c r="A46" s="7" t="s">
        <v>8328</v>
      </c>
      <c r="B46" s="8"/>
      <c r="C46" s="8">
        <v>20</v>
      </c>
      <c r="D46" s="8"/>
      <c r="E46" s="8"/>
      <c r="F46" s="8">
        <v>20</v>
      </c>
    </row>
    <row r="47" spans="1:6">
      <c r="A47" s="7" t="s">
        <v>8310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CEA1B-6B27-4745-B0AE-7F0DAE4C3E56}">
  <dimension ref="A1:F18"/>
  <sheetViews>
    <sheetView topLeftCell="A7" workbookViewId="0">
      <selection activeCell="K19" sqref="K19"/>
    </sheetView>
  </sheetViews>
  <sheetFormatPr defaultRowHeight="14.5"/>
  <cols>
    <col min="1" max="1" width="14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6" t="s">
        <v>8379</v>
      </c>
      <c r="B1" t="s">
        <v>8320</v>
      </c>
    </row>
    <row r="2" spans="1:6">
      <c r="A2" s="6" t="s">
        <v>8378</v>
      </c>
      <c r="B2" t="s">
        <v>8320</v>
      </c>
    </row>
    <row r="4" spans="1:6">
      <c r="A4" s="6" t="s">
        <v>8377</v>
      </c>
      <c r="B4" s="6" t="s">
        <v>8376</v>
      </c>
    </row>
    <row r="5" spans="1:6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>
      <c r="A6" s="10" t="s">
        <v>8366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>
      <c r="A7" s="10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>
      <c r="A8" s="10" t="s">
        <v>8370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>
      <c r="A9" s="10" t="s">
        <v>8371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>
      <c r="A10" s="10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>
      <c r="A11" s="10" t="s">
        <v>8375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>
      <c r="A12" s="10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>
      <c r="A13" s="10" t="s">
        <v>8365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>
      <c r="A14" s="10" t="s">
        <v>8364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>
      <c r="A15" s="10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>
      <c r="A16" s="10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>
      <c r="A17" s="10" t="s">
        <v>8369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>
      <c r="A18" s="10" t="s">
        <v>8310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1A8BF-BFD0-4992-8553-A082C60E451E}">
  <dimension ref="A1:H13"/>
  <sheetViews>
    <sheetView topLeftCell="A31" workbookViewId="0">
      <selection activeCell="F4" sqref="F4"/>
    </sheetView>
  </sheetViews>
  <sheetFormatPr defaultRowHeight="14.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 s="13" customFormat="1">
      <c r="A1" s="14" t="s">
        <v>8399</v>
      </c>
      <c r="B1" s="14" t="s">
        <v>8398</v>
      </c>
      <c r="C1" s="14" t="s">
        <v>8397</v>
      </c>
      <c r="D1" s="14" t="s">
        <v>8396</v>
      </c>
      <c r="E1" s="14" t="s">
        <v>8395</v>
      </c>
      <c r="F1" s="14" t="s">
        <v>8394</v>
      </c>
      <c r="G1" s="14" t="s">
        <v>8393</v>
      </c>
      <c r="H1" s="14" t="s">
        <v>8392</v>
      </c>
    </row>
    <row r="2" spans="1:8">
      <c r="A2" t="s">
        <v>8391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>
      <c r="A3" t="s">
        <v>8390</v>
      </c>
      <c r="B3">
        <f>COUNTIFS(goal,"&gt;=1000",goal,"&lt;=4999",state,"successful")</f>
        <v>932</v>
      </c>
      <c r="C3">
        <f>COUNTIFS(goal,"&gt;=1000",goal,"&lt;=4999",state,"failed")</f>
        <v>420</v>
      </c>
      <c r="D3">
        <f>COUNTIFS(goal,"&gt;=1000",goal,"&lt;=4999",state,"canceled")</f>
        <v>60</v>
      </c>
      <c r="E3">
        <f>SUM(B3:D3)</f>
        <v>1412</v>
      </c>
      <c r="F3" s="12">
        <f>B3/E3</f>
        <v>0.66005665722379603</v>
      </c>
      <c r="G3" s="12">
        <f>C3/E3</f>
        <v>0.29745042492917845</v>
      </c>
      <c r="H3" s="12">
        <f>D3/E3</f>
        <v>4.2492917847025496E-2</v>
      </c>
    </row>
    <row r="4" spans="1:8">
      <c r="A4" t="s">
        <v>8389</v>
      </c>
      <c r="B4">
        <f>COUNTIFS(goal,"&gt;=5000",goal,"&lt;=9999",state,"successful")</f>
        <v>381</v>
      </c>
      <c r="C4">
        <f>COUNTIFS(goal,"&gt;=5000",goal,"&lt;=9999",state,"failed")</f>
        <v>283</v>
      </c>
      <c r="D4">
        <f>COUNTIFS(goal,"&gt;=5000",goal,"&lt;=9999",state,"canceled")</f>
        <v>52</v>
      </c>
      <c r="E4">
        <f>SUM(B4:D4)</f>
        <v>716</v>
      </c>
      <c r="F4" s="12">
        <f>B4/E4</f>
        <v>0.53212290502793291</v>
      </c>
      <c r="G4" s="12">
        <f>C4/E4</f>
        <v>0.39525139664804471</v>
      </c>
      <c r="H4" s="12">
        <f>D4/E4</f>
        <v>7.2625698324022353E-2</v>
      </c>
    </row>
    <row r="5" spans="1:8">
      <c r="A5" t="s">
        <v>8388</v>
      </c>
      <c r="B5">
        <f>COUNTIFS(goal,"&gt;=10000",goal,"&lt;=14999",state,"successful")</f>
        <v>168</v>
      </c>
      <c r="C5">
        <f>COUNTIFS(goal,"&gt;=10000",goal,"&lt;=14999",state,"failed")</f>
        <v>144</v>
      </c>
      <c r="D5">
        <f>COUNTIFS(goal,"&gt;=10000",goal,"&lt;=14999",state,"canceled")</f>
        <v>40</v>
      </c>
      <c r="E5">
        <f>SUM(B5:D5)</f>
        <v>352</v>
      </c>
      <c r="F5" s="12">
        <f>B5/E5</f>
        <v>0.47727272727272729</v>
      </c>
      <c r="G5" s="12">
        <f>C5/E5</f>
        <v>0.40909090909090912</v>
      </c>
      <c r="H5" s="12">
        <f>D5/E5</f>
        <v>0.11363636363636363</v>
      </c>
    </row>
    <row r="6" spans="1:8">
      <c r="A6" t="s">
        <v>8387</v>
      </c>
      <c r="B6">
        <f>COUNTIFS(goal,"&gt;=15000",goal,"&lt;=19999",state,"successful")</f>
        <v>94</v>
      </c>
      <c r="C6">
        <f>COUNTIFS(goal,"&gt;=15000",goal,"&lt;=19999",state,"failed")</f>
        <v>90</v>
      </c>
      <c r="D6">
        <f>COUNTIFS(goal,"&gt;=15000",goal,"&lt;=19999",state,"canceled")</f>
        <v>17</v>
      </c>
      <c r="E6">
        <f>SUM(B6:D6)</f>
        <v>201</v>
      </c>
      <c r="F6" s="12">
        <f>B6/E6</f>
        <v>0.46766169154228854</v>
      </c>
      <c r="G6" s="12">
        <f>C6/E6</f>
        <v>0.44776119402985076</v>
      </c>
      <c r="H6" s="12">
        <f>D6/E6</f>
        <v>8.45771144278607E-2</v>
      </c>
    </row>
    <row r="7" spans="1:8">
      <c r="A7" t="s">
        <v>8386</v>
      </c>
      <c r="B7">
        <f>COUNTIFS(goal,"&gt;=20000",goal,"&lt;=24999",state,"successful")</f>
        <v>62</v>
      </c>
      <c r="C7">
        <f>COUNTIFS(goal,"&gt;=20000",goal,"&lt;=24999",state,"failed")</f>
        <v>72</v>
      </c>
      <c r="D7">
        <f>COUNTIFS(goal,"&gt;=20000",goal,"&lt;=24999",state,"canceled")</f>
        <v>14</v>
      </c>
      <c r="E7">
        <f>SUM(B7:D7)</f>
        <v>148</v>
      </c>
      <c r="F7" s="12">
        <f>B7/E7</f>
        <v>0.41891891891891891</v>
      </c>
      <c r="G7" s="12">
        <f>C7/E7</f>
        <v>0.48648648648648651</v>
      </c>
      <c r="H7" s="12">
        <f>D7/E7</f>
        <v>9.45945945945946E-2</v>
      </c>
    </row>
    <row r="8" spans="1:8">
      <c r="A8" t="s">
        <v>8385</v>
      </c>
      <c r="B8">
        <f>COUNTIFS(goal,"&gt;=25000",goal,"&lt;=29999",state,"successful")</f>
        <v>55</v>
      </c>
      <c r="C8">
        <f>COUNTIFS(goal,"&gt;=25000",goal,"&lt;=29999",state,"failed")</f>
        <v>64</v>
      </c>
      <c r="D8">
        <f>COUNTIFS(goal,"&gt;=25000",goal,"&lt;=29999",state,"canceled")</f>
        <v>18</v>
      </c>
      <c r="E8">
        <f>SUM(B8:D8)</f>
        <v>137</v>
      </c>
      <c r="F8" s="12">
        <f>B8/E8</f>
        <v>0.40145985401459855</v>
      </c>
      <c r="G8" s="12">
        <f>C8/E8</f>
        <v>0.46715328467153283</v>
      </c>
      <c r="H8" s="12">
        <f>D8/E8</f>
        <v>0.13138686131386862</v>
      </c>
    </row>
    <row r="9" spans="1:8">
      <c r="A9" t="s">
        <v>8384</v>
      </c>
      <c r="B9">
        <f>COUNTIFS(goal,"&gt;=30000",goal,"&lt;=34999",state,"successful")</f>
        <v>32</v>
      </c>
      <c r="C9">
        <f>COUNTIFS(goal,"&gt;=30000",goal,"&lt;=34999",state,"failed")</f>
        <v>37</v>
      </c>
      <c r="D9">
        <f>COUNTIFS(goal,"&gt;=30000",goal,"&lt;=34999",state,"canceled")</f>
        <v>13</v>
      </c>
      <c r="E9">
        <f>SUM(B9:D9)</f>
        <v>82</v>
      </c>
      <c r="F9" s="12">
        <f>B9/E9</f>
        <v>0.3902439024390244</v>
      </c>
      <c r="G9" s="12">
        <f>C9/E9</f>
        <v>0.45121951219512196</v>
      </c>
      <c r="H9" s="12">
        <f>D9/E9</f>
        <v>0.15853658536585366</v>
      </c>
    </row>
    <row r="10" spans="1:8">
      <c r="A10" t="s">
        <v>8383</v>
      </c>
      <c r="B10">
        <f>COUNTIFS(goal,"&gt;=35000",goal,"&lt;=39999",state,"successful")</f>
        <v>26</v>
      </c>
      <c r="C10">
        <f>COUNTIFS(goal,"&gt;=35000",goal,"&lt;=39999",state,"failed")</f>
        <v>22</v>
      </c>
      <c r="D10">
        <f>COUNTIFS(goal,"&gt;=35000",goal,"&lt;=39999",state,"canceled")</f>
        <v>7</v>
      </c>
      <c r="E10">
        <f>SUM(B10:D10)</f>
        <v>55</v>
      </c>
      <c r="F10" s="12">
        <f>B10/E10</f>
        <v>0.47272727272727272</v>
      </c>
      <c r="G10" s="12">
        <f>C10/E10</f>
        <v>0.4</v>
      </c>
      <c r="H10" s="12">
        <f>D10/E10</f>
        <v>0.12727272727272726</v>
      </c>
    </row>
    <row r="11" spans="1:8">
      <c r="A11" t="s">
        <v>8382</v>
      </c>
      <c r="B11">
        <f>COUNTIFS(goal,"&gt;=40000",goal,"&lt;=44999",state,"successful")</f>
        <v>21</v>
      </c>
      <c r="C11">
        <f>COUNTIFS(goal,"&gt;=40000",goal,"&lt;=44999",state,"failed")</f>
        <v>16</v>
      </c>
      <c r="D11">
        <f>COUNTIFS(goal,"&gt;=40000",goal,"&lt;=44999",state,"canceled")</f>
        <v>6</v>
      </c>
      <c r="E11">
        <f>SUM(B11:D11)</f>
        <v>43</v>
      </c>
      <c r="F11" s="12">
        <f>B11/E11</f>
        <v>0.48837209302325579</v>
      </c>
      <c r="G11" s="12">
        <f>C11/E11</f>
        <v>0.37209302325581395</v>
      </c>
      <c r="H11" s="12">
        <f>D11/E11</f>
        <v>0.13953488372093023</v>
      </c>
    </row>
    <row r="12" spans="1:8">
      <c r="A12" t="s">
        <v>8381</v>
      </c>
      <c r="B12">
        <f>COUNTIFS(goal,"&gt;=45000",goal,"&lt;=49999",state,"successful")</f>
        <v>6</v>
      </c>
      <c r="C12">
        <f>COUNTIFS(goal,"&gt;=45000",goal,"&lt;=49999",state,"failed")</f>
        <v>11</v>
      </c>
      <c r="D12">
        <f>COUNTIFS(goal,"&gt;=45000",goal,"&lt;=49999",state,"canceled")</f>
        <v>4</v>
      </c>
      <c r="E12">
        <f>SUM(B12:D12)</f>
        <v>21</v>
      </c>
      <c r="F12" s="12">
        <f>B12/E12</f>
        <v>0.2857142857142857</v>
      </c>
      <c r="G12" s="12">
        <f>C12/E12</f>
        <v>0.52380952380952384</v>
      </c>
      <c r="H12" s="12">
        <f>D12/E12</f>
        <v>0.19047619047619047</v>
      </c>
    </row>
    <row r="13" spans="1:8">
      <c r="A13" t="s">
        <v>8380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>SUM(B13:D13)</f>
        <v>444</v>
      </c>
      <c r="F13" s="12">
        <f>B13/E13</f>
        <v>0.19369369369369369</v>
      </c>
      <c r="G13" s="12">
        <f>C13/E13</f>
        <v>0.58108108108108103</v>
      </c>
      <c r="H13" s="12">
        <f>D13/E13</f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CategoryState</vt:lpstr>
      <vt:lpstr>SubcategoryState</vt:lpstr>
      <vt:lpstr>LaunchDateState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Jade Guo</cp:lastModifiedBy>
  <dcterms:created xsi:type="dcterms:W3CDTF">2017-04-20T15:17:24Z</dcterms:created>
  <dcterms:modified xsi:type="dcterms:W3CDTF">2019-12-30T02:45:51Z</dcterms:modified>
</cp:coreProperties>
</file>