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2"/>
  </bookViews>
  <sheets>
    <sheet name="15计科1班综合测评" sheetId="38" r:id="rId1"/>
    <sheet name="15计科2班综合测评" sheetId="39" r:id="rId2"/>
    <sheet name="15软件1班综合测评" sheetId="41" r:id="rId3"/>
    <sheet name="15软件2班综合测评" sheetId="42" r:id="rId4"/>
    <sheet name="15软件3班综合测评" sheetId="43" r:id="rId5"/>
    <sheet name="15软件4班综合测评" sheetId="44" r:id="rId6"/>
    <sheet name="15物联1班综合测评" sheetId="45" r:id="rId7"/>
    <sheet name="15物联2班综合测评" sheetId="46" r:id="rId8"/>
    <sheet name="15信息1班综合测评" sheetId="47" r:id="rId9"/>
    <sheet name="15信息2班综合测评x" sheetId="48" r:id="rId10"/>
  </sheets>
  <definedNames>
    <definedName name="_xlnm._FilterDatabase" localSheetId="2" hidden="1">'15软件1班综合测评'!$B$3:$V$38</definedName>
    <definedName name="_xlnm._FilterDatabase" localSheetId="5" hidden="1">'15软件4班综合测评'!$A$6:$X$35</definedName>
    <definedName name="_xlnm._FilterDatabase" localSheetId="6" hidden="1">'15物联1班综合测评'!$A$3:$X$6</definedName>
    <definedName name="_xlnm._FilterDatabase" localSheetId="7" hidden="1">'15物联2班综合测评'!$A$3:$W$33</definedName>
    <definedName name="_xlnm._FilterDatabase" localSheetId="8" hidden="1">'15信息1班综合测评'!$A$1:$X$34</definedName>
  </definedNames>
  <calcPr calcId="144525"/>
</workbook>
</file>

<file path=xl/sharedStrings.xml><?xml version="1.0" encoding="utf-8"?>
<sst xmlns="http://schemas.openxmlformats.org/spreadsheetml/2006/main" count="2447" uniqueCount="647">
  <si>
    <t>天津农学院学生德智体综合评估总成绩表</t>
  </si>
  <si>
    <t>计算机科学与信息工程学院   2015 级    计科1    班     2015-2016学年第一学期</t>
  </si>
  <si>
    <t>学号</t>
  </si>
  <si>
    <t>姓名</t>
  </si>
  <si>
    <t>德育成绩</t>
  </si>
  <si>
    <t>智育评估</t>
  </si>
  <si>
    <t>总成绩</t>
  </si>
  <si>
    <t>附加分</t>
  </si>
  <si>
    <t>综合成绩</t>
  </si>
  <si>
    <t>名次</t>
  </si>
  <si>
    <t>备注（银行卡号）</t>
  </si>
  <si>
    <t>评委序号</t>
  </si>
  <si>
    <t>平均成绩（20%）</t>
  </si>
  <si>
    <t>学期各科成绩</t>
  </si>
  <si>
    <t>绩点成绩(100%)</t>
  </si>
  <si>
    <t>绩点成绩（80%）</t>
  </si>
  <si>
    <t>电路与电子技术1</t>
  </si>
  <si>
    <t>马克思主义基本原理</t>
  </si>
  <si>
    <t>计算机导论</t>
  </si>
  <si>
    <t>大学英语1</t>
  </si>
  <si>
    <t>高等数学1（工科）</t>
  </si>
  <si>
    <t>线性代数2</t>
  </si>
  <si>
    <t>体育1</t>
  </si>
  <si>
    <t>大学生心理健康</t>
  </si>
  <si>
    <t>军事训练</t>
  </si>
  <si>
    <t>赵桂芳</t>
  </si>
  <si>
    <t>合格</t>
  </si>
  <si>
    <t>6228480028453645070</t>
  </si>
  <si>
    <t>杨志庚</t>
  </si>
  <si>
    <t>6228480028453537178</t>
  </si>
  <si>
    <t>郑景诗</t>
  </si>
  <si>
    <t>6228480028453411770</t>
  </si>
  <si>
    <t>田宁宁</t>
  </si>
  <si>
    <t>6228480028453529977</t>
  </si>
  <si>
    <t>冷璐璐</t>
  </si>
  <si>
    <t>6228480028453541873</t>
  </si>
  <si>
    <t>李金平</t>
  </si>
  <si>
    <t>6228480028453522774</t>
  </si>
  <si>
    <t>楚云婷</t>
  </si>
  <si>
    <t>6228480028453416571</t>
  </si>
  <si>
    <t>卞贝贝</t>
  </si>
  <si>
    <t>6228480028453504475</t>
  </si>
  <si>
    <t>曾念</t>
  </si>
  <si>
    <t>胡楠</t>
  </si>
  <si>
    <t>尤梦雪</t>
  </si>
  <si>
    <t>覃艺</t>
  </si>
  <si>
    <t>李璐</t>
  </si>
  <si>
    <t>杨景雯</t>
  </si>
  <si>
    <t>于清雨</t>
  </si>
  <si>
    <t>田晓雅</t>
  </si>
  <si>
    <t>陈雨鑫</t>
  </si>
  <si>
    <t>李昶治</t>
  </si>
  <si>
    <t>陈思宇</t>
  </si>
  <si>
    <t>肖佳豪</t>
  </si>
  <si>
    <t>程世平</t>
  </si>
  <si>
    <t>于乃琪</t>
  </si>
  <si>
    <t>刘少鹏</t>
  </si>
  <si>
    <t>庄琳杰</t>
  </si>
  <si>
    <t>刘媛媛</t>
  </si>
  <si>
    <t>舞弊</t>
  </si>
  <si>
    <t>呼斯楞</t>
  </si>
  <si>
    <t>李学江</t>
  </si>
  <si>
    <t>徐鑫</t>
  </si>
  <si>
    <t xml:space="preserve">计算机科学与信息工程学院   20 15 级    计算机2   班     2015—2016学年第一学期                </t>
  </si>
  <si>
    <t>计算机技术导论</t>
  </si>
  <si>
    <t>刘学生</t>
  </si>
  <si>
    <t>6228480028453420276</t>
  </si>
  <si>
    <t>赖文婷</t>
  </si>
  <si>
    <t>6228480028453613474</t>
  </si>
  <si>
    <t>刘家祺</t>
  </si>
  <si>
    <t>6228480028453502776</t>
  </si>
  <si>
    <t>苏艳梅</t>
  </si>
  <si>
    <t>6228480028453643679</t>
  </si>
  <si>
    <t>李芳霞</t>
  </si>
  <si>
    <t>6228480028453618077</t>
  </si>
  <si>
    <t>邬海涛</t>
  </si>
  <si>
    <t>6228480028453542475</t>
  </si>
  <si>
    <t>彭冰</t>
  </si>
  <si>
    <t>6228480028453544471</t>
  </si>
  <si>
    <t>黄宁宁</t>
  </si>
  <si>
    <t>6228480028453522576</t>
  </si>
  <si>
    <t>吴奇</t>
  </si>
  <si>
    <t>刘洋</t>
  </si>
  <si>
    <t>蔺雪文</t>
  </si>
  <si>
    <t>刘艳雪</t>
  </si>
  <si>
    <t>贾梦然</t>
  </si>
  <si>
    <t>李伟佳</t>
  </si>
  <si>
    <t>袁桐</t>
  </si>
  <si>
    <t>张亚如</t>
  </si>
  <si>
    <t>倪鑫</t>
  </si>
  <si>
    <t>万吉涛</t>
  </si>
  <si>
    <t>王术宽</t>
  </si>
  <si>
    <t>麦振明</t>
  </si>
  <si>
    <t>戴丘羽</t>
  </si>
  <si>
    <t>王连杰</t>
  </si>
  <si>
    <t>颜伟</t>
  </si>
  <si>
    <t>薛家宏</t>
  </si>
  <si>
    <t>杨锡婷</t>
  </si>
  <si>
    <t>杨应德</t>
  </si>
  <si>
    <t>刘士楠</t>
  </si>
  <si>
    <t>刘航伊</t>
  </si>
  <si>
    <t>刘威超</t>
  </si>
  <si>
    <t>计算机科学与信息工程学院   2015   级    软件1班     2015-2016学年第一学期</t>
  </si>
  <si>
    <t>C++程序设计1</t>
  </si>
  <si>
    <t>软件工程导论</t>
  </si>
  <si>
    <t>高等数学1</t>
  </si>
  <si>
    <t>1508054112</t>
  </si>
  <si>
    <t>张珮芸</t>
  </si>
  <si>
    <t>89.00</t>
  </si>
  <si>
    <t>81.00</t>
  </si>
  <si>
    <t>84.00</t>
  </si>
  <si>
    <t>93.00</t>
  </si>
  <si>
    <t>98.00</t>
  </si>
  <si>
    <t>70.00</t>
  </si>
  <si>
    <t>83.00</t>
  </si>
  <si>
    <t>6228480028453482177</t>
  </si>
  <si>
    <t>1508054119</t>
  </si>
  <si>
    <t>沈柁孜</t>
  </si>
  <si>
    <t>80.00</t>
  </si>
  <si>
    <t>75.00</t>
  </si>
  <si>
    <t>6228480028453506678</t>
  </si>
  <si>
    <t>1508054103</t>
  </si>
  <si>
    <t>蔡琳琳</t>
  </si>
  <si>
    <t>90.00</t>
  </si>
  <si>
    <t>78.00</t>
  </si>
  <si>
    <t>76.00</t>
  </si>
  <si>
    <t>91.00</t>
  </si>
  <si>
    <t>82.00</t>
  </si>
  <si>
    <t>86.00</t>
  </si>
  <si>
    <t>87.00</t>
  </si>
  <si>
    <t>6228480028453557077</t>
  </si>
  <si>
    <t>1508054123</t>
  </si>
  <si>
    <t>张伦丛</t>
  </si>
  <si>
    <t>85.00</t>
  </si>
  <si>
    <t>95.00</t>
  </si>
  <si>
    <t>6228270021226903375</t>
  </si>
  <si>
    <t>1508054104</t>
  </si>
  <si>
    <t>贾婷婷</t>
  </si>
  <si>
    <t>77.00</t>
  </si>
  <si>
    <t>74.00</t>
  </si>
  <si>
    <t>92.00</t>
  </si>
  <si>
    <t>6228480028429898779</t>
  </si>
  <si>
    <t>1508054117</t>
  </si>
  <si>
    <t>王子璇</t>
  </si>
  <si>
    <t>69.00</t>
  </si>
  <si>
    <t>6228270021226903870</t>
  </si>
  <si>
    <t>1508054106</t>
  </si>
  <si>
    <t>韩姗彤</t>
  </si>
  <si>
    <t>72.00</t>
  </si>
  <si>
    <t>94.00</t>
  </si>
  <si>
    <t>6228480028453633878</t>
  </si>
  <si>
    <t>1508054124</t>
  </si>
  <si>
    <t>刘天浩</t>
  </si>
  <si>
    <t>73.00</t>
  </si>
  <si>
    <t>68.00</t>
  </si>
  <si>
    <t>88.00</t>
  </si>
  <si>
    <t>6228480028453689375</t>
  </si>
  <si>
    <t>1508054118</t>
  </si>
  <si>
    <t>王宇华</t>
  </si>
  <si>
    <t>99.00</t>
  </si>
  <si>
    <t>1508054131</t>
  </si>
  <si>
    <t>王志全</t>
  </si>
  <si>
    <t>60.00</t>
  </si>
  <si>
    <t>63.00</t>
  </si>
  <si>
    <t>64.00</t>
  </si>
  <si>
    <t>1508054109</t>
  </si>
  <si>
    <t>张全全</t>
  </si>
  <si>
    <t>61.00</t>
  </si>
  <si>
    <t>71.00</t>
  </si>
  <si>
    <t>1508054115</t>
  </si>
  <si>
    <t>王骏</t>
  </si>
  <si>
    <t>65.00</t>
  </si>
  <si>
    <t>1508054108</t>
  </si>
  <si>
    <t>林锐锋</t>
  </si>
  <si>
    <t>57.00</t>
  </si>
  <si>
    <t>1508054129</t>
  </si>
  <si>
    <t>韩志宇</t>
  </si>
  <si>
    <t>55.00</t>
  </si>
  <si>
    <t>1508054126</t>
  </si>
  <si>
    <t>刘晨阳</t>
  </si>
  <si>
    <t>79.00</t>
  </si>
  <si>
    <t>1508054114</t>
  </si>
  <si>
    <t>陈斌</t>
  </si>
  <si>
    <t>23.00</t>
  </si>
  <si>
    <t>1508054125</t>
  </si>
  <si>
    <t>覃红勤</t>
  </si>
  <si>
    <t>50.00</t>
  </si>
  <si>
    <t>66.00</t>
  </si>
  <si>
    <t>1508054121</t>
  </si>
  <si>
    <t>吴伟</t>
  </si>
  <si>
    <t>34.00</t>
  </si>
  <si>
    <t>1508054105</t>
  </si>
  <si>
    <t>王骞</t>
  </si>
  <si>
    <t>62.00</t>
  </si>
  <si>
    <t>1508054107</t>
  </si>
  <si>
    <t>卢祥</t>
  </si>
  <si>
    <t>42.00</t>
  </si>
  <si>
    <t>52.00</t>
  </si>
  <si>
    <t>1508054116</t>
  </si>
  <si>
    <t>封棠宝</t>
  </si>
  <si>
    <t>47.00</t>
  </si>
  <si>
    <t>67.00</t>
  </si>
  <si>
    <t>1508054127</t>
  </si>
  <si>
    <t>马旭</t>
  </si>
  <si>
    <t>46.00</t>
  </si>
  <si>
    <t>1508054101</t>
  </si>
  <si>
    <t>李洋</t>
  </si>
  <si>
    <t>44.00</t>
  </si>
  <si>
    <t>1508054132</t>
  </si>
  <si>
    <t>孟家岐</t>
  </si>
  <si>
    <t>54.00</t>
  </si>
  <si>
    <t>56.00</t>
  </si>
  <si>
    <t>1508054110</t>
  </si>
  <si>
    <t>高国栋</t>
  </si>
  <si>
    <t>37.00</t>
  </si>
  <si>
    <t>1508054120</t>
  </si>
  <si>
    <t>吴俣彤</t>
  </si>
  <si>
    <t>28.00</t>
  </si>
  <si>
    <t>39.00</t>
  </si>
  <si>
    <t>38.00</t>
  </si>
  <si>
    <t>1508054130</t>
  </si>
  <si>
    <t>张辉鹏</t>
  </si>
  <si>
    <t>31.00</t>
  </si>
  <si>
    <t>1508054128</t>
  </si>
  <si>
    <t>刘宝欢</t>
  </si>
  <si>
    <t>24.00</t>
  </si>
  <si>
    <t>43.00</t>
  </si>
  <si>
    <t>1508054102</t>
  </si>
  <si>
    <t>茹平</t>
  </si>
  <si>
    <t>25.00</t>
  </si>
  <si>
    <t>21.00</t>
  </si>
  <si>
    <t>49.00</t>
  </si>
  <si>
    <t>1508054113</t>
  </si>
  <si>
    <t>陈炫蒴</t>
  </si>
  <si>
    <t>51.00</t>
  </si>
  <si>
    <t>1508054111</t>
  </si>
  <si>
    <t>刘润民</t>
  </si>
  <si>
    <t>27.00</t>
  </si>
  <si>
    <t>1508054122</t>
  </si>
  <si>
    <t>徐国豪</t>
  </si>
  <si>
    <t>1.00</t>
  </si>
  <si>
    <t>48.00</t>
  </si>
  <si>
    <t>计算机科学与信息工程学院   2015  级  软件工程  2  班     2015-2016学年第一学期</t>
  </si>
  <si>
    <t>1508054230</t>
  </si>
  <si>
    <t>郝晓静</t>
  </si>
  <si>
    <t>97.00</t>
  </si>
  <si>
    <t>6228480028453521479</t>
  </si>
  <si>
    <t>1508054227</t>
  </si>
  <si>
    <t>马睿智</t>
  </si>
  <si>
    <t>6228480028453418478</t>
  </si>
  <si>
    <t>1508054204</t>
  </si>
  <si>
    <t>李肖肖</t>
  </si>
  <si>
    <t>96.00</t>
  </si>
  <si>
    <t>6228480028453494974</t>
  </si>
  <si>
    <t>1508054224</t>
  </si>
  <si>
    <t>史佳洁</t>
  </si>
  <si>
    <t>6228480028453647076</t>
  </si>
  <si>
    <t>1508054218</t>
  </si>
  <si>
    <t>张宏飞</t>
  </si>
  <si>
    <t>100.00</t>
  </si>
  <si>
    <t>6228480028453639875</t>
  </si>
  <si>
    <t>1508054225</t>
  </si>
  <si>
    <t>张紫薇</t>
  </si>
  <si>
    <t>6228480028453508278</t>
  </si>
  <si>
    <t>1508054213</t>
  </si>
  <si>
    <t>李淑艳</t>
  </si>
  <si>
    <t>6228480028453615677</t>
  </si>
  <si>
    <t>1508054219</t>
  </si>
  <si>
    <t>张雪锋</t>
  </si>
  <si>
    <t>6228480028453550775</t>
  </si>
  <si>
    <t>1508054205</t>
  </si>
  <si>
    <t>梁桉源</t>
  </si>
  <si>
    <t>1508054203</t>
  </si>
  <si>
    <t>李宏斌</t>
  </si>
  <si>
    <t>1508054211</t>
  </si>
  <si>
    <t>杨雪</t>
  </si>
  <si>
    <t>53.00</t>
  </si>
  <si>
    <t>1508054232</t>
  </si>
  <si>
    <t>王凡</t>
  </si>
  <si>
    <t>1508054207</t>
  </si>
  <si>
    <t>邓壮壮</t>
  </si>
  <si>
    <t>1508054220</t>
  </si>
  <si>
    <t>陈昕</t>
  </si>
  <si>
    <t>58.00</t>
  </si>
  <si>
    <t>1508054217</t>
  </si>
  <si>
    <t>陈喆</t>
  </si>
  <si>
    <t>1508054208</t>
  </si>
  <si>
    <t>王珂</t>
  </si>
  <si>
    <t>1508054226</t>
  </si>
  <si>
    <t>莫景驯</t>
  </si>
  <si>
    <t>15.00</t>
  </si>
  <si>
    <t>1508054222</t>
  </si>
  <si>
    <t>肖健</t>
  </si>
  <si>
    <t>1508054229</t>
  </si>
  <si>
    <t>展鹏</t>
  </si>
  <si>
    <t>1508054231</t>
  </si>
  <si>
    <t>董超</t>
  </si>
  <si>
    <t>1508054206</t>
  </si>
  <si>
    <t>朱宏清</t>
  </si>
  <si>
    <t>1508054216</t>
  </si>
  <si>
    <t>薛博全</t>
  </si>
  <si>
    <t>33.00</t>
  </si>
  <si>
    <t>1508054212</t>
  </si>
  <si>
    <t>王润</t>
  </si>
  <si>
    <t>26.00</t>
  </si>
  <si>
    <t>59.00</t>
  </si>
  <si>
    <t>1508054209</t>
  </si>
  <si>
    <t>宋兴尧</t>
  </si>
  <si>
    <t>30.00</t>
  </si>
  <si>
    <t>1508054215</t>
  </si>
  <si>
    <t>屈双双</t>
  </si>
  <si>
    <t>17.00</t>
  </si>
  <si>
    <t>1508054223</t>
  </si>
  <si>
    <t>吴江峰</t>
  </si>
  <si>
    <t>1508054210</t>
  </si>
  <si>
    <t>张慧雯</t>
  </si>
  <si>
    <t>1508054214</t>
  </si>
  <si>
    <t>陈宇锋</t>
  </si>
  <si>
    <t>1508054202</t>
  </si>
  <si>
    <t>苗紫棋</t>
  </si>
  <si>
    <t>45.00</t>
  </si>
  <si>
    <t>32.00</t>
  </si>
  <si>
    <t>1508054228</t>
  </si>
  <si>
    <t>徐斌</t>
  </si>
  <si>
    <t>35.00</t>
  </si>
  <si>
    <t>1508054201</t>
  </si>
  <si>
    <t>武梦筠</t>
  </si>
  <si>
    <t>计算机科学与信息工程学院   2015 级       软件3班     2015-2016学年第一学期</t>
  </si>
  <si>
    <t>颜雅林</t>
  </si>
  <si>
    <t>6228480028434857273</t>
  </si>
  <si>
    <t>张密</t>
  </si>
  <si>
    <t>6228480028453676372</t>
  </si>
  <si>
    <t>赖春池</t>
  </si>
  <si>
    <t>6228480028453687270</t>
  </si>
  <si>
    <t>林谋乐</t>
  </si>
  <si>
    <t>6228480028453520075</t>
  </si>
  <si>
    <t>王泽华</t>
  </si>
  <si>
    <t>6228480028453701071</t>
  </si>
  <si>
    <t>陈梁</t>
  </si>
  <si>
    <t>6228480028453413974</t>
  </si>
  <si>
    <t>刘回归</t>
  </si>
  <si>
    <t>6228480028453692270</t>
  </si>
  <si>
    <t>光倩瑶</t>
  </si>
  <si>
    <t>6228480028453649478</t>
  </si>
  <si>
    <t>程丽静</t>
  </si>
  <si>
    <t>吴艳艳</t>
  </si>
  <si>
    <t>朱福荣</t>
  </si>
  <si>
    <t>刘浩宇</t>
  </si>
  <si>
    <t>王子琪</t>
  </si>
  <si>
    <t>向耀祠</t>
  </si>
  <si>
    <t>赵嵩培</t>
  </si>
  <si>
    <t>张亚倩</t>
  </si>
  <si>
    <t>潘永奇</t>
  </si>
  <si>
    <t>庞博远</t>
  </si>
  <si>
    <t>刘心怡</t>
  </si>
  <si>
    <t>刘金珠</t>
  </si>
  <si>
    <t>林兆豪</t>
  </si>
  <si>
    <t>喻文甫</t>
  </si>
  <si>
    <t>易劼敏</t>
  </si>
  <si>
    <t>赵赫</t>
  </si>
  <si>
    <t>刘鹏</t>
  </si>
  <si>
    <t>杨志樑</t>
  </si>
  <si>
    <t>余浩</t>
  </si>
  <si>
    <t>柳登元</t>
  </si>
  <si>
    <t>王彬</t>
  </si>
  <si>
    <t>庞博</t>
  </si>
  <si>
    <t>计算机科学与信息工程学院   2015级    软件4班     2015-2016学年第一学期</t>
  </si>
  <si>
    <t>朱莉</t>
  </si>
  <si>
    <t>6228480028453415078</t>
  </si>
  <si>
    <t>1508054413</t>
  </si>
  <si>
    <t>王天舒</t>
  </si>
  <si>
    <t>6228480028453496078</t>
  </si>
  <si>
    <t>1508054417</t>
  </si>
  <si>
    <t>邹敏</t>
  </si>
  <si>
    <t>6228480028460339675</t>
  </si>
  <si>
    <t>1508054430</t>
  </si>
  <si>
    <t>尚雨濛</t>
  </si>
  <si>
    <t>6228480028453554975</t>
  </si>
  <si>
    <t>1508054422</t>
  </si>
  <si>
    <t>闫欢</t>
  </si>
  <si>
    <t>6228480028453548472</t>
  </si>
  <si>
    <t>1508054415</t>
  </si>
  <si>
    <t>张清茹</t>
  </si>
  <si>
    <t>6228480028453653579</t>
  </si>
  <si>
    <t>1508054407</t>
  </si>
  <si>
    <t>王鑫</t>
  </si>
  <si>
    <t>6228480028193012276</t>
  </si>
  <si>
    <t>黄洁琳</t>
  </si>
  <si>
    <t>6228480028453629371</t>
  </si>
  <si>
    <t>1508054414</t>
  </si>
  <si>
    <t>田少聪</t>
  </si>
  <si>
    <t>6228480028453523277</t>
  </si>
  <si>
    <t>1508054408</t>
  </si>
  <si>
    <t>程赛赛</t>
  </si>
  <si>
    <t>1508054404</t>
  </si>
  <si>
    <t>查祖福水</t>
  </si>
  <si>
    <t>1508054401</t>
  </si>
  <si>
    <t>侯嘉康</t>
  </si>
  <si>
    <t>1508054423</t>
  </si>
  <si>
    <t>顾旻昊</t>
  </si>
  <si>
    <t>1508054412</t>
  </si>
  <si>
    <t>安玉家</t>
  </si>
  <si>
    <t>1508054426</t>
  </si>
  <si>
    <t>刘润栋</t>
  </si>
  <si>
    <t>1508054402</t>
  </si>
  <si>
    <t>肖莹</t>
  </si>
  <si>
    <t>1508054427</t>
  </si>
  <si>
    <t>黄彦乔</t>
  </si>
  <si>
    <t>40.00</t>
  </si>
  <si>
    <t>1508054403</t>
  </si>
  <si>
    <t>李萌</t>
  </si>
  <si>
    <t>1508054416</t>
  </si>
  <si>
    <t>陈阳</t>
  </si>
  <si>
    <t>1508054421</t>
  </si>
  <si>
    <t>贾荀</t>
  </si>
  <si>
    <t>1508054420</t>
  </si>
  <si>
    <t>潘星越</t>
  </si>
  <si>
    <t>1508054418</t>
  </si>
  <si>
    <t>董子阅</t>
  </si>
  <si>
    <t>1508054428</t>
  </si>
  <si>
    <t>邓中举</t>
  </si>
  <si>
    <t>1508054429</t>
  </si>
  <si>
    <t>贾逸彬</t>
  </si>
  <si>
    <t>1508054419</t>
  </si>
  <si>
    <t>王文发</t>
  </si>
  <si>
    <t>1508054405</t>
  </si>
  <si>
    <t>郑剑伟</t>
  </si>
  <si>
    <t>1508054409</t>
  </si>
  <si>
    <t>朱伟杰</t>
  </si>
  <si>
    <t>1508054410</t>
  </si>
  <si>
    <t>张会鹏</t>
  </si>
  <si>
    <t>1508054406</t>
  </si>
  <si>
    <t>杨元鹏</t>
  </si>
  <si>
    <t>1508054425</t>
  </si>
  <si>
    <t>张杰</t>
  </si>
  <si>
    <t>计算机科学与信息工程学院   2015   级     物联1班     2015-2016学年第一学期</t>
  </si>
  <si>
    <t>物联网产业与技术导论</t>
  </si>
  <si>
    <t>电路分析与设计</t>
  </si>
  <si>
    <t>1508114118</t>
  </si>
  <si>
    <t>郭芸坊</t>
  </si>
  <si>
    <t>6228480028453650070</t>
  </si>
  <si>
    <t>1508114110</t>
  </si>
  <si>
    <t>连梦想</t>
  </si>
  <si>
    <t>6228480028453536378</t>
  </si>
  <si>
    <t>1508114104</t>
  </si>
  <si>
    <t>郭静</t>
  </si>
  <si>
    <t>6228480028453530579</t>
  </si>
  <si>
    <t>1508114117</t>
  </si>
  <si>
    <t>张紫婷</t>
  </si>
  <si>
    <t>6228480028453521776</t>
  </si>
  <si>
    <t>1508114126</t>
  </si>
  <si>
    <t>袁小雨</t>
  </si>
  <si>
    <t>6228480028460824171</t>
  </si>
  <si>
    <t>1508114114</t>
  </si>
  <si>
    <t>杜心宇</t>
  </si>
  <si>
    <t>6228480028453641376</t>
  </si>
  <si>
    <t>1508114115</t>
  </si>
  <si>
    <t>曾光</t>
  </si>
  <si>
    <t>6228480028453546377</t>
  </si>
  <si>
    <t>1508114125</t>
  </si>
  <si>
    <t>李典星</t>
  </si>
  <si>
    <t>6228210029001144472</t>
  </si>
  <si>
    <t>1508114116</t>
  </si>
  <si>
    <t>韩拯</t>
  </si>
  <si>
    <t>1508114128</t>
  </si>
  <si>
    <t>赵仁年</t>
  </si>
  <si>
    <t>1508114122</t>
  </si>
  <si>
    <t>张璐</t>
  </si>
  <si>
    <t>1508114120</t>
  </si>
  <si>
    <t>王霞</t>
  </si>
  <si>
    <t>1508114124</t>
  </si>
  <si>
    <t>田蛟</t>
  </si>
  <si>
    <t>1508114119</t>
  </si>
  <si>
    <t>李国平</t>
  </si>
  <si>
    <t>1508114106</t>
  </si>
  <si>
    <t>刘云朝</t>
  </si>
  <si>
    <t>1508114113</t>
  </si>
  <si>
    <t>张成莹</t>
  </si>
  <si>
    <t>1508114129</t>
  </si>
  <si>
    <t>刘鸿贤</t>
  </si>
  <si>
    <t>1508114105</t>
  </si>
  <si>
    <t>陈涛</t>
  </si>
  <si>
    <t>1508114101</t>
  </si>
  <si>
    <t>王施宇</t>
  </si>
  <si>
    <t>1508114109</t>
  </si>
  <si>
    <t>王会旗</t>
  </si>
  <si>
    <t>1508114103</t>
  </si>
  <si>
    <t>陶悦</t>
  </si>
  <si>
    <t>1508114102</t>
  </si>
  <si>
    <t>孙靖仪</t>
  </si>
  <si>
    <t>1508114127</t>
  </si>
  <si>
    <t>张津瑞</t>
  </si>
  <si>
    <t>1508114107</t>
  </si>
  <si>
    <t>张津华</t>
  </si>
  <si>
    <t>1508114108</t>
  </si>
  <si>
    <t>冉晨阳</t>
  </si>
  <si>
    <t>1508114112</t>
  </si>
  <si>
    <t>卢林</t>
  </si>
  <si>
    <t>1508114121</t>
  </si>
  <si>
    <t>鲍海琳</t>
  </si>
  <si>
    <t>1508114111</t>
  </si>
  <si>
    <t>朱仰楠</t>
  </si>
  <si>
    <t>1508114123</t>
  </si>
  <si>
    <t>李田</t>
  </si>
  <si>
    <t>计算机科学与信息工程学院   2015  级    物联2班      2015-2016学年第一学期</t>
  </si>
  <si>
    <t>大学英语（1）</t>
  </si>
  <si>
    <t>1508114208</t>
  </si>
  <si>
    <t>于淑卿</t>
  </si>
  <si>
    <t>6228480028453535271</t>
  </si>
  <si>
    <t>1508114203</t>
  </si>
  <si>
    <t>许诺</t>
  </si>
  <si>
    <t>6228480028453494578</t>
  </si>
  <si>
    <t>1508114226</t>
  </si>
  <si>
    <t>潘梦悦</t>
  </si>
  <si>
    <t>6228480028453417579</t>
  </si>
  <si>
    <t>1508114214</t>
  </si>
  <si>
    <t>刘婉</t>
  </si>
  <si>
    <t>6228480028453540974</t>
  </si>
  <si>
    <t>1508114201</t>
  </si>
  <si>
    <t>王亚芳</t>
  </si>
  <si>
    <t>6228480028453625072</t>
  </si>
  <si>
    <t>1508114215</t>
  </si>
  <si>
    <t>宋军锋</t>
  </si>
  <si>
    <t>6228480028453552672</t>
  </si>
  <si>
    <t>1508114210</t>
  </si>
  <si>
    <t>李沛潔</t>
  </si>
  <si>
    <t>6228480028453443377</t>
  </si>
  <si>
    <t>1508114227</t>
  </si>
  <si>
    <t>令敏</t>
  </si>
  <si>
    <t>6228480028453623978</t>
  </si>
  <si>
    <t>1508114205</t>
  </si>
  <si>
    <t>崔尚</t>
  </si>
  <si>
    <t>1508114219</t>
  </si>
  <si>
    <t>安瑞钰</t>
  </si>
  <si>
    <t>1508114222</t>
  </si>
  <si>
    <t>余宁</t>
  </si>
  <si>
    <t>1508114223</t>
  </si>
  <si>
    <t>牛艺樵</t>
  </si>
  <si>
    <t>1508114204</t>
  </si>
  <si>
    <t>段志威</t>
  </si>
  <si>
    <t>1508114228</t>
  </si>
  <si>
    <t>吴吉平</t>
  </si>
  <si>
    <t>1508114218</t>
  </si>
  <si>
    <t>丁虎</t>
  </si>
  <si>
    <t>36.00</t>
  </si>
  <si>
    <t>1508114216</t>
  </si>
  <si>
    <t>秦雅婷</t>
  </si>
  <si>
    <t>1508114220</t>
  </si>
  <si>
    <t>商瑞雪</t>
  </si>
  <si>
    <t>1508114217</t>
  </si>
  <si>
    <t>王江鹭</t>
  </si>
  <si>
    <t>1508114202</t>
  </si>
  <si>
    <t>李俊炀</t>
  </si>
  <si>
    <t>1508114213</t>
  </si>
  <si>
    <t>陈嘉俊</t>
  </si>
  <si>
    <t>1508114221</t>
  </si>
  <si>
    <t>黎田</t>
  </si>
  <si>
    <t>1508114224</t>
  </si>
  <si>
    <t>陈玉雄</t>
  </si>
  <si>
    <t>1508114212</t>
  </si>
  <si>
    <t>王傲</t>
  </si>
  <si>
    <t>1508114225</t>
  </si>
  <si>
    <t>徐家轩</t>
  </si>
  <si>
    <t>1508114206</t>
  </si>
  <si>
    <t>薛磊</t>
  </si>
  <si>
    <t>1508114207</t>
  </si>
  <si>
    <t>罗克庆</t>
  </si>
  <si>
    <t>1508114209</t>
  </si>
  <si>
    <t>霍立晴</t>
  </si>
  <si>
    <t>1508114211</t>
  </si>
  <si>
    <t>吴德琛</t>
  </si>
  <si>
    <t>计算机科学与信息工程学院   2015级    信息1班     2015-2016学年第一学期</t>
  </si>
  <si>
    <t>计算机文化基础</t>
  </si>
  <si>
    <t>高等数学（工科）</t>
  </si>
  <si>
    <t>陈雨昂</t>
  </si>
  <si>
    <t>6228480028453546070</t>
  </si>
  <si>
    <t>文昂</t>
  </si>
  <si>
    <t>6228480028453534175</t>
  </si>
  <si>
    <t>李雨晨</t>
  </si>
  <si>
    <t>6228480028502318570</t>
  </si>
  <si>
    <t>李加玉</t>
  </si>
  <si>
    <t>6228480028453493372</t>
  </si>
  <si>
    <t>孙昊达</t>
  </si>
  <si>
    <t>6228210029001145172</t>
  </si>
  <si>
    <t>刘彦东</t>
  </si>
  <si>
    <t>6228480028421868176</t>
  </si>
  <si>
    <t>韩梦娇</t>
  </si>
  <si>
    <t>6228480028460678676</t>
  </si>
  <si>
    <t>胡雅静</t>
  </si>
  <si>
    <t>6228480028453468770</t>
  </si>
  <si>
    <t>解海鹏</t>
  </si>
  <si>
    <t>王佳瑶</t>
  </si>
  <si>
    <t>武颖杰</t>
  </si>
  <si>
    <t>郝琪</t>
  </si>
  <si>
    <t>高如</t>
  </si>
  <si>
    <t>伏芸</t>
  </si>
  <si>
    <t>梁红占</t>
  </si>
  <si>
    <t>王姗</t>
  </si>
  <si>
    <t>周蕾辉</t>
  </si>
  <si>
    <t>张宏达</t>
  </si>
  <si>
    <t>陈雨婷</t>
  </si>
  <si>
    <t>邹泞肱</t>
  </si>
  <si>
    <t>杨陆依</t>
  </si>
  <si>
    <t>王凯强</t>
  </si>
  <si>
    <t>韩宜辰</t>
  </si>
  <si>
    <t>邢红月</t>
  </si>
  <si>
    <t>王嘉璐</t>
  </si>
  <si>
    <t>甘艳飞</t>
  </si>
  <si>
    <t>41.00</t>
  </si>
  <si>
    <t>解诗洋</t>
  </si>
  <si>
    <t>李福慧</t>
  </si>
  <si>
    <t>康凯</t>
  </si>
  <si>
    <t>计算机科学与信息工程系    2015  级  信息2 班     2015-2016学年第一学期</t>
  </si>
  <si>
    <t>陈鸣</t>
  </si>
  <si>
    <t>6228480028461877079</t>
  </si>
  <si>
    <t>陈鑫</t>
  </si>
  <si>
    <t>6228480028453693476</t>
  </si>
  <si>
    <t>陈佳涛</t>
  </si>
  <si>
    <t>6228480028453691371</t>
  </si>
  <si>
    <t>边林忱</t>
  </si>
  <si>
    <t>6228480028453463672</t>
  </si>
  <si>
    <t>李春梅</t>
  </si>
  <si>
    <t>6228480028453491970</t>
  </si>
  <si>
    <t>孙永霞</t>
  </si>
  <si>
    <t>6228480028430353178</t>
  </si>
  <si>
    <t>王立颖</t>
  </si>
  <si>
    <t>6228480028453476278</t>
  </si>
  <si>
    <t>胡志朋</t>
  </si>
  <si>
    <t>6228480028453525678</t>
  </si>
  <si>
    <t>熊麒麟</t>
  </si>
  <si>
    <t>张慧</t>
  </si>
  <si>
    <t>杨虹</t>
  </si>
  <si>
    <t>张港一</t>
  </si>
  <si>
    <t>邢玉洁</t>
  </si>
  <si>
    <t>刘晓春</t>
  </si>
  <si>
    <t>夏应宇</t>
  </si>
  <si>
    <t>王文聪</t>
  </si>
  <si>
    <t>陈蕴</t>
  </si>
  <si>
    <t>常晓宇</t>
  </si>
  <si>
    <t>赵健楠</t>
  </si>
  <si>
    <t>陆纯</t>
  </si>
  <si>
    <t>许京喆</t>
  </si>
  <si>
    <t>徐诚</t>
  </si>
  <si>
    <t>王柏仑</t>
  </si>
  <si>
    <t>蒲志鹏</t>
  </si>
  <si>
    <t>王洪波</t>
  </si>
  <si>
    <t>王尧旭</t>
  </si>
</sst>
</file>

<file path=xl/styles.xml><?xml version="1.0" encoding="utf-8"?>
<styleSheet xmlns="http://schemas.openxmlformats.org/spreadsheetml/2006/main">
  <numFmts count="11">
    <numFmt numFmtId="176" formatCode="0.00_);[Red]\(0.00\)"/>
    <numFmt numFmtId="177" formatCode="0.00_ "/>
    <numFmt numFmtId="178" formatCode="_ \¥* #,##0.00_ ;_ \¥* \-#,##0.00_ ;_ \¥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9" formatCode="0.0_);[Red]\(0.0\)"/>
    <numFmt numFmtId="180" formatCode="##0.00"/>
    <numFmt numFmtId="181" formatCode="##.00"/>
    <numFmt numFmtId="182" formatCode="0.0_ "/>
  </numFmts>
  <fonts count="38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9"/>
      <color indexed="8"/>
      <name val="宋体"/>
      <charset val="134"/>
    </font>
    <font>
      <sz val="8"/>
      <color indexed="8"/>
      <name val="宋体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sz val="10"/>
      <color indexed="0"/>
      <name val="宋体"/>
      <charset val="134"/>
    </font>
    <font>
      <sz val="12"/>
      <name val="宋体"/>
      <charset val="134"/>
    </font>
    <font>
      <sz val="9"/>
      <color theme="1"/>
      <name val="宋体"/>
      <charset val="134"/>
      <scheme val="minor"/>
    </font>
    <font>
      <sz val="9"/>
      <name val="仿宋_GB2312"/>
      <charset val="134"/>
    </font>
    <font>
      <sz val="9"/>
      <color indexed="10"/>
      <name val="宋体"/>
      <charset val="134"/>
    </font>
    <font>
      <sz val="10"/>
      <color theme="1"/>
      <name val="宋体"/>
      <charset val="134"/>
      <scheme val="minor"/>
    </font>
    <font>
      <b/>
      <sz val="20"/>
      <name val="宋体"/>
      <charset val="134"/>
    </font>
    <font>
      <sz val="9"/>
      <color rgb="FF000000"/>
      <name val="宋体"/>
      <charset val="134"/>
    </font>
    <font>
      <sz val="9"/>
      <color theme="2" tint="-0.899960325937681"/>
      <name val="宋体"/>
      <charset val="134"/>
    </font>
    <font>
      <sz val="9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6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8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7" borderId="22" applyNumberFormat="0" applyFon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10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20" fillId="5" borderId="20" applyNumberFormat="0" applyAlignment="0" applyProtection="0">
      <alignment vertical="center"/>
    </xf>
    <xf numFmtId="0" fontId="37" fillId="5" borderId="23" applyNumberFormat="0" applyAlignment="0" applyProtection="0">
      <alignment vertical="center"/>
    </xf>
    <xf numFmtId="0" fontId="27" fillId="15" borderId="24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6" fillId="0" borderId="27" applyNumberFormat="0" applyFill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3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0" fillId="0" borderId="0"/>
    <xf numFmtId="0" fontId="23" fillId="3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0" borderId="0" applyFont="0" applyAlignment="0">
      <alignment vertical="center" wrapText="1"/>
    </xf>
    <xf numFmtId="0" fontId="23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178" fontId="10" fillId="0" borderId="0" applyFont="0" applyFill="0" applyBorder="0" applyAlignment="0" applyProtection="0">
      <alignment vertical="center"/>
    </xf>
  </cellStyleXfs>
  <cellXfs count="267">
    <xf numFmtId="0" fontId="0" fillId="0" borderId="0" xfId="0">
      <alignment vertical="center"/>
    </xf>
    <xf numFmtId="0" fontId="0" fillId="0" borderId="0" xfId="55">
      <alignment vertical="center"/>
    </xf>
    <xf numFmtId="0" fontId="1" fillId="0" borderId="1" xfId="55" applyFont="1" applyBorder="1" applyAlignment="1">
      <alignment horizontal="center" vertical="center"/>
    </xf>
    <xf numFmtId="0" fontId="2" fillId="0" borderId="2" xfId="55" applyFont="1" applyBorder="1" applyAlignment="1">
      <alignment horizontal="center" vertical="center"/>
    </xf>
    <xf numFmtId="0" fontId="2" fillId="0" borderId="3" xfId="55" applyFont="1" applyBorder="1" applyAlignment="1">
      <alignment horizontal="center" vertical="center"/>
    </xf>
    <xf numFmtId="0" fontId="3" fillId="2" borderId="1" xfId="55" applyFont="1" applyFill="1" applyBorder="1" applyAlignment="1">
      <alignment horizontal="center" vertical="center"/>
    </xf>
    <xf numFmtId="0" fontId="4" fillId="0" borderId="1" xfId="55" applyFont="1" applyBorder="1" applyAlignment="1">
      <alignment horizontal="center" vertical="center"/>
    </xf>
    <xf numFmtId="0" fontId="4" fillId="0" borderId="1" xfId="55" applyFont="1" applyBorder="1" applyAlignment="1">
      <alignment horizontal="left" vertical="center"/>
    </xf>
    <xf numFmtId="0" fontId="3" fillId="2" borderId="1" xfId="55" applyFont="1" applyFill="1" applyBorder="1" applyAlignment="1">
      <alignment horizontal="left" vertical="center"/>
    </xf>
    <xf numFmtId="0" fontId="5" fillId="0" borderId="1" xfId="55" applyFont="1" applyBorder="1" applyAlignment="1">
      <alignment horizontal="center" vertical="center" wrapText="1"/>
    </xf>
    <xf numFmtId="0" fontId="3" fillId="0" borderId="4" xfId="55" applyFont="1" applyBorder="1" applyAlignment="1">
      <alignment horizontal="center" vertical="center" wrapText="1"/>
    </xf>
    <xf numFmtId="0" fontId="5" fillId="0" borderId="5" xfId="55" applyFont="1" applyBorder="1" applyAlignment="1">
      <alignment horizontal="center" vertical="center" wrapText="1"/>
    </xf>
    <xf numFmtId="0" fontId="0" fillId="0" borderId="0" xfId="55" applyBorder="1">
      <alignment vertical="center"/>
    </xf>
    <xf numFmtId="0" fontId="3" fillId="2" borderId="1" xfId="55" applyFont="1" applyFill="1" applyBorder="1" applyAlignment="1">
      <alignment horizontal="center" vertical="center" wrapText="1"/>
    </xf>
    <xf numFmtId="0" fontId="4" fillId="0" borderId="1" xfId="55" applyFont="1" applyBorder="1" applyAlignment="1">
      <alignment horizontal="center" vertical="center" wrapText="1"/>
    </xf>
    <xf numFmtId="0" fontId="6" fillId="2" borderId="1" xfId="55" applyFont="1" applyFill="1" applyBorder="1" applyAlignment="1">
      <alignment horizontal="center" vertical="center" wrapText="1"/>
    </xf>
    <xf numFmtId="177" fontId="4" fillId="0" borderId="1" xfId="55" applyNumberFormat="1" applyFont="1" applyFill="1" applyBorder="1" applyAlignment="1">
      <alignment horizontal="center" vertical="center"/>
    </xf>
    <xf numFmtId="0" fontId="5" fillId="0" borderId="4" xfId="55" applyFont="1" applyBorder="1" applyAlignment="1">
      <alignment horizontal="center" vertical="center" wrapText="1"/>
    </xf>
    <xf numFmtId="0" fontId="5" fillId="0" borderId="6" xfId="55" applyFont="1" applyBorder="1" applyAlignment="1">
      <alignment horizontal="center" vertical="center" wrapText="1"/>
    </xf>
    <xf numFmtId="177" fontId="4" fillId="0" borderId="5" xfId="55" applyNumberFormat="1" applyFont="1" applyFill="1" applyBorder="1" applyAlignment="1">
      <alignment horizontal="center" vertical="center"/>
    </xf>
    <xf numFmtId="0" fontId="5" fillId="0" borderId="7" xfId="55" applyFont="1" applyBorder="1" applyAlignment="1">
      <alignment horizontal="center" vertical="center" wrapText="1"/>
    </xf>
    <xf numFmtId="0" fontId="7" fillId="0" borderId="4" xfId="55" applyFont="1" applyBorder="1" applyAlignment="1">
      <alignment horizontal="center" vertical="center" wrapText="1"/>
    </xf>
    <xf numFmtId="0" fontId="2" fillId="0" borderId="3" xfId="55" applyFont="1" applyFill="1" applyBorder="1" applyAlignment="1">
      <alignment horizontal="center" vertical="center"/>
    </xf>
    <xf numFmtId="177" fontId="2" fillId="0" borderId="3" xfId="55" applyNumberFormat="1" applyFont="1" applyBorder="1" applyAlignment="1">
      <alignment horizontal="center" vertical="center"/>
    </xf>
    <xf numFmtId="0" fontId="2" fillId="0" borderId="8" xfId="55" applyFont="1" applyBorder="1" applyAlignment="1">
      <alignment horizontal="center" vertical="center"/>
    </xf>
    <xf numFmtId="0" fontId="4" fillId="0" borderId="1" xfId="55" applyFont="1" applyFill="1" applyBorder="1" applyAlignment="1">
      <alignment horizontal="center" vertical="center" wrapText="1"/>
    </xf>
    <xf numFmtId="176" fontId="5" fillId="2" borderId="1" xfId="55" applyNumberFormat="1" applyFont="1" applyFill="1" applyBorder="1" applyAlignment="1">
      <alignment horizontal="center" vertical="center" wrapText="1"/>
    </xf>
    <xf numFmtId="177" fontId="5" fillId="2" borderId="1" xfId="55" applyNumberFormat="1" applyFont="1" applyFill="1" applyBorder="1" applyAlignment="1">
      <alignment horizontal="center" vertical="center" wrapText="1"/>
    </xf>
    <xf numFmtId="0" fontId="5" fillId="2" borderId="1" xfId="55" applyFont="1" applyFill="1" applyBorder="1" applyAlignment="1">
      <alignment horizontal="center" vertical="center" wrapText="1"/>
    </xf>
    <xf numFmtId="49" fontId="5" fillId="2" borderId="1" xfId="55" applyNumberFormat="1" applyFont="1" applyFill="1" applyBorder="1" applyAlignment="1">
      <alignment horizontal="center" vertical="center" wrapText="1"/>
    </xf>
    <xf numFmtId="49" fontId="8" fillId="0" borderId="1" xfId="55" applyNumberFormat="1" applyFont="1" applyBorder="1" applyAlignment="1">
      <alignment horizontal="center" vertical="center" wrapText="1"/>
    </xf>
    <xf numFmtId="0" fontId="5" fillId="0" borderId="1" xfId="55" applyFont="1" applyFill="1" applyBorder="1" applyAlignment="1">
      <alignment horizontal="center" vertical="center" wrapText="1"/>
    </xf>
    <xf numFmtId="0" fontId="8" fillId="0" borderId="1" xfId="55" applyFont="1" applyBorder="1" applyAlignment="1">
      <alignment horizontal="center" vertical="center" wrapText="1"/>
    </xf>
    <xf numFmtId="176" fontId="8" fillId="0" borderId="1" xfId="55" applyNumberFormat="1" applyFont="1" applyBorder="1" applyAlignment="1">
      <alignment horizontal="center" vertical="center" wrapText="1"/>
    </xf>
    <xf numFmtId="177" fontId="8" fillId="0" borderId="1" xfId="55" applyNumberFormat="1" applyFont="1" applyBorder="1" applyAlignment="1">
      <alignment horizontal="center" vertical="center" wrapText="1"/>
    </xf>
    <xf numFmtId="0" fontId="5" fillId="0" borderId="1" xfId="55" applyFont="1" applyFill="1" applyBorder="1" applyAlignment="1">
      <alignment horizontal="left" vertical="center" wrapText="1"/>
    </xf>
    <xf numFmtId="0" fontId="8" fillId="0" borderId="1" xfId="55" applyFont="1" applyBorder="1" applyAlignment="1">
      <alignment horizontal="left" vertical="center" wrapText="1"/>
    </xf>
    <xf numFmtId="176" fontId="8" fillId="0" borderId="1" xfId="55" applyNumberFormat="1" applyFont="1" applyBorder="1" applyAlignment="1">
      <alignment horizontal="left" vertical="center" wrapText="1"/>
    </xf>
    <xf numFmtId="177" fontId="8" fillId="0" borderId="1" xfId="55" applyNumberFormat="1" applyFont="1" applyBorder="1" applyAlignment="1">
      <alignment horizontal="left" vertical="center" wrapText="1"/>
    </xf>
    <xf numFmtId="49" fontId="5" fillId="2" borderId="1" xfId="55" applyNumberFormat="1" applyFont="1" applyFill="1" applyBorder="1" applyAlignment="1">
      <alignment horizontal="left" vertical="center" wrapText="1"/>
    </xf>
    <xf numFmtId="49" fontId="8" fillId="0" borderId="1" xfId="55" applyNumberFormat="1" applyFont="1" applyBorder="1" applyAlignment="1">
      <alignment horizontal="left" vertical="center" wrapText="1"/>
    </xf>
    <xf numFmtId="180" fontId="5" fillId="0" borderId="4" xfId="55" applyNumberFormat="1" applyFont="1" applyBorder="1" applyAlignment="1">
      <alignment horizontal="center" vertical="center" wrapText="1"/>
    </xf>
    <xf numFmtId="177" fontId="3" fillId="2" borderId="1" xfId="55" applyNumberFormat="1" applyFont="1" applyFill="1" applyBorder="1" applyAlignment="1">
      <alignment horizontal="center" vertical="center"/>
    </xf>
    <xf numFmtId="176" fontId="3" fillId="2" borderId="1" xfId="55" applyNumberFormat="1" applyFont="1" applyFill="1" applyBorder="1" applyAlignment="1">
      <alignment horizontal="center" vertical="center"/>
    </xf>
    <xf numFmtId="177" fontId="3" fillId="0" borderId="1" xfId="55" applyNumberFormat="1" applyFont="1" applyBorder="1" applyAlignment="1">
      <alignment horizontal="center" vertical="center"/>
    </xf>
    <xf numFmtId="181" fontId="3" fillId="0" borderId="1" xfId="55" applyNumberFormat="1" applyFont="1" applyBorder="1" applyAlignment="1">
      <alignment horizontal="center" vertical="center"/>
    </xf>
    <xf numFmtId="0" fontId="3" fillId="0" borderId="1" xfId="55" applyNumberFormat="1" applyFont="1" applyBorder="1" applyAlignment="1">
      <alignment horizontal="center" vertical="center"/>
    </xf>
    <xf numFmtId="49" fontId="8" fillId="0" borderId="1" xfId="55" applyNumberFormat="1" applyFont="1" applyBorder="1" applyAlignment="1">
      <alignment horizontal="center" vertical="center"/>
    </xf>
    <xf numFmtId="177" fontId="3" fillId="0" borderId="5" xfId="55" applyNumberFormat="1" applyFont="1" applyBorder="1" applyAlignment="1">
      <alignment horizontal="center" vertical="center"/>
    </xf>
    <xf numFmtId="49" fontId="8" fillId="0" borderId="1" xfId="55" applyNumberFormat="1" applyFont="1" applyFill="1" applyBorder="1" applyAlignment="1">
      <alignment horizontal="center" vertical="center"/>
    </xf>
    <xf numFmtId="49" fontId="8" fillId="0" borderId="1" xfId="59" applyNumberFormat="1" applyFont="1" applyBorder="1" applyAlignment="1">
      <alignment horizontal="center" vertical="center"/>
    </xf>
    <xf numFmtId="49" fontId="4" fillId="0" borderId="1" xfId="55" applyNumberFormat="1" applyFont="1" applyBorder="1" applyAlignment="1">
      <alignment horizontal="center" vertical="center"/>
    </xf>
    <xf numFmtId="49" fontId="4" fillId="0" borderId="1" xfId="59" applyNumberFormat="1" applyFont="1" applyBorder="1" applyAlignment="1">
      <alignment horizontal="center" vertical="center"/>
    </xf>
    <xf numFmtId="0" fontId="0" fillId="0" borderId="1" xfId="55" applyBorder="1" applyAlignment="1">
      <alignment horizontal="center" vertical="center"/>
    </xf>
    <xf numFmtId="0" fontId="9" fillId="0" borderId="1" xfId="55" applyFont="1" applyBorder="1" applyAlignment="1">
      <alignment horizontal="center" vertical="center"/>
    </xf>
    <xf numFmtId="49" fontId="4" fillId="0" borderId="1" xfId="55" applyNumberFormat="1" applyFont="1" applyFill="1" applyBorder="1" applyAlignment="1">
      <alignment horizontal="center" vertical="center"/>
    </xf>
    <xf numFmtId="49" fontId="4" fillId="0" borderId="5" xfId="55" applyNumberFormat="1" applyFont="1" applyBorder="1" applyAlignment="1">
      <alignment horizontal="center" vertical="center"/>
    </xf>
    <xf numFmtId="49" fontId="4" fillId="0" borderId="0" xfId="55" applyNumberFormat="1" applyFont="1" applyBorder="1" applyAlignment="1">
      <alignment horizontal="left" vertical="center"/>
    </xf>
    <xf numFmtId="0" fontId="10" fillId="0" borderId="0" xfId="54">
      <alignment vertical="center"/>
    </xf>
    <xf numFmtId="0" fontId="4" fillId="0" borderId="0" xfId="54" applyFont="1">
      <alignment vertical="center"/>
    </xf>
    <xf numFmtId="0" fontId="1" fillId="0" borderId="1" xfId="54" applyFont="1" applyBorder="1" applyAlignment="1">
      <alignment horizontal="center" vertical="center"/>
    </xf>
    <xf numFmtId="0" fontId="2" fillId="0" borderId="2" xfId="54" applyFont="1" applyBorder="1" applyAlignment="1">
      <alignment horizontal="center" vertical="center"/>
    </xf>
    <xf numFmtId="0" fontId="2" fillId="0" borderId="3" xfId="54" applyFont="1" applyBorder="1" applyAlignment="1">
      <alignment horizontal="center" vertical="center"/>
    </xf>
    <xf numFmtId="0" fontId="3" fillId="2" borderId="1" xfId="54" applyFont="1" applyFill="1" applyBorder="1" applyAlignment="1">
      <alignment horizontal="center" vertical="center"/>
    </xf>
    <xf numFmtId="0" fontId="4" fillId="0" borderId="1" xfId="54" applyFont="1" applyBorder="1" applyAlignment="1">
      <alignment horizontal="center" vertical="center"/>
    </xf>
    <xf numFmtId="0" fontId="4" fillId="0" borderId="1" xfId="54" applyFont="1" applyBorder="1" applyAlignment="1">
      <alignment horizontal="left" vertical="center"/>
    </xf>
    <xf numFmtId="0" fontId="3" fillId="2" borderId="1" xfId="54" applyFont="1" applyFill="1" applyBorder="1" applyAlignment="1">
      <alignment horizontal="left" vertical="center"/>
    </xf>
    <xf numFmtId="49" fontId="5" fillId="0" borderId="1" xfId="54" applyNumberFormat="1" applyFont="1" applyBorder="1" applyAlignment="1">
      <alignment horizontal="center" vertical="center" wrapText="1"/>
    </xf>
    <xf numFmtId="0" fontId="5" fillId="0" borderId="4" xfId="54" applyFont="1" applyFill="1" applyBorder="1" applyAlignment="1">
      <alignment horizontal="center" vertical="center" wrapText="1"/>
    </xf>
    <xf numFmtId="0" fontId="8" fillId="0" borderId="1" xfId="54" applyFont="1" applyBorder="1" applyAlignment="1">
      <alignment horizontal="center" vertical="center"/>
    </xf>
    <xf numFmtId="0" fontId="8" fillId="0" borderId="1" xfId="54" applyFont="1" applyBorder="1" applyAlignment="1">
      <alignment horizontal="center" vertical="center" wrapText="1"/>
    </xf>
    <xf numFmtId="0" fontId="3" fillId="2" borderId="1" xfId="54" applyFont="1" applyFill="1" applyBorder="1" applyAlignment="1">
      <alignment horizontal="center" vertical="center" wrapText="1"/>
    </xf>
    <xf numFmtId="0" fontId="4" fillId="0" borderId="1" xfId="54" applyFont="1" applyBorder="1" applyAlignment="1">
      <alignment horizontal="center" vertical="center" wrapText="1"/>
    </xf>
    <xf numFmtId="0" fontId="6" fillId="2" borderId="1" xfId="54" applyFont="1" applyFill="1" applyBorder="1" applyAlignment="1">
      <alignment horizontal="center" vertical="center" wrapText="1"/>
    </xf>
    <xf numFmtId="177" fontId="8" fillId="0" borderId="1" xfId="54" applyNumberFormat="1" applyFont="1" applyFill="1" applyBorder="1" applyAlignment="1">
      <alignment horizontal="center" vertical="center"/>
    </xf>
    <xf numFmtId="0" fontId="7" fillId="0" borderId="4" xfId="54" applyFont="1" applyFill="1" applyBorder="1" applyAlignment="1">
      <alignment horizontal="center" vertical="center" wrapText="1"/>
    </xf>
    <xf numFmtId="0" fontId="1" fillId="0" borderId="1" xfId="54" applyFont="1" applyFill="1" applyBorder="1" applyAlignment="1">
      <alignment horizontal="center" vertical="center"/>
    </xf>
    <xf numFmtId="177" fontId="1" fillId="0" borderId="1" xfId="54" applyNumberFormat="1" applyFont="1" applyBorder="1" applyAlignment="1">
      <alignment horizontal="right" vertical="center"/>
    </xf>
    <xf numFmtId="0" fontId="2" fillId="0" borderId="3" xfId="54" applyFont="1" applyFill="1" applyBorder="1" applyAlignment="1">
      <alignment horizontal="center" vertical="center"/>
    </xf>
    <xf numFmtId="177" fontId="2" fillId="0" borderId="3" xfId="54" applyNumberFormat="1" applyFont="1" applyBorder="1" applyAlignment="1">
      <alignment horizontal="center" vertical="center"/>
    </xf>
    <xf numFmtId="0" fontId="2" fillId="0" borderId="8" xfId="54" applyFont="1" applyBorder="1" applyAlignment="1">
      <alignment horizontal="center" vertical="center"/>
    </xf>
    <xf numFmtId="0" fontId="4" fillId="0" borderId="1" xfId="54" applyFont="1" applyFill="1" applyBorder="1" applyAlignment="1">
      <alignment horizontal="center" vertical="center" wrapText="1"/>
    </xf>
    <xf numFmtId="176" fontId="5" fillId="2" borderId="1" xfId="54" applyNumberFormat="1" applyFont="1" applyFill="1" applyBorder="1" applyAlignment="1">
      <alignment horizontal="center" vertical="center" wrapText="1"/>
    </xf>
    <xf numFmtId="177" fontId="5" fillId="2" borderId="1" xfId="54" applyNumberFormat="1" applyFont="1" applyFill="1" applyBorder="1" applyAlignment="1">
      <alignment horizontal="right" vertical="center" wrapText="1"/>
    </xf>
    <xf numFmtId="0" fontId="5" fillId="2" borderId="1" xfId="54" applyFont="1" applyFill="1" applyBorder="1" applyAlignment="1">
      <alignment horizontal="center" vertical="center" wrapText="1"/>
    </xf>
    <xf numFmtId="49" fontId="5" fillId="2" borderId="1" xfId="54" applyNumberFormat="1" applyFont="1" applyFill="1" applyBorder="1" applyAlignment="1">
      <alignment horizontal="center" vertical="center" wrapText="1"/>
    </xf>
    <xf numFmtId="49" fontId="8" fillId="0" borderId="1" xfId="54" applyNumberFormat="1" applyFont="1" applyBorder="1" applyAlignment="1">
      <alignment horizontal="center" vertical="center" wrapText="1"/>
    </xf>
    <xf numFmtId="0" fontId="5" fillId="0" borderId="1" xfId="54" applyFont="1" applyFill="1" applyBorder="1" applyAlignment="1">
      <alignment horizontal="center" vertical="center" wrapText="1"/>
    </xf>
    <xf numFmtId="176" fontId="8" fillId="0" borderId="1" xfId="54" applyNumberFormat="1" applyFont="1" applyBorder="1" applyAlignment="1">
      <alignment horizontal="center" vertical="center" wrapText="1"/>
    </xf>
    <xf numFmtId="177" fontId="8" fillId="0" borderId="1" xfId="54" applyNumberFormat="1" applyFont="1" applyBorder="1" applyAlignment="1">
      <alignment horizontal="right" vertical="center" wrapText="1"/>
    </xf>
    <xf numFmtId="0" fontId="5" fillId="0" borderId="1" xfId="54" applyFont="1" applyFill="1" applyBorder="1" applyAlignment="1">
      <alignment horizontal="left" vertical="center" wrapText="1"/>
    </xf>
    <xf numFmtId="0" fontId="8" fillId="0" borderId="1" xfId="54" applyFont="1" applyBorder="1" applyAlignment="1">
      <alignment horizontal="left" vertical="center" wrapText="1"/>
    </xf>
    <xf numFmtId="176" fontId="8" fillId="0" borderId="1" xfId="54" applyNumberFormat="1" applyFont="1" applyBorder="1" applyAlignment="1">
      <alignment horizontal="left" vertical="center" wrapText="1"/>
    </xf>
    <xf numFmtId="49" fontId="5" fillId="2" borderId="1" xfId="54" applyNumberFormat="1" applyFont="1" applyFill="1" applyBorder="1" applyAlignment="1">
      <alignment horizontal="left" vertical="center" wrapText="1"/>
    </xf>
    <xf numFmtId="49" fontId="8" fillId="0" borderId="1" xfId="54" applyNumberFormat="1" applyFont="1" applyBorder="1" applyAlignment="1">
      <alignment horizontal="left" vertical="center" wrapText="1"/>
    </xf>
    <xf numFmtId="180" fontId="5" fillId="0" borderId="4" xfId="54" applyNumberFormat="1" applyFont="1" applyFill="1" applyBorder="1" applyAlignment="1">
      <alignment horizontal="center" vertical="center" wrapText="1"/>
    </xf>
    <xf numFmtId="177" fontId="8" fillId="2" borderId="1" xfId="54" applyNumberFormat="1" applyFont="1" applyFill="1" applyBorder="1" applyAlignment="1">
      <alignment horizontal="center" vertical="center"/>
    </xf>
    <xf numFmtId="176" fontId="8" fillId="2" borderId="1" xfId="54" applyNumberFormat="1" applyFont="1" applyFill="1" applyBorder="1" applyAlignment="1">
      <alignment horizontal="center" vertical="center"/>
    </xf>
    <xf numFmtId="177" fontId="8" fillId="0" borderId="1" xfId="54" applyNumberFormat="1" applyFont="1" applyBorder="1" applyAlignment="1">
      <alignment horizontal="center" vertical="center"/>
    </xf>
    <xf numFmtId="181" fontId="8" fillId="0" borderId="1" xfId="54" applyNumberFormat="1" applyFont="1" applyBorder="1" applyAlignment="1">
      <alignment horizontal="center" vertical="center"/>
    </xf>
    <xf numFmtId="0" fontId="8" fillId="0" borderId="1" xfId="54" applyNumberFormat="1" applyFont="1" applyBorder="1" applyAlignment="1">
      <alignment horizontal="center" vertical="center"/>
    </xf>
    <xf numFmtId="49" fontId="11" fillId="0" borderId="1" xfId="59" applyNumberFormat="1" applyFont="1" applyBorder="1" applyAlignment="1">
      <alignment horizontal="center" vertical="center"/>
    </xf>
    <xf numFmtId="49" fontId="8" fillId="0" borderId="1" xfId="54" applyNumberFormat="1" applyFont="1" applyBorder="1" applyAlignment="1">
      <alignment horizontal="center" vertical="center"/>
    </xf>
    <xf numFmtId="49" fontId="12" fillId="0" borderId="1" xfId="54" applyNumberFormat="1" applyFont="1" applyBorder="1" applyAlignment="1">
      <alignment horizontal="center" vertical="center"/>
    </xf>
    <xf numFmtId="49" fontId="8" fillId="0" borderId="1" xfId="54" applyNumberFormat="1" applyFont="1" applyFill="1" applyBorder="1" applyAlignment="1">
      <alignment horizontal="center" vertical="center"/>
    </xf>
    <xf numFmtId="182" fontId="4" fillId="0" borderId="0" xfId="54" applyNumberFormat="1" applyFont="1">
      <alignment vertical="center"/>
    </xf>
    <xf numFmtId="0" fontId="2" fillId="0" borderId="1" xfId="54" applyFont="1" applyBorder="1" applyAlignment="1">
      <alignment horizontal="center" vertical="center"/>
    </xf>
    <xf numFmtId="177" fontId="4" fillId="0" borderId="1" xfId="54" applyNumberFormat="1" applyFont="1" applyBorder="1" applyAlignment="1">
      <alignment horizontal="center" vertical="center"/>
    </xf>
    <xf numFmtId="0" fontId="13" fillId="0" borderId="1" xfId="54" applyFont="1" applyFill="1" applyBorder="1" applyAlignment="1">
      <alignment horizontal="center" vertical="center" wrapText="1"/>
    </xf>
    <xf numFmtId="182" fontId="1" fillId="0" borderId="1" xfId="54" applyNumberFormat="1" applyFont="1" applyBorder="1" applyAlignment="1">
      <alignment horizontal="center" vertical="center"/>
    </xf>
    <xf numFmtId="0" fontId="2" fillId="0" borderId="1" xfId="54" applyFont="1" applyFill="1" applyBorder="1" applyAlignment="1">
      <alignment horizontal="center" vertical="center"/>
    </xf>
    <xf numFmtId="182" fontId="2" fillId="0" borderId="1" xfId="54" applyNumberFormat="1" applyFont="1" applyBorder="1" applyAlignment="1">
      <alignment horizontal="center" vertical="center"/>
    </xf>
    <xf numFmtId="176" fontId="3" fillId="2" borderId="1" xfId="54" applyNumberFormat="1" applyFont="1" applyFill="1" applyBorder="1" applyAlignment="1">
      <alignment horizontal="center" vertical="center" wrapText="1"/>
    </xf>
    <xf numFmtId="182" fontId="3" fillId="2" borderId="1" xfId="54" applyNumberFormat="1" applyFont="1" applyFill="1" applyBorder="1" applyAlignment="1">
      <alignment horizontal="center" vertical="center" wrapText="1"/>
    </xf>
    <xf numFmtId="49" fontId="3" fillId="2" borderId="1" xfId="54" applyNumberFormat="1" applyFont="1" applyFill="1" applyBorder="1" applyAlignment="1">
      <alignment horizontal="center" vertical="center" wrapText="1"/>
    </xf>
    <xf numFmtId="49" fontId="4" fillId="0" borderId="1" xfId="54" applyNumberFormat="1" applyFont="1" applyBorder="1" applyAlignment="1">
      <alignment horizontal="center" vertical="center" wrapText="1"/>
    </xf>
    <xf numFmtId="0" fontId="3" fillId="0" borderId="1" xfId="54" applyFont="1" applyFill="1" applyBorder="1" applyAlignment="1">
      <alignment horizontal="center" vertical="center" wrapText="1"/>
    </xf>
    <xf numFmtId="176" fontId="4" fillId="0" borderId="1" xfId="54" applyNumberFormat="1" applyFont="1" applyBorder="1" applyAlignment="1">
      <alignment horizontal="center" vertical="center" wrapText="1"/>
    </xf>
    <xf numFmtId="182" fontId="4" fillId="0" borderId="1" xfId="54" applyNumberFormat="1" applyFont="1" applyBorder="1" applyAlignment="1">
      <alignment horizontal="center" vertical="center" wrapText="1"/>
    </xf>
    <xf numFmtId="180" fontId="5" fillId="0" borderId="1" xfId="54" applyNumberFormat="1" applyFont="1" applyFill="1" applyBorder="1" applyAlignment="1">
      <alignment horizontal="center" vertical="center" wrapText="1"/>
    </xf>
    <xf numFmtId="177" fontId="4" fillId="2" borderId="1" xfId="54" applyNumberFormat="1" applyFont="1" applyFill="1" applyBorder="1" applyAlignment="1">
      <alignment horizontal="center" vertical="center"/>
    </xf>
    <xf numFmtId="176" fontId="4" fillId="2" borderId="1" xfId="54" applyNumberFormat="1" applyFont="1" applyFill="1" applyBorder="1" applyAlignment="1">
      <alignment horizontal="center" vertical="center"/>
    </xf>
    <xf numFmtId="182" fontId="3" fillId="0" borderId="1" xfId="54" applyNumberFormat="1" applyFont="1" applyBorder="1" applyAlignment="1">
      <alignment horizontal="center" vertical="center" wrapText="1"/>
    </xf>
    <xf numFmtId="181" fontId="4" fillId="0" borderId="1" xfId="54" applyNumberFormat="1" applyFont="1" applyBorder="1" applyAlignment="1">
      <alignment horizontal="center" vertical="center"/>
    </xf>
    <xf numFmtId="49" fontId="14" fillId="0" borderId="1" xfId="59" applyNumberFormat="1" applyFont="1" applyBorder="1" applyAlignment="1">
      <alignment horizontal="center" vertical="center"/>
    </xf>
    <xf numFmtId="49" fontId="4" fillId="0" borderId="1" xfId="54" applyNumberFormat="1" applyFont="1" applyBorder="1" applyAlignment="1">
      <alignment horizontal="center" vertical="center"/>
    </xf>
    <xf numFmtId="49" fontId="4" fillId="0" borderId="1" xfId="54" applyNumberFormat="1" applyFont="1" applyFill="1" applyBorder="1" applyAlignment="1">
      <alignment horizontal="center" vertical="center"/>
    </xf>
    <xf numFmtId="177" fontId="10" fillId="0" borderId="0" xfId="54" applyNumberFormat="1">
      <alignment vertical="center"/>
    </xf>
    <xf numFmtId="0" fontId="5" fillId="2" borderId="1" xfId="54" applyFont="1" applyFill="1" applyBorder="1" applyAlignment="1">
      <alignment horizontal="center" vertical="center"/>
    </xf>
    <xf numFmtId="0" fontId="3" fillId="2" borderId="5" xfId="54" applyFont="1" applyFill="1" applyBorder="1" applyAlignment="1">
      <alignment horizontal="center" vertical="center"/>
    </xf>
    <xf numFmtId="0" fontId="3" fillId="2" borderId="9" xfId="54" applyFont="1" applyFill="1" applyBorder="1" applyAlignment="1">
      <alignment horizontal="center" vertical="center"/>
    </xf>
    <xf numFmtId="0" fontId="5" fillId="0" borderId="1" xfId="54" applyFont="1" applyBorder="1" applyAlignment="1">
      <alignment horizontal="center" vertical="center" wrapText="1"/>
    </xf>
    <xf numFmtId="0" fontId="4" fillId="0" borderId="5" xfId="54" applyFont="1" applyBorder="1" applyAlignment="1">
      <alignment horizontal="center" vertical="center" wrapText="1"/>
    </xf>
    <xf numFmtId="0" fontId="4" fillId="0" borderId="10" xfId="54" applyFont="1" applyBorder="1" applyAlignment="1">
      <alignment horizontal="center" vertical="center" wrapText="1"/>
    </xf>
    <xf numFmtId="0" fontId="6" fillId="2" borderId="11" xfId="54" applyFont="1" applyFill="1" applyBorder="1" applyAlignment="1">
      <alignment horizontal="center" vertical="center" wrapText="1"/>
    </xf>
    <xf numFmtId="0" fontId="4" fillId="0" borderId="9" xfId="54" applyFont="1" applyBorder="1" applyAlignment="1">
      <alignment horizontal="center" vertical="center" wrapText="1"/>
    </xf>
    <xf numFmtId="177" fontId="8" fillId="0" borderId="1" xfId="54" applyNumberFormat="1" applyFont="1" applyBorder="1" applyAlignment="1">
      <alignment horizontal="center" vertical="center" wrapText="1"/>
    </xf>
    <xf numFmtId="0" fontId="13" fillId="0" borderId="1" xfId="54" applyFont="1" applyBorder="1" applyAlignment="1">
      <alignment horizontal="center" vertical="center" wrapText="1"/>
    </xf>
    <xf numFmtId="182" fontId="1" fillId="0" borderId="1" xfId="54" applyNumberFormat="1" applyFont="1" applyBorder="1" applyAlignment="1">
      <alignment horizontal="right" vertical="center"/>
    </xf>
    <xf numFmtId="182" fontId="5" fillId="2" borderId="1" xfId="54" applyNumberFormat="1" applyFont="1" applyFill="1" applyBorder="1" applyAlignment="1">
      <alignment horizontal="center" vertical="center" wrapText="1"/>
    </xf>
    <xf numFmtId="0" fontId="5" fillId="0" borderId="5" xfId="54" applyFont="1" applyFill="1" applyBorder="1" applyAlignment="1">
      <alignment horizontal="center" vertical="center" wrapText="1"/>
    </xf>
    <xf numFmtId="0" fontId="8" fillId="0" borderId="5" xfId="54" applyFont="1" applyBorder="1" applyAlignment="1">
      <alignment horizontal="center" vertical="center" wrapText="1"/>
    </xf>
    <xf numFmtId="182" fontId="8" fillId="0" borderId="1" xfId="54" applyNumberFormat="1" applyFont="1" applyBorder="1" applyAlignment="1">
      <alignment horizontal="center" vertical="center" wrapText="1"/>
    </xf>
    <xf numFmtId="0" fontId="5" fillId="0" borderId="10" xfId="54" applyFont="1" applyFill="1" applyBorder="1" applyAlignment="1">
      <alignment horizontal="center" vertical="center" wrapText="1"/>
    </xf>
    <xf numFmtId="0" fontId="8" fillId="0" borderId="10" xfId="54" applyFont="1" applyBorder="1" applyAlignment="1">
      <alignment horizontal="center" vertical="center" wrapText="1"/>
    </xf>
    <xf numFmtId="0" fontId="5" fillId="0" borderId="9" xfId="54" applyFont="1" applyFill="1" applyBorder="1" applyAlignment="1">
      <alignment horizontal="center" vertical="center" wrapText="1"/>
    </xf>
    <xf numFmtId="0" fontId="8" fillId="0" borderId="9" xfId="54" applyFont="1" applyBorder="1" applyAlignment="1">
      <alignment horizontal="center" vertical="center" wrapText="1"/>
    </xf>
    <xf numFmtId="180" fontId="5" fillId="0" borderId="1" xfId="54" applyNumberFormat="1" applyFont="1" applyBorder="1" applyAlignment="1">
      <alignment horizontal="center" vertical="center" wrapText="1"/>
    </xf>
    <xf numFmtId="0" fontId="4" fillId="0" borderId="1" xfId="54" applyNumberFormat="1" applyFont="1" applyBorder="1" applyAlignment="1">
      <alignment horizontal="center" vertical="center"/>
    </xf>
    <xf numFmtId="49" fontId="4" fillId="0" borderId="5" xfId="54" applyNumberFormat="1" applyFont="1" applyBorder="1" applyAlignment="1">
      <alignment horizontal="center" vertical="center"/>
    </xf>
    <xf numFmtId="182" fontId="10" fillId="0" borderId="0" xfId="54" applyNumberFormat="1">
      <alignment vertical="center"/>
    </xf>
    <xf numFmtId="0" fontId="10" fillId="0" borderId="0" xfId="54" applyFill="1">
      <alignment vertical="center"/>
    </xf>
    <xf numFmtId="0" fontId="15" fillId="0" borderId="1" xfId="54" applyFont="1" applyBorder="1" applyAlignment="1">
      <alignment horizontal="center" vertical="center"/>
    </xf>
    <xf numFmtId="0" fontId="3" fillId="2" borderId="11" xfId="54" applyFont="1" applyFill="1" applyBorder="1" applyAlignment="1">
      <alignment horizontal="center" vertical="center" wrapText="1"/>
    </xf>
    <xf numFmtId="177" fontId="4" fillId="0" borderId="1" xfId="54" applyNumberFormat="1" applyFont="1" applyFill="1" applyBorder="1" applyAlignment="1">
      <alignment horizontal="center" vertical="center"/>
    </xf>
    <xf numFmtId="0" fontId="15" fillId="0" borderId="1" xfId="54" applyFont="1" applyFill="1" applyBorder="1" applyAlignment="1">
      <alignment horizontal="center" vertical="center"/>
    </xf>
    <xf numFmtId="182" fontId="15" fillId="0" borderId="1" xfId="54" applyNumberFormat="1" applyFont="1" applyBorder="1" applyAlignment="1">
      <alignment horizontal="center" vertical="center"/>
    </xf>
    <xf numFmtId="49" fontId="3" fillId="0" borderId="1" xfId="54" applyNumberFormat="1" applyFont="1" applyFill="1" applyBorder="1" applyAlignment="1">
      <alignment horizontal="center" vertical="center" wrapText="1"/>
    </xf>
    <xf numFmtId="182" fontId="3" fillId="0" borderId="1" xfId="54" applyNumberFormat="1" applyFont="1" applyBorder="1" applyAlignment="1">
      <alignment horizontal="center" vertical="center"/>
    </xf>
    <xf numFmtId="0" fontId="4" fillId="0" borderId="1" xfId="54" applyNumberFormat="1" applyFont="1" applyFill="1" applyBorder="1" applyAlignment="1">
      <alignment horizontal="center" vertical="center"/>
    </xf>
    <xf numFmtId="0" fontId="4" fillId="0" borderId="0" xfId="54" applyFont="1" applyAlignment="1">
      <alignment horizontal="center" vertical="center"/>
    </xf>
    <xf numFmtId="49" fontId="4" fillId="0" borderId="0" xfId="54" applyNumberFormat="1" applyFont="1" applyAlignment="1">
      <alignment horizontal="center" vertical="center"/>
    </xf>
    <xf numFmtId="176" fontId="3" fillId="2" borderId="5" xfId="54" applyNumberFormat="1" applyFont="1" applyFill="1" applyBorder="1" applyAlignment="1">
      <alignment horizontal="center" vertical="center"/>
    </xf>
    <xf numFmtId="176" fontId="4" fillId="0" borderId="10" xfId="54" applyNumberFormat="1" applyFont="1" applyBorder="1" applyAlignment="1">
      <alignment horizontal="center" vertical="center"/>
    </xf>
    <xf numFmtId="0" fontId="4" fillId="0" borderId="10" xfId="54" applyFont="1" applyBorder="1" applyAlignment="1">
      <alignment horizontal="center" vertical="center"/>
    </xf>
    <xf numFmtId="176" fontId="4" fillId="0" borderId="9" xfId="54" applyNumberFormat="1" applyFont="1" applyBorder="1" applyAlignment="1">
      <alignment horizontal="center" vertical="center"/>
    </xf>
    <xf numFmtId="0" fontId="4" fillId="0" borderId="9" xfId="54" applyFont="1" applyBorder="1" applyAlignment="1">
      <alignment horizontal="center" vertical="center"/>
    </xf>
    <xf numFmtId="0" fontId="4" fillId="0" borderId="12" xfId="54" applyFont="1" applyBorder="1" applyAlignment="1">
      <alignment horizontal="center" vertical="center"/>
    </xf>
    <xf numFmtId="0" fontId="5" fillId="0" borderId="4" xfId="56" applyNumberFormat="1" applyFont="1" applyBorder="1" applyAlignment="1">
      <alignment horizontal="center" vertical="center" wrapText="1"/>
    </xf>
    <xf numFmtId="0" fontId="5" fillId="0" borderId="4" xfId="54" applyFont="1" applyBorder="1" applyAlignment="1">
      <alignment horizontal="center" vertical="center" wrapText="1"/>
    </xf>
    <xf numFmtId="0" fontId="5" fillId="0" borderId="4" xfId="54" applyNumberFormat="1" applyFont="1" applyBorder="1" applyAlignment="1">
      <alignment horizontal="center" vertical="center" wrapText="1"/>
    </xf>
    <xf numFmtId="0" fontId="7" fillId="0" borderId="4" xfId="54" applyNumberFormat="1" applyFont="1" applyBorder="1" applyAlignment="1">
      <alignment horizontal="center" vertical="center" wrapText="1"/>
    </xf>
    <xf numFmtId="177" fontId="2" fillId="0" borderId="1" xfId="54" applyNumberFormat="1" applyFont="1" applyBorder="1" applyAlignment="1">
      <alignment horizontal="center" vertical="center"/>
    </xf>
    <xf numFmtId="177" fontId="3" fillId="2" borderId="1" xfId="54" applyNumberFormat="1" applyFont="1" applyFill="1" applyBorder="1" applyAlignment="1">
      <alignment horizontal="center" vertical="center" wrapText="1"/>
    </xf>
    <xf numFmtId="177" fontId="4" fillId="0" borderId="1" xfId="54" applyNumberFormat="1" applyFont="1" applyBorder="1" applyAlignment="1">
      <alignment horizontal="center" vertical="center" wrapText="1"/>
    </xf>
    <xf numFmtId="180" fontId="5" fillId="0" borderId="4" xfId="54" applyNumberFormat="1" applyFont="1" applyBorder="1" applyAlignment="1">
      <alignment horizontal="center" vertical="center" wrapText="1"/>
    </xf>
    <xf numFmtId="182" fontId="8" fillId="0" borderId="1" xfId="54" applyNumberFormat="1" applyFont="1" applyBorder="1" applyAlignment="1">
      <alignment horizontal="center" vertical="center"/>
    </xf>
    <xf numFmtId="176" fontId="8" fillId="0" borderId="1" xfId="54" applyNumberFormat="1" applyFont="1" applyBorder="1" applyAlignment="1">
      <alignment horizontal="center" vertical="center"/>
    </xf>
    <xf numFmtId="0" fontId="10" fillId="0" borderId="0" xfId="54" applyAlignment="1">
      <alignment horizontal="center" vertical="center"/>
    </xf>
    <xf numFmtId="177" fontId="4" fillId="0" borderId="0" xfId="54" applyNumberFormat="1" applyFont="1">
      <alignment vertical="center"/>
    </xf>
    <xf numFmtId="179" fontId="5" fillId="0" borderId="4" xfId="54" applyNumberFormat="1" applyFont="1" applyFill="1" applyBorder="1" applyAlignment="1">
      <alignment horizontal="center" vertical="center" wrapText="1"/>
    </xf>
    <xf numFmtId="179" fontId="7" fillId="0" borderId="4" xfId="54" applyNumberFormat="1" applyFont="1" applyFill="1" applyBorder="1" applyAlignment="1">
      <alignment horizontal="center" vertical="center" wrapText="1"/>
    </xf>
    <xf numFmtId="177" fontId="2" fillId="0" borderId="1" xfId="54" applyNumberFormat="1" applyFont="1" applyBorder="1" applyAlignment="1">
      <alignment horizontal="right" vertical="center"/>
    </xf>
    <xf numFmtId="182" fontId="3" fillId="2" borderId="5" xfId="54" applyNumberFormat="1" applyFont="1" applyFill="1" applyBorder="1" applyAlignment="1">
      <alignment horizontal="center" vertical="center" wrapText="1"/>
    </xf>
    <xf numFmtId="182" fontId="4" fillId="0" borderId="10" xfId="54" applyNumberFormat="1" applyFont="1" applyBorder="1" applyAlignment="1">
      <alignment horizontal="center" vertical="center" wrapText="1"/>
    </xf>
    <xf numFmtId="0" fontId="3" fillId="0" borderId="1" xfId="54" applyFont="1" applyFill="1" applyBorder="1" applyAlignment="1">
      <alignment horizontal="left" vertical="center" wrapText="1"/>
    </xf>
    <xf numFmtId="0" fontId="4" fillId="0" borderId="1" xfId="54" applyFont="1" applyBorder="1" applyAlignment="1">
      <alignment horizontal="left" vertical="center" wrapText="1"/>
    </xf>
    <xf numFmtId="176" fontId="4" fillId="0" borderId="1" xfId="54" applyNumberFormat="1" applyFont="1" applyBorder="1" applyAlignment="1">
      <alignment horizontal="left" vertical="center" wrapText="1"/>
    </xf>
    <xf numFmtId="182" fontId="4" fillId="0" borderId="9" xfId="54" applyNumberFormat="1" applyFont="1" applyBorder="1" applyAlignment="1">
      <alignment horizontal="center" vertical="center" wrapText="1"/>
    </xf>
    <xf numFmtId="177" fontId="4" fillId="0" borderId="1" xfId="54" applyNumberFormat="1" applyFont="1" applyBorder="1" applyAlignment="1">
      <alignment horizontal="left" vertical="center" wrapText="1"/>
    </xf>
    <xf numFmtId="49" fontId="3" fillId="2" borderId="1" xfId="54" applyNumberFormat="1" applyFont="1" applyFill="1" applyBorder="1" applyAlignment="1">
      <alignment horizontal="left" vertical="center" wrapText="1"/>
    </xf>
    <xf numFmtId="49" fontId="4" fillId="0" borderId="1" xfId="54" applyNumberFormat="1" applyFont="1" applyBorder="1" applyAlignment="1">
      <alignment horizontal="left" vertical="center" wrapText="1"/>
    </xf>
    <xf numFmtId="182" fontId="11" fillId="0" borderId="1" xfId="54" applyNumberFormat="1" applyFont="1" applyFill="1" applyBorder="1" applyAlignment="1">
      <alignment horizontal="center" vertical="center"/>
    </xf>
    <xf numFmtId="177" fontId="11" fillId="0" borderId="1" xfId="54" applyNumberFormat="1" applyFont="1" applyFill="1" applyBorder="1" applyAlignment="1">
      <alignment horizontal="center" vertical="center"/>
    </xf>
    <xf numFmtId="182" fontId="5" fillId="0" borderId="1" xfId="54" applyNumberFormat="1" applyFont="1" applyFill="1" applyBorder="1" applyAlignment="1">
      <alignment horizontal="center" vertical="center"/>
    </xf>
    <xf numFmtId="177" fontId="5" fillId="0" borderId="1" xfId="54" applyNumberFormat="1" applyFont="1" applyFill="1" applyBorder="1" applyAlignment="1">
      <alignment horizontal="center" vertical="center"/>
    </xf>
    <xf numFmtId="49" fontId="8" fillId="0" borderId="1" xfId="54" applyNumberFormat="1" applyFont="1" applyFill="1" applyBorder="1" applyAlignment="1">
      <alignment horizontal="center" vertical="center" wrapText="1"/>
    </xf>
    <xf numFmtId="0" fontId="3" fillId="2" borderId="13" xfId="54" applyNumberFormat="1" applyFont="1" applyFill="1" applyBorder="1" applyAlignment="1">
      <alignment horizontal="center" vertical="center"/>
    </xf>
    <xf numFmtId="0" fontId="3" fillId="2" borderId="7" xfId="54" applyNumberFormat="1" applyFont="1" applyFill="1" applyBorder="1" applyAlignment="1">
      <alignment horizontal="center" vertical="center"/>
    </xf>
    <xf numFmtId="0" fontId="3" fillId="2" borderId="14" xfId="54" applyNumberFormat="1" applyFont="1" applyFill="1" applyBorder="1" applyAlignment="1">
      <alignment horizontal="center" vertical="center"/>
    </xf>
    <xf numFmtId="0" fontId="3" fillId="2" borderId="15" xfId="54" applyNumberFormat="1" applyFont="1" applyFill="1" applyBorder="1" applyAlignment="1">
      <alignment horizontal="center" vertical="center"/>
    </xf>
    <xf numFmtId="0" fontId="3" fillId="2" borderId="5" xfId="54" applyNumberFormat="1" applyFont="1" applyFill="1" applyBorder="1" applyAlignment="1">
      <alignment horizontal="center" vertical="center"/>
    </xf>
    <xf numFmtId="0" fontId="3" fillId="2" borderId="16" xfId="54" applyNumberFormat="1" applyFont="1" applyFill="1" applyBorder="1" applyAlignment="1">
      <alignment horizontal="center" vertical="center"/>
    </xf>
    <xf numFmtId="0" fontId="3" fillId="2" borderId="17" xfId="54" applyNumberFormat="1" applyFont="1" applyFill="1" applyBorder="1" applyAlignment="1">
      <alignment horizontal="center" vertical="center"/>
    </xf>
    <xf numFmtId="0" fontId="3" fillId="2" borderId="9" xfId="54" applyNumberFormat="1" applyFont="1" applyFill="1" applyBorder="1" applyAlignment="1">
      <alignment horizontal="center" vertical="center"/>
    </xf>
    <xf numFmtId="0" fontId="6" fillId="0" borderId="4" xfId="54" applyFont="1" applyFill="1" applyBorder="1" applyAlignment="1">
      <alignment horizontal="center" vertical="center" wrapText="1"/>
    </xf>
    <xf numFmtId="0" fontId="8" fillId="0" borderId="1" xfId="54" applyNumberFormat="1" applyFont="1" applyBorder="1" applyAlignment="1">
      <alignment horizontal="center" vertical="center" wrapText="1"/>
    </xf>
    <xf numFmtId="0" fontId="8" fillId="0" borderId="2" xfId="54" applyNumberFormat="1" applyFont="1" applyBorder="1" applyAlignment="1">
      <alignment horizontal="center" vertical="center"/>
    </xf>
    <xf numFmtId="0" fontId="8" fillId="0" borderId="5" xfId="54" applyNumberFormat="1" applyFont="1" applyBorder="1" applyAlignment="1">
      <alignment horizontal="center" vertical="center" wrapText="1"/>
    </xf>
    <xf numFmtId="0" fontId="3" fillId="2" borderId="8" xfId="54" applyFont="1" applyFill="1" applyBorder="1" applyAlignment="1">
      <alignment horizontal="center" vertical="center" wrapText="1"/>
    </xf>
    <xf numFmtId="0" fontId="8" fillId="0" borderId="10" xfId="54" applyNumberFormat="1" applyFont="1" applyBorder="1" applyAlignment="1">
      <alignment horizontal="center" vertical="center" wrapText="1"/>
    </xf>
    <xf numFmtId="0" fontId="8" fillId="0" borderId="9" xfId="54" applyNumberFormat="1" applyFont="1" applyBorder="1" applyAlignment="1">
      <alignment horizontal="center" vertical="center" wrapText="1"/>
    </xf>
    <xf numFmtId="182" fontId="5" fillId="0" borderId="4" xfId="54" applyNumberFormat="1" applyFont="1" applyFill="1" applyBorder="1" applyAlignment="1">
      <alignment horizontal="center" vertical="center" wrapText="1"/>
    </xf>
    <xf numFmtId="182" fontId="7" fillId="0" borderId="4" xfId="54" applyNumberFormat="1" applyFont="1" applyFill="1" applyBorder="1" applyAlignment="1">
      <alignment horizontal="center" vertical="center" wrapText="1"/>
    </xf>
    <xf numFmtId="177" fontId="8" fillId="0" borderId="5" xfId="54" applyNumberFormat="1" applyFont="1" applyFill="1" applyBorder="1" applyAlignment="1">
      <alignment horizontal="center" vertical="center"/>
    </xf>
    <xf numFmtId="182" fontId="5" fillId="0" borderId="6" xfId="54" applyNumberFormat="1" applyFont="1" applyFill="1" applyBorder="1" applyAlignment="1">
      <alignment horizontal="center" vertical="center" wrapText="1"/>
    </xf>
    <xf numFmtId="176" fontId="5" fillId="2" borderId="5" xfId="54" applyNumberFormat="1" applyFont="1" applyFill="1" applyBorder="1" applyAlignment="1">
      <alignment horizontal="center" vertical="center" wrapText="1"/>
    </xf>
    <xf numFmtId="177" fontId="5" fillId="2" borderId="5" xfId="54" applyNumberFormat="1" applyFont="1" applyFill="1" applyBorder="1" applyAlignment="1">
      <alignment horizontal="center" vertical="center" wrapText="1"/>
    </xf>
    <xf numFmtId="0" fontId="5" fillId="2" borderId="5" xfId="54" applyNumberFormat="1" applyFont="1" applyFill="1" applyBorder="1" applyAlignment="1">
      <alignment horizontal="center" vertical="center" wrapText="1"/>
    </xf>
    <xf numFmtId="49" fontId="5" fillId="2" borderId="5" xfId="54" applyNumberFormat="1" applyFont="1" applyFill="1" applyBorder="1" applyAlignment="1">
      <alignment horizontal="center" vertical="center" wrapText="1"/>
    </xf>
    <xf numFmtId="49" fontId="8" fillId="0" borderId="5" xfId="54" applyNumberFormat="1" applyFont="1" applyBorder="1" applyAlignment="1">
      <alignment horizontal="center" vertical="center" shrinkToFit="1"/>
    </xf>
    <xf numFmtId="0" fontId="5" fillId="0" borderId="5" xfId="54" applyNumberFormat="1" applyFont="1" applyFill="1" applyBorder="1" applyAlignment="1">
      <alignment horizontal="center" vertical="center" wrapText="1"/>
    </xf>
    <xf numFmtId="176" fontId="5" fillId="2" borderId="10" xfId="54" applyNumberFormat="1" applyFont="1" applyFill="1" applyBorder="1" applyAlignment="1">
      <alignment horizontal="center" vertical="center" wrapText="1"/>
    </xf>
    <xf numFmtId="177" fontId="5" fillId="2" borderId="10" xfId="54" applyNumberFormat="1" applyFont="1" applyFill="1" applyBorder="1" applyAlignment="1">
      <alignment horizontal="center" vertical="center" wrapText="1"/>
    </xf>
    <xf numFmtId="0" fontId="5" fillId="2" borderId="10" xfId="54" applyNumberFormat="1" applyFont="1" applyFill="1" applyBorder="1" applyAlignment="1">
      <alignment horizontal="center" vertical="center" wrapText="1"/>
    </xf>
    <xf numFmtId="49" fontId="5" fillId="2" borderId="10" xfId="54" applyNumberFormat="1" applyFont="1" applyFill="1" applyBorder="1" applyAlignment="1">
      <alignment horizontal="center" vertical="center" wrapText="1"/>
    </xf>
    <xf numFmtId="49" fontId="8" fillId="0" borderId="10" xfId="54" applyNumberFormat="1" applyFont="1" applyBorder="1" applyAlignment="1">
      <alignment horizontal="center" vertical="center" shrinkToFit="1"/>
    </xf>
    <xf numFmtId="0" fontId="5" fillId="0" borderId="10" xfId="54" applyNumberFormat="1" applyFont="1" applyFill="1" applyBorder="1" applyAlignment="1">
      <alignment horizontal="center" vertical="center" wrapText="1"/>
    </xf>
    <xf numFmtId="0" fontId="5" fillId="0" borderId="9" xfId="54" applyNumberFormat="1" applyFont="1" applyFill="1" applyBorder="1" applyAlignment="1">
      <alignment horizontal="center" vertical="center" wrapText="1"/>
    </xf>
    <xf numFmtId="176" fontId="5" fillId="2" borderId="9" xfId="54" applyNumberFormat="1" applyFont="1" applyFill="1" applyBorder="1" applyAlignment="1">
      <alignment horizontal="center" vertical="center" wrapText="1"/>
    </xf>
    <xf numFmtId="177" fontId="5" fillId="2" borderId="9" xfId="54" applyNumberFormat="1" applyFont="1" applyFill="1" applyBorder="1" applyAlignment="1">
      <alignment horizontal="center" vertical="center" wrapText="1"/>
    </xf>
    <xf numFmtId="0" fontId="5" fillId="2" borderId="9" xfId="54" applyNumberFormat="1" applyFont="1" applyFill="1" applyBorder="1" applyAlignment="1">
      <alignment horizontal="center" vertical="center" wrapText="1"/>
    </xf>
    <xf numFmtId="49" fontId="5" fillId="2" borderId="9" xfId="54" applyNumberFormat="1" applyFont="1" applyFill="1" applyBorder="1" applyAlignment="1">
      <alignment horizontal="center" vertical="center" wrapText="1"/>
    </xf>
    <xf numFmtId="49" fontId="8" fillId="0" borderId="9" xfId="54" applyNumberFormat="1" applyFont="1" applyBorder="1" applyAlignment="1">
      <alignment horizontal="center" vertical="center" shrinkToFit="1"/>
    </xf>
    <xf numFmtId="49" fontId="11" fillId="0" borderId="1" xfId="59" applyNumberFormat="1" applyFont="1" applyBorder="1" applyAlignment="1">
      <alignment horizontal="center" vertical="center" shrinkToFit="1"/>
    </xf>
    <xf numFmtId="182" fontId="8" fillId="0" borderId="0" xfId="54" applyNumberFormat="1" applyFont="1" applyAlignment="1">
      <alignment horizontal="center" vertical="center"/>
    </xf>
    <xf numFmtId="49" fontId="8" fillId="0" borderId="1" xfId="54" applyNumberFormat="1" applyFont="1" applyFill="1" applyBorder="1" applyAlignment="1">
      <alignment horizontal="center" vertical="center" shrinkToFit="1"/>
    </xf>
    <xf numFmtId="49" fontId="8" fillId="0" borderId="1" xfId="54" applyNumberFormat="1" applyFont="1" applyBorder="1" applyAlignment="1">
      <alignment horizontal="center" vertical="center" shrinkToFit="1"/>
    </xf>
    <xf numFmtId="0" fontId="8" fillId="0" borderId="1" xfId="54" applyFont="1" applyBorder="1" applyAlignment="1">
      <alignment horizontal="center" vertical="center" shrinkToFit="1"/>
    </xf>
    <xf numFmtId="177" fontId="8" fillId="2" borderId="5" xfId="54" applyNumberFormat="1" applyFont="1" applyFill="1" applyBorder="1" applyAlignment="1">
      <alignment horizontal="center" vertical="center"/>
    </xf>
    <xf numFmtId="182" fontId="8" fillId="0" borderId="5" xfId="54" applyNumberFormat="1" applyFont="1" applyBorder="1" applyAlignment="1">
      <alignment horizontal="center" vertical="center"/>
    </xf>
    <xf numFmtId="180" fontId="5" fillId="0" borderId="18" xfId="54" applyNumberFormat="1" applyFont="1" applyFill="1" applyBorder="1" applyAlignment="1">
      <alignment horizontal="center" vertical="center" wrapText="1"/>
    </xf>
    <xf numFmtId="177" fontId="8" fillId="0" borderId="2" xfId="54" applyNumberFormat="1" applyFont="1" applyBorder="1" applyAlignment="1">
      <alignment horizontal="center" vertical="center"/>
    </xf>
    <xf numFmtId="182" fontId="8" fillId="0" borderId="2" xfId="54" applyNumberFormat="1" applyFont="1" applyBorder="1" applyAlignment="1">
      <alignment horizontal="center" vertical="center"/>
    </xf>
    <xf numFmtId="0" fontId="8" fillId="0" borderId="1" xfId="54" applyNumberFormat="1" applyFont="1" applyBorder="1" applyAlignment="1">
      <alignment horizontal="center" vertical="center" shrinkToFit="1"/>
    </xf>
    <xf numFmtId="0" fontId="16" fillId="0" borderId="1" xfId="54" applyNumberFormat="1" applyFont="1" applyBorder="1" applyAlignment="1">
      <alignment horizontal="center" vertical="center" wrapText="1"/>
    </xf>
    <xf numFmtId="0" fontId="16" fillId="0" borderId="1" xfId="54" applyNumberFormat="1" applyFont="1" applyFill="1" applyBorder="1" applyAlignment="1">
      <alignment horizontal="center" vertical="center" wrapText="1"/>
    </xf>
    <xf numFmtId="0" fontId="8" fillId="0" borderId="1" xfId="54" applyFont="1" applyFill="1" applyBorder="1" applyAlignment="1">
      <alignment horizontal="center" vertical="center"/>
    </xf>
    <xf numFmtId="0" fontId="6" fillId="2" borderId="11" xfId="51" applyFont="1" applyFill="1" applyBorder="1" applyAlignment="1">
      <alignment horizontal="center" vertical="center" wrapText="1"/>
    </xf>
    <xf numFmtId="182" fontId="8" fillId="0" borderId="1" xfId="54" applyNumberFormat="1" applyFont="1" applyFill="1" applyBorder="1" applyAlignment="1">
      <alignment horizontal="center" vertical="center"/>
    </xf>
    <xf numFmtId="182" fontId="7" fillId="0" borderId="1" xfId="54" applyNumberFormat="1" applyFont="1" applyBorder="1" applyAlignment="1">
      <alignment horizontal="center" vertical="center"/>
    </xf>
    <xf numFmtId="177" fontId="3" fillId="2" borderId="5" xfId="54" applyNumberFormat="1" applyFont="1" applyFill="1" applyBorder="1" applyAlignment="1">
      <alignment horizontal="center" vertical="center" wrapText="1"/>
    </xf>
    <xf numFmtId="177" fontId="4" fillId="0" borderId="10" xfId="54" applyNumberFormat="1" applyFont="1" applyBorder="1" applyAlignment="1">
      <alignment horizontal="center" vertical="center" wrapText="1"/>
    </xf>
    <xf numFmtId="177" fontId="4" fillId="0" borderId="9" xfId="54" applyNumberFormat="1" applyFont="1" applyBorder="1" applyAlignment="1">
      <alignment horizontal="center" vertical="center" wrapText="1"/>
    </xf>
    <xf numFmtId="0" fontId="5" fillId="0" borderId="4" xfId="51" applyFont="1" applyBorder="1" applyAlignment="1">
      <alignment horizontal="center" vertical="center" wrapText="1"/>
    </xf>
    <xf numFmtId="0" fontId="8" fillId="0" borderId="0" xfId="54" applyFont="1" applyAlignment="1">
      <alignment horizontal="center" vertical="center"/>
    </xf>
    <xf numFmtId="0" fontId="17" fillId="2" borderId="4" xfId="51" applyFont="1" applyFill="1" applyBorder="1" applyAlignment="1">
      <alignment horizontal="center" vertical="center" wrapText="1"/>
    </xf>
    <xf numFmtId="0" fontId="17" fillId="0" borderId="4" xfId="51" applyFont="1" applyBorder="1" applyAlignment="1">
      <alignment horizontal="center" vertical="center" wrapText="1"/>
    </xf>
    <xf numFmtId="0" fontId="7" fillId="0" borderId="4" xfId="51" applyFont="1" applyBorder="1" applyAlignment="1">
      <alignment horizontal="center" vertical="center" wrapText="1"/>
    </xf>
    <xf numFmtId="177" fontId="5" fillId="2" borderId="1" xfId="54" applyNumberFormat="1" applyFont="1" applyFill="1" applyBorder="1" applyAlignment="1">
      <alignment horizontal="center" vertical="center" wrapText="1"/>
    </xf>
    <xf numFmtId="180" fontId="17" fillId="0" borderId="4" xfId="54" applyNumberFormat="1" applyFont="1" applyBorder="1" applyAlignment="1">
      <alignment horizontal="center" vertical="center" wrapText="1"/>
    </xf>
    <xf numFmtId="177" fontId="17" fillId="2" borderId="1" xfId="54" applyNumberFormat="1" applyFont="1" applyFill="1" applyBorder="1" applyAlignment="1">
      <alignment horizontal="center" vertical="center"/>
    </xf>
    <xf numFmtId="176" fontId="17" fillId="2" borderId="1" xfId="54" applyNumberFormat="1" applyFont="1" applyFill="1" applyBorder="1" applyAlignment="1">
      <alignment horizontal="center" vertical="center"/>
    </xf>
    <xf numFmtId="177" fontId="17" fillId="0" borderId="1" xfId="54" applyNumberFormat="1" applyFont="1" applyBorder="1" applyAlignment="1">
      <alignment horizontal="center" vertical="center"/>
    </xf>
    <xf numFmtId="177" fontId="17" fillId="0" borderId="19" xfId="54" applyNumberFormat="1" applyFont="1" applyBorder="1" applyAlignment="1">
      <alignment horizontal="center" vertical="center"/>
    </xf>
    <xf numFmtId="0" fontId="17" fillId="0" borderId="1" xfId="54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49" fontId="8" fillId="0" borderId="1" xfId="59" applyNumberFormat="1" applyFont="1" applyBorder="1" applyAlignment="1" quotePrefix="1">
      <alignment horizontal="center" vertical="center"/>
    </xf>
  </cellXfs>
  <cellStyles count="6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常规_11信息1班 2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常规 2 3" xfId="51"/>
    <cellStyle name="40% - 强调文字颜色 6" xfId="52" builtinId="51"/>
    <cellStyle name="60% - 强调文字颜色 6" xfId="53" builtinId="52"/>
    <cellStyle name="常规 2" xfId="54"/>
    <cellStyle name="常规 3" xfId="55"/>
    <cellStyle name="千位分隔 2" xfId="56"/>
    <cellStyle name="常规 4" xfId="57"/>
    <cellStyle name="常规 5" xfId="58"/>
    <cellStyle name="常规_11信息1班" xfId="59"/>
    <cellStyle name="常规_Sheet1" xfId="60"/>
    <cellStyle name="货币 2" xfId="61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workbookViewId="0">
      <selection activeCell="AA7" sqref="AA7"/>
    </sheetView>
  </sheetViews>
  <sheetFormatPr defaultColWidth="9" defaultRowHeight="14.25"/>
  <cols>
    <col min="1" max="1" width="9.125" style="58" customWidth="1"/>
    <col min="2" max="2" width="6.125" style="58" customWidth="1"/>
    <col min="3" max="8" width="2.75" style="58" customWidth="1"/>
    <col min="9" max="9" width="5.625" style="58" customWidth="1"/>
    <col min="10" max="18" width="4.375" style="58" customWidth="1"/>
    <col min="19" max="19" width="6.375" style="58" customWidth="1"/>
    <col min="20" max="21" width="6.625" style="58" customWidth="1"/>
    <col min="22" max="22" width="5.875" style="58" customWidth="1"/>
    <col min="23" max="23" width="6.375" style="58" customWidth="1"/>
    <col min="24" max="24" width="4.375" style="58" customWidth="1"/>
    <col min="25" max="25" width="17" style="58" customWidth="1"/>
    <col min="26" max="256" width="9" style="58"/>
    <col min="257" max="257" width="9.375" style="58" customWidth="1"/>
    <col min="258" max="258" width="7.625" style="58" customWidth="1"/>
    <col min="259" max="259" width="3.875" style="58" customWidth="1"/>
    <col min="260" max="260" width="3.625" style="58" customWidth="1"/>
    <col min="261" max="261" width="3.75" style="58" customWidth="1"/>
    <col min="262" max="262" width="3.875" style="58" customWidth="1"/>
    <col min="263" max="263" width="4" style="58" customWidth="1"/>
    <col min="264" max="264" width="3.625" style="58" customWidth="1"/>
    <col min="265" max="265" width="8" style="58" customWidth="1"/>
    <col min="266" max="266" width="7.625" style="58" customWidth="1"/>
    <col min="267" max="267" width="9" style="58"/>
    <col min="268" max="268" width="6.875" style="58" customWidth="1"/>
    <col min="269" max="269" width="6" style="58" customWidth="1"/>
    <col min="270" max="270" width="9" style="58"/>
    <col min="271" max="271" width="6" style="58" customWidth="1"/>
    <col min="272" max="272" width="5.5" style="58" customWidth="1"/>
    <col min="273" max="273" width="7.5" style="58" customWidth="1"/>
    <col min="274" max="274" width="6.375" style="58" customWidth="1"/>
    <col min="275" max="275" width="7.25" style="58" customWidth="1"/>
    <col min="276" max="277" width="7.75" style="58" customWidth="1"/>
    <col min="278" max="278" width="6.625" style="58" customWidth="1"/>
    <col min="279" max="279" width="8.375" style="58" customWidth="1"/>
    <col min="280" max="280" width="5.75" style="58" customWidth="1"/>
    <col min="281" max="281" width="19.5" style="58" customWidth="1"/>
    <col min="282" max="512" width="9" style="58"/>
    <col min="513" max="513" width="9.375" style="58" customWidth="1"/>
    <col min="514" max="514" width="7.625" style="58" customWidth="1"/>
    <col min="515" max="515" width="3.875" style="58" customWidth="1"/>
    <col min="516" max="516" width="3.625" style="58" customWidth="1"/>
    <col min="517" max="517" width="3.75" style="58" customWidth="1"/>
    <col min="518" max="518" width="3.875" style="58" customWidth="1"/>
    <col min="519" max="519" width="4" style="58" customWidth="1"/>
    <col min="520" max="520" width="3.625" style="58" customWidth="1"/>
    <col min="521" max="521" width="8" style="58" customWidth="1"/>
    <col min="522" max="522" width="7.625" style="58" customWidth="1"/>
    <col min="523" max="523" width="9" style="58"/>
    <col min="524" max="524" width="6.875" style="58" customWidth="1"/>
    <col min="525" max="525" width="6" style="58" customWidth="1"/>
    <col min="526" max="526" width="9" style="58"/>
    <col min="527" max="527" width="6" style="58" customWidth="1"/>
    <col min="528" max="528" width="5.5" style="58" customWidth="1"/>
    <col min="529" max="529" width="7.5" style="58" customWidth="1"/>
    <col min="530" max="530" width="6.375" style="58" customWidth="1"/>
    <col min="531" max="531" width="7.25" style="58" customWidth="1"/>
    <col min="532" max="533" width="7.75" style="58" customWidth="1"/>
    <col min="534" max="534" width="6.625" style="58" customWidth="1"/>
    <col min="535" max="535" width="8.375" style="58" customWidth="1"/>
    <col min="536" max="536" width="5.75" style="58" customWidth="1"/>
    <col min="537" max="537" width="19.5" style="58" customWidth="1"/>
    <col min="538" max="768" width="9" style="58"/>
    <col min="769" max="769" width="9.375" style="58" customWidth="1"/>
    <col min="770" max="770" width="7.625" style="58" customWidth="1"/>
    <col min="771" max="771" width="3.875" style="58" customWidth="1"/>
    <col min="772" max="772" width="3.625" style="58" customWidth="1"/>
    <col min="773" max="773" width="3.75" style="58" customWidth="1"/>
    <col min="774" max="774" width="3.875" style="58" customWidth="1"/>
    <col min="775" max="775" width="4" style="58" customWidth="1"/>
    <col min="776" max="776" width="3.625" style="58" customWidth="1"/>
    <col min="777" max="777" width="8" style="58" customWidth="1"/>
    <col min="778" max="778" width="7.625" style="58" customWidth="1"/>
    <col min="779" max="779" width="9" style="58"/>
    <col min="780" max="780" width="6.875" style="58" customWidth="1"/>
    <col min="781" max="781" width="6" style="58" customWidth="1"/>
    <col min="782" max="782" width="9" style="58"/>
    <col min="783" max="783" width="6" style="58" customWidth="1"/>
    <col min="784" max="784" width="5.5" style="58" customWidth="1"/>
    <col min="785" max="785" width="7.5" style="58" customWidth="1"/>
    <col min="786" max="786" width="6.375" style="58" customWidth="1"/>
    <col min="787" max="787" width="7.25" style="58" customWidth="1"/>
    <col min="788" max="789" width="7.75" style="58" customWidth="1"/>
    <col min="790" max="790" width="6.625" style="58" customWidth="1"/>
    <col min="791" max="791" width="8.375" style="58" customWidth="1"/>
    <col min="792" max="792" width="5.75" style="58" customWidth="1"/>
    <col min="793" max="793" width="19.5" style="58" customWidth="1"/>
    <col min="794" max="1024" width="9" style="58"/>
    <col min="1025" max="1025" width="9.375" style="58" customWidth="1"/>
    <col min="1026" max="1026" width="7.625" style="58" customWidth="1"/>
    <col min="1027" max="1027" width="3.875" style="58" customWidth="1"/>
    <col min="1028" max="1028" width="3.625" style="58" customWidth="1"/>
    <col min="1029" max="1029" width="3.75" style="58" customWidth="1"/>
    <col min="1030" max="1030" width="3.875" style="58" customWidth="1"/>
    <col min="1031" max="1031" width="4" style="58" customWidth="1"/>
    <col min="1032" max="1032" width="3.625" style="58" customWidth="1"/>
    <col min="1033" max="1033" width="8" style="58" customWidth="1"/>
    <col min="1034" max="1034" width="7.625" style="58" customWidth="1"/>
    <col min="1035" max="1035" width="9" style="58"/>
    <col min="1036" max="1036" width="6.875" style="58" customWidth="1"/>
    <col min="1037" max="1037" width="6" style="58" customWidth="1"/>
    <col min="1038" max="1038" width="9" style="58"/>
    <col min="1039" max="1039" width="6" style="58" customWidth="1"/>
    <col min="1040" max="1040" width="5.5" style="58" customWidth="1"/>
    <col min="1041" max="1041" width="7.5" style="58" customWidth="1"/>
    <col min="1042" max="1042" width="6.375" style="58" customWidth="1"/>
    <col min="1043" max="1043" width="7.25" style="58" customWidth="1"/>
    <col min="1044" max="1045" width="7.75" style="58" customWidth="1"/>
    <col min="1046" max="1046" width="6.625" style="58" customWidth="1"/>
    <col min="1047" max="1047" width="8.375" style="58" customWidth="1"/>
    <col min="1048" max="1048" width="5.75" style="58" customWidth="1"/>
    <col min="1049" max="1049" width="19.5" style="58" customWidth="1"/>
    <col min="1050" max="1280" width="9" style="58"/>
    <col min="1281" max="1281" width="9.375" style="58" customWidth="1"/>
    <col min="1282" max="1282" width="7.625" style="58" customWidth="1"/>
    <col min="1283" max="1283" width="3.875" style="58" customWidth="1"/>
    <col min="1284" max="1284" width="3.625" style="58" customWidth="1"/>
    <col min="1285" max="1285" width="3.75" style="58" customWidth="1"/>
    <col min="1286" max="1286" width="3.875" style="58" customWidth="1"/>
    <col min="1287" max="1287" width="4" style="58" customWidth="1"/>
    <col min="1288" max="1288" width="3.625" style="58" customWidth="1"/>
    <col min="1289" max="1289" width="8" style="58" customWidth="1"/>
    <col min="1290" max="1290" width="7.625" style="58" customWidth="1"/>
    <col min="1291" max="1291" width="9" style="58"/>
    <col min="1292" max="1292" width="6.875" style="58" customWidth="1"/>
    <col min="1293" max="1293" width="6" style="58" customWidth="1"/>
    <col min="1294" max="1294" width="9" style="58"/>
    <col min="1295" max="1295" width="6" style="58" customWidth="1"/>
    <col min="1296" max="1296" width="5.5" style="58" customWidth="1"/>
    <col min="1297" max="1297" width="7.5" style="58" customWidth="1"/>
    <col min="1298" max="1298" width="6.375" style="58" customWidth="1"/>
    <col min="1299" max="1299" width="7.25" style="58" customWidth="1"/>
    <col min="1300" max="1301" width="7.75" style="58" customWidth="1"/>
    <col min="1302" max="1302" width="6.625" style="58" customWidth="1"/>
    <col min="1303" max="1303" width="8.375" style="58" customWidth="1"/>
    <col min="1304" max="1304" width="5.75" style="58" customWidth="1"/>
    <col min="1305" max="1305" width="19.5" style="58" customWidth="1"/>
    <col min="1306" max="1536" width="9" style="58"/>
    <col min="1537" max="1537" width="9.375" style="58" customWidth="1"/>
    <col min="1538" max="1538" width="7.625" style="58" customWidth="1"/>
    <col min="1539" max="1539" width="3.875" style="58" customWidth="1"/>
    <col min="1540" max="1540" width="3.625" style="58" customWidth="1"/>
    <col min="1541" max="1541" width="3.75" style="58" customWidth="1"/>
    <col min="1542" max="1542" width="3.875" style="58" customWidth="1"/>
    <col min="1543" max="1543" width="4" style="58" customWidth="1"/>
    <col min="1544" max="1544" width="3.625" style="58" customWidth="1"/>
    <col min="1545" max="1545" width="8" style="58" customWidth="1"/>
    <col min="1546" max="1546" width="7.625" style="58" customWidth="1"/>
    <col min="1547" max="1547" width="9" style="58"/>
    <col min="1548" max="1548" width="6.875" style="58" customWidth="1"/>
    <col min="1549" max="1549" width="6" style="58" customWidth="1"/>
    <col min="1550" max="1550" width="9" style="58"/>
    <col min="1551" max="1551" width="6" style="58" customWidth="1"/>
    <col min="1552" max="1552" width="5.5" style="58" customWidth="1"/>
    <col min="1553" max="1553" width="7.5" style="58" customWidth="1"/>
    <col min="1554" max="1554" width="6.375" style="58" customWidth="1"/>
    <col min="1555" max="1555" width="7.25" style="58" customWidth="1"/>
    <col min="1556" max="1557" width="7.75" style="58" customWidth="1"/>
    <col min="1558" max="1558" width="6.625" style="58" customWidth="1"/>
    <col min="1559" max="1559" width="8.375" style="58" customWidth="1"/>
    <col min="1560" max="1560" width="5.75" style="58" customWidth="1"/>
    <col min="1561" max="1561" width="19.5" style="58" customWidth="1"/>
    <col min="1562" max="1792" width="9" style="58"/>
    <col min="1793" max="1793" width="9.375" style="58" customWidth="1"/>
    <col min="1794" max="1794" width="7.625" style="58" customWidth="1"/>
    <col min="1795" max="1795" width="3.875" style="58" customWidth="1"/>
    <col min="1796" max="1796" width="3.625" style="58" customWidth="1"/>
    <col min="1797" max="1797" width="3.75" style="58" customWidth="1"/>
    <col min="1798" max="1798" width="3.875" style="58" customWidth="1"/>
    <col min="1799" max="1799" width="4" style="58" customWidth="1"/>
    <col min="1800" max="1800" width="3.625" style="58" customWidth="1"/>
    <col min="1801" max="1801" width="8" style="58" customWidth="1"/>
    <col min="1802" max="1802" width="7.625" style="58" customWidth="1"/>
    <col min="1803" max="1803" width="9" style="58"/>
    <col min="1804" max="1804" width="6.875" style="58" customWidth="1"/>
    <col min="1805" max="1805" width="6" style="58" customWidth="1"/>
    <col min="1806" max="1806" width="9" style="58"/>
    <col min="1807" max="1807" width="6" style="58" customWidth="1"/>
    <col min="1808" max="1808" width="5.5" style="58" customWidth="1"/>
    <col min="1809" max="1809" width="7.5" style="58" customWidth="1"/>
    <col min="1810" max="1810" width="6.375" style="58" customWidth="1"/>
    <col min="1811" max="1811" width="7.25" style="58" customWidth="1"/>
    <col min="1812" max="1813" width="7.75" style="58" customWidth="1"/>
    <col min="1814" max="1814" width="6.625" style="58" customWidth="1"/>
    <col min="1815" max="1815" width="8.375" style="58" customWidth="1"/>
    <col min="1816" max="1816" width="5.75" style="58" customWidth="1"/>
    <col min="1817" max="1817" width="19.5" style="58" customWidth="1"/>
    <col min="1818" max="2048" width="9" style="58"/>
    <col min="2049" max="2049" width="9.375" style="58" customWidth="1"/>
    <col min="2050" max="2050" width="7.625" style="58" customWidth="1"/>
    <col min="2051" max="2051" width="3.875" style="58" customWidth="1"/>
    <col min="2052" max="2052" width="3.625" style="58" customWidth="1"/>
    <col min="2053" max="2053" width="3.75" style="58" customWidth="1"/>
    <col min="2054" max="2054" width="3.875" style="58" customWidth="1"/>
    <col min="2055" max="2055" width="4" style="58" customWidth="1"/>
    <col min="2056" max="2056" width="3.625" style="58" customWidth="1"/>
    <col min="2057" max="2057" width="8" style="58" customWidth="1"/>
    <col min="2058" max="2058" width="7.625" style="58" customWidth="1"/>
    <col min="2059" max="2059" width="9" style="58"/>
    <col min="2060" max="2060" width="6.875" style="58" customWidth="1"/>
    <col min="2061" max="2061" width="6" style="58" customWidth="1"/>
    <col min="2062" max="2062" width="9" style="58"/>
    <col min="2063" max="2063" width="6" style="58" customWidth="1"/>
    <col min="2064" max="2064" width="5.5" style="58" customWidth="1"/>
    <col min="2065" max="2065" width="7.5" style="58" customWidth="1"/>
    <col min="2066" max="2066" width="6.375" style="58" customWidth="1"/>
    <col min="2067" max="2067" width="7.25" style="58" customWidth="1"/>
    <col min="2068" max="2069" width="7.75" style="58" customWidth="1"/>
    <col min="2070" max="2070" width="6.625" style="58" customWidth="1"/>
    <col min="2071" max="2071" width="8.375" style="58" customWidth="1"/>
    <col min="2072" max="2072" width="5.75" style="58" customWidth="1"/>
    <col min="2073" max="2073" width="19.5" style="58" customWidth="1"/>
    <col min="2074" max="2304" width="9" style="58"/>
    <col min="2305" max="2305" width="9.375" style="58" customWidth="1"/>
    <col min="2306" max="2306" width="7.625" style="58" customWidth="1"/>
    <col min="2307" max="2307" width="3.875" style="58" customWidth="1"/>
    <col min="2308" max="2308" width="3.625" style="58" customWidth="1"/>
    <col min="2309" max="2309" width="3.75" style="58" customWidth="1"/>
    <col min="2310" max="2310" width="3.875" style="58" customWidth="1"/>
    <col min="2311" max="2311" width="4" style="58" customWidth="1"/>
    <col min="2312" max="2312" width="3.625" style="58" customWidth="1"/>
    <col min="2313" max="2313" width="8" style="58" customWidth="1"/>
    <col min="2314" max="2314" width="7.625" style="58" customWidth="1"/>
    <col min="2315" max="2315" width="9" style="58"/>
    <col min="2316" max="2316" width="6.875" style="58" customWidth="1"/>
    <col min="2317" max="2317" width="6" style="58" customWidth="1"/>
    <col min="2318" max="2318" width="9" style="58"/>
    <col min="2319" max="2319" width="6" style="58" customWidth="1"/>
    <col min="2320" max="2320" width="5.5" style="58" customWidth="1"/>
    <col min="2321" max="2321" width="7.5" style="58" customWidth="1"/>
    <col min="2322" max="2322" width="6.375" style="58" customWidth="1"/>
    <col min="2323" max="2323" width="7.25" style="58" customWidth="1"/>
    <col min="2324" max="2325" width="7.75" style="58" customWidth="1"/>
    <col min="2326" max="2326" width="6.625" style="58" customWidth="1"/>
    <col min="2327" max="2327" width="8.375" style="58" customWidth="1"/>
    <col min="2328" max="2328" width="5.75" style="58" customWidth="1"/>
    <col min="2329" max="2329" width="19.5" style="58" customWidth="1"/>
    <col min="2330" max="2560" width="9" style="58"/>
    <col min="2561" max="2561" width="9.375" style="58" customWidth="1"/>
    <col min="2562" max="2562" width="7.625" style="58" customWidth="1"/>
    <col min="2563" max="2563" width="3.875" style="58" customWidth="1"/>
    <col min="2564" max="2564" width="3.625" style="58" customWidth="1"/>
    <col min="2565" max="2565" width="3.75" style="58" customWidth="1"/>
    <col min="2566" max="2566" width="3.875" style="58" customWidth="1"/>
    <col min="2567" max="2567" width="4" style="58" customWidth="1"/>
    <col min="2568" max="2568" width="3.625" style="58" customWidth="1"/>
    <col min="2569" max="2569" width="8" style="58" customWidth="1"/>
    <col min="2570" max="2570" width="7.625" style="58" customWidth="1"/>
    <col min="2571" max="2571" width="9" style="58"/>
    <col min="2572" max="2572" width="6.875" style="58" customWidth="1"/>
    <col min="2573" max="2573" width="6" style="58" customWidth="1"/>
    <col min="2574" max="2574" width="9" style="58"/>
    <col min="2575" max="2575" width="6" style="58" customWidth="1"/>
    <col min="2576" max="2576" width="5.5" style="58" customWidth="1"/>
    <col min="2577" max="2577" width="7.5" style="58" customWidth="1"/>
    <col min="2578" max="2578" width="6.375" style="58" customWidth="1"/>
    <col min="2579" max="2579" width="7.25" style="58" customWidth="1"/>
    <col min="2580" max="2581" width="7.75" style="58" customWidth="1"/>
    <col min="2582" max="2582" width="6.625" style="58" customWidth="1"/>
    <col min="2583" max="2583" width="8.375" style="58" customWidth="1"/>
    <col min="2584" max="2584" width="5.75" style="58" customWidth="1"/>
    <col min="2585" max="2585" width="19.5" style="58" customWidth="1"/>
    <col min="2586" max="2816" width="9" style="58"/>
    <col min="2817" max="2817" width="9.375" style="58" customWidth="1"/>
    <col min="2818" max="2818" width="7.625" style="58" customWidth="1"/>
    <col min="2819" max="2819" width="3.875" style="58" customWidth="1"/>
    <col min="2820" max="2820" width="3.625" style="58" customWidth="1"/>
    <col min="2821" max="2821" width="3.75" style="58" customWidth="1"/>
    <col min="2822" max="2822" width="3.875" style="58" customWidth="1"/>
    <col min="2823" max="2823" width="4" style="58" customWidth="1"/>
    <col min="2824" max="2824" width="3.625" style="58" customWidth="1"/>
    <col min="2825" max="2825" width="8" style="58" customWidth="1"/>
    <col min="2826" max="2826" width="7.625" style="58" customWidth="1"/>
    <col min="2827" max="2827" width="9" style="58"/>
    <col min="2828" max="2828" width="6.875" style="58" customWidth="1"/>
    <col min="2829" max="2829" width="6" style="58" customWidth="1"/>
    <col min="2830" max="2830" width="9" style="58"/>
    <col min="2831" max="2831" width="6" style="58" customWidth="1"/>
    <col min="2832" max="2832" width="5.5" style="58" customWidth="1"/>
    <col min="2833" max="2833" width="7.5" style="58" customWidth="1"/>
    <col min="2834" max="2834" width="6.375" style="58" customWidth="1"/>
    <col min="2835" max="2835" width="7.25" style="58" customWidth="1"/>
    <col min="2836" max="2837" width="7.75" style="58" customWidth="1"/>
    <col min="2838" max="2838" width="6.625" style="58" customWidth="1"/>
    <col min="2839" max="2839" width="8.375" style="58" customWidth="1"/>
    <col min="2840" max="2840" width="5.75" style="58" customWidth="1"/>
    <col min="2841" max="2841" width="19.5" style="58" customWidth="1"/>
    <col min="2842" max="3072" width="9" style="58"/>
    <col min="3073" max="3073" width="9.375" style="58" customWidth="1"/>
    <col min="3074" max="3074" width="7.625" style="58" customWidth="1"/>
    <col min="3075" max="3075" width="3.875" style="58" customWidth="1"/>
    <col min="3076" max="3076" width="3.625" style="58" customWidth="1"/>
    <col min="3077" max="3077" width="3.75" style="58" customWidth="1"/>
    <col min="3078" max="3078" width="3.875" style="58" customWidth="1"/>
    <col min="3079" max="3079" width="4" style="58" customWidth="1"/>
    <col min="3080" max="3080" width="3.625" style="58" customWidth="1"/>
    <col min="3081" max="3081" width="8" style="58" customWidth="1"/>
    <col min="3082" max="3082" width="7.625" style="58" customWidth="1"/>
    <col min="3083" max="3083" width="9" style="58"/>
    <col min="3084" max="3084" width="6.875" style="58" customWidth="1"/>
    <col min="3085" max="3085" width="6" style="58" customWidth="1"/>
    <col min="3086" max="3086" width="9" style="58"/>
    <col min="3087" max="3087" width="6" style="58" customWidth="1"/>
    <col min="3088" max="3088" width="5.5" style="58" customWidth="1"/>
    <col min="3089" max="3089" width="7.5" style="58" customWidth="1"/>
    <col min="3090" max="3090" width="6.375" style="58" customWidth="1"/>
    <col min="3091" max="3091" width="7.25" style="58" customWidth="1"/>
    <col min="3092" max="3093" width="7.75" style="58" customWidth="1"/>
    <col min="3094" max="3094" width="6.625" style="58" customWidth="1"/>
    <col min="3095" max="3095" width="8.375" style="58" customWidth="1"/>
    <col min="3096" max="3096" width="5.75" style="58" customWidth="1"/>
    <col min="3097" max="3097" width="19.5" style="58" customWidth="1"/>
    <col min="3098" max="3328" width="9" style="58"/>
    <col min="3329" max="3329" width="9.375" style="58" customWidth="1"/>
    <col min="3330" max="3330" width="7.625" style="58" customWidth="1"/>
    <col min="3331" max="3331" width="3.875" style="58" customWidth="1"/>
    <col min="3332" max="3332" width="3.625" style="58" customWidth="1"/>
    <col min="3333" max="3333" width="3.75" style="58" customWidth="1"/>
    <col min="3334" max="3334" width="3.875" style="58" customWidth="1"/>
    <col min="3335" max="3335" width="4" style="58" customWidth="1"/>
    <col min="3336" max="3336" width="3.625" style="58" customWidth="1"/>
    <col min="3337" max="3337" width="8" style="58" customWidth="1"/>
    <col min="3338" max="3338" width="7.625" style="58" customWidth="1"/>
    <col min="3339" max="3339" width="9" style="58"/>
    <col min="3340" max="3340" width="6.875" style="58" customWidth="1"/>
    <col min="3341" max="3341" width="6" style="58" customWidth="1"/>
    <col min="3342" max="3342" width="9" style="58"/>
    <col min="3343" max="3343" width="6" style="58" customWidth="1"/>
    <col min="3344" max="3344" width="5.5" style="58" customWidth="1"/>
    <col min="3345" max="3345" width="7.5" style="58" customWidth="1"/>
    <col min="3346" max="3346" width="6.375" style="58" customWidth="1"/>
    <col min="3347" max="3347" width="7.25" style="58" customWidth="1"/>
    <col min="3348" max="3349" width="7.75" style="58" customWidth="1"/>
    <col min="3350" max="3350" width="6.625" style="58" customWidth="1"/>
    <col min="3351" max="3351" width="8.375" style="58" customWidth="1"/>
    <col min="3352" max="3352" width="5.75" style="58" customWidth="1"/>
    <col min="3353" max="3353" width="19.5" style="58" customWidth="1"/>
    <col min="3354" max="3584" width="9" style="58"/>
    <col min="3585" max="3585" width="9.375" style="58" customWidth="1"/>
    <col min="3586" max="3586" width="7.625" style="58" customWidth="1"/>
    <col min="3587" max="3587" width="3.875" style="58" customWidth="1"/>
    <col min="3588" max="3588" width="3.625" style="58" customWidth="1"/>
    <col min="3589" max="3589" width="3.75" style="58" customWidth="1"/>
    <col min="3590" max="3590" width="3.875" style="58" customWidth="1"/>
    <col min="3591" max="3591" width="4" style="58" customWidth="1"/>
    <col min="3592" max="3592" width="3.625" style="58" customWidth="1"/>
    <col min="3593" max="3593" width="8" style="58" customWidth="1"/>
    <col min="3594" max="3594" width="7.625" style="58" customWidth="1"/>
    <col min="3595" max="3595" width="9" style="58"/>
    <col min="3596" max="3596" width="6.875" style="58" customWidth="1"/>
    <col min="3597" max="3597" width="6" style="58" customWidth="1"/>
    <col min="3598" max="3598" width="9" style="58"/>
    <col min="3599" max="3599" width="6" style="58" customWidth="1"/>
    <col min="3600" max="3600" width="5.5" style="58" customWidth="1"/>
    <col min="3601" max="3601" width="7.5" style="58" customWidth="1"/>
    <col min="3602" max="3602" width="6.375" style="58" customWidth="1"/>
    <col min="3603" max="3603" width="7.25" style="58" customWidth="1"/>
    <col min="3604" max="3605" width="7.75" style="58" customWidth="1"/>
    <col min="3606" max="3606" width="6.625" style="58" customWidth="1"/>
    <col min="3607" max="3607" width="8.375" style="58" customWidth="1"/>
    <col min="3608" max="3608" width="5.75" style="58" customWidth="1"/>
    <col min="3609" max="3609" width="19.5" style="58" customWidth="1"/>
    <col min="3610" max="3840" width="9" style="58"/>
    <col min="3841" max="3841" width="9.375" style="58" customWidth="1"/>
    <col min="3842" max="3842" width="7.625" style="58" customWidth="1"/>
    <col min="3843" max="3843" width="3.875" style="58" customWidth="1"/>
    <col min="3844" max="3844" width="3.625" style="58" customWidth="1"/>
    <col min="3845" max="3845" width="3.75" style="58" customWidth="1"/>
    <col min="3846" max="3846" width="3.875" style="58" customWidth="1"/>
    <col min="3847" max="3847" width="4" style="58" customWidth="1"/>
    <col min="3848" max="3848" width="3.625" style="58" customWidth="1"/>
    <col min="3849" max="3849" width="8" style="58" customWidth="1"/>
    <col min="3850" max="3850" width="7.625" style="58" customWidth="1"/>
    <col min="3851" max="3851" width="9" style="58"/>
    <col min="3852" max="3852" width="6.875" style="58" customWidth="1"/>
    <col min="3853" max="3853" width="6" style="58" customWidth="1"/>
    <col min="3854" max="3854" width="9" style="58"/>
    <col min="3855" max="3855" width="6" style="58" customWidth="1"/>
    <col min="3856" max="3856" width="5.5" style="58" customWidth="1"/>
    <col min="3857" max="3857" width="7.5" style="58" customWidth="1"/>
    <col min="3858" max="3858" width="6.375" style="58" customWidth="1"/>
    <col min="3859" max="3859" width="7.25" style="58" customWidth="1"/>
    <col min="3860" max="3861" width="7.75" style="58" customWidth="1"/>
    <col min="3862" max="3862" width="6.625" style="58" customWidth="1"/>
    <col min="3863" max="3863" width="8.375" style="58" customWidth="1"/>
    <col min="3864" max="3864" width="5.75" style="58" customWidth="1"/>
    <col min="3865" max="3865" width="19.5" style="58" customWidth="1"/>
    <col min="3866" max="4096" width="9" style="58"/>
    <col min="4097" max="4097" width="9.375" style="58" customWidth="1"/>
    <col min="4098" max="4098" width="7.625" style="58" customWidth="1"/>
    <col min="4099" max="4099" width="3.875" style="58" customWidth="1"/>
    <col min="4100" max="4100" width="3.625" style="58" customWidth="1"/>
    <col min="4101" max="4101" width="3.75" style="58" customWidth="1"/>
    <col min="4102" max="4102" width="3.875" style="58" customWidth="1"/>
    <col min="4103" max="4103" width="4" style="58" customWidth="1"/>
    <col min="4104" max="4104" width="3.625" style="58" customWidth="1"/>
    <col min="4105" max="4105" width="8" style="58" customWidth="1"/>
    <col min="4106" max="4106" width="7.625" style="58" customWidth="1"/>
    <col min="4107" max="4107" width="9" style="58"/>
    <col min="4108" max="4108" width="6.875" style="58" customWidth="1"/>
    <col min="4109" max="4109" width="6" style="58" customWidth="1"/>
    <col min="4110" max="4110" width="9" style="58"/>
    <col min="4111" max="4111" width="6" style="58" customWidth="1"/>
    <col min="4112" max="4112" width="5.5" style="58" customWidth="1"/>
    <col min="4113" max="4113" width="7.5" style="58" customWidth="1"/>
    <col min="4114" max="4114" width="6.375" style="58" customWidth="1"/>
    <col min="4115" max="4115" width="7.25" style="58" customWidth="1"/>
    <col min="4116" max="4117" width="7.75" style="58" customWidth="1"/>
    <col min="4118" max="4118" width="6.625" style="58" customWidth="1"/>
    <col min="4119" max="4119" width="8.375" style="58" customWidth="1"/>
    <col min="4120" max="4120" width="5.75" style="58" customWidth="1"/>
    <col min="4121" max="4121" width="19.5" style="58" customWidth="1"/>
    <col min="4122" max="4352" width="9" style="58"/>
    <col min="4353" max="4353" width="9.375" style="58" customWidth="1"/>
    <col min="4354" max="4354" width="7.625" style="58" customWidth="1"/>
    <col min="4355" max="4355" width="3.875" style="58" customWidth="1"/>
    <col min="4356" max="4356" width="3.625" style="58" customWidth="1"/>
    <col min="4357" max="4357" width="3.75" style="58" customWidth="1"/>
    <col min="4358" max="4358" width="3.875" style="58" customWidth="1"/>
    <col min="4359" max="4359" width="4" style="58" customWidth="1"/>
    <col min="4360" max="4360" width="3.625" style="58" customWidth="1"/>
    <col min="4361" max="4361" width="8" style="58" customWidth="1"/>
    <col min="4362" max="4362" width="7.625" style="58" customWidth="1"/>
    <col min="4363" max="4363" width="9" style="58"/>
    <col min="4364" max="4364" width="6.875" style="58" customWidth="1"/>
    <col min="4365" max="4365" width="6" style="58" customWidth="1"/>
    <col min="4366" max="4366" width="9" style="58"/>
    <col min="4367" max="4367" width="6" style="58" customWidth="1"/>
    <col min="4368" max="4368" width="5.5" style="58" customWidth="1"/>
    <col min="4369" max="4369" width="7.5" style="58" customWidth="1"/>
    <col min="4370" max="4370" width="6.375" style="58" customWidth="1"/>
    <col min="4371" max="4371" width="7.25" style="58" customWidth="1"/>
    <col min="4372" max="4373" width="7.75" style="58" customWidth="1"/>
    <col min="4374" max="4374" width="6.625" style="58" customWidth="1"/>
    <col min="4375" max="4375" width="8.375" style="58" customWidth="1"/>
    <col min="4376" max="4376" width="5.75" style="58" customWidth="1"/>
    <col min="4377" max="4377" width="19.5" style="58" customWidth="1"/>
    <col min="4378" max="4608" width="9" style="58"/>
    <col min="4609" max="4609" width="9.375" style="58" customWidth="1"/>
    <col min="4610" max="4610" width="7.625" style="58" customWidth="1"/>
    <col min="4611" max="4611" width="3.875" style="58" customWidth="1"/>
    <col min="4612" max="4612" width="3.625" style="58" customWidth="1"/>
    <col min="4613" max="4613" width="3.75" style="58" customWidth="1"/>
    <col min="4614" max="4614" width="3.875" style="58" customWidth="1"/>
    <col min="4615" max="4615" width="4" style="58" customWidth="1"/>
    <col min="4616" max="4616" width="3.625" style="58" customWidth="1"/>
    <col min="4617" max="4617" width="8" style="58" customWidth="1"/>
    <col min="4618" max="4618" width="7.625" style="58" customWidth="1"/>
    <col min="4619" max="4619" width="9" style="58"/>
    <col min="4620" max="4620" width="6.875" style="58" customWidth="1"/>
    <col min="4621" max="4621" width="6" style="58" customWidth="1"/>
    <col min="4622" max="4622" width="9" style="58"/>
    <col min="4623" max="4623" width="6" style="58" customWidth="1"/>
    <col min="4624" max="4624" width="5.5" style="58" customWidth="1"/>
    <col min="4625" max="4625" width="7.5" style="58" customWidth="1"/>
    <col min="4626" max="4626" width="6.375" style="58" customWidth="1"/>
    <col min="4627" max="4627" width="7.25" style="58" customWidth="1"/>
    <col min="4628" max="4629" width="7.75" style="58" customWidth="1"/>
    <col min="4630" max="4630" width="6.625" style="58" customWidth="1"/>
    <col min="4631" max="4631" width="8.375" style="58" customWidth="1"/>
    <col min="4632" max="4632" width="5.75" style="58" customWidth="1"/>
    <col min="4633" max="4633" width="19.5" style="58" customWidth="1"/>
    <col min="4634" max="4864" width="9" style="58"/>
    <col min="4865" max="4865" width="9.375" style="58" customWidth="1"/>
    <col min="4866" max="4866" width="7.625" style="58" customWidth="1"/>
    <col min="4867" max="4867" width="3.875" style="58" customWidth="1"/>
    <col min="4868" max="4868" width="3.625" style="58" customWidth="1"/>
    <col min="4869" max="4869" width="3.75" style="58" customWidth="1"/>
    <col min="4870" max="4870" width="3.875" style="58" customWidth="1"/>
    <col min="4871" max="4871" width="4" style="58" customWidth="1"/>
    <col min="4872" max="4872" width="3.625" style="58" customWidth="1"/>
    <col min="4873" max="4873" width="8" style="58" customWidth="1"/>
    <col min="4874" max="4874" width="7.625" style="58" customWidth="1"/>
    <col min="4875" max="4875" width="9" style="58"/>
    <col min="4876" max="4876" width="6.875" style="58" customWidth="1"/>
    <col min="4877" max="4877" width="6" style="58" customWidth="1"/>
    <col min="4878" max="4878" width="9" style="58"/>
    <col min="4879" max="4879" width="6" style="58" customWidth="1"/>
    <col min="4880" max="4880" width="5.5" style="58" customWidth="1"/>
    <col min="4881" max="4881" width="7.5" style="58" customWidth="1"/>
    <col min="4882" max="4882" width="6.375" style="58" customWidth="1"/>
    <col min="4883" max="4883" width="7.25" style="58" customWidth="1"/>
    <col min="4884" max="4885" width="7.75" style="58" customWidth="1"/>
    <col min="4886" max="4886" width="6.625" style="58" customWidth="1"/>
    <col min="4887" max="4887" width="8.375" style="58" customWidth="1"/>
    <col min="4888" max="4888" width="5.75" style="58" customWidth="1"/>
    <col min="4889" max="4889" width="19.5" style="58" customWidth="1"/>
    <col min="4890" max="5120" width="9" style="58"/>
    <col min="5121" max="5121" width="9.375" style="58" customWidth="1"/>
    <col min="5122" max="5122" width="7.625" style="58" customWidth="1"/>
    <col min="5123" max="5123" width="3.875" style="58" customWidth="1"/>
    <col min="5124" max="5124" width="3.625" style="58" customWidth="1"/>
    <col min="5125" max="5125" width="3.75" style="58" customWidth="1"/>
    <col min="5126" max="5126" width="3.875" style="58" customWidth="1"/>
    <col min="5127" max="5127" width="4" style="58" customWidth="1"/>
    <col min="5128" max="5128" width="3.625" style="58" customWidth="1"/>
    <col min="5129" max="5129" width="8" style="58" customWidth="1"/>
    <col min="5130" max="5130" width="7.625" style="58" customWidth="1"/>
    <col min="5131" max="5131" width="9" style="58"/>
    <col min="5132" max="5132" width="6.875" style="58" customWidth="1"/>
    <col min="5133" max="5133" width="6" style="58" customWidth="1"/>
    <col min="5134" max="5134" width="9" style="58"/>
    <col min="5135" max="5135" width="6" style="58" customWidth="1"/>
    <col min="5136" max="5136" width="5.5" style="58" customWidth="1"/>
    <col min="5137" max="5137" width="7.5" style="58" customWidth="1"/>
    <col min="5138" max="5138" width="6.375" style="58" customWidth="1"/>
    <col min="5139" max="5139" width="7.25" style="58" customWidth="1"/>
    <col min="5140" max="5141" width="7.75" style="58" customWidth="1"/>
    <col min="5142" max="5142" width="6.625" style="58" customWidth="1"/>
    <col min="5143" max="5143" width="8.375" style="58" customWidth="1"/>
    <col min="5144" max="5144" width="5.75" style="58" customWidth="1"/>
    <col min="5145" max="5145" width="19.5" style="58" customWidth="1"/>
    <col min="5146" max="5376" width="9" style="58"/>
    <col min="5377" max="5377" width="9.375" style="58" customWidth="1"/>
    <col min="5378" max="5378" width="7.625" style="58" customWidth="1"/>
    <col min="5379" max="5379" width="3.875" style="58" customWidth="1"/>
    <col min="5380" max="5380" width="3.625" style="58" customWidth="1"/>
    <col min="5381" max="5381" width="3.75" style="58" customWidth="1"/>
    <col min="5382" max="5382" width="3.875" style="58" customWidth="1"/>
    <col min="5383" max="5383" width="4" style="58" customWidth="1"/>
    <col min="5384" max="5384" width="3.625" style="58" customWidth="1"/>
    <col min="5385" max="5385" width="8" style="58" customWidth="1"/>
    <col min="5386" max="5386" width="7.625" style="58" customWidth="1"/>
    <col min="5387" max="5387" width="9" style="58"/>
    <col min="5388" max="5388" width="6.875" style="58" customWidth="1"/>
    <col min="5389" max="5389" width="6" style="58" customWidth="1"/>
    <col min="5390" max="5390" width="9" style="58"/>
    <col min="5391" max="5391" width="6" style="58" customWidth="1"/>
    <col min="5392" max="5392" width="5.5" style="58" customWidth="1"/>
    <col min="5393" max="5393" width="7.5" style="58" customWidth="1"/>
    <col min="5394" max="5394" width="6.375" style="58" customWidth="1"/>
    <col min="5395" max="5395" width="7.25" style="58" customWidth="1"/>
    <col min="5396" max="5397" width="7.75" style="58" customWidth="1"/>
    <col min="5398" max="5398" width="6.625" style="58" customWidth="1"/>
    <col min="5399" max="5399" width="8.375" style="58" customWidth="1"/>
    <col min="5400" max="5400" width="5.75" style="58" customWidth="1"/>
    <col min="5401" max="5401" width="19.5" style="58" customWidth="1"/>
    <col min="5402" max="5632" width="9" style="58"/>
    <col min="5633" max="5633" width="9.375" style="58" customWidth="1"/>
    <col min="5634" max="5634" width="7.625" style="58" customWidth="1"/>
    <col min="5635" max="5635" width="3.875" style="58" customWidth="1"/>
    <col min="5636" max="5636" width="3.625" style="58" customWidth="1"/>
    <col min="5637" max="5637" width="3.75" style="58" customWidth="1"/>
    <col min="5638" max="5638" width="3.875" style="58" customWidth="1"/>
    <col min="5639" max="5639" width="4" style="58" customWidth="1"/>
    <col min="5640" max="5640" width="3.625" style="58" customWidth="1"/>
    <col min="5641" max="5641" width="8" style="58" customWidth="1"/>
    <col min="5642" max="5642" width="7.625" style="58" customWidth="1"/>
    <col min="5643" max="5643" width="9" style="58"/>
    <col min="5644" max="5644" width="6.875" style="58" customWidth="1"/>
    <col min="5645" max="5645" width="6" style="58" customWidth="1"/>
    <col min="5646" max="5646" width="9" style="58"/>
    <col min="5647" max="5647" width="6" style="58" customWidth="1"/>
    <col min="5648" max="5648" width="5.5" style="58" customWidth="1"/>
    <col min="5649" max="5649" width="7.5" style="58" customWidth="1"/>
    <col min="5650" max="5650" width="6.375" style="58" customWidth="1"/>
    <col min="5651" max="5651" width="7.25" style="58" customWidth="1"/>
    <col min="5652" max="5653" width="7.75" style="58" customWidth="1"/>
    <col min="5654" max="5654" width="6.625" style="58" customWidth="1"/>
    <col min="5655" max="5655" width="8.375" style="58" customWidth="1"/>
    <col min="5656" max="5656" width="5.75" style="58" customWidth="1"/>
    <col min="5657" max="5657" width="19.5" style="58" customWidth="1"/>
    <col min="5658" max="5888" width="9" style="58"/>
    <col min="5889" max="5889" width="9.375" style="58" customWidth="1"/>
    <col min="5890" max="5890" width="7.625" style="58" customWidth="1"/>
    <col min="5891" max="5891" width="3.875" style="58" customWidth="1"/>
    <col min="5892" max="5892" width="3.625" style="58" customWidth="1"/>
    <col min="5893" max="5893" width="3.75" style="58" customWidth="1"/>
    <col min="5894" max="5894" width="3.875" style="58" customWidth="1"/>
    <col min="5895" max="5895" width="4" style="58" customWidth="1"/>
    <col min="5896" max="5896" width="3.625" style="58" customWidth="1"/>
    <col min="5897" max="5897" width="8" style="58" customWidth="1"/>
    <col min="5898" max="5898" width="7.625" style="58" customWidth="1"/>
    <col min="5899" max="5899" width="9" style="58"/>
    <col min="5900" max="5900" width="6.875" style="58" customWidth="1"/>
    <col min="5901" max="5901" width="6" style="58" customWidth="1"/>
    <col min="5902" max="5902" width="9" style="58"/>
    <col min="5903" max="5903" width="6" style="58" customWidth="1"/>
    <col min="5904" max="5904" width="5.5" style="58" customWidth="1"/>
    <col min="5905" max="5905" width="7.5" style="58" customWidth="1"/>
    <col min="5906" max="5906" width="6.375" style="58" customWidth="1"/>
    <col min="5907" max="5907" width="7.25" style="58" customWidth="1"/>
    <col min="5908" max="5909" width="7.75" style="58" customWidth="1"/>
    <col min="5910" max="5910" width="6.625" style="58" customWidth="1"/>
    <col min="5911" max="5911" width="8.375" style="58" customWidth="1"/>
    <col min="5912" max="5912" width="5.75" style="58" customWidth="1"/>
    <col min="5913" max="5913" width="19.5" style="58" customWidth="1"/>
    <col min="5914" max="6144" width="9" style="58"/>
    <col min="6145" max="6145" width="9.375" style="58" customWidth="1"/>
    <col min="6146" max="6146" width="7.625" style="58" customWidth="1"/>
    <col min="6147" max="6147" width="3.875" style="58" customWidth="1"/>
    <col min="6148" max="6148" width="3.625" style="58" customWidth="1"/>
    <col min="6149" max="6149" width="3.75" style="58" customWidth="1"/>
    <col min="6150" max="6150" width="3.875" style="58" customWidth="1"/>
    <col min="6151" max="6151" width="4" style="58" customWidth="1"/>
    <col min="6152" max="6152" width="3.625" style="58" customWidth="1"/>
    <col min="6153" max="6153" width="8" style="58" customWidth="1"/>
    <col min="6154" max="6154" width="7.625" style="58" customWidth="1"/>
    <col min="6155" max="6155" width="9" style="58"/>
    <col min="6156" max="6156" width="6.875" style="58" customWidth="1"/>
    <col min="6157" max="6157" width="6" style="58" customWidth="1"/>
    <col min="6158" max="6158" width="9" style="58"/>
    <col min="6159" max="6159" width="6" style="58" customWidth="1"/>
    <col min="6160" max="6160" width="5.5" style="58" customWidth="1"/>
    <col min="6161" max="6161" width="7.5" style="58" customWidth="1"/>
    <col min="6162" max="6162" width="6.375" style="58" customWidth="1"/>
    <col min="6163" max="6163" width="7.25" style="58" customWidth="1"/>
    <col min="6164" max="6165" width="7.75" style="58" customWidth="1"/>
    <col min="6166" max="6166" width="6.625" style="58" customWidth="1"/>
    <col min="6167" max="6167" width="8.375" style="58" customWidth="1"/>
    <col min="6168" max="6168" width="5.75" style="58" customWidth="1"/>
    <col min="6169" max="6169" width="19.5" style="58" customWidth="1"/>
    <col min="6170" max="6400" width="9" style="58"/>
    <col min="6401" max="6401" width="9.375" style="58" customWidth="1"/>
    <col min="6402" max="6402" width="7.625" style="58" customWidth="1"/>
    <col min="6403" max="6403" width="3.875" style="58" customWidth="1"/>
    <col min="6404" max="6404" width="3.625" style="58" customWidth="1"/>
    <col min="6405" max="6405" width="3.75" style="58" customWidth="1"/>
    <col min="6406" max="6406" width="3.875" style="58" customWidth="1"/>
    <col min="6407" max="6407" width="4" style="58" customWidth="1"/>
    <col min="6408" max="6408" width="3.625" style="58" customWidth="1"/>
    <col min="6409" max="6409" width="8" style="58" customWidth="1"/>
    <col min="6410" max="6410" width="7.625" style="58" customWidth="1"/>
    <col min="6411" max="6411" width="9" style="58"/>
    <col min="6412" max="6412" width="6.875" style="58" customWidth="1"/>
    <col min="6413" max="6413" width="6" style="58" customWidth="1"/>
    <col min="6414" max="6414" width="9" style="58"/>
    <col min="6415" max="6415" width="6" style="58" customWidth="1"/>
    <col min="6416" max="6416" width="5.5" style="58" customWidth="1"/>
    <col min="6417" max="6417" width="7.5" style="58" customWidth="1"/>
    <col min="6418" max="6418" width="6.375" style="58" customWidth="1"/>
    <col min="6419" max="6419" width="7.25" style="58" customWidth="1"/>
    <col min="6420" max="6421" width="7.75" style="58" customWidth="1"/>
    <col min="6422" max="6422" width="6.625" style="58" customWidth="1"/>
    <col min="6423" max="6423" width="8.375" style="58" customWidth="1"/>
    <col min="6424" max="6424" width="5.75" style="58" customWidth="1"/>
    <col min="6425" max="6425" width="19.5" style="58" customWidth="1"/>
    <col min="6426" max="6656" width="9" style="58"/>
    <col min="6657" max="6657" width="9.375" style="58" customWidth="1"/>
    <col min="6658" max="6658" width="7.625" style="58" customWidth="1"/>
    <col min="6659" max="6659" width="3.875" style="58" customWidth="1"/>
    <col min="6660" max="6660" width="3.625" style="58" customWidth="1"/>
    <col min="6661" max="6661" width="3.75" style="58" customWidth="1"/>
    <col min="6662" max="6662" width="3.875" style="58" customWidth="1"/>
    <col min="6663" max="6663" width="4" style="58" customWidth="1"/>
    <col min="6664" max="6664" width="3.625" style="58" customWidth="1"/>
    <col min="6665" max="6665" width="8" style="58" customWidth="1"/>
    <col min="6666" max="6666" width="7.625" style="58" customWidth="1"/>
    <col min="6667" max="6667" width="9" style="58"/>
    <col min="6668" max="6668" width="6.875" style="58" customWidth="1"/>
    <col min="6669" max="6669" width="6" style="58" customWidth="1"/>
    <col min="6670" max="6670" width="9" style="58"/>
    <col min="6671" max="6671" width="6" style="58" customWidth="1"/>
    <col min="6672" max="6672" width="5.5" style="58" customWidth="1"/>
    <col min="6673" max="6673" width="7.5" style="58" customWidth="1"/>
    <col min="6674" max="6674" width="6.375" style="58" customWidth="1"/>
    <col min="6675" max="6675" width="7.25" style="58" customWidth="1"/>
    <col min="6676" max="6677" width="7.75" style="58" customWidth="1"/>
    <col min="6678" max="6678" width="6.625" style="58" customWidth="1"/>
    <col min="6679" max="6679" width="8.375" style="58" customWidth="1"/>
    <col min="6680" max="6680" width="5.75" style="58" customWidth="1"/>
    <col min="6681" max="6681" width="19.5" style="58" customWidth="1"/>
    <col min="6682" max="6912" width="9" style="58"/>
    <col min="6913" max="6913" width="9.375" style="58" customWidth="1"/>
    <col min="6914" max="6914" width="7.625" style="58" customWidth="1"/>
    <col min="6915" max="6915" width="3.875" style="58" customWidth="1"/>
    <col min="6916" max="6916" width="3.625" style="58" customWidth="1"/>
    <col min="6917" max="6917" width="3.75" style="58" customWidth="1"/>
    <col min="6918" max="6918" width="3.875" style="58" customWidth="1"/>
    <col min="6919" max="6919" width="4" style="58" customWidth="1"/>
    <col min="6920" max="6920" width="3.625" style="58" customWidth="1"/>
    <col min="6921" max="6921" width="8" style="58" customWidth="1"/>
    <col min="6922" max="6922" width="7.625" style="58" customWidth="1"/>
    <col min="6923" max="6923" width="9" style="58"/>
    <col min="6924" max="6924" width="6.875" style="58" customWidth="1"/>
    <col min="6925" max="6925" width="6" style="58" customWidth="1"/>
    <col min="6926" max="6926" width="9" style="58"/>
    <col min="6927" max="6927" width="6" style="58" customWidth="1"/>
    <col min="6928" max="6928" width="5.5" style="58" customWidth="1"/>
    <col min="6929" max="6929" width="7.5" style="58" customWidth="1"/>
    <col min="6930" max="6930" width="6.375" style="58" customWidth="1"/>
    <col min="6931" max="6931" width="7.25" style="58" customWidth="1"/>
    <col min="6932" max="6933" width="7.75" style="58" customWidth="1"/>
    <col min="6934" max="6934" width="6.625" style="58" customWidth="1"/>
    <col min="6935" max="6935" width="8.375" style="58" customWidth="1"/>
    <col min="6936" max="6936" width="5.75" style="58" customWidth="1"/>
    <col min="6937" max="6937" width="19.5" style="58" customWidth="1"/>
    <col min="6938" max="7168" width="9" style="58"/>
    <col min="7169" max="7169" width="9.375" style="58" customWidth="1"/>
    <col min="7170" max="7170" width="7.625" style="58" customWidth="1"/>
    <col min="7171" max="7171" width="3.875" style="58" customWidth="1"/>
    <col min="7172" max="7172" width="3.625" style="58" customWidth="1"/>
    <col min="7173" max="7173" width="3.75" style="58" customWidth="1"/>
    <col min="7174" max="7174" width="3.875" style="58" customWidth="1"/>
    <col min="7175" max="7175" width="4" style="58" customWidth="1"/>
    <col min="7176" max="7176" width="3.625" style="58" customWidth="1"/>
    <col min="7177" max="7177" width="8" style="58" customWidth="1"/>
    <col min="7178" max="7178" width="7.625" style="58" customWidth="1"/>
    <col min="7179" max="7179" width="9" style="58"/>
    <col min="7180" max="7180" width="6.875" style="58" customWidth="1"/>
    <col min="7181" max="7181" width="6" style="58" customWidth="1"/>
    <col min="7182" max="7182" width="9" style="58"/>
    <col min="7183" max="7183" width="6" style="58" customWidth="1"/>
    <col min="7184" max="7184" width="5.5" style="58" customWidth="1"/>
    <col min="7185" max="7185" width="7.5" style="58" customWidth="1"/>
    <col min="7186" max="7186" width="6.375" style="58" customWidth="1"/>
    <col min="7187" max="7187" width="7.25" style="58" customWidth="1"/>
    <col min="7188" max="7189" width="7.75" style="58" customWidth="1"/>
    <col min="7190" max="7190" width="6.625" style="58" customWidth="1"/>
    <col min="7191" max="7191" width="8.375" style="58" customWidth="1"/>
    <col min="7192" max="7192" width="5.75" style="58" customWidth="1"/>
    <col min="7193" max="7193" width="19.5" style="58" customWidth="1"/>
    <col min="7194" max="7424" width="9" style="58"/>
    <col min="7425" max="7425" width="9.375" style="58" customWidth="1"/>
    <col min="7426" max="7426" width="7.625" style="58" customWidth="1"/>
    <col min="7427" max="7427" width="3.875" style="58" customWidth="1"/>
    <col min="7428" max="7428" width="3.625" style="58" customWidth="1"/>
    <col min="7429" max="7429" width="3.75" style="58" customWidth="1"/>
    <col min="7430" max="7430" width="3.875" style="58" customWidth="1"/>
    <col min="7431" max="7431" width="4" style="58" customWidth="1"/>
    <col min="7432" max="7432" width="3.625" style="58" customWidth="1"/>
    <col min="7433" max="7433" width="8" style="58" customWidth="1"/>
    <col min="7434" max="7434" width="7.625" style="58" customWidth="1"/>
    <col min="7435" max="7435" width="9" style="58"/>
    <col min="7436" max="7436" width="6.875" style="58" customWidth="1"/>
    <col min="7437" max="7437" width="6" style="58" customWidth="1"/>
    <col min="7438" max="7438" width="9" style="58"/>
    <col min="7439" max="7439" width="6" style="58" customWidth="1"/>
    <col min="7440" max="7440" width="5.5" style="58" customWidth="1"/>
    <col min="7441" max="7441" width="7.5" style="58" customWidth="1"/>
    <col min="7442" max="7442" width="6.375" style="58" customWidth="1"/>
    <col min="7443" max="7443" width="7.25" style="58" customWidth="1"/>
    <col min="7444" max="7445" width="7.75" style="58" customWidth="1"/>
    <col min="7446" max="7446" width="6.625" style="58" customWidth="1"/>
    <col min="7447" max="7447" width="8.375" style="58" customWidth="1"/>
    <col min="7448" max="7448" width="5.75" style="58" customWidth="1"/>
    <col min="7449" max="7449" width="19.5" style="58" customWidth="1"/>
    <col min="7450" max="7680" width="9" style="58"/>
    <col min="7681" max="7681" width="9.375" style="58" customWidth="1"/>
    <col min="7682" max="7682" width="7.625" style="58" customWidth="1"/>
    <col min="7683" max="7683" width="3.875" style="58" customWidth="1"/>
    <col min="7684" max="7684" width="3.625" style="58" customWidth="1"/>
    <col min="7685" max="7685" width="3.75" style="58" customWidth="1"/>
    <col min="7686" max="7686" width="3.875" style="58" customWidth="1"/>
    <col min="7687" max="7687" width="4" style="58" customWidth="1"/>
    <col min="7688" max="7688" width="3.625" style="58" customWidth="1"/>
    <col min="7689" max="7689" width="8" style="58" customWidth="1"/>
    <col min="7690" max="7690" width="7.625" style="58" customWidth="1"/>
    <col min="7691" max="7691" width="9" style="58"/>
    <col min="7692" max="7692" width="6.875" style="58" customWidth="1"/>
    <col min="7693" max="7693" width="6" style="58" customWidth="1"/>
    <col min="7694" max="7694" width="9" style="58"/>
    <col min="7695" max="7695" width="6" style="58" customWidth="1"/>
    <col min="7696" max="7696" width="5.5" style="58" customWidth="1"/>
    <col min="7697" max="7697" width="7.5" style="58" customWidth="1"/>
    <col min="7698" max="7698" width="6.375" style="58" customWidth="1"/>
    <col min="7699" max="7699" width="7.25" style="58" customWidth="1"/>
    <col min="7700" max="7701" width="7.75" style="58" customWidth="1"/>
    <col min="7702" max="7702" width="6.625" style="58" customWidth="1"/>
    <col min="7703" max="7703" width="8.375" style="58" customWidth="1"/>
    <col min="7704" max="7704" width="5.75" style="58" customWidth="1"/>
    <col min="7705" max="7705" width="19.5" style="58" customWidth="1"/>
    <col min="7706" max="7936" width="9" style="58"/>
    <col min="7937" max="7937" width="9.375" style="58" customWidth="1"/>
    <col min="7938" max="7938" width="7.625" style="58" customWidth="1"/>
    <col min="7939" max="7939" width="3.875" style="58" customWidth="1"/>
    <col min="7940" max="7940" width="3.625" style="58" customWidth="1"/>
    <col min="7941" max="7941" width="3.75" style="58" customWidth="1"/>
    <col min="7942" max="7942" width="3.875" style="58" customWidth="1"/>
    <col min="7943" max="7943" width="4" style="58" customWidth="1"/>
    <col min="7944" max="7944" width="3.625" style="58" customWidth="1"/>
    <col min="7945" max="7945" width="8" style="58" customWidth="1"/>
    <col min="7946" max="7946" width="7.625" style="58" customWidth="1"/>
    <col min="7947" max="7947" width="9" style="58"/>
    <col min="7948" max="7948" width="6.875" style="58" customWidth="1"/>
    <col min="7949" max="7949" width="6" style="58" customWidth="1"/>
    <col min="7950" max="7950" width="9" style="58"/>
    <col min="7951" max="7951" width="6" style="58" customWidth="1"/>
    <col min="7952" max="7952" width="5.5" style="58" customWidth="1"/>
    <col min="7953" max="7953" width="7.5" style="58" customWidth="1"/>
    <col min="7954" max="7954" width="6.375" style="58" customWidth="1"/>
    <col min="7955" max="7955" width="7.25" style="58" customWidth="1"/>
    <col min="7956" max="7957" width="7.75" style="58" customWidth="1"/>
    <col min="7958" max="7958" width="6.625" style="58" customWidth="1"/>
    <col min="7959" max="7959" width="8.375" style="58" customWidth="1"/>
    <col min="7960" max="7960" width="5.75" style="58" customWidth="1"/>
    <col min="7961" max="7961" width="19.5" style="58" customWidth="1"/>
    <col min="7962" max="8192" width="9" style="58"/>
    <col min="8193" max="8193" width="9.375" style="58" customWidth="1"/>
    <col min="8194" max="8194" width="7.625" style="58" customWidth="1"/>
    <col min="8195" max="8195" width="3.875" style="58" customWidth="1"/>
    <col min="8196" max="8196" width="3.625" style="58" customWidth="1"/>
    <col min="8197" max="8197" width="3.75" style="58" customWidth="1"/>
    <col min="8198" max="8198" width="3.875" style="58" customWidth="1"/>
    <col min="8199" max="8199" width="4" style="58" customWidth="1"/>
    <col min="8200" max="8200" width="3.625" style="58" customWidth="1"/>
    <col min="8201" max="8201" width="8" style="58" customWidth="1"/>
    <col min="8202" max="8202" width="7.625" style="58" customWidth="1"/>
    <col min="8203" max="8203" width="9" style="58"/>
    <col min="8204" max="8204" width="6.875" style="58" customWidth="1"/>
    <col min="8205" max="8205" width="6" style="58" customWidth="1"/>
    <col min="8206" max="8206" width="9" style="58"/>
    <col min="8207" max="8207" width="6" style="58" customWidth="1"/>
    <col min="8208" max="8208" width="5.5" style="58" customWidth="1"/>
    <col min="8209" max="8209" width="7.5" style="58" customWidth="1"/>
    <col min="8210" max="8210" width="6.375" style="58" customWidth="1"/>
    <col min="8211" max="8211" width="7.25" style="58" customWidth="1"/>
    <col min="8212" max="8213" width="7.75" style="58" customWidth="1"/>
    <col min="8214" max="8214" width="6.625" style="58" customWidth="1"/>
    <col min="8215" max="8215" width="8.375" style="58" customWidth="1"/>
    <col min="8216" max="8216" width="5.75" style="58" customWidth="1"/>
    <col min="8217" max="8217" width="19.5" style="58" customWidth="1"/>
    <col min="8218" max="8448" width="9" style="58"/>
    <col min="8449" max="8449" width="9.375" style="58" customWidth="1"/>
    <col min="8450" max="8450" width="7.625" style="58" customWidth="1"/>
    <col min="8451" max="8451" width="3.875" style="58" customWidth="1"/>
    <col min="8452" max="8452" width="3.625" style="58" customWidth="1"/>
    <col min="8453" max="8453" width="3.75" style="58" customWidth="1"/>
    <col min="8454" max="8454" width="3.875" style="58" customWidth="1"/>
    <col min="8455" max="8455" width="4" style="58" customWidth="1"/>
    <col min="8456" max="8456" width="3.625" style="58" customWidth="1"/>
    <col min="8457" max="8457" width="8" style="58" customWidth="1"/>
    <col min="8458" max="8458" width="7.625" style="58" customWidth="1"/>
    <col min="8459" max="8459" width="9" style="58"/>
    <col min="8460" max="8460" width="6.875" style="58" customWidth="1"/>
    <col min="8461" max="8461" width="6" style="58" customWidth="1"/>
    <col min="8462" max="8462" width="9" style="58"/>
    <col min="8463" max="8463" width="6" style="58" customWidth="1"/>
    <col min="8464" max="8464" width="5.5" style="58" customWidth="1"/>
    <col min="8465" max="8465" width="7.5" style="58" customWidth="1"/>
    <col min="8466" max="8466" width="6.375" style="58" customWidth="1"/>
    <col min="8467" max="8467" width="7.25" style="58" customWidth="1"/>
    <col min="8468" max="8469" width="7.75" style="58" customWidth="1"/>
    <col min="8470" max="8470" width="6.625" style="58" customWidth="1"/>
    <col min="8471" max="8471" width="8.375" style="58" customWidth="1"/>
    <col min="8472" max="8472" width="5.75" style="58" customWidth="1"/>
    <col min="8473" max="8473" width="19.5" style="58" customWidth="1"/>
    <col min="8474" max="8704" width="9" style="58"/>
    <col min="8705" max="8705" width="9.375" style="58" customWidth="1"/>
    <col min="8706" max="8706" width="7.625" style="58" customWidth="1"/>
    <col min="8707" max="8707" width="3.875" style="58" customWidth="1"/>
    <col min="8708" max="8708" width="3.625" style="58" customWidth="1"/>
    <col min="8709" max="8709" width="3.75" style="58" customWidth="1"/>
    <col min="8710" max="8710" width="3.875" style="58" customWidth="1"/>
    <col min="8711" max="8711" width="4" style="58" customWidth="1"/>
    <col min="8712" max="8712" width="3.625" style="58" customWidth="1"/>
    <col min="8713" max="8713" width="8" style="58" customWidth="1"/>
    <col min="8714" max="8714" width="7.625" style="58" customWidth="1"/>
    <col min="8715" max="8715" width="9" style="58"/>
    <col min="8716" max="8716" width="6.875" style="58" customWidth="1"/>
    <col min="8717" max="8717" width="6" style="58" customWidth="1"/>
    <col min="8718" max="8718" width="9" style="58"/>
    <col min="8719" max="8719" width="6" style="58" customWidth="1"/>
    <col min="8720" max="8720" width="5.5" style="58" customWidth="1"/>
    <col min="8721" max="8721" width="7.5" style="58" customWidth="1"/>
    <col min="8722" max="8722" width="6.375" style="58" customWidth="1"/>
    <col min="8723" max="8723" width="7.25" style="58" customWidth="1"/>
    <col min="8724" max="8725" width="7.75" style="58" customWidth="1"/>
    <col min="8726" max="8726" width="6.625" style="58" customWidth="1"/>
    <col min="8727" max="8727" width="8.375" style="58" customWidth="1"/>
    <col min="8728" max="8728" width="5.75" style="58" customWidth="1"/>
    <col min="8729" max="8729" width="19.5" style="58" customWidth="1"/>
    <col min="8730" max="8960" width="9" style="58"/>
    <col min="8961" max="8961" width="9.375" style="58" customWidth="1"/>
    <col min="8962" max="8962" width="7.625" style="58" customWidth="1"/>
    <col min="8963" max="8963" width="3.875" style="58" customWidth="1"/>
    <col min="8964" max="8964" width="3.625" style="58" customWidth="1"/>
    <col min="8965" max="8965" width="3.75" style="58" customWidth="1"/>
    <col min="8966" max="8966" width="3.875" style="58" customWidth="1"/>
    <col min="8967" max="8967" width="4" style="58" customWidth="1"/>
    <col min="8968" max="8968" width="3.625" style="58" customWidth="1"/>
    <col min="8969" max="8969" width="8" style="58" customWidth="1"/>
    <col min="8970" max="8970" width="7.625" style="58" customWidth="1"/>
    <col min="8971" max="8971" width="9" style="58"/>
    <col min="8972" max="8972" width="6.875" style="58" customWidth="1"/>
    <col min="8973" max="8973" width="6" style="58" customWidth="1"/>
    <col min="8974" max="8974" width="9" style="58"/>
    <col min="8975" max="8975" width="6" style="58" customWidth="1"/>
    <col min="8976" max="8976" width="5.5" style="58" customWidth="1"/>
    <col min="8977" max="8977" width="7.5" style="58" customWidth="1"/>
    <col min="8978" max="8978" width="6.375" style="58" customWidth="1"/>
    <col min="8979" max="8979" width="7.25" style="58" customWidth="1"/>
    <col min="8980" max="8981" width="7.75" style="58" customWidth="1"/>
    <col min="8982" max="8982" width="6.625" style="58" customWidth="1"/>
    <col min="8983" max="8983" width="8.375" style="58" customWidth="1"/>
    <col min="8984" max="8984" width="5.75" style="58" customWidth="1"/>
    <col min="8985" max="8985" width="19.5" style="58" customWidth="1"/>
    <col min="8986" max="9216" width="9" style="58"/>
    <col min="9217" max="9217" width="9.375" style="58" customWidth="1"/>
    <col min="9218" max="9218" width="7.625" style="58" customWidth="1"/>
    <col min="9219" max="9219" width="3.875" style="58" customWidth="1"/>
    <col min="9220" max="9220" width="3.625" style="58" customWidth="1"/>
    <col min="9221" max="9221" width="3.75" style="58" customWidth="1"/>
    <col min="9222" max="9222" width="3.875" style="58" customWidth="1"/>
    <col min="9223" max="9223" width="4" style="58" customWidth="1"/>
    <col min="9224" max="9224" width="3.625" style="58" customWidth="1"/>
    <col min="9225" max="9225" width="8" style="58" customWidth="1"/>
    <col min="9226" max="9226" width="7.625" style="58" customWidth="1"/>
    <col min="9227" max="9227" width="9" style="58"/>
    <col min="9228" max="9228" width="6.875" style="58" customWidth="1"/>
    <col min="9229" max="9229" width="6" style="58" customWidth="1"/>
    <col min="9230" max="9230" width="9" style="58"/>
    <col min="9231" max="9231" width="6" style="58" customWidth="1"/>
    <col min="9232" max="9232" width="5.5" style="58" customWidth="1"/>
    <col min="9233" max="9233" width="7.5" style="58" customWidth="1"/>
    <col min="9234" max="9234" width="6.375" style="58" customWidth="1"/>
    <col min="9235" max="9235" width="7.25" style="58" customWidth="1"/>
    <col min="9236" max="9237" width="7.75" style="58" customWidth="1"/>
    <col min="9238" max="9238" width="6.625" style="58" customWidth="1"/>
    <col min="9239" max="9239" width="8.375" style="58" customWidth="1"/>
    <col min="9240" max="9240" width="5.75" style="58" customWidth="1"/>
    <col min="9241" max="9241" width="19.5" style="58" customWidth="1"/>
    <col min="9242" max="9472" width="9" style="58"/>
    <col min="9473" max="9473" width="9.375" style="58" customWidth="1"/>
    <col min="9474" max="9474" width="7.625" style="58" customWidth="1"/>
    <col min="9475" max="9475" width="3.875" style="58" customWidth="1"/>
    <col min="9476" max="9476" width="3.625" style="58" customWidth="1"/>
    <col min="9477" max="9477" width="3.75" style="58" customWidth="1"/>
    <col min="9478" max="9478" width="3.875" style="58" customWidth="1"/>
    <col min="9479" max="9479" width="4" style="58" customWidth="1"/>
    <col min="9480" max="9480" width="3.625" style="58" customWidth="1"/>
    <col min="9481" max="9481" width="8" style="58" customWidth="1"/>
    <col min="9482" max="9482" width="7.625" style="58" customWidth="1"/>
    <col min="9483" max="9483" width="9" style="58"/>
    <col min="9484" max="9484" width="6.875" style="58" customWidth="1"/>
    <col min="9485" max="9485" width="6" style="58" customWidth="1"/>
    <col min="9486" max="9486" width="9" style="58"/>
    <col min="9487" max="9487" width="6" style="58" customWidth="1"/>
    <col min="9488" max="9488" width="5.5" style="58" customWidth="1"/>
    <col min="9489" max="9489" width="7.5" style="58" customWidth="1"/>
    <col min="9490" max="9490" width="6.375" style="58" customWidth="1"/>
    <col min="9491" max="9491" width="7.25" style="58" customWidth="1"/>
    <col min="9492" max="9493" width="7.75" style="58" customWidth="1"/>
    <col min="9494" max="9494" width="6.625" style="58" customWidth="1"/>
    <col min="9495" max="9495" width="8.375" style="58" customWidth="1"/>
    <col min="9496" max="9496" width="5.75" style="58" customWidth="1"/>
    <col min="9497" max="9497" width="19.5" style="58" customWidth="1"/>
    <col min="9498" max="9728" width="9" style="58"/>
    <col min="9729" max="9729" width="9.375" style="58" customWidth="1"/>
    <col min="9730" max="9730" width="7.625" style="58" customWidth="1"/>
    <col min="9731" max="9731" width="3.875" style="58" customWidth="1"/>
    <col min="9732" max="9732" width="3.625" style="58" customWidth="1"/>
    <col min="9733" max="9733" width="3.75" style="58" customWidth="1"/>
    <col min="9734" max="9734" width="3.875" style="58" customWidth="1"/>
    <col min="9735" max="9735" width="4" style="58" customWidth="1"/>
    <col min="9736" max="9736" width="3.625" style="58" customWidth="1"/>
    <col min="9737" max="9737" width="8" style="58" customWidth="1"/>
    <col min="9738" max="9738" width="7.625" style="58" customWidth="1"/>
    <col min="9739" max="9739" width="9" style="58"/>
    <col min="9740" max="9740" width="6.875" style="58" customWidth="1"/>
    <col min="9741" max="9741" width="6" style="58" customWidth="1"/>
    <col min="9742" max="9742" width="9" style="58"/>
    <col min="9743" max="9743" width="6" style="58" customWidth="1"/>
    <col min="9744" max="9744" width="5.5" style="58" customWidth="1"/>
    <col min="9745" max="9745" width="7.5" style="58" customWidth="1"/>
    <col min="9746" max="9746" width="6.375" style="58" customWidth="1"/>
    <col min="9747" max="9747" width="7.25" style="58" customWidth="1"/>
    <col min="9748" max="9749" width="7.75" style="58" customWidth="1"/>
    <col min="9750" max="9750" width="6.625" style="58" customWidth="1"/>
    <col min="9751" max="9751" width="8.375" style="58" customWidth="1"/>
    <col min="9752" max="9752" width="5.75" style="58" customWidth="1"/>
    <col min="9753" max="9753" width="19.5" style="58" customWidth="1"/>
    <col min="9754" max="9984" width="9" style="58"/>
    <col min="9985" max="9985" width="9.375" style="58" customWidth="1"/>
    <col min="9986" max="9986" width="7.625" style="58" customWidth="1"/>
    <col min="9987" max="9987" width="3.875" style="58" customWidth="1"/>
    <col min="9988" max="9988" width="3.625" style="58" customWidth="1"/>
    <col min="9989" max="9989" width="3.75" style="58" customWidth="1"/>
    <col min="9990" max="9990" width="3.875" style="58" customWidth="1"/>
    <col min="9991" max="9991" width="4" style="58" customWidth="1"/>
    <col min="9992" max="9992" width="3.625" style="58" customWidth="1"/>
    <col min="9993" max="9993" width="8" style="58" customWidth="1"/>
    <col min="9994" max="9994" width="7.625" style="58" customWidth="1"/>
    <col min="9995" max="9995" width="9" style="58"/>
    <col min="9996" max="9996" width="6.875" style="58" customWidth="1"/>
    <col min="9997" max="9997" width="6" style="58" customWidth="1"/>
    <col min="9998" max="9998" width="9" style="58"/>
    <col min="9999" max="9999" width="6" style="58" customWidth="1"/>
    <col min="10000" max="10000" width="5.5" style="58" customWidth="1"/>
    <col min="10001" max="10001" width="7.5" style="58" customWidth="1"/>
    <col min="10002" max="10002" width="6.375" style="58" customWidth="1"/>
    <col min="10003" max="10003" width="7.25" style="58" customWidth="1"/>
    <col min="10004" max="10005" width="7.75" style="58" customWidth="1"/>
    <col min="10006" max="10006" width="6.625" style="58" customWidth="1"/>
    <col min="10007" max="10007" width="8.375" style="58" customWidth="1"/>
    <col min="10008" max="10008" width="5.75" style="58" customWidth="1"/>
    <col min="10009" max="10009" width="19.5" style="58" customWidth="1"/>
    <col min="10010" max="10240" width="9" style="58"/>
    <col min="10241" max="10241" width="9.375" style="58" customWidth="1"/>
    <col min="10242" max="10242" width="7.625" style="58" customWidth="1"/>
    <col min="10243" max="10243" width="3.875" style="58" customWidth="1"/>
    <col min="10244" max="10244" width="3.625" style="58" customWidth="1"/>
    <col min="10245" max="10245" width="3.75" style="58" customWidth="1"/>
    <col min="10246" max="10246" width="3.875" style="58" customWidth="1"/>
    <col min="10247" max="10247" width="4" style="58" customWidth="1"/>
    <col min="10248" max="10248" width="3.625" style="58" customWidth="1"/>
    <col min="10249" max="10249" width="8" style="58" customWidth="1"/>
    <col min="10250" max="10250" width="7.625" style="58" customWidth="1"/>
    <col min="10251" max="10251" width="9" style="58"/>
    <col min="10252" max="10252" width="6.875" style="58" customWidth="1"/>
    <col min="10253" max="10253" width="6" style="58" customWidth="1"/>
    <col min="10254" max="10254" width="9" style="58"/>
    <col min="10255" max="10255" width="6" style="58" customWidth="1"/>
    <col min="10256" max="10256" width="5.5" style="58" customWidth="1"/>
    <col min="10257" max="10257" width="7.5" style="58" customWidth="1"/>
    <col min="10258" max="10258" width="6.375" style="58" customWidth="1"/>
    <col min="10259" max="10259" width="7.25" style="58" customWidth="1"/>
    <col min="10260" max="10261" width="7.75" style="58" customWidth="1"/>
    <col min="10262" max="10262" width="6.625" style="58" customWidth="1"/>
    <col min="10263" max="10263" width="8.375" style="58" customWidth="1"/>
    <col min="10264" max="10264" width="5.75" style="58" customWidth="1"/>
    <col min="10265" max="10265" width="19.5" style="58" customWidth="1"/>
    <col min="10266" max="10496" width="9" style="58"/>
    <col min="10497" max="10497" width="9.375" style="58" customWidth="1"/>
    <col min="10498" max="10498" width="7.625" style="58" customWidth="1"/>
    <col min="10499" max="10499" width="3.875" style="58" customWidth="1"/>
    <col min="10500" max="10500" width="3.625" style="58" customWidth="1"/>
    <col min="10501" max="10501" width="3.75" style="58" customWidth="1"/>
    <col min="10502" max="10502" width="3.875" style="58" customWidth="1"/>
    <col min="10503" max="10503" width="4" style="58" customWidth="1"/>
    <col min="10504" max="10504" width="3.625" style="58" customWidth="1"/>
    <col min="10505" max="10505" width="8" style="58" customWidth="1"/>
    <col min="10506" max="10506" width="7.625" style="58" customWidth="1"/>
    <col min="10507" max="10507" width="9" style="58"/>
    <col min="10508" max="10508" width="6.875" style="58" customWidth="1"/>
    <col min="10509" max="10509" width="6" style="58" customWidth="1"/>
    <col min="10510" max="10510" width="9" style="58"/>
    <col min="10511" max="10511" width="6" style="58" customWidth="1"/>
    <col min="10512" max="10512" width="5.5" style="58" customWidth="1"/>
    <col min="10513" max="10513" width="7.5" style="58" customWidth="1"/>
    <col min="10514" max="10514" width="6.375" style="58" customWidth="1"/>
    <col min="10515" max="10515" width="7.25" style="58" customWidth="1"/>
    <col min="10516" max="10517" width="7.75" style="58" customWidth="1"/>
    <col min="10518" max="10518" width="6.625" style="58" customWidth="1"/>
    <col min="10519" max="10519" width="8.375" style="58" customWidth="1"/>
    <col min="10520" max="10520" width="5.75" style="58" customWidth="1"/>
    <col min="10521" max="10521" width="19.5" style="58" customWidth="1"/>
    <col min="10522" max="10752" width="9" style="58"/>
    <col min="10753" max="10753" width="9.375" style="58" customWidth="1"/>
    <col min="10754" max="10754" width="7.625" style="58" customWidth="1"/>
    <col min="10755" max="10755" width="3.875" style="58" customWidth="1"/>
    <col min="10756" max="10756" width="3.625" style="58" customWidth="1"/>
    <col min="10757" max="10757" width="3.75" style="58" customWidth="1"/>
    <col min="10758" max="10758" width="3.875" style="58" customWidth="1"/>
    <col min="10759" max="10759" width="4" style="58" customWidth="1"/>
    <col min="10760" max="10760" width="3.625" style="58" customWidth="1"/>
    <col min="10761" max="10761" width="8" style="58" customWidth="1"/>
    <col min="10762" max="10762" width="7.625" style="58" customWidth="1"/>
    <col min="10763" max="10763" width="9" style="58"/>
    <col min="10764" max="10764" width="6.875" style="58" customWidth="1"/>
    <col min="10765" max="10765" width="6" style="58" customWidth="1"/>
    <col min="10766" max="10766" width="9" style="58"/>
    <col min="10767" max="10767" width="6" style="58" customWidth="1"/>
    <col min="10768" max="10768" width="5.5" style="58" customWidth="1"/>
    <col min="10769" max="10769" width="7.5" style="58" customWidth="1"/>
    <col min="10770" max="10770" width="6.375" style="58" customWidth="1"/>
    <col min="10771" max="10771" width="7.25" style="58" customWidth="1"/>
    <col min="10772" max="10773" width="7.75" style="58" customWidth="1"/>
    <col min="10774" max="10774" width="6.625" style="58" customWidth="1"/>
    <col min="10775" max="10775" width="8.375" style="58" customWidth="1"/>
    <col min="10776" max="10776" width="5.75" style="58" customWidth="1"/>
    <col min="10777" max="10777" width="19.5" style="58" customWidth="1"/>
    <col min="10778" max="11008" width="9" style="58"/>
    <col min="11009" max="11009" width="9.375" style="58" customWidth="1"/>
    <col min="11010" max="11010" width="7.625" style="58" customWidth="1"/>
    <col min="11011" max="11011" width="3.875" style="58" customWidth="1"/>
    <col min="11012" max="11012" width="3.625" style="58" customWidth="1"/>
    <col min="11013" max="11013" width="3.75" style="58" customWidth="1"/>
    <col min="11014" max="11014" width="3.875" style="58" customWidth="1"/>
    <col min="11015" max="11015" width="4" style="58" customWidth="1"/>
    <col min="11016" max="11016" width="3.625" style="58" customWidth="1"/>
    <col min="11017" max="11017" width="8" style="58" customWidth="1"/>
    <col min="11018" max="11018" width="7.625" style="58" customWidth="1"/>
    <col min="11019" max="11019" width="9" style="58"/>
    <col min="11020" max="11020" width="6.875" style="58" customWidth="1"/>
    <col min="11021" max="11021" width="6" style="58" customWidth="1"/>
    <col min="11022" max="11022" width="9" style="58"/>
    <col min="11023" max="11023" width="6" style="58" customWidth="1"/>
    <col min="11024" max="11024" width="5.5" style="58" customWidth="1"/>
    <col min="11025" max="11025" width="7.5" style="58" customWidth="1"/>
    <col min="11026" max="11026" width="6.375" style="58" customWidth="1"/>
    <col min="11027" max="11027" width="7.25" style="58" customWidth="1"/>
    <col min="11028" max="11029" width="7.75" style="58" customWidth="1"/>
    <col min="11030" max="11030" width="6.625" style="58" customWidth="1"/>
    <col min="11031" max="11031" width="8.375" style="58" customWidth="1"/>
    <col min="11032" max="11032" width="5.75" style="58" customWidth="1"/>
    <col min="11033" max="11033" width="19.5" style="58" customWidth="1"/>
    <col min="11034" max="11264" width="9" style="58"/>
    <col min="11265" max="11265" width="9.375" style="58" customWidth="1"/>
    <col min="11266" max="11266" width="7.625" style="58" customWidth="1"/>
    <col min="11267" max="11267" width="3.875" style="58" customWidth="1"/>
    <col min="11268" max="11268" width="3.625" style="58" customWidth="1"/>
    <col min="11269" max="11269" width="3.75" style="58" customWidth="1"/>
    <col min="11270" max="11270" width="3.875" style="58" customWidth="1"/>
    <col min="11271" max="11271" width="4" style="58" customWidth="1"/>
    <col min="11272" max="11272" width="3.625" style="58" customWidth="1"/>
    <col min="11273" max="11273" width="8" style="58" customWidth="1"/>
    <col min="11274" max="11274" width="7.625" style="58" customWidth="1"/>
    <col min="11275" max="11275" width="9" style="58"/>
    <col min="11276" max="11276" width="6.875" style="58" customWidth="1"/>
    <col min="11277" max="11277" width="6" style="58" customWidth="1"/>
    <col min="11278" max="11278" width="9" style="58"/>
    <col min="11279" max="11279" width="6" style="58" customWidth="1"/>
    <col min="11280" max="11280" width="5.5" style="58" customWidth="1"/>
    <col min="11281" max="11281" width="7.5" style="58" customWidth="1"/>
    <col min="11282" max="11282" width="6.375" style="58" customWidth="1"/>
    <col min="11283" max="11283" width="7.25" style="58" customWidth="1"/>
    <col min="11284" max="11285" width="7.75" style="58" customWidth="1"/>
    <col min="11286" max="11286" width="6.625" style="58" customWidth="1"/>
    <col min="11287" max="11287" width="8.375" style="58" customWidth="1"/>
    <col min="11288" max="11288" width="5.75" style="58" customWidth="1"/>
    <col min="11289" max="11289" width="19.5" style="58" customWidth="1"/>
    <col min="11290" max="11520" width="9" style="58"/>
    <col min="11521" max="11521" width="9.375" style="58" customWidth="1"/>
    <col min="11522" max="11522" width="7.625" style="58" customWidth="1"/>
    <col min="11523" max="11523" width="3.875" style="58" customWidth="1"/>
    <col min="11524" max="11524" width="3.625" style="58" customWidth="1"/>
    <col min="11525" max="11525" width="3.75" style="58" customWidth="1"/>
    <col min="11526" max="11526" width="3.875" style="58" customWidth="1"/>
    <col min="11527" max="11527" width="4" style="58" customWidth="1"/>
    <col min="11528" max="11528" width="3.625" style="58" customWidth="1"/>
    <col min="11529" max="11529" width="8" style="58" customWidth="1"/>
    <col min="11530" max="11530" width="7.625" style="58" customWidth="1"/>
    <col min="11531" max="11531" width="9" style="58"/>
    <col min="11532" max="11532" width="6.875" style="58" customWidth="1"/>
    <col min="11533" max="11533" width="6" style="58" customWidth="1"/>
    <col min="11534" max="11534" width="9" style="58"/>
    <col min="11535" max="11535" width="6" style="58" customWidth="1"/>
    <col min="11536" max="11536" width="5.5" style="58" customWidth="1"/>
    <col min="11537" max="11537" width="7.5" style="58" customWidth="1"/>
    <col min="11538" max="11538" width="6.375" style="58" customWidth="1"/>
    <col min="11539" max="11539" width="7.25" style="58" customWidth="1"/>
    <col min="11540" max="11541" width="7.75" style="58" customWidth="1"/>
    <col min="11542" max="11542" width="6.625" style="58" customWidth="1"/>
    <col min="11543" max="11543" width="8.375" style="58" customWidth="1"/>
    <col min="11544" max="11544" width="5.75" style="58" customWidth="1"/>
    <col min="11545" max="11545" width="19.5" style="58" customWidth="1"/>
    <col min="11546" max="11776" width="9" style="58"/>
    <col min="11777" max="11777" width="9.375" style="58" customWidth="1"/>
    <col min="11778" max="11778" width="7.625" style="58" customWidth="1"/>
    <col min="11779" max="11779" width="3.875" style="58" customWidth="1"/>
    <col min="11780" max="11780" width="3.625" style="58" customWidth="1"/>
    <col min="11781" max="11781" width="3.75" style="58" customWidth="1"/>
    <col min="11782" max="11782" width="3.875" style="58" customWidth="1"/>
    <col min="11783" max="11783" width="4" style="58" customWidth="1"/>
    <col min="11784" max="11784" width="3.625" style="58" customWidth="1"/>
    <col min="11785" max="11785" width="8" style="58" customWidth="1"/>
    <col min="11786" max="11786" width="7.625" style="58" customWidth="1"/>
    <col min="11787" max="11787" width="9" style="58"/>
    <col min="11788" max="11788" width="6.875" style="58" customWidth="1"/>
    <col min="11789" max="11789" width="6" style="58" customWidth="1"/>
    <col min="11790" max="11790" width="9" style="58"/>
    <col min="11791" max="11791" width="6" style="58" customWidth="1"/>
    <col min="11792" max="11792" width="5.5" style="58" customWidth="1"/>
    <col min="11793" max="11793" width="7.5" style="58" customWidth="1"/>
    <col min="11794" max="11794" width="6.375" style="58" customWidth="1"/>
    <col min="11795" max="11795" width="7.25" style="58" customWidth="1"/>
    <col min="11796" max="11797" width="7.75" style="58" customWidth="1"/>
    <col min="11798" max="11798" width="6.625" style="58" customWidth="1"/>
    <col min="11799" max="11799" width="8.375" style="58" customWidth="1"/>
    <col min="11800" max="11800" width="5.75" style="58" customWidth="1"/>
    <col min="11801" max="11801" width="19.5" style="58" customWidth="1"/>
    <col min="11802" max="12032" width="9" style="58"/>
    <col min="12033" max="12033" width="9.375" style="58" customWidth="1"/>
    <col min="12034" max="12034" width="7.625" style="58" customWidth="1"/>
    <col min="12035" max="12035" width="3.875" style="58" customWidth="1"/>
    <col min="12036" max="12036" width="3.625" style="58" customWidth="1"/>
    <col min="12037" max="12037" width="3.75" style="58" customWidth="1"/>
    <col min="12038" max="12038" width="3.875" style="58" customWidth="1"/>
    <col min="12039" max="12039" width="4" style="58" customWidth="1"/>
    <col min="12040" max="12040" width="3.625" style="58" customWidth="1"/>
    <col min="12041" max="12041" width="8" style="58" customWidth="1"/>
    <col min="12042" max="12042" width="7.625" style="58" customWidth="1"/>
    <col min="12043" max="12043" width="9" style="58"/>
    <col min="12044" max="12044" width="6.875" style="58" customWidth="1"/>
    <col min="12045" max="12045" width="6" style="58" customWidth="1"/>
    <col min="12046" max="12046" width="9" style="58"/>
    <col min="12047" max="12047" width="6" style="58" customWidth="1"/>
    <col min="12048" max="12048" width="5.5" style="58" customWidth="1"/>
    <col min="12049" max="12049" width="7.5" style="58" customWidth="1"/>
    <col min="12050" max="12050" width="6.375" style="58" customWidth="1"/>
    <col min="12051" max="12051" width="7.25" style="58" customWidth="1"/>
    <col min="12052" max="12053" width="7.75" style="58" customWidth="1"/>
    <col min="12054" max="12054" width="6.625" style="58" customWidth="1"/>
    <col min="12055" max="12055" width="8.375" style="58" customWidth="1"/>
    <col min="12056" max="12056" width="5.75" style="58" customWidth="1"/>
    <col min="12057" max="12057" width="19.5" style="58" customWidth="1"/>
    <col min="12058" max="12288" width="9" style="58"/>
    <col min="12289" max="12289" width="9.375" style="58" customWidth="1"/>
    <col min="12290" max="12290" width="7.625" style="58" customWidth="1"/>
    <col min="12291" max="12291" width="3.875" style="58" customWidth="1"/>
    <col min="12292" max="12292" width="3.625" style="58" customWidth="1"/>
    <col min="12293" max="12293" width="3.75" style="58" customWidth="1"/>
    <col min="12294" max="12294" width="3.875" style="58" customWidth="1"/>
    <col min="12295" max="12295" width="4" style="58" customWidth="1"/>
    <col min="12296" max="12296" width="3.625" style="58" customWidth="1"/>
    <col min="12297" max="12297" width="8" style="58" customWidth="1"/>
    <col min="12298" max="12298" width="7.625" style="58" customWidth="1"/>
    <col min="12299" max="12299" width="9" style="58"/>
    <col min="12300" max="12300" width="6.875" style="58" customWidth="1"/>
    <col min="12301" max="12301" width="6" style="58" customWidth="1"/>
    <col min="12302" max="12302" width="9" style="58"/>
    <col min="12303" max="12303" width="6" style="58" customWidth="1"/>
    <col min="12304" max="12304" width="5.5" style="58" customWidth="1"/>
    <col min="12305" max="12305" width="7.5" style="58" customWidth="1"/>
    <col min="12306" max="12306" width="6.375" style="58" customWidth="1"/>
    <col min="12307" max="12307" width="7.25" style="58" customWidth="1"/>
    <col min="12308" max="12309" width="7.75" style="58" customWidth="1"/>
    <col min="12310" max="12310" width="6.625" style="58" customWidth="1"/>
    <col min="12311" max="12311" width="8.375" style="58" customWidth="1"/>
    <col min="12312" max="12312" width="5.75" style="58" customWidth="1"/>
    <col min="12313" max="12313" width="19.5" style="58" customWidth="1"/>
    <col min="12314" max="12544" width="9" style="58"/>
    <col min="12545" max="12545" width="9.375" style="58" customWidth="1"/>
    <col min="12546" max="12546" width="7.625" style="58" customWidth="1"/>
    <col min="12547" max="12547" width="3.875" style="58" customWidth="1"/>
    <col min="12548" max="12548" width="3.625" style="58" customWidth="1"/>
    <col min="12549" max="12549" width="3.75" style="58" customWidth="1"/>
    <col min="12550" max="12550" width="3.875" style="58" customWidth="1"/>
    <col min="12551" max="12551" width="4" style="58" customWidth="1"/>
    <col min="12552" max="12552" width="3.625" style="58" customWidth="1"/>
    <col min="12553" max="12553" width="8" style="58" customWidth="1"/>
    <col min="12554" max="12554" width="7.625" style="58" customWidth="1"/>
    <col min="12555" max="12555" width="9" style="58"/>
    <col min="12556" max="12556" width="6.875" style="58" customWidth="1"/>
    <col min="12557" max="12557" width="6" style="58" customWidth="1"/>
    <col min="12558" max="12558" width="9" style="58"/>
    <col min="12559" max="12559" width="6" style="58" customWidth="1"/>
    <col min="12560" max="12560" width="5.5" style="58" customWidth="1"/>
    <col min="12561" max="12561" width="7.5" style="58" customWidth="1"/>
    <col min="12562" max="12562" width="6.375" style="58" customWidth="1"/>
    <col min="12563" max="12563" width="7.25" style="58" customWidth="1"/>
    <col min="12564" max="12565" width="7.75" style="58" customWidth="1"/>
    <col min="12566" max="12566" width="6.625" style="58" customWidth="1"/>
    <col min="12567" max="12567" width="8.375" style="58" customWidth="1"/>
    <col min="12568" max="12568" width="5.75" style="58" customWidth="1"/>
    <col min="12569" max="12569" width="19.5" style="58" customWidth="1"/>
    <col min="12570" max="12800" width="9" style="58"/>
    <col min="12801" max="12801" width="9.375" style="58" customWidth="1"/>
    <col min="12802" max="12802" width="7.625" style="58" customWidth="1"/>
    <col min="12803" max="12803" width="3.875" style="58" customWidth="1"/>
    <col min="12804" max="12804" width="3.625" style="58" customWidth="1"/>
    <col min="12805" max="12805" width="3.75" style="58" customWidth="1"/>
    <col min="12806" max="12806" width="3.875" style="58" customWidth="1"/>
    <col min="12807" max="12807" width="4" style="58" customWidth="1"/>
    <col min="12808" max="12808" width="3.625" style="58" customWidth="1"/>
    <col min="12809" max="12809" width="8" style="58" customWidth="1"/>
    <col min="12810" max="12810" width="7.625" style="58" customWidth="1"/>
    <col min="12811" max="12811" width="9" style="58"/>
    <col min="12812" max="12812" width="6.875" style="58" customWidth="1"/>
    <col min="12813" max="12813" width="6" style="58" customWidth="1"/>
    <col min="12814" max="12814" width="9" style="58"/>
    <col min="12815" max="12815" width="6" style="58" customWidth="1"/>
    <col min="12816" max="12816" width="5.5" style="58" customWidth="1"/>
    <col min="12817" max="12817" width="7.5" style="58" customWidth="1"/>
    <col min="12818" max="12818" width="6.375" style="58" customWidth="1"/>
    <col min="12819" max="12819" width="7.25" style="58" customWidth="1"/>
    <col min="12820" max="12821" width="7.75" style="58" customWidth="1"/>
    <col min="12822" max="12822" width="6.625" style="58" customWidth="1"/>
    <col min="12823" max="12823" width="8.375" style="58" customWidth="1"/>
    <col min="12824" max="12824" width="5.75" style="58" customWidth="1"/>
    <col min="12825" max="12825" width="19.5" style="58" customWidth="1"/>
    <col min="12826" max="13056" width="9" style="58"/>
    <col min="13057" max="13057" width="9.375" style="58" customWidth="1"/>
    <col min="13058" max="13058" width="7.625" style="58" customWidth="1"/>
    <col min="13059" max="13059" width="3.875" style="58" customWidth="1"/>
    <col min="13060" max="13060" width="3.625" style="58" customWidth="1"/>
    <col min="13061" max="13061" width="3.75" style="58" customWidth="1"/>
    <col min="13062" max="13062" width="3.875" style="58" customWidth="1"/>
    <col min="13063" max="13063" width="4" style="58" customWidth="1"/>
    <col min="13064" max="13064" width="3.625" style="58" customWidth="1"/>
    <col min="13065" max="13065" width="8" style="58" customWidth="1"/>
    <col min="13066" max="13066" width="7.625" style="58" customWidth="1"/>
    <col min="13067" max="13067" width="9" style="58"/>
    <col min="13068" max="13068" width="6.875" style="58" customWidth="1"/>
    <col min="13069" max="13069" width="6" style="58" customWidth="1"/>
    <col min="13070" max="13070" width="9" style="58"/>
    <col min="13071" max="13071" width="6" style="58" customWidth="1"/>
    <col min="13072" max="13072" width="5.5" style="58" customWidth="1"/>
    <col min="13073" max="13073" width="7.5" style="58" customWidth="1"/>
    <col min="13074" max="13074" width="6.375" style="58" customWidth="1"/>
    <col min="13075" max="13075" width="7.25" style="58" customWidth="1"/>
    <col min="13076" max="13077" width="7.75" style="58" customWidth="1"/>
    <col min="13078" max="13078" width="6.625" style="58" customWidth="1"/>
    <col min="13079" max="13079" width="8.375" style="58" customWidth="1"/>
    <col min="13080" max="13080" width="5.75" style="58" customWidth="1"/>
    <col min="13081" max="13081" width="19.5" style="58" customWidth="1"/>
    <col min="13082" max="13312" width="9" style="58"/>
    <col min="13313" max="13313" width="9.375" style="58" customWidth="1"/>
    <col min="13314" max="13314" width="7.625" style="58" customWidth="1"/>
    <col min="13315" max="13315" width="3.875" style="58" customWidth="1"/>
    <col min="13316" max="13316" width="3.625" style="58" customWidth="1"/>
    <col min="13317" max="13317" width="3.75" style="58" customWidth="1"/>
    <col min="13318" max="13318" width="3.875" style="58" customWidth="1"/>
    <col min="13319" max="13319" width="4" style="58" customWidth="1"/>
    <col min="13320" max="13320" width="3.625" style="58" customWidth="1"/>
    <col min="13321" max="13321" width="8" style="58" customWidth="1"/>
    <col min="13322" max="13322" width="7.625" style="58" customWidth="1"/>
    <col min="13323" max="13323" width="9" style="58"/>
    <col min="13324" max="13324" width="6.875" style="58" customWidth="1"/>
    <col min="13325" max="13325" width="6" style="58" customWidth="1"/>
    <col min="13326" max="13326" width="9" style="58"/>
    <col min="13327" max="13327" width="6" style="58" customWidth="1"/>
    <col min="13328" max="13328" width="5.5" style="58" customWidth="1"/>
    <col min="13329" max="13329" width="7.5" style="58" customWidth="1"/>
    <col min="13330" max="13330" width="6.375" style="58" customWidth="1"/>
    <col min="13331" max="13331" width="7.25" style="58" customWidth="1"/>
    <col min="13332" max="13333" width="7.75" style="58" customWidth="1"/>
    <col min="13334" max="13334" width="6.625" style="58" customWidth="1"/>
    <col min="13335" max="13335" width="8.375" style="58" customWidth="1"/>
    <col min="13336" max="13336" width="5.75" style="58" customWidth="1"/>
    <col min="13337" max="13337" width="19.5" style="58" customWidth="1"/>
    <col min="13338" max="13568" width="9" style="58"/>
    <col min="13569" max="13569" width="9.375" style="58" customWidth="1"/>
    <col min="13570" max="13570" width="7.625" style="58" customWidth="1"/>
    <col min="13571" max="13571" width="3.875" style="58" customWidth="1"/>
    <col min="13572" max="13572" width="3.625" style="58" customWidth="1"/>
    <col min="13573" max="13573" width="3.75" style="58" customWidth="1"/>
    <col min="13574" max="13574" width="3.875" style="58" customWidth="1"/>
    <col min="13575" max="13575" width="4" style="58" customWidth="1"/>
    <col min="13576" max="13576" width="3.625" style="58" customWidth="1"/>
    <col min="13577" max="13577" width="8" style="58" customWidth="1"/>
    <col min="13578" max="13578" width="7.625" style="58" customWidth="1"/>
    <col min="13579" max="13579" width="9" style="58"/>
    <col min="13580" max="13580" width="6.875" style="58" customWidth="1"/>
    <col min="13581" max="13581" width="6" style="58" customWidth="1"/>
    <col min="13582" max="13582" width="9" style="58"/>
    <col min="13583" max="13583" width="6" style="58" customWidth="1"/>
    <col min="13584" max="13584" width="5.5" style="58" customWidth="1"/>
    <col min="13585" max="13585" width="7.5" style="58" customWidth="1"/>
    <col min="13586" max="13586" width="6.375" style="58" customWidth="1"/>
    <col min="13587" max="13587" width="7.25" style="58" customWidth="1"/>
    <col min="13588" max="13589" width="7.75" style="58" customWidth="1"/>
    <col min="13590" max="13590" width="6.625" style="58" customWidth="1"/>
    <col min="13591" max="13591" width="8.375" style="58" customWidth="1"/>
    <col min="13592" max="13592" width="5.75" style="58" customWidth="1"/>
    <col min="13593" max="13593" width="19.5" style="58" customWidth="1"/>
    <col min="13594" max="13824" width="9" style="58"/>
    <col min="13825" max="13825" width="9.375" style="58" customWidth="1"/>
    <col min="13826" max="13826" width="7.625" style="58" customWidth="1"/>
    <col min="13827" max="13827" width="3.875" style="58" customWidth="1"/>
    <col min="13828" max="13828" width="3.625" style="58" customWidth="1"/>
    <col min="13829" max="13829" width="3.75" style="58" customWidth="1"/>
    <col min="13830" max="13830" width="3.875" style="58" customWidth="1"/>
    <col min="13831" max="13831" width="4" style="58" customWidth="1"/>
    <col min="13832" max="13832" width="3.625" style="58" customWidth="1"/>
    <col min="13833" max="13833" width="8" style="58" customWidth="1"/>
    <col min="13834" max="13834" width="7.625" style="58" customWidth="1"/>
    <col min="13835" max="13835" width="9" style="58"/>
    <col min="13836" max="13836" width="6.875" style="58" customWidth="1"/>
    <col min="13837" max="13837" width="6" style="58" customWidth="1"/>
    <col min="13838" max="13838" width="9" style="58"/>
    <col min="13839" max="13839" width="6" style="58" customWidth="1"/>
    <col min="13840" max="13840" width="5.5" style="58" customWidth="1"/>
    <col min="13841" max="13841" width="7.5" style="58" customWidth="1"/>
    <col min="13842" max="13842" width="6.375" style="58" customWidth="1"/>
    <col min="13843" max="13843" width="7.25" style="58" customWidth="1"/>
    <col min="13844" max="13845" width="7.75" style="58" customWidth="1"/>
    <col min="13846" max="13846" width="6.625" style="58" customWidth="1"/>
    <col min="13847" max="13847" width="8.375" style="58" customWidth="1"/>
    <col min="13848" max="13848" width="5.75" style="58" customWidth="1"/>
    <col min="13849" max="13849" width="19.5" style="58" customWidth="1"/>
    <col min="13850" max="14080" width="9" style="58"/>
    <col min="14081" max="14081" width="9.375" style="58" customWidth="1"/>
    <col min="14082" max="14082" width="7.625" style="58" customWidth="1"/>
    <col min="14083" max="14083" width="3.875" style="58" customWidth="1"/>
    <col min="14084" max="14084" width="3.625" style="58" customWidth="1"/>
    <col min="14085" max="14085" width="3.75" style="58" customWidth="1"/>
    <col min="14086" max="14086" width="3.875" style="58" customWidth="1"/>
    <col min="14087" max="14087" width="4" style="58" customWidth="1"/>
    <col min="14088" max="14088" width="3.625" style="58" customWidth="1"/>
    <col min="14089" max="14089" width="8" style="58" customWidth="1"/>
    <col min="14090" max="14090" width="7.625" style="58" customWidth="1"/>
    <col min="14091" max="14091" width="9" style="58"/>
    <col min="14092" max="14092" width="6.875" style="58" customWidth="1"/>
    <col min="14093" max="14093" width="6" style="58" customWidth="1"/>
    <col min="14094" max="14094" width="9" style="58"/>
    <col min="14095" max="14095" width="6" style="58" customWidth="1"/>
    <col min="14096" max="14096" width="5.5" style="58" customWidth="1"/>
    <col min="14097" max="14097" width="7.5" style="58" customWidth="1"/>
    <col min="14098" max="14098" width="6.375" style="58" customWidth="1"/>
    <col min="14099" max="14099" width="7.25" style="58" customWidth="1"/>
    <col min="14100" max="14101" width="7.75" style="58" customWidth="1"/>
    <col min="14102" max="14102" width="6.625" style="58" customWidth="1"/>
    <col min="14103" max="14103" width="8.375" style="58" customWidth="1"/>
    <col min="14104" max="14104" width="5.75" style="58" customWidth="1"/>
    <col min="14105" max="14105" width="19.5" style="58" customWidth="1"/>
    <col min="14106" max="14336" width="9" style="58"/>
    <col min="14337" max="14337" width="9.375" style="58" customWidth="1"/>
    <col min="14338" max="14338" width="7.625" style="58" customWidth="1"/>
    <col min="14339" max="14339" width="3.875" style="58" customWidth="1"/>
    <col min="14340" max="14340" width="3.625" style="58" customWidth="1"/>
    <col min="14341" max="14341" width="3.75" style="58" customWidth="1"/>
    <col min="14342" max="14342" width="3.875" style="58" customWidth="1"/>
    <col min="14343" max="14343" width="4" style="58" customWidth="1"/>
    <col min="14344" max="14344" width="3.625" style="58" customWidth="1"/>
    <col min="14345" max="14345" width="8" style="58" customWidth="1"/>
    <col min="14346" max="14346" width="7.625" style="58" customWidth="1"/>
    <col min="14347" max="14347" width="9" style="58"/>
    <col min="14348" max="14348" width="6.875" style="58" customWidth="1"/>
    <col min="14349" max="14349" width="6" style="58" customWidth="1"/>
    <col min="14350" max="14350" width="9" style="58"/>
    <col min="14351" max="14351" width="6" style="58" customWidth="1"/>
    <col min="14352" max="14352" width="5.5" style="58" customWidth="1"/>
    <col min="14353" max="14353" width="7.5" style="58" customWidth="1"/>
    <col min="14354" max="14354" width="6.375" style="58" customWidth="1"/>
    <col min="14355" max="14355" width="7.25" style="58" customWidth="1"/>
    <col min="14356" max="14357" width="7.75" style="58" customWidth="1"/>
    <col min="14358" max="14358" width="6.625" style="58" customWidth="1"/>
    <col min="14359" max="14359" width="8.375" style="58" customWidth="1"/>
    <col min="14360" max="14360" width="5.75" style="58" customWidth="1"/>
    <col min="14361" max="14361" width="19.5" style="58" customWidth="1"/>
    <col min="14362" max="14592" width="9" style="58"/>
    <col min="14593" max="14593" width="9.375" style="58" customWidth="1"/>
    <col min="14594" max="14594" width="7.625" style="58" customWidth="1"/>
    <col min="14595" max="14595" width="3.875" style="58" customWidth="1"/>
    <col min="14596" max="14596" width="3.625" style="58" customWidth="1"/>
    <col min="14597" max="14597" width="3.75" style="58" customWidth="1"/>
    <col min="14598" max="14598" width="3.875" style="58" customWidth="1"/>
    <col min="14599" max="14599" width="4" style="58" customWidth="1"/>
    <col min="14600" max="14600" width="3.625" style="58" customWidth="1"/>
    <col min="14601" max="14601" width="8" style="58" customWidth="1"/>
    <col min="14602" max="14602" width="7.625" style="58" customWidth="1"/>
    <col min="14603" max="14603" width="9" style="58"/>
    <col min="14604" max="14604" width="6.875" style="58" customWidth="1"/>
    <col min="14605" max="14605" width="6" style="58" customWidth="1"/>
    <col min="14606" max="14606" width="9" style="58"/>
    <col min="14607" max="14607" width="6" style="58" customWidth="1"/>
    <col min="14608" max="14608" width="5.5" style="58" customWidth="1"/>
    <col min="14609" max="14609" width="7.5" style="58" customWidth="1"/>
    <col min="14610" max="14610" width="6.375" style="58" customWidth="1"/>
    <col min="14611" max="14611" width="7.25" style="58" customWidth="1"/>
    <col min="14612" max="14613" width="7.75" style="58" customWidth="1"/>
    <col min="14614" max="14614" width="6.625" style="58" customWidth="1"/>
    <col min="14615" max="14615" width="8.375" style="58" customWidth="1"/>
    <col min="14616" max="14616" width="5.75" style="58" customWidth="1"/>
    <col min="14617" max="14617" width="19.5" style="58" customWidth="1"/>
    <col min="14618" max="14848" width="9" style="58"/>
    <col min="14849" max="14849" width="9.375" style="58" customWidth="1"/>
    <col min="14850" max="14850" width="7.625" style="58" customWidth="1"/>
    <col min="14851" max="14851" width="3.875" style="58" customWidth="1"/>
    <col min="14852" max="14852" width="3.625" style="58" customWidth="1"/>
    <col min="14853" max="14853" width="3.75" style="58" customWidth="1"/>
    <col min="14854" max="14854" width="3.875" style="58" customWidth="1"/>
    <col min="14855" max="14855" width="4" style="58" customWidth="1"/>
    <col min="14856" max="14856" width="3.625" style="58" customWidth="1"/>
    <col min="14857" max="14857" width="8" style="58" customWidth="1"/>
    <col min="14858" max="14858" width="7.625" style="58" customWidth="1"/>
    <col min="14859" max="14859" width="9" style="58"/>
    <col min="14860" max="14860" width="6.875" style="58" customWidth="1"/>
    <col min="14861" max="14861" width="6" style="58" customWidth="1"/>
    <col min="14862" max="14862" width="9" style="58"/>
    <col min="14863" max="14863" width="6" style="58" customWidth="1"/>
    <col min="14864" max="14864" width="5.5" style="58" customWidth="1"/>
    <col min="14865" max="14865" width="7.5" style="58" customWidth="1"/>
    <col min="14866" max="14866" width="6.375" style="58" customWidth="1"/>
    <col min="14867" max="14867" width="7.25" style="58" customWidth="1"/>
    <col min="14868" max="14869" width="7.75" style="58" customWidth="1"/>
    <col min="14870" max="14870" width="6.625" style="58" customWidth="1"/>
    <col min="14871" max="14871" width="8.375" style="58" customWidth="1"/>
    <col min="14872" max="14872" width="5.75" style="58" customWidth="1"/>
    <col min="14873" max="14873" width="19.5" style="58" customWidth="1"/>
    <col min="14874" max="15104" width="9" style="58"/>
    <col min="15105" max="15105" width="9.375" style="58" customWidth="1"/>
    <col min="15106" max="15106" width="7.625" style="58" customWidth="1"/>
    <col min="15107" max="15107" width="3.875" style="58" customWidth="1"/>
    <col min="15108" max="15108" width="3.625" style="58" customWidth="1"/>
    <col min="15109" max="15109" width="3.75" style="58" customWidth="1"/>
    <col min="15110" max="15110" width="3.875" style="58" customWidth="1"/>
    <col min="15111" max="15111" width="4" style="58" customWidth="1"/>
    <col min="15112" max="15112" width="3.625" style="58" customWidth="1"/>
    <col min="15113" max="15113" width="8" style="58" customWidth="1"/>
    <col min="15114" max="15114" width="7.625" style="58" customWidth="1"/>
    <col min="15115" max="15115" width="9" style="58"/>
    <col min="15116" max="15116" width="6.875" style="58" customWidth="1"/>
    <col min="15117" max="15117" width="6" style="58" customWidth="1"/>
    <col min="15118" max="15118" width="9" style="58"/>
    <col min="15119" max="15119" width="6" style="58" customWidth="1"/>
    <col min="15120" max="15120" width="5.5" style="58" customWidth="1"/>
    <col min="15121" max="15121" width="7.5" style="58" customWidth="1"/>
    <col min="15122" max="15122" width="6.375" style="58" customWidth="1"/>
    <col min="15123" max="15123" width="7.25" style="58" customWidth="1"/>
    <col min="15124" max="15125" width="7.75" style="58" customWidth="1"/>
    <col min="15126" max="15126" width="6.625" style="58" customWidth="1"/>
    <col min="15127" max="15127" width="8.375" style="58" customWidth="1"/>
    <col min="15128" max="15128" width="5.75" style="58" customWidth="1"/>
    <col min="15129" max="15129" width="19.5" style="58" customWidth="1"/>
    <col min="15130" max="15360" width="9" style="58"/>
    <col min="15361" max="15361" width="9.375" style="58" customWidth="1"/>
    <col min="15362" max="15362" width="7.625" style="58" customWidth="1"/>
    <col min="15363" max="15363" width="3.875" style="58" customWidth="1"/>
    <col min="15364" max="15364" width="3.625" style="58" customWidth="1"/>
    <col min="15365" max="15365" width="3.75" style="58" customWidth="1"/>
    <col min="15366" max="15366" width="3.875" style="58" customWidth="1"/>
    <col min="15367" max="15367" width="4" style="58" customWidth="1"/>
    <col min="15368" max="15368" width="3.625" style="58" customWidth="1"/>
    <col min="15369" max="15369" width="8" style="58" customWidth="1"/>
    <col min="15370" max="15370" width="7.625" style="58" customWidth="1"/>
    <col min="15371" max="15371" width="9" style="58"/>
    <col min="15372" max="15372" width="6.875" style="58" customWidth="1"/>
    <col min="15373" max="15373" width="6" style="58" customWidth="1"/>
    <col min="15374" max="15374" width="9" style="58"/>
    <col min="15375" max="15375" width="6" style="58" customWidth="1"/>
    <col min="15376" max="15376" width="5.5" style="58" customWidth="1"/>
    <col min="15377" max="15377" width="7.5" style="58" customWidth="1"/>
    <col min="15378" max="15378" width="6.375" style="58" customWidth="1"/>
    <col min="15379" max="15379" width="7.25" style="58" customWidth="1"/>
    <col min="15380" max="15381" width="7.75" style="58" customWidth="1"/>
    <col min="15382" max="15382" width="6.625" style="58" customWidth="1"/>
    <col min="15383" max="15383" width="8.375" style="58" customWidth="1"/>
    <col min="15384" max="15384" width="5.75" style="58" customWidth="1"/>
    <col min="15385" max="15385" width="19.5" style="58" customWidth="1"/>
    <col min="15386" max="15616" width="9" style="58"/>
    <col min="15617" max="15617" width="9.375" style="58" customWidth="1"/>
    <col min="15618" max="15618" width="7.625" style="58" customWidth="1"/>
    <col min="15619" max="15619" width="3.875" style="58" customWidth="1"/>
    <col min="15620" max="15620" width="3.625" style="58" customWidth="1"/>
    <col min="15621" max="15621" width="3.75" style="58" customWidth="1"/>
    <col min="15622" max="15622" width="3.875" style="58" customWidth="1"/>
    <col min="15623" max="15623" width="4" style="58" customWidth="1"/>
    <col min="15624" max="15624" width="3.625" style="58" customWidth="1"/>
    <col min="15625" max="15625" width="8" style="58" customWidth="1"/>
    <col min="15626" max="15626" width="7.625" style="58" customWidth="1"/>
    <col min="15627" max="15627" width="9" style="58"/>
    <col min="15628" max="15628" width="6.875" style="58" customWidth="1"/>
    <col min="15629" max="15629" width="6" style="58" customWidth="1"/>
    <col min="15630" max="15630" width="9" style="58"/>
    <col min="15631" max="15631" width="6" style="58" customWidth="1"/>
    <col min="15632" max="15632" width="5.5" style="58" customWidth="1"/>
    <col min="15633" max="15633" width="7.5" style="58" customWidth="1"/>
    <col min="15634" max="15634" width="6.375" style="58" customWidth="1"/>
    <col min="15635" max="15635" width="7.25" style="58" customWidth="1"/>
    <col min="15636" max="15637" width="7.75" style="58" customWidth="1"/>
    <col min="15638" max="15638" width="6.625" style="58" customWidth="1"/>
    <col min="15639" max="15639" width="8.375" style="58" customWidth="1"/>
    <col min="15640" max="15640" width="5.75" style="58" customWidth="1"/>
    <col min="15641" max="15641" width="19.5" style="58" customWidth="1"/>
    <col min="15642" max="15872" width="9" style="58"/>
    <col min="15873" max="15873" width="9.375" style="58" customWidth="1"/>
    <col min="15874" max="15874" width="7.625" style="58" customWidth="1"/>
    <col min="15875" max="15875" width="3.875" style="58" customWidth="1"/>
    <col min="15876" max="15876" width="3.625" style="58" customWidth="1"/>
    <col min="15877" max="15877" width="3.75" style="58" customWidth="1"/>
    <col min="15878" max="15878" width="3.875" style="58" customWidth="1"/>
    <col min="15879" max="15879" width="4" style="58" customWidth="1"/>
    <col min="15880" max="15880" width="3.625" style="58" customWidth="1"/>
    <col min="15881" max="15881" width="8" style="58" customWidth="1"/>
    <col min="15882" max="15882" width="7.625" style="58" customWidth="1"/>
    <col min="15883" max="15883" width="9" style="58"/>
    <col min="15884" max="15884" width="6.875" style="58" customWidth="1"/>
    <col min="15885" max="15885" width="6" style="58" customWidth="1"/>
    <col min="15886" max="15886" width="9" style="58"/>
    <col min="15887" max="15887" width="6" style="58" customWidth="1"/>
    <col min="15888" max="15888" width="5.5" style="58" customWidth="1"/>
    <col min="15889" max="15889" width="7.5" style="58" customWidth="1"/>
    <col min="15890" max="15890" width="6.375" style="58" customWidth="1"/>
    <col min="15891" max="15891" width="7.25" style="58" customWidth="1"/>
    <col min="15892" max="15893" width="7.75" style="58" customWidth="1"/>
    <col min="15894" max="15894" width="6.625" style="58" customWidth="1"/>
    <col min="15895" max="15895" width="8.375" style="58" customWidth="1"/>
    <col min="15896" max="15896" width="5.75" style="58" customWidth="1"/>
    <col min="15897" max="15897" width="19.5" style="58" customWidth="1"/>
    <col min="15898" max="16128" width="9" style="58"/>
    <col min="16129" max="16129" width="9.375" style="58" customWidth="1"/>
    <col min="16130" max="16130" width="7.625" style="58" customWidth="1"/>
    <col min="16131" max="16131" width="3.875" style="58" customWidth="1"/>
    <col min="16132" max="16132" width="3.625" style="58" customWidth="1"/>
    <col min="16133" max="16133" width="3.75" style="58" customWidth="1"/>
    <col min="16134" max="16134" width="3.875" style="58" customWidth="1"/>
    <col min="16135" max="16135" width="4" style="58" customWidth="1"/>
    <col min="16136" max="16136" width="3.625" style="58" customWidth="1"/>
    <col min="16137" max="16137" width="8" style="58" customWidth="1"/>
    <col min="16138" max="16138" width="7.625" style="58" customWidth="1"/>
    <col min="16139" max="16139" width="9" style="58"/>
    <col min="16140" max="16140" width="6.875" style="58" customWidth="1"/>
    <col min="16141" max="16141" width="6" style="58" customWidth="1"/>
    <col min="16142" max="16142" width="9" style="58"/>
    <col min="16143" max="16143" width="6" style="58" customWidth="1"/>
    <col min="16144" max="16144" width="5.5" style="58" customWidth="1"/>
    <col min="16145" max="16145" width="7.5" style="58" customWidth="1"/>
    <col min="16146" max="16146" width="6.375" style="58" customWidth="1"/>
    <col min="16147" max="16147" width="7.25" style="58" customWidth="1"/>
    <col min="16148" max="16149" width="7.75" style="58" customWidth="1"/>
    <col min="16150" max="16150" width="6.625" style="58" customWidth="1"/>
    <col min="16151" max="16151" width="8.375" style="58" customWidth="1"/>
    <col min="16152" max="16152" width="5.75" style="58" customWidth="1"/>
    <col min="16153" max="16153" width="19.5" style="58" customWidth="1"/>
    <col min="16154" max="16384" width="9" style="58"/>
  </cols>
  <sheetData>
    <row r="1" ht="22.5" spans="1: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76"/>
      <c r="T1" s="60"/>
      <c r="U1" s="60"/>
      <c r="V1" s="77"/>
      <c r="W1" s="60"/>
      <c r="X1" s="60"/>
      <c r="Y1" s="60"/>
    </row>
    <row r="2" ht="13.5" spans="1:25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10"/>
      <c r="T2" s="106"/>
      <c r="U2" s="106"/>
      <c r="V2" s="172"/>
      <c r="W2" s="106"/>
      <c r="X2" s="106"/>
      <c r="Y2" s="106"/>
    </row>
    <row r="3" ht="13.5" spans="1:25">
      <c r="A3" s="63" t="s">
        <v>2</v>
      </c>
      <c r="B3" s="63" t="s">
        <v>3</v>
      </c>
      <c r="C3" s="63" t="s">
        <v>4</v>
      </c>
      <c r="D3" s="63"/>
      <c r="E3" s="63"/>
      <c r="F3" s="63"/>
      <c r="G3" s="63"/>
      <c r="H3" s="63"/>
      <c r="I3" s="64"/>
      <c r="J3" s="71" t="s">
        <v>5</v>
      </c>
      <c r="K3" s="72"/>
      <c r="L3" s="72"/>
      <c r="M3" s="72"/>
      <c r="N3" s="72"/>
      <c r="O3" s="72"/>
      <c r="P3" s="72"/>
      <c r="Q3" s="72"/>
      <c r="R3" s="72"/>
      <c r="S3" s="81"/>
      <c r="T3" s="72"/>
      <c r="U3" s="82" t="s">
        <v>6</v>
      </c>
      <c r="V3" s="259" t="s">
        <v>7</v>
      </c>
      <c r="W3" s="84" t="s">
        <v>8</v>
      </c>
      <c r="X3" s="85" t="s">
        <v>9</v>
      </c>
      <c r="Y3" s="86" t="s">
        <v>10</v>
      </c>
    </row>
    <row r="4" ht="13.5" spans="1:25">
      <c r="A4" s="64"/>
      <c r="B4" s="64"/>
      <c r="C4" s="63" t="s">
        <v>11</v>
      </c>
      <c r="D4" s="64"/>
      <c r="E4" s="64"/>
      <c r="F4" s="64"/>
      <c r="G4" s="64"/>
      <c r="H4" s="64"/>
      <c r="I4" s="70" t="s">
        <v>12</v>
      </c>
      <c r="J4" s="71" t="s">
        <v>13</v>
      </c>
      <c r="K4" s="64"/>
      <c r="L4" s="64"/>
      <c r="M4" s="64"/>
      <c r="N4" s="64"/>
      <c r="O4" s="64"/>
      <c r="P4" s="64"/>
      <c r="Q4" s="64"/>
      <c r="R4" s="64"/>
      <c r="S4" s="87" t="s">
        <v>14</v>
      </c>
      <c r="T4" s="70" t="s">
        <v>15</v>
      </c>
      <c r="U4" s="88"/>
      <c r="V4" s="136"/>
      <c r="W4" s="70"/>
      <c r="X4" s="85"/>
      <c r="Y4" s="86"/>
    </row>
    <row r="5" ht="52.5" spans="1:25">
      <c r="A5" s="64"/>
      <c r="B5" s="64"/>
      <c r="C5" s="63">
        <v>1</v>
      </c>
      <c r="D5" s="63">
        <v>2</v>
      </c>
      <c r="E5" s="63">
        <v>3</v>
      </c>
      <c r="F5" s="63">
        <v>4</v>
      </c>
      <c r="G5" s="63">
        <v>5</v>
      </c>
      <c r="H5" s="63">
        <v>6</v>
      </c>
      <c r="I5" s="69"/>
      <c r="J5" s="248" t="s">
        <v>16</v>
      </c>
      <c r="K5" s="248" t="s">
        <v>17</v>
      </c>
      <c r="L5" s="248" t="s">
        <v>18</v>
      </c>
      <c r="M5" s="248" t="s">
        <v>19</v>
      </c>
      <c r="N5" s="248" t="s">
        <v>20</v>
      </c>
      <c r="O5" s="248" t="s">
        <v>21</v>
      </c>
      <c r="P5" s="248" t="s">
        <v>22</v>
      </c>
      <c r="Q5" s="248" t="s">
        <v>23</v>
      </c>
      <c r="R5" s="248" t="s">
        <v>24</v>
      </c>
      <c r="S5" s="87"/>
      <c r="T5" s="70"/>
      <c r="U5" s="88"/>
      <c r="V5" s="136"/>
      <c r="W5" s="70"/>
      <c r="X5" s="85"/>
      <c r="Y5" s="94"/>
    </row>
    <row r="6" ht="11.5" customHeight="1" spans="1:25">
      <c r="A6" s="131">
        <v>1508014119</v>
      </c>
      <c r="B6" s="169" t="s">
        <v>25</v>
      </c>
      <c r="C6" s="69">
        <v>99</v>
      </c>
      <c r="D6" s="69">
        <v>98</v>
      </c>
      <c r="E6" s="70">
        <v>98</v>
      </c>
      <c r="F6" s="69">
        <v>96</v>
      </c>
      <c r="G6" s="69">
        <v>97</v>
      </c>
      <c r="H6" s="69">
        <v>97</v>
      </c>
      <c r="I6" s="74">
        <f t="shared" ref="I6:I33" si="0">SUM((C6+D6+E6+F6+G6+H6)/6*0.2)</f>
        <v>19.5</v>
      </c>
      <c r="J6" s="256">
        <v>87</v>
      </c>
      <c r="K6" s="256">
        <v>84</v>
      </c>
      <c r="L6" s="256">
        <v>76</v>
      </c>
      <c r="M6" s="256">
        <v>83</v>
      </c>
      <c r="N6" s="256">
        <v>97</v>
      </c>
      <c r="O6" s="256">
        <v>96</v>
      </c>
      <c r="P6" s="256">
        <v>70</v>
      </c>
      <c r="Q6" s="256">
        <v>94</v>
      </c>
      <c r="R6" s="256" t="s">
        <v>26</v>
      </c>
      <c r="S6" s="260">
        <v>88.25</v>
      </c>
      <c r="T6" s="261">
        <f t="shared" ref="T6:T33" si="1">SUM(S6*0.8)</f>
        <v>70.6</v>
      </c>
      <c r="U6" s="262">
        <v>687</v>
      </c>
      <c r="V6" s="263">
        <v>1.5</v>
      </c>
      <c r="W6" s="264">
        <f>SUM(I6+T6+V6)</f>
        <v>91.6</v>
      </c>
      <c r="X6" s="265">
        <v>1</v>
      </c>
      <c r="Y6" s="266" t="s">
        <v>27</v>
      </c>
    </row>
    <row r="7" ht="11.5" customHeight="1" spans="1:25">
      <c r="A7" s="131">
        <v>1508014123</v>
      </c>
      <c r="B7" s="254" t="s">
        <v>28</v>
      </c>
      <c r="C7" s="69">
        <v>96</v>
      </c>
      <c r="D7" s="69">
        <v>98</v>
      </c>
      <c r="E7" s="69">
        <v>98</v>
      </c>
      <c r="F7" s="69">
        <v>97</v>
      </c>
      <c r="G7" s="69">
        <v>99</v>
      </c>
      <c r="H7" s="69">
        <v>97</v>
      </c>
      <c r="I7" s="74">
        <f t="shared" si="0"/>
        <v>19.5</v>
      </c>
      <c r="J7" s="257">
        <v>84</v>
      </c>
      <c r="K7" s="257">
        <v>91</v>
      </c>
      <c r="L7" s="257">
        <v>81</v>
      </c>
      <c r="M7" s="257">
        <v>76</v>
      </c>
      <c r="N7" s="257">
        <v>91</v>
      </c>
      <c r="O7" s="257">
        <v>94</v>
      </c>
      <c r="P7" s="257">
        <v>76</v>
      </c>
      <c r="Q7" s="257">
        <v>96</v>
      </c>
      <c r="R7" s="256" t="s">
        <v>26</v>
      </c>
      <c r="S7" s="260">
        <v>86.3</v>
      </c>
      <c r="T7" s="261">
        <f t="shared" si="1"/>
        <v>69.04</v>
      </c>
      <c r="U7" s="262">
        <v>689</v>
      </c>
      <c r="V7" s="263">
        <v>2.5</v>
      </c>
      <c r="W7" s="264">
        <f t="shared" ref="W7:W33" si="2">SUM(I7+T7+V7)</f>
        <v>91.04</v>
      </c>
      <c r="X7" s="265">
        <v>2</v>
      </c>
      <c r="Y7" s="266" t="s">
        <v>29</v>
      </c>
    </row>
    <row r="8" ht="11.5" customHeight="1" spans="1:25">
      <c r="A8" s="131">
        <v>1508014111</v>
      </c>
      <c r="B8" s="255" t="s">
        <v>30</v>
      </c>
      <c r="C8" s="69">
        <v>99</v>
      </c>
      <c r="D8" s="69">
        <v>99</v>
      </c>
      <c r="E8" s="69">
        <v>98</v>
      </c>
      <c r="F8" s="69">
        <v>99</v>
      </c>
      <c r="G8" s="69">
        <v>97</v>
      </c>
      <c r="H8" s="69">
        <v>98</v>
      </c>
      <c r="I8" s="74">
        <f t="shared" si="0"/>
        <v>19.6666666666667</v>
      </c>
      <c r="J8" s="257">
        <v>85</v>
      </c>
      <c r="K8" s="257">
        <v>88</v>
      </c>
      <c r="L8" s="257">
        <v>75</v>
      </c>
      <c r="M8" s="257">
        <v>76</v>
      </c>
      <c r="N8" s="257">
        <v>85</v>
      </c>
      <c r="O8" s="257">
        <v>85</v>
      </c>
      <c r="P8" s="257">
        <v>88</v>
      </c>
      <c r="Q8" s="257">
        <v>92</v>
      </c>
      <c r="R8" s="256" t="s">
        <v>26</v>
      </c>
      <c r="S8" s="260">
        <v>82.95</v>
      </c>
      <c r="T8" s="261">
        <f t="shared" si="1"/>
        <v>66.36</v>
      </c>
      <c r="U8" s="262">
        <v>674</v>
      </c>
      <c r="V8" s="263">
        <v>1.3</v>
      </c>
      <c r="W8" s="264">
        <f t="shared" si="2"/>
        <v>87.3266666666667</v>
      </c>
      <c r="X8" s="265">
        <v>3</v>
      </c>
      <c r="Y8" s="266" t="s">
        <v>31</v>
      </c>
    </row>
    <row r="9" ht="11.5" customHeight="1" spans="1:25">
      <c r="A9" s="131">
        <v>1508014122</v>
      </c>
      <c r="B9" s="254" t="s">
        <v>32</v>
      </c>
      <c r="C9" s="69">
        <v>97</v>
      </c>
      <c r="D9" s="69">
        <v>96</v>
      </c>
      <c r="E9" s="69">
        <v>98</v>
      </c>
      <c r="F9" s="69">
        <v>97</v>
      </c>
      <c r="G9" s="69">
        <v>95</v>
      </c>
      <c r="H9" s="69">
        <v>97</v>
      </c>
      <c r="I9" s="74">
        <f t="shared" si="0"/>
        <v>19.3333333333333</v>
      </c>
      <c r="J9" s="257">
        <v>68</v>
      </c>
      <c r="K9" s="257">
        <v>85</v>
      </c>
      <c r="L9" s="257">
        <v>76</v>
      </c>
      <c r="M9" s="257">
        <v>79</v>
      </c>
      <c r="N9" s="257">
        <v>95</v>
      </c>
      <c r="O9" s="257">
        <v>85</v>
      </c>
      <c r="P9" s="257">
        <v>63</v>
      </c>
      <c r="Q9" s="257">
        <v>90</v>
      </c>
      <c r="R9" s="256" t="s">
        <v>26</v>
      </c>
      <c r="S9" s="260">
        <v>82.91</v>
      </c>
      <c r="T9" s="261">
        <f t="shared" si="1"/>
        <v>66.328</v>
      </c>
      <c r="U9" s="262">
        <v>641</v>
      </c>
      <c r="V9" s="263">
        <v>0</v>
      </c>
      <c r="W9" s="264">
        <f t="shared" si="2"/>
        <v>85.6613333333333</v>
      </c>
      <c r="X9" s="265">
        <v>4</v>
      </c>
      <c r="Y9" s="266" t="s">
        <v>33</v>
      </c>
    </row>
    <row r="10" ht="11.5" customHeight="1" spans="1:25">
      <c r="A10" s="131">
        <v>1508014125</v>
      </c>
      <c r="B10" s="254" t="s">
        <v>34</v>
      </c>
      <c r="C10" s="69">
        <v>98</v>
      </c>
      <c r="D10" s="69">
        <v>97</v>
      </c>
      <c r="E10" s="69">
        <v>95</v>
      </c>
      <c r="F10" s="69">
        <v>99</v>
      </c>
      <c r="G10" s="69">
        <v>96</v>
      </c>
      <c r="H10" s="69">
        <v>98</v>
      </c>
      <c r="I10" s="74">
        <f t="shared" si="0"/>
        <v>19.4333333333333</v>
      </c>
      <c r="J10" s="257">
        <v>73</v>
      </c>
      <c r="K10" s="257">
        <v>88</v>
      </c>
      <c r="L10" s="257">
        <v>60</v>
      </c>
      <c r="M10" s="257">
        <v>82</v>
      </c>
      <c r="N10" s="257">
        <v>90</v>
      </c>
      <c r="O10" s="257">
        <v>87</v>
      </c>
      <c r="P10" s="257">
        <v>67</v>
      </c>
      <c r="Q10" s="257">
        <v>80</v>
      </c>
      <c r="R10" s="256" t="s">
        <v>26</v>
      </c>
      <c r="S10" s="260">
        <v>81.11</v>
      </c>
      <c r="T10" s="261">
        <f t="shared" si="1"/>
        <v>64.888</v>
      </c>
      <c r="U10" s="262">
        <v>627</v>
      </c>
      <c r="V10" s="263">
        <v>1</v>
      </c>
      <c r="W10" s="264">
        <f t="shared" si="2"/>
        <v>85.3213333333333</v>
      </c>
      <c r="X10" s="265">
        <v>5</v>
      </c>
      <c r="Y10" s="266" t="s">
        <v>35</v>
      </c>
    </row>
    <row r="11" ht="11.5" customHeight="1" spans="1:25">
      <c r="A11" s="131">
        <v>150801414</v>
      </c>
      <c r="B11" s="254" t="s">
        <v>36</v>
      </c>
      <c r="C11" s="69">
        <v>99</v>
      </c>
      <c r="D11" s="69">
        <v>99</v>
      </c>
      <c r="E11" s="69">
        <v>98</v>
      </c>
      <c r="F11" s="69">
        <v>98</v>
      </c>
      <c r="G11" s="69">
        <v>99</v>
      </c>
      <c r="H11" s="69">
        <v>98</v>
      </c>
      <c r="I11" s="74">
        <f t="shared" si="0"/>
        <v>19.7</v>
      </c>
      <c r="J11" s="257">
        <v>77</v>
      </c>
      <c r="K11" s="257">
        <v>82</v>
      </c>
      <c r="L11" s="257">
        <v>67</v>
      </c>
      <c r="M11" s="257">
        <v>67</v>
      </c>
      <c r="N11" s="257">
        <v>90</v>
      </c>
      <c r="O11" s="257">
        <v>89</v>
      </c>
      <c r="P11" s="257">
        <v>80</v>
      </c>
      <c r="Q11" s="257">
        <v>94</v>
      </c>
      <c r="R11" s="256" t="s">
        <v>26</v>
      </c>
      <c r="S11" s="260">
        <v>80.59</v>
      </c>
      <c r="T11" s="261">
        <f t="shared" si="1"/>
        <v>64.472</v>
      </c>
      <c r="U11" s="262">
        <v>646</v>
      </c>
      <c r="V11" s="263">
        <v>0.6</v>
      </c>
      <c r="W11" s="264">
        <f t="shared" si="2"/>
        <v>84.772</v>
      </c>
      <c r="X11" s="265">
        <v>6</v>
      </c>
      <c r="Y11" s="266" t="s">
        <v>37</v>
      </c>
    </row>
    <row r="12" ht="11.5" customHeight="1" spans="1:25">
      <c r="A12" s="131">
        <v>1508014101</v>
      </c>
      <c r="B12" s="254" t="s">
        <v>38</v>
      </c>
      <c r="C12" s="69">
        <v>95</v>
      </c>
      <c r="D12" s="69">
        <v>96</v>
      </c>
      <c r="E12" s="69">
        <v>98</v>
      </c>
      <c r="F12" s="69">
        <v>99</v>
      </c>
      <c r="G12" s="69">
        <v>97</v>
      </c>
      <c r="H12" s="69">
        <v>95</v>
      </c>
      <c r="I12" s="74">
        <f t="shared" si="0"/>
        <v>19.3333333333333</v>
      </c>
      <c r="J12" s="257">
        <v>73</v>
      </c>
      <c r="K12" s="257">
        <v>92</v>
      </c>
      <c r="L12" s="257">
        <v>83</v>
      </c>
      <c r="M12" s="257">
        <v>83</v>
      </c>
      <c r="N12" s="257">
        <v>74</v>
      </c>
      <c r="O12" s="257">
        <v>83</v>
      </c>
      <c r="P12" s="257">
        <v>69</v>
      </c>
      <c r="Q12" s="257">
        <v>91</v>
      </c>
      <c r="R12" s="256" t="s">
        <v>26</v>
      </c>
      <c r="S12" s="260">
        <v>79.95</v>
      </c>
      <c r="T12" s="261">
        <f t="shared" si="1"/>
        <v>63.96</v>
      </c>
      <c r="U12" s="262">
        <v>648</v>
      </c>
      <c r="V12" s="263">
        <v>1.3</v>
      </c>
      <c r="W12" s="264">
        <f t="shared" si="2"/>
        <v>84.5933333333333</v>
      </c>
      <c r="X12" s="265">
        <v>7</v>
      </c>
      <c r="Y12" s="266" t="s">
        <v>39</v>
      </c>
    </row>
    <row r="13" ht="11.5" customHeight="1" spans="1:25">
      <c r="A13" s="131">
        <v>1508014107</v>
      </c>
      <c r="B13" s="254" t="s">
        <v>40</v>
      </c>
      <c r="C13" s="69">
        <v>96</v>
      </c>
      <c r="D13" s="69">
        <v>96</v>
      </c>
      <c r="E13" s="69">
        <v>97</v>
      </c>
      <c r="F13" s="69">
        <v>98</v>
      </c>
      <c r="G13" s="69">
        <v>99</v>
      </c>
      <c r="H13" s="69">
        <v>97</v>
      </c>
      <c r="I13" s="74">
        <f t="shared" si="0"/>
        <v>19.4333333333333</v>
      </c>
      <c r="J13" s="257">
        <v>80</v>
      </c>
      <c r="K13" s="257">
        <v>84</v>
      </c>
      <c r="L13" s="257">
        <v>65</v>
      </c>
      <c r="M13" s="257">
        <v>84</v>
      </c>
      <c r="N13" s="257">
        <v>83</v>
      </c>
      <c r="O13" s="257">
        <v>85</v>
      </c>
      <c r="P13" s="257">
        <v>79</v>
      </c>
      <c r="Q13" s="257">
        <v>92</v>
      </c>
      <c r="R13" s="256" t="s">
        <v>26</v>
      </c>
      <c r="S13" s="260">
        <v>81.39</v>
      </c>
      <c r="T13" s="261">
        <f t="shared" si="1"/>
        <v>65.112</v>
      </c>
      <c r="U13" s="262">
        <v>652</v>
      </c>
      <c r="V13" s="263">
        <v>0</v>
      </c>
      <c r="W13" s="264">
        <f t="shared" si="2"/>
        <v>84.5453333333333</v>
      </c>
      <c r="X13" s="265">
        <v>8</v>
      </c>
      <c r="Y13" s="266" t="s">
        <v>41</v>
      </c>
    </row>
    <row r="14" ht="11.5" customHeight="1" spans="1:25">
      <c r="A14" s="131">
        <v>1508014103</v>
      </c>
      <c r="B14" s="254" t="s">
        <v>42</v>
      </c>
      <c r="C14" s="69">
        <v>98</v>
      </c>
      <c r="D14" s="69">
        <v>95</v>
      </c>
      <c r="E14" s="69">
        <v>96</v>
      </c>
      <c r="F14" s="69">
        <v>96</v>
      </c>
      <c r="G14" s="69">
        <v>96</v>
      </c>
      <c r="H14" s="69">
        <v>99</v>
      </c>
      <c r="I14" s="74">
        <f t="shared" si="0"/>
        <v>19.3333333333333</v>
      </c>
      <c r="J14" s="257">
        <v>68</v>
      </c>
      <c r="K14" s="257">
        <v>87</v>
      </c>
      <c r="L14" s="257">
        <v>63</v>
      </c>
      <c r="M14" s="257">
        <v>77</v>
      </c>
      <c r="N14" s="257">
        <v>83</v>
      </c>
      <c r="O14" s="257">
        <v>77</v>
      </c>
      <c r="P14" s="257">
        <v>90</v>
      </c>
      <c r="Q14" s="257">
        <v>89</v>
      </c>
      <c r="R14" s="256" t="s">
        <v>26</v>
      </c>
      <c r="S14" s="260">
        <v>78.07</v>
      </c>
      <c r="T14" s="261">
        <f t="shared" si="1"/>
        <v>62.456</v>
      </c>
      <c r="U14" s="262">
        <v>634</v>
      </c>
      <c r="V14" s="263">
        <v>1.6</v>
      </c>
      <c r="W14" s="264">
        <f t="shared" si="2"/>
        <v>83.3893333333333</v>
      </c>
      <c r="X14" s="265">
        <v>9</v>
      </c>
      <c r="Y14" s="102"/>
    </row>
    <row r="15" ht="11.5" customHeight="1" spans="1:25">
      <c r="A15" s="131">
        <v>1508014102</v>
      </c>
      <c r="B15" s="254" t="s">
        <v>43</v>
      </c>
      <c r="C15" s="69">
        <v>99</v>
      </c>
      <c r="D15" s="69">
        <v>98</v>
      </c>
      <c r="E15" s="69">
        <v>99</v>
      </c>
      <c r="F15" s="69">
        <v>97</v>
      </c>
      <c r="G15" s="69">
        <v>95</v>
      </c>
      <c r="H15" s="69">
        <v>94</v>
      </c>
      <c r="I15" s="74">
        <f t="shared" si="0"/>
        <v>19.4</v>
      </c>
      <c r="J15" s="257">
        <v>60</v>
      </c>
      <c r="K15" s="257">
        <v>89</v>
      </c>
      <c r="L15" s="257">
        <v>74</v>
      </c>
      <c r="M15" s="257">
        <v>69</v>
      </c>
      <c r="N15" s="257">
        <v>80</v>
      </c>
      <c r="O15" s="257">
        <v>89</v>
      </c>
      <c r="P15" s="257">
        <v>66</v>
      </c>
      <c r="Q15" s="257">
        <v>94</v>
      </c>
      <c r="R15" s="256" t="s">
        <v>26</v>
      </c>
      <c r="S15" s="260">
        <v>77.09</v>
      </c>
      <c r="T15" s="261">
        <f t="shared" si="1"/>
        <v>61.672</v>
      </c>
      <c r="U15" s="262">
        <v>621</v>
      </c>
      <c r="V15" s="263">
        <v>1</v>
      </c>
      <c r="W15" s="264">
        <f t="shared" si="2"/>
        <v>82.072</v>
      </c>
      <c r="X15" s="265">
        <v>10</v>
      </c>
      <c r="Y15" s="102"/>
    </row>
    <row r="16" ht="11.5" customHeight="1" spans="1:25">
      <c r="A16" s="131">
        <v>1508014109</v>
      </c>
      <c r="B16" s="254" t="s">
        <v>44</v>
      </c>
      <c r="C16" s="69">
        <v>92</v>
      </c>
      <c r="D16" s="69">
        <v>95</v>
      </c>
      <c r="E16" s="69">
        <v>99</v>
      </c>
      <c r="F16" s="69">
        <v>96</v>
      </c>
      <c r="G16" s="69">
        <v>97</v>
      </c>
      <c r="H16" s="69">
        <v>98</v>
      </c>
      <c r="I16" s="74">
        <f t="shared" si="0"/>
        <v>19.2333333333333</v>
      </c>
      <c r="J16" s="257">
        <v>84</v>
      </c>
      <c r="K16" s="257">
        <v>78</v>
      </c>
      <c r="L16" s="257">
        <v>66</v>
      </c>
      <c r="M16" s="257">
        <v>69</v>
      </c>
      <c r="N16" s="257">
        <v>76</v>
      </c>
      <c r="O16" s="257">
        <v>86</v>
      </c>
      <c r="P16" s="257">
        <v>79</v>
      </c>
      <c r="Q16" s="257">
        <v>95</v>
      </c>
      <c r="R16" s="256" t="s">
        <v>26</v>
      </c>
      <c r="S16" s="260">
        <v>77.05</v>
      </c>
      <c r="T16" s="261">
        <f t="shared" si="1"/>
        <v>61.64</v>
      </c>
      <c r="U16" s="262">
        <v>633</v>
      </c>
      <c r="V16" s="263">
        <v>0</v>
      </c>
      <c r="W16" s="264">
        <f t="shared" si="2"/>
        <v>80.8733333333333</v>
      </c>
      <c r="X16" s="265">
        <v>11</v>
      </c>
      <c r="Y16" s="104"/>
    </row>
    <row r="17" ht="11.5" customHeight="1" spans="1:25">
      <c r="A17" s="131">
        <v>1508014115</v>
      </c>
      <c r="B17" s="254" t="s">
        <v>45</v>
      </c>
      <c r="C17" s="69">
        <v>92</v>
      </c>
      <c r="D17" s="69">
        <v>95</v>
      </c>
      <c r="E17" s="69">
        <v>94</v>
      </c>
      <c r="F17" s="69">
        <v>95</v>
      </c>
      <c r="G17" s="69">
        <v>99</v>
      </c>
      <c r="H17" s="69">
        <v>96</v>
      </c>
      <c r="I17" s="74">
        <f t="shared" si="0"/>
        <v>19.0333333333333</v>
      </c>
      <c r="J17" s="257">
        <v>79</v>
      </c>
      <c r="K17" s="257">
        <v>88</v>
      </c>
      <c r="L17" s="257">
        <v>75</v>
      </c>
      <c r="M17" s="257">
        <v>66</v>
      </c>
      <c r="N17" s="257">
        <v>76</v>
      </c>
      <c r="O17" s="257">
        <v>71</v>
      </c>
      <c r="P17" s="257">
        <v>94</v>
      </c>
      <c r="Q17" s="257">
        <v>79</v>
      </c>
      <c r="R17" s="256" t="s">
        <v>26</v>
      </c>
      <c r="S17" s="260">
        <v>75.77</v>
      </c>
      <c r="T17" s="261">
        <f t="shared" si="1"/>
        <v>60.616</v>
      </c>
      <c r="U17" s="262">
        <v>628</v>
      </c>
      <c r="V17" s="263">
        <v>1</v>
      </c>
      <c r="W17" s="264">
        <f t="shared" si="2"/>
        <v>80.6493333333333</v>
      </c>
      <c r="X17" s="265">
        <v>12</v>
      </c>
      <c r="Y17" s="102"/>
    </row>
    <row r="18" ht="11.5" customHeight="1" spans="1:25">
      <c r="A18" s="131">
        <v>1508014104</v>
      </c>
      <c r="B18" s="254" t="s">
        <v>46</v>
      </c>
      <c r="C18" s="69">
        <v>93</v>
      </c>
      <c r="D18" s="69">
        <v>99</v>
      </c>
      <c r="E18" s="69">
        <v>95</v>
      </c>
      <c r="F18" s="69">
        <v>96</v>
      </c>
      <c r="G18" s="69">
        <v>93</v>
      </c>
      <c r="H18" s="69">
        <v>96</v>
      </c>
      <c r="I18" s="74">
        <f t="shared" si="0"/>
        <v>19.0666666666667</v>
      </c>
      <c r="J18" s="257">
        <v>86</v>
      </c>
      <c r="K18" s="257">
        <v>84</v>
      </c>
      <c r="L18" s="257">
        <v>71</v>
      </c>
      <c r="M18" s="257">
        <v>75</v>
      </c>
      <c r="N18" s="257">
        <v>60</v>
      </c>
      <c r="O18" s="257">
        <v>85</v>
      </c>
      <c r="P18" s="257">
        <v>71</v>
      </c>
      <c r="Q18" s="257">
        <v>92</v>
      </c>
      <c r="R18" s="256" t="s">
        <v>26</v>
      </c>
      <c r="S18" s="260">
        <v>74.75</v>
      </c>
      <c r="T18" s="261">
        <f t="shared" si="1"/>
        <v>59.8</v>
      </c>
      <c r="U18" s="262">
        <v>630</v>
      </c>
      <c r="V18" s="263">
        <v>0</v>
      </c>
      <c r="W18" s="264">
        <f t="shared" si="2"/>
        <v>78.8666666666667</v>
      </c>
      <c r="X18" s="265">
        <v>13</v>
      </c>
      <c r="Y18" s="102"/>
    </row>
    <row r="19" ht="11.5" customHeight="1" spans="1:25">
      <c r="A19" s="131">
        <v>1508014105</v>
      </c>
      <c r="B19" s="254" t="s">
        <v>47</v>
      </c>
      <c r="C19" s="69">
        <v>99</v>
      </c>
      <c r="D19" s="69">
        <v>93</v>
      </c>
      <c r="E19" s="69">
        <v>93</v>
      </c>
      <c r="F19" s="69">
        <v>92</v>
      </c>
      <c r="G19" s="69">
        <v>99</v>
      </c>
      <c r="H19" s="69">
        <v>97</v>
      </c>
      <c r="I19" s="74">
        <f t="shared" si="0"/>
        <v>19.1</v>
      </c>
      <c r="J19" s="257">
        <v>68</v>
      </c>
      <c r="K19" s="257">
        <v>78</v>
      </c>
      <c r="L19" s="257">
        <v>79</v>
      </c>
      <c r="M19" s="257">
        <v>74</v>
      </c>
      <c r="N19" s="257">
        <v>72</v>
      </c>
      <c r="O19" s="257">
        <v>79</v>
      </c>
      <c r="P19" s="257">
        <v>72</v>
      </c>
      <c r="Q19" s="257">
        <v>78</v>
      </c>
      <c r="R19" s="256" t="s">
        <v>26</v>
      </c>
      <c r="S19" s="260">
        <v>74.48</v>
      </c>
      <c r="T19" s="261">
        <f t="shared" si="1"/>
        <v>59.584</v>
      </c>
      <c r="U19" s="262">
        <v>600</v>
      </c>
      <c r="V19" s="263">
        <v>0</v>
      </c>
      <c r="W19" s="264">
        <f t="shared" si="2"/>
        <v>78.684</v>
      </c>
      <c r="X19" s="265">
        <v>14</v>
      </c>
      <c r="Y19" s="102"/>
    </row>
    <row r="20" ht="11.5" customHeight="1" spans="1:25">
      <c r="A20" s="131">
        <v>1508014116</v>
      </c>
      <c r="B20" s="254" t="s">
        <v>48</v>
      </c>
      <c r="C20" s="69">
        <v>92</v>
      </c>
      <c r="D20" s="69">
        <v>93</v>
      </c>
      <c r="E20" s="69">
        <v>99</v>
      </c>
      <c r="F20" s="69">
        <v>98</v>
      </c>
      <c r="G20" s="69">
        <v>92</v>
      </c>
      <c r="H20" s="69">
        <v>94</v>
      </c>
      <c r="I20" s="74">
        <f t="shared" si="0"/>
        <v>18.9333333333333</v>
      </c>
      <c r="J20" s="257">
        <v>68</v>
      </c>
      <c r="K20" s="257">
        <v>84</v>
      </c>
      <c r="L20" s="257">
        <v>60</v>
      </c>
      <c r="M20" s="257">
        <v>79</v>
      </c>
      <c r="N20" s="257">
        <v>74</v>
      </c>
      <c r="O20" s="257">
        <v>65</v>
      </c>
      <c r="P20" s="257">
        <v>90</v>
      </c>
      <c r="Q20" s="257">
        <v>94</v>
      </c>
      <c r="R20" s="256" t="s">
        <v>26</v>
      </c>
      <c r="S20" s="260">
        <v>73.95</v>
      </c>
      <c r="T20" s="261">
        <f t="shared" si="1"/>
        <v>59.16</v>
      </c>
      <c r="U20" s="262">
        <v>614</v>
      </c>
      <c r="V20" s="263">
        <v>0.3</v>
      </c>
      <c r="W20" s="264">
        <f t="shared" si="2"/>
        <v>78.3933333333333</v>
      </c>
      <c r="X20" s="265">
        <v>15</v>
      </c>
      <c r="Y20" s="102"/>
    </row>
    <row r="21" ht="11.5" customHeight="1" spans="1:25">
      <c r="A21" s="131">
        <v>1508014117</v>
      </c>
      <c r="B21" s="254" t="s">
        <v>49</v>
      </c>
      <c r="C21" s="69">
        <v>92</v>
      </c>
      <c r="D21" s="69">
        <v>93</v>
      </c>
      <c r="E21" s="69">
        <v>92</v>
      </c>
      <c r="F21" s="69">
        <v>93</v>
      </c>
      <c r="G21" s="69">
        <v>93</v>
      </c>
      <c r="H21" s="69">
        <v>91</v>
      </c>
      <c r="I21" s="74">
        <f t="shared" si="0"/>
        <v>18.4666666666667</v>
      </c>
      <c r="J21" s="257">
        <v>77</v>
      </c>
      <c r="K21" s="257">
        <v>82</v>
      </c>
      <c r="L21" s="257">
        <v>44</v>
      </c>
      <c r="M21" s="257">
        <v>80</v>
      </c>
      <c r="N21" s="257">
        <v>89</v>
      </c>
      <c r="O21" s="257">
        <v>89</v>
      </c>
      <c r="P21" s="257">
        <v>77</v>
      </c>
      <c r="Q21" s="257">
        <v>89</v>
      </c>
      <c r="R21" s="256" t="s">
        <v>26</v>
      </c>
      <c r="S21" s="260">
        <v>74.7</v>
      </c>
      <c r="T21" s="261">
        <f t="shared" si="1"/>
        <v>59.76</v>
      </c>
      <c r="U21" s="262">
        <v>627</v>
      </c>
      <c r="V21" s="263">
        <v>-0.7</v>
      </c>
      <c r="W21" s="264">
        <f t="shared" si="2"/>
        <v>77.5266666666667</v>
      </c>
      <c r="X21" s="265">
        <v>16</v>
      </c>
      <c r="Y21" s="102"/>
    </row>
    <row r="22" ht="11.5" customHeight="1" spans="1:25">
      <c r="A22" s="131">
        <v>1508014108</v>
      </c>
      <c r="B22" s="254" t="s">
        <v>50</v>
      </c>
      <c r="C22" s="69">
        <v>97</v>
      </c>
      <c r="D22" s="69">
        <v>96</v>
      </c>
      <c r="E22" s="69">
        <v>94</v>
      </c>
      <c r="F22" s="69">
        <v>99</v>
      </c>
      <c r="G22" s="69">
        <v>97</v>
      </c>
      <c r="H22" s="69">
        <v>99</v>
      </c>
      <c r="I22" s="74">
        <f t="shared" si="0"/>
        <v>19.4</v>
      </c>
      <c r="J22" s="257">
        <v>60</v>
      </c>
      <c r="K22" s="257">
        <v>85</v>
      </c>
      <c r="L22" s="257">
        <v>70</v>
      </c>
      <c r="M22" s="257">
        <v>72</v>
      </c>
      <c r="N22" s="257">
        <v>65</v>
      </c>
      <c r="O22" s="257">
        <v>76</v>
      </c>
      <c r="P22" s="257">
        <v>85</v>
      </c>
      <c r="Q22" s="257">
        <v>72</v>
      </c>
      <c r="R22" s="256" t="s">
        <v>26</v>
      </c>
      <c r="S22" s="260">
        <v>70.82</v>
      </c>
      <c r="T22" s="261">
        <f t="shared" si="1"/>
        <v>56.656</v>
      </c>
      <c r="U22" s="262">
        <v>585</v>
      </c>
      <c r="V22" s="263">
        <v>1.3</v>
      </c>
      <c r="W22" s="264">
        <f t="shared" si="2"/>
        <v>77.356</v>
      </c>
      <c r="X22" s="265">
        <v>17</v>
      </c>
      <c r="Y22" s="102"/>
    </row>
    <row r="23" ht="11.5" customHeight="1" spans="1:25">
      <c r="A23" s="131">
        <v>1508014110</v>
      </c>
      <c r="B23" s="254" t="s">
        <v>51</v>
      </c>
      <c r="C23" s="69">
        <v>92</v>
      </c>
      <c r="D23" s="69">
        <v>93</v>
      </c>
      <c r="E23" s="69">
        <v>95</v>
      </c>
      <c r="F23" s="69">
        <v>94</v>
      </c>
      <c r="G23" s="69">
        <v>99</v>
      </c>
      <c r="H23" s="69">
        <v>93</v>
      </c>
      <c r="I23" s="74">
        <f t="shared" si="0"/>
        <v>18.8666666666667</v>
      </c>
      <c r="J23" s="257">
        <v>72</v>
      </c>
      <c r="K23" s="257">
        <v>84</v>
      </c>
      <c r="L23" s="257">
        <v>72</v>
      </c>
      <c r="M23" s="257">
        <v>66</v>
      </c>
      <c r="N23" s="257">
        <v>64</v>
      </c>
      <c r="O23" s="257">
        <v>73</v>
      </c>
      <c r="P23" s="257">
        <v>79</v>
      </c>
      <c r="Q23" s="257">
        <v>85</v>
      </c>
      <c r="R23" s="256" t="s">
        <v>26</v>
      </c>
      <c r="S23" s="260">
        <v>70.86</v>
      </c>
      <c r="T23" s="261">
        <f t="shared" si="1"/>
        <v>56.688</v>
      </c>
      <c r="U23" s="262">
        <v>595</v>
      </c>
      <c r="V23" s="263">
        <v>0</v>
      </c>
      <c r="W23" s="264">
        <f t="shared" si="2"/>
        <v>75.5546666666667</v>
      </c>
      <c r="X23" s="265">
        <v>18</v>
      </c>
      <c r="Y23" s="102"/>
    </row>
    <row r="24" ht="11.5" customHeight="1" spans="1:25">
      <c r="A24" s="131">
        <v>1508014112</v>
      </c>
      <c r="B24" s="254" t="s">
        <v>52</v>
      </c>
      <c r="C24" s="69">
        <v>95</v>
      </c>
      <c r="D24" s="69">
        <v>92</v>
      </c>
      <c r="E24" s="69">
        <v>94</v>
      </c>
      <c r="F24" s="69">
        <v>95</v>
      </c>
      <c r="G24" s="69">
        <v>96</v>
      </c>
      <c r="H24" s="69">
        <v>99</v>
      </c>
      <c r="I24" s="74">
        <f t="shared" si="0"/>
        <v>19.0333333333333</v>
      </c>
      <c r="J24" s="257">
        <v>68</v>
      </c>
      <c r="K24" s="257">
        <v>80</v>
      </c>
      <c r="L24" s="257">
        <v>62</v>
      </c>
      <c r="M24" s="257">
        <v>73</v>
      </c>
      <c r="N24" s="257">
        <v>62</v>
      </c>
      <c r="O24" s="257">
        <v>66</v>
      </c>
      <c r="P24" s="257">
        <v>86</v>
      </c>
      <c r="Q24" s="257">
        <v>90</v>
      </c>
      <c r="R24" s="256" t="s">
        <v>26</v>
      </c>
      <c r="S24" s="260">
        <v>69.23</v>
      </c>
      <c r="T24" s="261">
        <f t="shared" si="1"/>
        <v>55.384</v>
      </c>
      <c r="U24" s="262">
        <v>587</v>
      </c>
      <c r="V24" s="263">
        <v>0</v>
      </c>
      <c r="W24" s="264">
        <f t="shared" si="2"/>
        <v>74.4173333333333</v>
      </c>
      <c r="X24" s="265">
        <v>20</v>
      </c>
      <c r="Y24" s="102"/>
    </row>
    <row r="25" ht="11.5" customHeight="1" spans="1:25">
      <c r="A25" s="131">
        <v>1508014124</v>
      </c>
      <c r="B25" s="254" t="s">
        <v>53</v>
      </c>
      <c r="C25" s="69">
        <v>92</v>
      </c>
      <c r="D25" s="69">
        <v>94</v>
      </c>
      <c r="E25" s="69">
        <v>95</v>
      </c>
      <c r="F25" s="69">
        <v>93</v>
      </c>
      <c r="G25" s="69">
        <v>96</v>
      </c>
      <c r="H25" s="69">
        <v>93</v>
      </c>
      <c r="I25" s="74">
        <f t="shared" si="0"/>
        <v>18.7666666666667</v>
      </c>
      <c r="J25" s="257">
        <v>85</v>
      </c>
      <c r="K25" s="257">
        <v>85</v>
      </c>
      <c r="L25" s="258">
        <v>53</v>
      </c>
      <c r="M25" s="257">
        <v>76</v>
      </c>
      <c r="N25" s="257">
        <v>70</v>
      </c>
      <c r="O25" s="257">
        <v>82</v>
      </c>
      <c r="P25" s="257">
        <v>85</v>
      </c>
      <c r="Q25" s="257">
        <v>88</v>
      </c>
      <c r="R25" s="256" t="s">
        <v>26</v>
      </c>
      <c r="S25" s="260">
        <v>69.34</v>
      </c>
      <c r="T25" s="261">
        <f t="shared" si="1"/>
        <v>55.472</v>
      </c>
      <c r="U25" s="262">
        <v>624</v>
      </c>
      <c r="V25" s="263">
        <v>-1</v>
      </c>
      <c r="W25" s="264">
        <f t="shared" si="2"/>
        <v>73.2386666666667</v>
      </c>
      <c r="X25" s="265">
        <v>19</v>
      </c>
      <c r="Y25" s="102"/>
    </row>
    <row r="26" ht="11.5" customHeight="1" spans="1:25">
      <c r="A26" s="131">
        <v>1508014106</v>
      </c>
      <c r="B26" s="254" t="s">
        <v>54</v>
      </c>
      <c r="C26" s="69">
        <v>98</v>
      </c>
      <c r="D26" s="69">
        <v>99</v>
      </c>
      <c r="E26" s="69">
        <v>97</v>
      </c>
      <c r="F26" s="69">
        <v>95</v>
      </c>
      <c r="G26" s="69">
        <v>96</v>
      </c>
      <c r="H26" s="69">
        <v>99</v>
      </c>
      <c r="I26" s="74">
        <f t="shared" si="0"/>
        <v>19.4666666666667</v>
      </c>
      <c r="J26" s="257">
        <v>70</v>
      </c>
      <c r="K26" s="257">
        <v>83</v>
      </c>
      <c r="L26" s="258">
        <v>38</v>
      </c>
      <c r="M26" s="257">
        <v>71</v>
      </c>
      <c r="N26" s="257">
        <v>71</v>
      </c>
      <c r="O26" s="257">
        <v>85</v>
      </c>
      <c r="P26" s="257">
        <v>66</v>
      </c>
      <c r="Q26" s="257">
        <v>91</v>
      </c>
      <c r="R26" s="256" t="s">
        <v>26</v>
      </c>
      <c r="S26" s="260">
        <v>66.5</v>
      </c>
      <c r="T26" s="261">
        <f t="shared" si="1"/>
        <v>53.2</v>
      </c>
      <c r="U26" s="262">
        <v>575</v>
      </c>
      <c r="V26" s="263">
        <v>-1</v>
      </c>
      <c r="W26" s="264">
        <f t="shared" si="2"/>
        <v>71.6666666666667</v>
      </c>
      <c r="X26" s="265">
        <v>21</v>
      </c>
      <c r="Y26" s="102"/>
    </row>
    <row r="27" ht="11.5" customHeight="1" spans="1:25">
      <c r="A27" s="131">
        <v>1508014128</v>
      </c>
      <c r="B27" s="254" t="s">
        <v>55</v>
      </c>
      <c r="C27" s="69">
        <v>97</v>
      </c>
      <c r="D27" s="69">
        <v>99</v>
      </c>
      <c r="E27" s="69">
        <v>93</v>
      </c>
      <c r="F27" s="69">
        <v>95</v>
      </c>
      <c r="G27" s="69">
        <v>96</v>
      </c>
      <c r="H27" s="69">
        <v>97</v>
      </c>
      <c r="I27" s="74">
        <f t="shared" si="0"/>
        <v>19.2333333333333</v>
      </c>
      <c r="J27" s="258">
        <v>51</v>
      </c>
      <c r="K27" s="257">
        <v>83</v>
      </c>
      <c r="L27" s="257">
        <v>64</v>
      </c>
      <c r="M27" s="257">
        <v>74</v>
      </c>
      <c r="N27" s="257">
        <v>67</v>
      </c>
      <c r="O27" s="257">
        <v>76</v>
      </c>
      <c r="P27" s="257">
        <v>67</v>
      </c>
      <c r="Q27" s="257">
        <v>92</v>
      </c>
      <c r="R27" s="256" t="s">
        <v>26</v>
      </c>
      <c r="S27" s="260">
        <v>64.14</v>
      </c>
      <c r="T27" s="261">
        <f t="shared" si="1"/>
        <v>51.312</v>
      </c>
      <c r="U27" s="262">
        <v>574</v>
      </c>
      <c r="V27" s="263">
        <v>-1</v>
      </c>
      <c r="W27" s="264">
        <f t="shared" si="2"/>
        <v>69.5453333333333</v>
      </c>
      <c r="X27" s="265">
        <v>22</v>
      </c>
      <c r="Y27" s="102"/>
    </row>
    <row r="28" ht="11.5" customHeight="1" spans="1:25">
      <c r="A28" s="131">
        <v>1508014118</v>
      </c>
      <c r="B28" s="254" t="s">
        <v>56</v>
      </c>
      <c r="C28" s="69">
        <v>98</v>
      </c>
      <c r="D28" s="69">
        <v>99</v>
      </c>
      <c r="E28" s="69">
        <v>95</v>
      </c>
      <c r="F28" s="69">
        <v>97</v>
      </c>
      <c r="G28" s="69">
        <v>99</v>
      </c>
      <c r="H28" s="69">
        <v>94</v>
      </c>
      <c r="I28" s="74">
        <f t="shared" si="0"/>
        <v>19.4</v>
      </c>
      <c r="J28" s="257">
        <v>76</v>
      </c>
      <c r="K28" s="257">
        <v>80</v>
      </c>
      <c r="L28" s="257">
        <v>69</v>
      </c>
      <c r="M28" s="258">
        <v>51</v>
      </c>
      <c r="N28" s="257">
        <v>65</v>
      </c>
      <c r="O28" s="257">
        <v>74</v>
      </c>
      <c r="P28" s="257">
        <v>86</v>
      </c>
      <c r="Q28" s="257">
        <v>91</v>
      </c>
      <c r="R28" s="256" t="s">
        <v>26</v>
      </c>
      <c r="S28" s="260">
        <v>59.61</v>
      </c>
      <c r="T28" s="261">
        <f t="shared" si="1"/>
        <v>47.688</v>
      </c>
      <c r="U28" s="262">
        <v>592</v>
      </c>
      <c r="V28" s="263">
        <v>-1.7</v>
      </c>
      <c r="W28" s="264">
        <f t="shared" si="2"/>
        <v>65.388</v>
      </c>
      <c r="X28" s="265">
        <v>23</v>
      </c>
      <c r="Y28" s="102"/>
    </row>
    <row r="29" ht="11.5" customHeight="1" spans="1:25">
      <c r="A29" s="131">
        <v>1508014129</v>
      </c>
      <c r="B29" s="254" t="s">
        <v>57</v>
      </c>
      <c r="C29" s="69">
        <v>97</v>
      </c>
      <c r="D29" s="69">
        <v>95</v>
      </c>
      <c r="E29" s="69">
        <v>97</v>
      </c>
      <c r="F29" s="69">
        <v>98</v>
      </c>
      <c r="G29" s="69">
        <v>99</v>
      </c>
      <c r="H29" s="69">
        <v>92</v>
      </c>
      <c r="I29" s="74">
        <f t="shared" si="0"/>
        <v>19.2666666666667</v>
      </c>
      <c r="J29" s="257">
        <v>68</v>
      </c>
      <c r="K29" s="257">
        <v>88</v>
      </c>
      <c r="L29" s="257">
        <v>60</v>
      </c>
      <c r="M29" s="257">
        <v>77</v>
      </c>
      <c r="N29" s="258">
        <v>50</v>
      </c>
      <c r="O29" s="257">
        <v>74</v>
      </c>
      <c r="P29" s="257">
        <v>70</v>
      </c>
      <c r="Q29" s="257">
        <v>85</v>
      </c>
      <c r="R29" s="256" t="s">
        <v>26</v>
      </c>
      <c r="S29" s="260">
        <v>53.68</v>
      </c>
      <c r="T29" s="261">
        <f t="shared" si="1"/>
        <v>42.944</v>
      </c>
      <c r="U29" s="262">
        <v>572</v>
      </c>
      <c r="V29" s="263">
        <v>0</v>
      </c>
      <c r="W29" s="264">
        <f t="shared" si="2"/>
        <v>62.2106666666667</v>
      </c>
      <c r="X29" s="265">
        <v>24</v>
      </c>
      <c r="Y29" s="102"/>
    </row>
    <row r="30" ht="11.5" customHeight="1" spans="1:25">
      <c r="A30" s="131">
        <v>1508014121</v>
      </c>
      <c r="B30" s="254" t="s">
        <v>58</v>
      </c>
      <c r="C30" s="69">
        <v>92</v>
      </c>
      <c r="D30" s="69">
        <v>94</v>
      </c>
      <c r="E30" s="69">
        <v>95</v>
      </c>
      <c r="F30" s="69">
        <v>94</v>
      </c>
      <c r="G30" s="69">
        <v>94</v>
      </c>
      <c r="H30" s="69">
        <v>99</v>
      </c>
      <c r="I30" s="74">
        <f t="shared" si="0"/>
        <v>18.9333333333333</v>
      </c>
      <c r="J30" s="257">
        <v>68</v>
      </c>
      <c r="K30" s="257">
        <v>83</v>
      </c>
      <c r="L30" s="257">
        <v>60</v>
      </c>
      <c r="M30" s="257">
        <v>70</v>
      </c>
      <c r="N30" s="257">
        <v>65</v>
      </c>
      <c r="O30" s="258" t="s">
        <v>59</v>
      </c>
      <c r="P30" s="257">
        <v>68</v>
      </c>
      <c r="Q30" s="257">
        <v>92</v>
      </c>
      <c r="R30" s="256" t="s">
        <v>26</v>
      </c>
      <c r="S30" s="260">
        <v>59.82</v>
      </c>
      <c r="T30" s="261">
        <f t="shared" si="1"/>
        <v>47.856</v>
      </c>
      <c r="U30" s="262">
        <v>506</v>
      </c>
      <c r="V30" s="263">
        <v>-5.8</v>
      </c>
      <c r="W30" s="264">
        <f t="shared" si="2"/>
        <v>60.9893333333333</v>
      </c>
      <c r="X30" s="265">
        <v>25</v>
      </c>
      <c r="Y30" s="69"/>
    </row>
    <row r="31" ht="11.5" customHeight="1" spans="1:25">
      <c r="A31" s="131">
        <v>1508014113</v>
      </c>
      <c r="B31" s="254" t="s">
        <v>60</v>
      </c>
      <c r="C31" s="69">
        <v>99</v>
      </c>
      <c r="D31" s="69">
        <v>98</v>
      </c>
      <c r="E31" s="69">
        <v>97</v>
      </c>
      <c r="F31" s="69">
        <v>99</v>
      </c>
      <c r="G31" s="69">
        <v>92</v>
      </c>
      <c r="H31" s="69">
        <v>94</v>
      </c>
      <c r="I31" s="74">
        <f t="shared" si="0"/>
        <v>19.3</v>
      </c>
      <c r="J31" s="257">
        <v>68</v>
      </c>
      <c r="K31" s="257">
        <v>84</v>
      </c>
      <c r="L31" s="257">
        <v>65</v>
      </c>
      <c r="M31" s="257">
        <v>60</v>
      </c>
      <c r="N31" s="258">
        <v>52</v>
      </c>
      <c r="O31" s="257">
        <v>68</v>
      </c>
      <c r="P31" s="257">
        <v>76</v>
      </c>
      <c r="Q31" s="257">
        <v>72</v>
      </c>
      <c r="R31" s="256" t="s">
        <v>26</v>
      </c>
      <c r="S31" s="260">
        <v>49.66</v>
      </c>
      <c r="T31" s="261">
        <f t="shared" si="1"/>
        <v>39.728</v>
      </c>
      <c r="U31" s="262">
        <v>545</v>
      </c>
      <c r="V31" s="263">
        <v>-1.1</v>
      </c>
      <c r="W31" s="264">
        <f t="shared" si="2"/>
        <v>57.928</v>
      </c>
      <c r="X31" s="265">
        <v>26</v>
      </c>
      <c r="Y31" s="102"/>
    </row>
    <row r="32" ht="11.5" customHeight="1" spans="1:25">
      <c r="A32" s="131">
        <v>1508014126</v>
      </c>
      <c r="B32" s="254" t="s">
        <v>61</v>
      </c>
      <c r="C32" s="69">
        <v>91</v>
      </c>
      <c r="D32" s="69">
        <v>94</v>
      </c>
      <c r="E32" s="69">
        <v>92</v>
      </c>
      <c r="F32" s="69">
        <v>99</v>
      </c>
      <c r="G32" s="69">
        <v>98</v>
      </c>
      <c r="H32" s="69">
        <v>99</v>
      </c>
      <c r="I32" s="74">
        <f t="shared" si="0"/>
        <v>19.1</v>
      </c>
      <c r="J32" s="257">
        <v>72</v>
      </c>
      <c r="K32" s="257">
        <v>68</v>
      </c>
      <c r="L32" s="257">
        <v>60</v>
      </c>
      <c r="M32" s="258">
        <v>56</v>
      </c>
      <c r="N32" s="257">
        <v>62</v>
      </c>
      <c r="O32" s="257">
        <v>50</v>
      </c>
      <c r="P32" s="257">
        <v>83</v>
      </c>
      <c r="Q32" s="257">
        <v>73</v>
      </c>
      <c r="R32" s="256" t="s">
        <v>26</v>
      </c>
      <c r="S32" s="260">
        <v>45.18</v>
      </c>
      <c r="T32" s="261">
        <f t="shared" si="1"/>
        <v>36.144</v>
      </c>
      <c r="U32" s="262">
        <v>524</v>
      </c>
      <c r="V32" s="263">
        <v>-3.2</v>
      </c>
      <c r="W32" s="264">
        <f t="shared" si="2"/>
        <v>52.044</v>
      </c>
      <c r="X32" s="265">
        <v>27</v>
      </c>
      <c r="Y32" s="102"/>
    </row>
    <row r="33" ht="11.5" customHeight="1" spans="1:25">
      <c r="A33" s="131">
        <v>1508014120</v>
      </c>
      <c r="B33" s="254" t="s">
        <v>62</v>
      </c>
      <c r="C33" s="69">
        <v>92</v>
      </c>
      <c r="D33" s="69">
        <v>98</v>
      </c>
      <c r="E33" s="69">
        <v>92</v>
      </c>
      <c r="F33" s="69">
        <v>93</v>
      </c>
      <c r="G33" s="69">
        <v>97</v>
      </c>
      <c r="H33" s="69">
        <v>99</v>
      </c>
      <c r="I33" s="74">
        <f t="shared" si="0"/>
        <v>19.0333333333333</v>
      </c>
      <c r="J33" s="257">
        <v>68</v>
      </c>
      <c r="K33" s="257">
        <v>81</v>
      </c>
      <c r="L33" s="258">
        <v>53</v>
      </c>
      <c r="M33" s="257">
        <v>61</v>
      </c>
      <c r="N33" s="258">
        <v>57</v>
      </c>
      <c r="O33" s="257">
        <v>63</v>
      </c>
      <c r="P33" s="257">
        <v>68</v>
      </c>
      <c r="Q33" s="257">
        <v>86</v>
      </c>
      <c r="R33" s="256" t="s">
        <v>26</v>
      </c>
      <c r="S33" s="260">
        <v>41.77</v>
      </c>
      <c r="T33" s="261">
        <f t="shared" si="1"/>
        <v>33.416</v>
      </c>
      <c r="U33" s="262">
        <v>537</v>
      </c>
      <c r="V33" s="263">
        <v>-2</v>
      </c>
      <c r="W33" s="264">
        <f t="shared" si="2"/>
        <v>50.4493333333333</v>
      </c>
      <c r="X33" s="265">
        <v>28</v>
      </c>
      <c r="Y33" s="102"/>
    </row>
  </sheetData>
  <mergeCells count="16">
    <mergeCell ref="A1:Y1"/>
    <mergeCell ref="A2:Y2"/>
    <mergeCell ref="C3:I3"/>
    <mergeCell ref="J3:T3"/>
    <mergeCell ref="C4:H4"/>
    <mergeCell ref="J4:Q4"/>
    <mergeCell ref="A3:A5"/>
    <mergeCell ref="B3:B5"/>
    <mergeCell ref="I4:I5"/>
    <mergeCell ref="S4:S5"/>
    <mergeCell ref="T4:T5"/>
    <mergeCell ref="U3:U5"/>
    <mergeCell ref="V3:V5"/>
    <mergeCell ref="W3:W5"/>
    <mergeCell ref="X3:X5"/>
    <mergeCell ref="Y3:Y5"/>
  </mergeCells>
  <pageMargins left="0.75" right="0.75" top="1" bottom="1" header="0.5" footer="0.5"/>
  <pageSetup paperSize="9" orientation="landscape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8"/>
  <sheetViews>
    <sheetView workbookViewId="0">
      <selection activeCell="Z10" sqref="Z10"/>
    </sheetView>
  </sheetViews>
  <sheetFormatPr defaultColWidth="9" defaultRowHeight="13.5"/>
  <cols>
    <col min="1" max="1" width="9" style="1" customWidth="1"/>
    <col min="2" max="2" width="6.625" style="1" customWidth="1"/>
    <col min="3" max="8" width="3.125" style="1" customWidth="1"/>
    <col min="9" max="9" width="6.25" style="1" customWidth="1"/>
    <col min="10" max="17" width="4.875" style="1" customWidth="1"/>
    <col min="18" max="18" width="6.125" style="1" customWidth="1"/>
    <col min="19" max="19" width="6.25" style="1" customWidth="1"/>
    <col min="20" max="20" width="5.875" style="1" customWidth="1"/>
    <col min="21" max="21" width="6" style="1" customWidth="1"/>
    <col min="22" max="22" width="5.75" style="1" customWidth="1"/>
    <col min="23" max="23" width="4" style="1" customWidth="1"/>
    <col min="24" max="24" width="16.75" style="1" customWidth="1"/>
    <col min="25" max="16384" width="9" style="1"/>
  </cols>
  <sheetData>
    <row r="1" ht="22.5" spans="1:2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3" t="s">
        <v>612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22"/>
      <c r="S2" s="4"/>
      <c r="T2" s="4"/>
      <c r="U2" s="23"/>
      <c r="V2" s="4"/>
      <c r="W2" s="4"/>
      <c r="X2" s="24"/>
    </row>
    <row r="3" customHeight="1" spans="1:24">
      <c r="A3" s="5" t="s">
        <v>2</v>
      </c>
      <c r="B3" s="5" t="s">
        <v>3</v>
      </c>
      <c r="C3" s="5" t="s">
        <v>4</v>
      </c>
      <c r="D3" s="5"/>
      <c r="E3" s="5"/>
      <c r="F3" s="5"/>
      <c r="G3" s="5"/>
      <c r="H3" s="5"/>
      <c r="I3" s="6"/>
      <c r="J3" s="13" t="s">
        <v>5</v>
      </c>
      <c r="K3" s="14"/>
      <c r="L3" s="14"/>
      <c r="M3" s="14"/>
      <c r="N3" s="14"/>
      <c r="O3" s="14"/>
      <c r="P3" s="14"/>
      <c r="Q3" s="14"/>
      <c r="R3" s="25"/>
      <c r="S3" s="14"/>
      <c r="T3" s="26" t="s">
        <v>6</v>
      </c>
      <c r="U3" s="27" t="s">
        <v>7</v>
      </c>
      <c r="V3" s="28" t="s">
        <v>8</v>
      </c>
      <c r="W3" s="29" t="s">
        <v>9</v>
      </c>
      <c r="X3" s="30" t="s">
        <v>10</v>
      </c>
    </row>
    <row r="4" spans="1:24">
      <c r="A4" s="6"/>
      <c r="B4" s="6"/>
      <c r="C4" s="5" t="s">
        <v>11</v>
      </c>
      <c r="D4" s="6"/>
      <c r="E4" s="6"/>
      <c r="F4" s="6"/>
      <c r="G4" s="6"/>
      <c r="H4" s="6"/>
      <c r="I4" s="14" t="s">
        <v>12</v>
      </c>
      <c r="J4" s="13" t="s">
        <v>13</v>
      </c>
      <c r="K4" s="13"/>
      <c r="L4" s="13"/>
      <c r="M4" s="13"/>
      <c r="N4" s="13"/>
      <c r="O4" s="13"/>
      <c r="P4" s="13"/>
      <c r="Q4" s="13"/>
      <c r="R4" s="31" t="s">
        <v>14</v>
      </c>
      <c r="S4" s="32" t="s">
        <v>15</v>
      </c>
      <c r="T4" s="33"/>
      <c r="U4" s="34"/>
      <c r="V4" s="32"/>
      <c r="W4" s="29"/>
      <c r="X4" s="30"/>
    </row>
    <row r="5" ht="39" customHeight="1" spans="1:24">
      <c r="A5" s="7"/>
      <c r="B5" s="7"/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7"/>
      <c r="J5" s="15" t="s">
        <v>17</v>
      </c>
      <c r="K5" s="15" t="s">
        <v>572</v>
      </c>
      <c r="L5" s="15" t="s">
        <v>103</v>
      </c>
      <c r="M5" s="15" t="s">
        <v>19</v>
      </c>
      <c r="N5" s="15" t="s">
        <v>20</v>
      </c>
      <c r="O5" s="15" t="s">
        <v>21</v>
      </c>
      <c r="P5" s="15" t="s">
        <v>22</v>
      </c>
      <c r="Q5" s="15" t="s">
        <v>23</v>
      </c>
      <c r="R5" s="35"/>
      <c r="S5" s="36"/>
      <c r="T5" s="37"/>
      <c r="U5" s="38"/>
      <c r="V5" s="36"/>
      <c r="W5" s="39"/>
      <c r="X5" s="40"/>
    </row>
    <row r="6" ht="12" customHeight="1" spans="1:24">
      <c r="A6" s="9">
        <v>1508044209</v>
      </c>
      <c r="B6" s="10" t="s">
        <v>613</v>
      </c>
      <c r="C6" s="9">
        <v>98</v>
      </c>
      <c r="D6" s="9">
        <v>97</v>
      </c>
      <c r="E6" s="9">
        <v>99</v>
      </c>
      <c r="F6" s="9">
        <v>99</v>
      </c>
      <c r="G6" s="9">
        <v>99</v>
      </c>
      <c r="H6" s="9">
        <v>99</v>
      </c>
      <c r="I6" s="16">
        <v>19.7</v>
      </c>
      <c r="J6" s="17" t="s">
        <v>140</v>
      </c>
      <c r="K6" s="17" t="s">
        <v>119</v>
      </c>
      <c r="L6" s="17" t="s">
        <v>134</v>
      </c>
      <c r="M6" s="17" t="s">
        <v>114</v>
      </c>
      <c r="N6" s="17" t="s">
        <v>134</v>
      </c>
      <c r="O6" s="17" t="s">
        <v>134</v>
      </c>
      <c r="P6" s="17" t="s">
        <v>128</v>
      </c>
      <c r="Q6" s="17" t="s">
        <v>112</v>
      </c>
      <c r="R6" s="41">
        <v>90.348837</v>
      </c>
      <c r="S6" s="42">
        <f>R6*0.8</f>
        <v>72.2790696</v>
      </c>
      <c r="T6" s="43">
        <f>I6+S6</f>
        <v>91.9790696</v>
      </c>
      <c r="U6" s="44">
        <v>2.5</v>
      </c>
      <c r="V6" s="45">
        <f>U6+T6</f>
        <v>94.4790696</v>
      </c>
      <c r="W6" s="46">
        <v>1</v>
      </c>
      <c r="X6" s="47" t="s">
        <v>614</v>
      </c>
    </row>
    <row r="7" ht="12" customHeight="1" spans="1:24">
      <c r="A7" s="9">
        <v>1508044226</v>
      </c>
      <c r="B7" s="10" t="s">
        <v>615</v>
      </c>
      <c r="C7" s="11">
        <v>98</v>
      </c>
      <c r="D7" s="11">
        <v>98</v>
      </c>
      <c r="E7" s="11">
        <v>99</v>
      </c>
      <c r="F7" s="11">
        <v>97</v>
      </c>
      <c r="G7" s="9">
        <v>98</v>
      </c>
      <c r="H7" s="9">
        <v>98</v>
      </c>
      <c r="I7" s="16">
        <v>19.6</v>
      </c>
      <c r="J7" s="9" t="s">
        <v>126</v>
      </c>
      <c r="K7" s="18" t="s">
        <v>123</v>
      </c>
      <c r="L7" s="17" t="s">
        <v>128</v>
      </c>
      <c r="M7" s="17" t="s">
        <v>126</v>
      </c>
      <c r="N7" s="17" t="s">
        <v>123</v>
      </c>
      <c r="O7" s="17" t="s">
        <v>126</v>
      </c>
      <c r="P7" s="17" t="s">
        <v>128</v>
      </c>
      <c r="Q7" s="17" t="s">
        <v>149</v>
      </c>
      <c r="R7" s="41">
        <v>89.953488</v>
      </c>
      <c r="S7" s="42">
        <f>R7*0.8</f>
        <v>71.9627904</v>
      </c>
      <c r="T7" s="43">
        <f>I7+S7</f>
        <v>91.5627904</v>
      </c>
      <c r="U7" s="48">
        <v>2.7</v>
      </c>
      <c r="V7" s="45">
        <f>U7+T7</f>
        <v>94.2627904</v>
      </c>
      <c r="W7" s="46">
        <v>2</v>
      </c>
      <c r="X7" s="47" t="s">
        <v>616</v>
      </c>
    </row>
    <row r="8" ht="12" customHeight="1" spans="1:24">
      <c r="A8" s="9">
        <v>1508044223</v>
      </c>
      <c r="B8" s="10" t="s">
        <v>617</v>
      </c>
      <c r="C8" s="9">
        <v>99</v>
      </c>
      <c r="D8" s="9">
        <v>99</v>
      </c>
      <c r="E8" s="9">
        <v>99</v>
      </c>
      <c r="F8" s="9">
        <v>99</v>
      </c>
      <c r="G8" s="9">
        <v>99</v>
      </c>
      <c r="H8" s="9">
        <v>99</v>
      </c>
      <c r="I8" s="16">
        <v>19.8</v>
      </c>
      <c r="J8" s="17" t="s">
        <v>126</v>
      </c>
      <c r="K8" s="17" t="s">
        <v>128</v>
      </c>
      <c r="L8" s="17" t="s">
        <v>134</v>
      </c>
      <c r="M8" s="17" t="s">
        <v>155</v>
      </c>
      <c r="N8" s="17" t="s">
        <v>108</v>
      </c>
      <c r="O8" s="17" t="s">
        <v>134</v>
      </c>
      <c r="P8" s="17" t="s">
        <v>139</v>
      </c>
      <c r="Q8" s="17" t="s">
        <v>118</v>
      </c>
      <c r="R8" s="41">
        <v>89.139534</v>
      </c>
      <c r="S8" s="42">
        <f t="shared" ref="S8:S33" si="0">R8*0.8</f>
        <v>71.3116272</v>
      </c>
      <c r="T8" s="43">
        <f t="shared" ref="T8:T33" si="1">I8+S8</f>
        <v>91.1116272</v>
      </c>
      <c r="U8" s="44">
        <v>2.8</v>
      </c>
      <c r="V8" s="45">
        <f t="shared" ref="V8:V33" si="2">U8+T8</f>
        <v>93.9116272</v>
      </c>
      <c r="W8" s="46">
        <v>3</v>
      </c>
      <c r="X8" s="47" t="s">
        <v>618</v>
      </c>
    </row>
    <row r="9" ht="12" customHeight="1" spans="1:24">
      <c r="A9" s="9">
        <v>1508044213</v>
      </c>
      <c r="B9" s="10" t="s">
        <v>619</v>
      </c>
      <c r="C9" s="9">
        <v>99</v>
      </c>
      <c r="D9" s="9">
        <v>99</v>
      </c>
      <c r="E9" s="9">
        <v>99</v>
      </c>
      <c r="F9" s="9">
        <v>99</v>
      </c>
      <c r="G9" s="9">
        <v>99</v>
      </c>
      <c r="H9" s="9">
        <v>98</v>
      </c>
      <c r="I9" s="16">
        <v>19.77</v>
      </c>
      <c r="J9" s="17" t="s">
        <v>133</v>
      </c>
      <c r="K9" s="17" t="s">
        <v>144</v>
      </c>
      <c r="L9" s="17" t="s">
        <v>111</v>
      </c>
      <c r="M9" s="17" t="s">
        <v>114</v>
      </c>
      <c r="N9" s="17" t="s">
        <v>259</v>
      </c>
      <c r="O9" s="17" t="s">
        <v>252</v>
      </c>
      <c r="P9" s="17" t="s">
        <v>167</v>
      </c>
      <c r="Q9" s="17" t="s">
        <v>149</v>
      </c>
      <c r="R9" s="41">
        <v>89.093023</v>
      </c>
      <c r="S9" s="42">
        <f t="shared" si="0"/>
        <v>71.2744184</v>
      </c>
      <c r="T9" s="43">
        <f t="shared" si="1"/>
        <v>91.0444184</v>
      </c>
      <c r="U9" s="44">
        <v>2.8</v>
      </c>
      <c r="V9" s="45">
        <f t="shared" si="2"/>
        <v>93.8444184</v>
      </c>
      <c r="W9" s="46">
        <v>4</v>
      </c>
      <c r="X9" s="47" t="s">
        <v>620</v>
      </c>
    </row>
    <row r="10" ht="12" customHeight="1" spans="1:24">
      <c r="A10" s="9">
        <v>1508044220</v>
      </c>
      <c r="B10" s="10" t="s">
        <v>621</v>
      </c>
      <c r="C10" s="9">
        <v>98</v>
      </c>
      <c r="D10" s="9">
        <v>98</v>
      </c>
      <c r="E10" s="9">
        <v>98</v>
      </c>
      <c r="F10" s="9">
        <v>98</v>
      </c>
      <c r="G10" s="9">
        <v>98</v>
      </c>
      <c r="H10" s="9">
        <v>98</v>
      </c>
      <c r="I10" s="16">
        <v>19.6</v>
      </c>
      <c r="J10" s="17" t="s">
        <v>140</v>
      </c>
      <c r="K10" s="17" t="s">
        <v>201</v>
      </c>
      <c r="L10" s="17" t="s">
        <v>111</v>
      </c>
      <c r="M10" s="17" t="s">
        <v>109</v>
      </c>
      <c r="N10" s="17" t="s">
        <v>111</v>
      </c>
      <c r="O10" s="17" t="s">
        <v>245</v>
      </c>
      <c r="P10" s="17" t="s">
        <v>126</v>
      </c>
      <c r="Q10" s="17" t="s">
        <v>149</v>
      </c>
      <c r="R10" s="41">
        <v>88.767441</v>
      </c>
      <c r="S10" s="42">
        <f t="shared" si="0"/>
        <v>71.0139528</v>
      </c>
      <c r="T10" s="43">
        <f t="shared" si="1"/>
        <v>90.6139528</v>
      </c>
      <c r="U10" s="44">
        <v>2.5</v>
      </c>
      <c r="V10" s="45">
        <f t="shared" si="2"/>
        <v>93.1139528</v>
      </c>
      <c r="W10" s="46">
        <v>5</v>
      </c>
      <c r="X10" s="47" t="s">
        <v>622</v>
      </c>
    </row>
    <row r="11" ht="12" customHeight="1" spans="1:24">
      <c r="A11" s="9">
        <v>1508044207</v>
      </c>
      <c r="B11" s="10" t="s">
        <v>623</v>
      </c>
      <c r="C11" s="9">
        <v>97</v>
      </c>
      <c r="D11" s="9">
        <v>98</v>
      </c>
      <c r="E11" s="9">
        <v>97</v>
      </c>
      <c r="F11" s="9">
        <v>98</v>
      </c>
      <c r="G11" s="9">
        <v>98</v>
      </c>
      <c r="H11" s="9">
        <v>98</v>
      </c>
      <c r="I11" s="16">
        <v>19.53</v>
      </c>
      <c r="J11" s="17" t="s">
        <v>126</v>
      </c>
      <c r="K11" s="17" t="s">
        <v>124</v>
      </c>
      <c r="L11" s="17" t="s">
        <v>108</v>
      </c>
      <c r="M11" s="17" t="s">
        <v>127</v>
      </c>
      <c r="N11" s="17" t="s">
        <v>149</v>
      </c>
      <c r="O11" s="17" t="s">
        <v>134</v>
      </c>
      <c r="P11" s="17" t="s">
        <v>154</v>
      </c>
      <c r="Q11" s="17" t="s">
        <v>111</v>
      </c>
      <c r="R11" s="41">
        <v>88.302325</v>
      </c>
      <c r="S11" s="42">
        <f t="shared" si="0"/>
        <v>70.64186</v>
      </c>
      <c r="T11" s="43">
        <f t="shared" si="1"/>
        <v>90.17186</v>
      </c>
      <c r="U11" s="44">
        <v>2.5</v>
      </c>
      <c r="V11" s="45">
        <f t="shared" si="2"/>
        <v>92.67186</v>
      </c>
      <c r="W11" s="46">
        <v>6</v>
      </c>
      <c r="X11" s="49" t="s">
        <v>624</v>
      </c>
    </row>
    <row r="12" ht="12" customHeight="1" spans="1:24">
      <c r="A12" s="9">
        <v>1508044202</v>
      </c>
      <c r="B12" s="10" t="s">
        <v>625</v>
      </c>
      <c r="C12" s="9">
        <v>98</v>
      </c>
      <c r="D12" s="9">
        <v>98</v>
      </c>
      <c r="E12" s="9">
        <v>98</v>
      </c>
      <c r="F12" s="9">
        <v>99</v>
      </c>
      <c r="G12" s="9">
        <v>99</v>
      </c>
      <c r="H12" s="9">
        <v>99</v>
      </c>
      <c r="I12" s="16">
        <v>19.7</v>
      </c>
      <c r="J12" s="17" t="s">
        <v>108</v>
      </c>
      <c r="K12" s="17" t="s">
        <v>124</v>
      </c>
      <c r="L12" s="17" t="s">
        <v>110</v>
      </c>
      <c r="M12" s="17" t="s">
        <v>127</v>
      </c>
      <c r="N12" s="17" t="s">
        <v>126</v>
      </c>
      <c r="O12" s="17" t="s">
        <v>245</v>
      </c>
      <c r="P12" s="17" t="s">
        <v>139</v>
      </c>
      <c r="Q12" s="17" t="s">
        <v>111</v>
      </c>
      <c r="R12" s="41">
        <v>87.255813</v>
      </c>
      <c r="S12" s="42">
        <f t="shared" si="0"/>
        <v>69.8046504</v>
      </c>
      <c r="T12" s="43">
        <f t="shared" si="1"/>
        <v>89.5046504</v>
      </c>
      <c r="U12" s="44">
        <v>3.1</v>
      </c>
      <c r="V12" s="45">
        <f t="shared" si="2"/>
        <v>92.6046504</v>
      </c>
      <c r="W12" s="46">
        <v>7</v>
      </c>
      <c r="X12" s="50" t="s">
        <v>626</v>
      </c>
    </row>
    <row r="13" ht="12" customHeight="1" spans="1:24">
      <c r="A13" s="9">
        <v>1508044224</v>
      </c>
      <c r="B13" s="10" t="s">
        <v>627</v>
      </c>
      <c r="C13" s="9">
        <v>99</v>
      </c>
      <c r="D13" s="9">
        <v>99</v>
      </c>
      <c r="E13" s="9">
        <v>99</v>
      </c>
      <c r="F13" s="9">
        <v>99</v>
      </c>
      <c r="G13" s="11">
        <v>99</v>
      </c>
      <c r="H13" s="11">
        <v>99</v>
      </c>
      <c r="I13" s="19">
        <v>19.8</v>
      </c>
      <c r="J13" s="20" t="s">
        <v>128</v>
      </c>
      <c r="K13" s="17" t="s">
        <v>164</v>
      </c>
      <c r="L13" s="17" t="s">
        <v>124</v>
      </c>
      <c r="M13" s="17" t="s">
        <v>133</v>
      </c>
      <c r="N13" s="17" t="s">
        <v>180</v>
      </c>
      <c r="O13" s="17" t="s">
        <v>108</v>
      </c>
      <c r="P13" s="17" t="s">
        <v>149</v>
      </c>
      <c r="Q13" s="17" t="s">
        <v>108</v>
      </c>
      <c r="R13" s="41">
        <v>81.813953</v>
      </c>
      <c r="S13" s="42">
        <f t="shared" si="0"/>
        <v>65.4511624</v>
      </c>
      <c r="T13" s="43">
        <f t="shared" si="1"/>
        <v>85.2511624</v>
      </c>
      <c r="U13" s="44">
        <v>1.5</v>
      </c>
      <c r="V13" s="45">
        <f t="shared" si="2"/>
        <v>86.7511624</v>
      </c>
      <c r="W13" s="46">
        <v>8</v>
      </c>
      <c r="X13" s="47" t="s">
        <v>628</v>
      </c>
    </row>
    <row r="14" ht="12" customHeight="1" spans="1:24">
      <c r="A14" s="9">
        <v>1508044219</v>
      </c>
      <c r="B14" s="10" t="s">
        <v>629</v>
      </c>
      <c r="C14" s="9">
        <v>99</v>
      </c>
      <c r="D14" s="9">
        <v>98</v>
      </c>
      <c r="E14" s="9">
        <v>99</v>
      </c>
      <c r="F14" s="9">
        <v>99</v>
      </c>
      <c r="G14" s="9">
        <v>99</v>
      </c>
      <c r="H14" s="9">
        <v>99</v>
      </c>
      <c r="I14" s="16">
        <v>19.77</v>
      </c>
      <c r="J14" s="17" t="s">
        <v>109</v>
      </c>
      <c r="K14" s="17" t="s">
        <v>187</v>
      </c>
      <c r="L14" s="17" t="s">
        <v>109</v>
      </c>
      <c r="M14" s="17" t="s">
        <v>168</v>
      </c>
      <c r="N14" s="17" t="s">
        <v>126</v>
      </c>
      <c r="O14" s="17" t="s">
        <v>111</v>
      </c>
      <c r="P14" s="17" t="s">
        <v>155</v>
      </c>
      <c r="Q14" s="17" t="s">
        <v>140</v>
      </c>
      <c r="R14" s="41">
        <v>83.046511</v>
      </c>
      <c r="S14" s="42">
        <f t="shared" si="0"/>
        <v>66.4372088</v>
      </c>
      <c r="T14" s="43">
        <f t="shared" si="1"/>
        <v>86.2072088</v>
      </c>
      <c r="U14" s="44">
        <v>0.3</v>
      </c>
      <c r="V14" s="45">
        <f t="shared" si="2"/>
        <v>86.5072088</v>
      </c>
      <c r="W14" s="46">
        <v>9</v>
      </c>
      <c r="X14" s="51"/>
    </row>
    <row r="15" ht="12" customHeight="1" spans="1:24">
      <c r="A15" s="9">
        <v>1508044201</v>
      </c>
      <c r="B15" s="10" t="s">
        <v>412</v>
      </c>
      <c r="C15" s="9">
        <v>98</v>
      </c>
      <c r="D15" s="9">
        <v>98</v>
      </c>
      <c r="E15" s="9">
        <v>97</v>
      </c>
      <c r="F15" s="9">
        <v>98</v>
      </c>
      <c r="G15" s="9">
        <v>99</v>
      </c>
      <c r="H15" s="9">
        <v>99</v>
      </c>
      <c r="I15" s="16">
        <v>19.63</v>
      </c>
      <c r="J15" s="17" t="s">
        <v>129</v>
      </c>
      <c r="K15" s="17" t="s">
        <v>168</v>
      </c>
      <c r="L15" s="17" t="s">
        <v>129</v>
      </c>
      <c r="M15" s="17" t="s">
        <v>138</v>
      </c>
      <c r="N15" s="17" t="s">
        <v>127</v>
      </c>
      <c r="O15" s="17" t="s">
        <v>109</v>
      </c>
      <c r="P15" s="17" t="s">
        <v>133</v>
      </c>
      <c r="Q15" s="17" t="s">
        <v>126</v>
      </c>
      <c r="R15" s="41">
        <v>81.511627</v>
      </c>
      <c r="S15" s="42">
        <f t="shared" si="0"/>
        <v>65.2093016</v>
      </c>
      <c r="T15" s="43">
        <f t="shared" si="1"/>
        <v>84.8393016</v>
      </c>
      <c r="U15" s="44">
        <v>1.5</v>
      </c>
      <c r="V15" s="45">
        <f t="shared" si="2"/>
        <v>86.3393016</v>
      </c>
      <c r="W15" s="46">
        <v>10</v>
      </c>
      <c r="X15" s="52"/>
    </row>
    <row r="16" ht="12" customHeight="1" spans="1:25">
      <c r="A16" s="9">
        <v>1508044205</v>
      </c>
      <c r="B16" s="10" t="s">
        <v>630</v>
      </c>
      <c r="C16" s="9">
        <v>98</v>
      </c>
      <c r="D16" s="9">
        <v>99</v>
      </c>
      <c r="E16" s="9">
        <v>98</v>
      </c>
      <c r="F16" s="9">
        <v>98</v>
      </c>
      <c r="G16" s="9">
        <v>99</v>
      </c>
      <c r="H16" s="9">
        <v>99</v>
      </c>
      <c r="I16" s="16">
        <v>19.7</v>
      </c>
      <c r="J16" s="17" t="s">
        <v>128</v>
      </c>
      <c r="K16" s="17" t="s">
        <v>144</v>
      </c>
      <c r="L16" s="17" t="s">
        <v>164</v>
      </c>
      <c r="M16" s="17" t="s">
        <v>110</v>
      </c>
      <c r="N16" s="17" t="s">
        <v>123</v>
      </c>
      <c r="O16" s="17" t="s">
        <v>139</v>
      </c>
      <c r="P16" s="17" t="s">
        <v>110</v>
      </c>
      <c r="Q16" s="17" t="s">
        <v>155</v>
      </c>
      <c r="R16" s="41">
        <v>80.930232</v>
      </c>
      <c r="S16" s="42">
        <f t="shared" si="0"/>
        <v>64.7441856</v>
      </c>
      <c r="T16" s="43">
        <f t="shared" si="1"/>
        <v>84.4441856</v>
      </c>
      <c r="U16" s="44">
        <v>1.2</v>
      </c>
      <c r="V16" s="45">
        <f t="shared" si="2"/>
        <v>85.6441856</v>
      </c>
      <c r="W16" s="46">
        <v>11</v>
      </c>
      <c r="X16" s="52"/>
      <c r="Y16" s="12"/>
    </row>
    <row r="17" ht="12" customHeight="1" spans="1:25">
      <c r="A17" s="9">
        <v>1508044228</v>
      </c>
      <c r="B17" s="10" t="s">
        <v>631</v>
      </c>
      <c r="C17" s="9">
        <v>98</v>
      </c>
      <c r="D17" s="9">
        <v>99</v>
      </c>
      <c r="E17" s="9">
        <v>99</v>
      </c>
      <c r="F17" s="9">
        <v>99</v>
      </c>
      <c r="G17" s="9">
        <v>99</v>
      </c>
      <c r="H17" s="9">
        <v>99</v>
      </c>
      <c r="I17" s="16">
        <v>19.77</v>
      </c>
      <c r="J17" s="9" t="s">
        <v>127</v>
      </c>
      <c r="K17" s="18" t="s">
        <v>114</v>
      </c>
      <c r="L17" s="17" t="s">
        <v>201</v>
      </c>
      <c r="M17" s="17" t="s">
        <v>139</v>
      </c>
      <c r="N17" s="17" t="s">
        <v>128</v>
      </c>
      <c r="O17" s="17" t="s">
        <v>123</v>
      </c>
      <c r="P17" s="17" t="s">
        <v>155</v>
      </c>
      <c r="Q17" s="17" t="s">
        <v>111</v>
      </c>
      <c r="R17" s="41">
        <v>81.88372</v>
      </c>
      <c r="S17" s="42">
        <f t="shared" si="0"/>
        <v>65.506976</v>
      </c>
      <c r="T17" s="43">
        <f t="shared" si="1"/>
        <v>85.276976</v>
      </c>
      <c r="U17" s="44">
        <v>0</v>
      </c>
      <c r="V17" s="45">
        <f t="shared" si="2"/>
        <v>85.276976</v>
      </c>
      <c r="W17" s="46">
        <v>12</v>
      </c>
      <c r="X17" s="53"/>
      <c r="Y17" s="57"/>
    </row>
    <row r="18" ht="12" customHeight="1" spans="1:25">
      <c r="A18" s="9">
        <v>1508044210</v>
      </c>
      <c r="B18" s="10" t="s">
        <v>632</v>
      </c>
      <c r="C18" s="9">
        <v>99</v>
      </c>
      <c r="D18" s="9">
        <v>98</v>
      </c>
      <c r="E18" s="9">
        <v>99</v>
      </c>
      <c r="F18" s="9">
        <v>99</v>
      </c>
      <c r="G18" s="9">
        <v>99</v>
      </c>
      <c r="H18" s="9">
        <v>99</v>
      </c>
      <c r="I18" s="16">
        <v>19.77</v>
      </c>
      <c r="J18" s="17" t="s">
        <v>133</v>
      </c>
      <c r="K18" s="17" t="s">
        <v>139</v>
      </c>
      <c r="L18" s="17" t="s">
        <v>125</v>
      </c>
      <c r="M18" s="17" t="s">
        <v>180</v>
      </c>
      <c r="N18" s="17" t="s">
        <v>154</v>
      </c>
      <c r="O18" s="17" t="s">
        <v>114</v>
      </c>
      <c r="P18" s="17" t="s">
        <v>187</v>
      </c>
      <c r="Q18" s="17" t="s">
        <v>129</v>
      </c>
      <c r="R18" s="41">
        <v>76</v>
      </c>
      <c r="S18" s="42">
        <f t="shared" si="0"/>
        <v>60.8</v>
      </c>
      <c r="T18" s="43">
        <f t="shared" si="1"/>
        <v>80.57</v>
      </c>
      <c r="U18" s="44">
        <v>1</v>
      </c>
      <c r="V18" s="45">
        <f t="shared" si="2"/>
        <v>81.57</v>
      </c>
      <c r="W18" s="46">
        <v>13</v>
      </c>
      <c r="X18" s="51"/>
      <c r="Y18" s="12"/>
    </row>
    <row r="19" ht="12" customHeight="1" spans="1:24">
      <c r="A19" s="9">
        <v>1508044208</v>
      </c>
      <c r="B19" s="10" t="s">
        <v>633</v>
      </c>
      <c r="C19" s="9">
        <v>99</v>
      </c>
      <c r="D19" s="9">
        <v>98</v>
      </c>
      <c r="E19" s="9">
        <v>99</v>
      </c>
      <c r="F19" s="9">
        <v>99</v>
      </c>
      <c r="G19" s="9">
        <v>99</v>
      </c>
      <c r="H19" s="9">
        <v>99</v>
      </c>
      <c r="I19" s="16">
        <v>19.77</v>
      </c>
      <c r="J19" s="17" t="s">
        <v>110</v>
      </c>
      <c r="K19" s="17" t="s">
        <v>139</v>
      </c>
      <c r="L19" s="17" t="s">
        <v>193</v>
      </c>
      <c r="M19" s="17" t="s">
        <v>201</v>
      </c>
      <c r="N19" s="17" t="s">
        <v>180</v>
      </c>
      <c r="O19" s="17" t="s">
        <v>124</v>
      </c>
      <c r="P19" s="17" t="s">
        <v>134</v>
      </c>
      <c r="Q19" s="17" t="s">
        <v>140</v>
      </c>
      <c r="R19" s="41">
        <v>76</v>
      </c>
      <c r="S19" s="42">
        <f t="shared" si="0"/>
        <v>60.8</v>
      </c>
      <c r="T19" s="43">
        <f t="shared" si="1"/>
        <v>80.57</v>
      </c>
      <c r="U19" s="44">
        <v>0.1</v>
      </c>
      <c r="V19" s="45">
        <f t="shared" si="2"/>
        <v>80.67</v>
      </c>
      <c r="W19" s="46">
        <v>14</v>
      </c>
      <c r="X19" s="51"/>
    </row>
    <row r="20" ht="12" customHeight="1" spans="1:24">
      <c r="A20" s="9">
        <v>1508044225</v>
      </c>
      <c r="B20" s="10" t="s">
        <v>634</v>
      </c>
      <c r="C20" s="9">
        <v>98</v>
      </c>
      <c r="D20" s="9">
        <v>98</v>
      </c>
      <c r="E20" s="9">
        <v>99</v>
      </c>
      <c r="F20" s="9">
        <v>99</v>
      </c>
      <c r="G20" s="9">
        <v>99</v>
      </c>
      <c r="H20" s="9">
        <v>99</v>
      </c>
      <c r="I20" s="16">
        <v>19.73</v>
      </c>
      <c r="J20" s="9" t="s">
        <v>153</v>
      </c>
      <c r="K20" s="18" t="s">
        <v>201</v>
      </c>
      <c r="L20" s="17" t="s">
        <v>154</v>
      </c>
      <c r="M20" s="17" t="s">
        <v>164</v>
      </c>
      <c r="N20" s="17" t="s">
        <v>127</v>
      </c>
      <c r="O20" s="17" t="s">
        <v>108</v>
      </c>
      <c r="P20" s="17" t="s">
        <v>124</v>
      </c>
      <c r="Q20" s="17" t="s">
        <v>140</v>
      </c>
      <c r="R20" s="41">
        <v>76.046511</v>
      </c>
      <c r="S20" s="42">
        <f t="shared" si="0"/>
        <v>60.8372088</v>
      </c>
      <c r="T20" s="43">
        <f t="shared" si="1"/>
        <v>80.5672088</v>
      </c>
      <c r="U20" s="44">
        <v>0.1</v>
      </c>
      <c r="V20" s="45">
        <f t="shared" si="2"/>
        <v>80.6672088</v>
      </c>
      <c r="W20" s="46">
        <v>14</v>
      </c>
      <c r="X20" s="51"/>
    </row>
    <row r="21" ht="12" customHeight="1" spans="1:24">
      <c r="A21" s="9">
        <v>1508044206</v>
      </c>
      <c r="B21" s="10" t="s">
        <v>635</v>
      </c>
      <c r="C21" s="9">
        <v>99</v>
      </c>
      <c r="D21" s="9">
        <v>98</v>
      </c>
      <c r="E21" s="9">
        <v>98</v>
      </c>
      <c r="F21" s="9">
        <v>98</v>
      </c>
      <c r="G21" s="9">
        <v>99</v>
      </c>
      <c r="H21" s="9">
        <v>98</v>
      </c>
      <c r="I21" s="16">
        <v>19.67</v>
      </c>
      <c r="J21" s="17" t="s">
        <v>109</v>
      </c>
      <c r="K21" s="17" t="s">
        <v>187</v>
      </c>
      <c r="L21" s="17" t="s">
        <v>144</v>
      </c>
      <c r="M21" s="17" t="s">
        <v>109</v>
      </c>
      <c r="N21" s="17" t="s">
        <v>164</v>
      </c>
      <c r="O21" s="17" t="s">
        <v>127</v>
      </c>
      <c r="P21" s="17" t="s">
        <v>133</v>
      </c>
      <c r="Q21" s="17" t="s">
        <v>128</v>
      </c>
      <c r="R21" s="41">
        <v>74.023255</v>
      </c>
      <c r="S21" s="42">
        <f t="shared" si="0"/>
        <v>59.218604</v>
      </c>
      <c r="T21" s="43">
        <f t="shared" si="1"/>
        <v>78.888604</v>
      </c>
      <c r="U21" s="44">
        <v>0.1</v>
      </c>
      <c r="V21" s="45">
        <f t="shared" si="2"/>
        <v>78.988604</v>
      </c>
      <c r="W21" s="46">
        <v>16</v>
      </c>
      <c r="X21" s="54"/>
    </row>
    <row r="22" ht="12" customHeight="1" spans="1:24">
      <c r="A22" s="9">
        <v>1508044212</v>
      </c>
      <c r="B22" s="10" t="s">
        <v>636</v>
      </c>
      <c r="C22" s="9">
        <v>97</v>
      </c>
      <c r="D22" s="9">
        <v>98</v>
      </c>
      <c r="E22" s="9">
        <v>97</v>
      </c>
      <c r="F22" s="9">
        <v>98</v>
      </c>
      <c r="G22" s="9">
        <v>98</v>
      </c>
      <c r="H22" s="9">
        <v>98</v>
      </c>
      <c r="I22" s="16">
        <v>19.53</v>
      </c>
      <c r="J22" s="17" t="s">
        <v>110</v>
      </c>
      <c r="K22" s="17" t="s">
        <v>109</v>
      </c>
      <c r="L22" s="17" t="s">
        <v>148</v>
      </c>
      <c r="M22" s="17" t="s">
        <v>153</v>
      </c>
      <c r="N22" s="17" t="s">
        <v>167</v>
      </c>
      <c r="O22" s="17" t="s">
        <v>138</v>
      </c>
      <c r="P22" s="17" t="s">
        <v>110</v>
      </c>
      <c r="Q22" s="17" t="s">
        <v>129</v>
      </c>
      <c r="R22" s="41">
        <v>73.023255</v>
      </c>
      <c r="S22" s="42">
        <f t="shared" si="0"/>
        <v>58.418604</v>
      </c>
      <c r="T22" s="43">
        <f t="shared" si="1"/>
        <v>77.948604</v>
      </c>
      <c r="U22" s="44">
        <v>0</v>
      </c>
      <c r="V22" s="45">
        <f t="shared" si="2"/>
        <v>77.948604</v>
      </c>
      <c r="W22" s="46">
        <v>17</v>
      </c>
      <c r="X22" s="55"/>
    </row>
    <row r="23" ht="12" customHeight="1" spans="1:24">
      <c r="A23" s="9">
        <v>1508044227</v>
      </c>
      <c r="B23" s="10" t="s">
        <v>637</v>
      </c>
      <c r="C23" s="9">
        <v>98</v>
      </c>
      <c r="D23" s="9">
        <v>98</v>
      </c>
      <c r="E23" s="9">
        <v>98</v>
      </c>
      <c r="F23" s="9">
        <v>98</v>
      </c>
      <c r="G23" s="9">
        <v>99</v>
      </c>
      <c r="H23" s="9">
        <v>98</v>
      </c>
      <c r="I23" s="16">
        <v>19.63</v>
      </c>
      <c r="J23" s="9" t="s">
        <v>133</v>
      </c>
      <c r="K23" s="18" t="s">
        <v>154</v>
      </c>
      <c r="L23" s="21" t="s">
        <v>186</v>
      </c>
      <c r="M23" s="17" t="s">
        <v>125</v>
      </c>
      <c r="N23" s="17" t="s">
        <v>162</v>
      </c>
      <c r="O23" s="17" t="s">
        <v>138</v>
      </c>
      <c r="P23" s="17" t="s">
        <v>139</v>
      </c>
      <c r="Q23" s="17" t="s">
        <v>110</v>
      </c>
      <c r="R23" s="41">
        <v>63.209302</v>
      </c>
      <c r="S23" s="42">
        <f t="shared" si="0"/>
        <v>50.5674416</v>
      </c>
      <c r="T23" s="43">
        <f t="shared" si="1"/>
        <v>70.1974416</v>
      </c>
      <c r="U23" s="44">
        <v>-0.9</v>
      </c>
      <c r="V23" s="45">
        <f t="shared" si="2"/>
        <v>69.2974416</v>
      </c>
      <c r="W23" s="46">
        <v>18</v>
      </c>
      <c r="X23" s="56"/>
    </row>
    <row r="24" ht="12" customHeight="1" spans="1:24">
      <c r="A24" s="9">
        <v>1508044217</v>
      </c>
      <c r="B24" s="10" t="s">
        <v>638</v>
      </c>
      <c r="C24" s="9">
        <v>99</v>
      </c>
      <c r="D24" s="9">
        <v>98</v>
      </c>
      <c r="E24" s="9">
        <v>98</v>
      </c>
      <c r="F24" s="9">
        <v>97</v>
      </c>
      <c r="G24" s="9">
        <v>97</v>
      </c>
      <c r="H24" s="9">
        <v>98</v>
      </c>
      <c r="I24" s="16">
        <v>19.57</v>
      </c>
      <c r="J24" s="17" t="s">
        <v>127</v>
      </c>
      <c r="K24" s="17" t="s">
        <v>163</v>
      </c>
      <c r="L24" s="21" t="s">
        <v>231</v>
      </c>
      <c r="M24" s="17" t="s">
        <v>138</v>
      </c>
      <c r="N24" s="17" t="s">
        <v>163</v>
      </c>
      <c r="O24" s="17" t="s">
        <v>193</v>
      </c>
      <c r="P24" s="17" t="s">
        <v>125</v>
      </c>
      <c r="Q24" s="17" t="s">
        <v>114</v>
      </c>
      <c r="R24" s="41">
        <v>61.44186</v>
      </c>
      <c r="S24" s="42">
        <f t="shared" si="0"/>
        <v>49.153488</v>
      </c>
      <c r="T24" s="43">
        <f t="shared" si="1"/>
        <v>68.723488</v>
      </c>
      <c r="U24" s="44">
        <v>-1</v>
      </c>
      <c r="V24" s="45">
        <f t="shared" si="2"/>
        <v>67.723488</v>
      </c>
      <c r="W24" s="46">
        <v>19</v>
      </c>
      <c r="X24" s="51"/>
    </row>
    <row r="25" ht="12" customHeight="1" spans="1:24">
      <c r="A25" s="9">
        <v>1508044214</v>
      </c>
      <c r="B25" s="10" t="s">
        <v>360</v>
      </c>
      <c r="C25" s="9">
        <v>97</v>
      </c>
      <c r="D25" s="9">
        <v>96</v>
      </c>
      <c r="E25" s="9">
        <v>97</v>
      </c>
      <c r="F25" s="9">
        <v>96</v>
      </c>
      <c r="G25" s="9">
        <v>96</v>
      </c>
      <c r="H25" s="9">
        <v>97</v>
      </c>
      <c r="I25" s="16">
        <v>19.3</v>
      </c>
      <c r="J25" s="17" t="s">
        <v>124</v>
      </c>
      <c r="K25" s="17" t="s">
        <v>162</v>
      </c>
      <c r="L25" s="21" t="s">
        <v>324</v>
      </c>
      <c r="M25" s="17" t="s">
        <v>201</v>
      </c>
      <c r="N25" s="17" t="s">
        <v>163</v>
      </c>
      <c r="O25" s="17" t="s">
        <v>201</v>
      </c>
      <c r="P25" s="17" t="s">
        <v>162</v>
      </c>
      <c r="Q25" s="17" t="s">
        <v>155</v>
      </c>
      <c r="R25" s="41">
        <v>59.116279</v>
      </c>
      <c r="S25" s="42">
        <f t="shared" si="0"/>
        <v>47.2930232</v>
      </c>
      <c r="T25" s="43">
        <f t="shared" si="1"/>
        <v>66.5930232</v>
      </c>
      <c r="U25" s="44">
        <v>-1</v>
      </c>
      <c r="V25" s="45">
        <f t="shared" si="2"/>
        <v>65.5930232</v>
      </c>
      <c r="W25" s="46">
        <v>20</v>
      </c>
      <c r="X25" s="51"/>
    </row>
    <row r="26" ht="12" customHeight="1" spans="1:24">
      <c r="A26" s="9">
        <v>1508044215</v>
      </c>
      <c r="B26" s="10" t="s">
        <v>639</v>
      </c>
      <c r="C26" s="9">
        <v>98</v>
      </c>
      <c r="D26" s="9">
        <v>98</v>
      </c>
      <c r="E26" s="9">
        <v>98</v>
      </c>
      <c r="F26" s="9">
        <v>97</v>
      </c>
      <c r="G26" s="9">
        <v>98</v>
      </c>
      <c r="H26" s="9">
        <v>98</v>
      </c>
      <c r="I26" s="16">
        <v>19.57</v>
      </c>
      <c r="J26" s="17" t="s">
        <v>139</v>
      </c>
      <c r="K26" s="17" t="s">
        <v>187</v>
      </c>
      <c r="L26" s="21" t="s">
        <v>214</v>
      </c>
      <c r="M26" s="17" t="s">
        <v>168</v>
      </c>
      <c r="N26" s="17" t="s">
        <v>144</v>
      </c>
      <c r="O26" s="21" t="s">
        <v>211</v>
      </c>
      <c r="P26" s="17" t="s">
        <v>149</v>
      </c>
      <c r="Q26" s="17" t="s">
        <v>133</v>
      </c>
      <c r="R26" s="41">
        <v>53.813953</v>
      </c>
      <c r="S26" s="42">
        <f t="shared" si="0"/>
        <v>43.0511624</v>
      </c>
      <c r="T26" s="43">
        <f t="shared" si="1"/>
        <v>62.6211624</v>
      </c>
      <c r="U26" s="44">
        <v>-2</v>
      </c>
      <c r="V26" s="45">
        <f t="shared" si="2"/>
        <v>60.6211624</v>
      </c>
      <c r="W26" s="46">
        <v>21</v>
      </c>
      <c r="X26" s="51"/>
    </row>
    <row r="27" ht="12" customHeight="1" spans="1:24">
      <c r="A27" s="9">
        <v>1508044204</v>
      </c>
      <c r="B27" s="10" t="s">
        <v>640</v>
      </c>
      <c r="C27" s="9">
        <v>97</v>
      </c>
      <c r="D27" s="9">
        <v>98</v>
      </c>
      <c r="E27" s="9">
        <v>98</v>
      </c>
      <c r="F27" s="9">
        <v>98</v>
      </c>
      <c r="G27" s="9">
        <v>98</v>
      </c>
      <c r="H27" s="9">
        <v>98</v>
      </c>
      <c r="I27" s="16">
        <v>19.57</v>
      </c>
      <c r="J27" s="17" t="s">
        <v>110</v>
      </c>
      <c r="K27" s="17" t="s">
        <v>167</v>
      </c>
      <c r="L27" s="17" t="s">
        <v>162</v>
      </c>
      <c r="M27" s="17" t="s">
        <v>187</v>
      </c>
      <c r="N27" s="21" t="s">
        <v>210</v>
      </c>
      <c r="O27" s="17" t="s">
        <v>138</v>
      </c>
      <c r="P27" s="17" t="s">
        <v>111</v>
      </c>
      <c r="Q27" s="17" t="s">
        <v>155</v>
      </c>
      <c r="R27" s="41">
        <v>51.906976</v>
      </c>
      <c r="S27" s="42">
        <f t="shared" si="0"/>
        <v>41.5255808</v>
      </c>
      <c r="T27" s="43">
        <f t="shared" si="1"/>
        <v>61.0955808</v>
      </c>
      <c r="U27" s="44">
        <v>-1</v>
      </c>
      <c r="V27" s="45">
        <f t="shared" si="2"/>
        <v>60.0955808</v>
      </c>
      <c r="W27" s="46">
        <v>22</v>
      </c>
      <c r="X27" s="52"/>
    </row>
    <row r="28" ht="12" customHeight="1" spans="1:24">
      <c r="A28" s="9">
        <v>1508044218</v>
      </c>
      <c r="B28" s="10" t="s">
        <v>641</v>
      </c>
      <c r="C28" s="9">
        <v>99</v>
      </c>
      <c r="D28" s="9">
        <v>98</v>
      </c>
      <c r="E28" s="9">
        <v>98</v>
      </c>
      <c r="F28" s="9">
        <v>98</v>
      </c>
      <c r="G28" s="9">
        <v>98</v>
      </c>
      <c r="H28" s="9">
        <v>97</v>
      </c>
      <c r="I28" s="16">
        <v>19.6</v>
      </c>
      <c r="J28" s="17" t="s">
        <v>110</v>
      </c>
      <c r="K28" s="17" t="s">
        <v>168</v>
      </c>
      <c r="L28" s="17" t="s">
        <v>162</v>
      </c>
      <c r="M28" s="17" t="s">
        <v>201</v>
      </c>
      <c r="N28" s="21" t="s">
        <v>241</v>
      </c>
      <c r="O28" s="17" t="s">
        <v>201</v>
      </c>
      <c r="P28" s="17" t="s">
        <v>167</v>
      </c>
      <c r="Q28" s="17" t="s">
        <v>126</v>
      </c>
      <c r="R28" s="41">
        <v>50.279069</v>
      </c>
      <c r="S28" s="42">
        <f t="shared" si="0"/>
        <v>40.2232552</v>
      </c>
      <c r="T28" s="43">
        <f t="shared" si="1"/>
        <v>59.8232552</v>
      </c>
      <c r="U28" s="44">
        <v>-1</v>
      </c>
      <c r="V28" s="45">
        <f t="shared" si="2"/>
        <v>58.8232552</v>
      </c>
      <c r="W28" s="46">
        <v>23</v>
      </c>
      <c r="X28" s="51"/>
    </row>
    <row r="29" ht="12" customHeight="1" spans="1:24">
      <c r="A29" s="9">
        <v>1508044211</v>
      </c>
      <c r="B29" s="10" t="s">
        <v>642</v>
      </c>
      <c r="C29" s="9">
        <v>97</v>
      </c>
      <c r="D29" s="9">
        <v>98</v>
      </c>
      <c r="E29" s="9">
        <v>97</v>
      </c>
      <c r="F29" s="9">
        <v>98</v>
      </c>
      <c r="G29" s="9">
        <v>98</v>
      </c>
      <c r="H29" s="9">
        <v>97</v>
      </c>
      <c r="I29" s="16">
        <v>19.5</v>
      </c>
      <c r="J29" s="17" t="s">
        <v>109</v>
      </c>
      <c r="K29" s="17" t="s">
        <v>124</v>
      </c>
      <c r="L29" s="17" t="s">
        <v>162</v>
      </c>
      <c r="M29" s="17" t="s">
        <v>171</v>
      </c>
      <c r="N29" s="21" t="s">
        <v>207</v>
      </c>
      <c r="O29" s="17" t="s">
        <v>201</v>
      </c>
      <c r="P29" s="17" t="s">
        <v>113</v>
      </c>
      <c r="Q29" s="17" t="s">
        <v>114</v>
      </c>
      <c r="R29" s="41">
        <v>50.325581</v>
      </c>
      <c r="S29" s="42">
        <f t="shared" si="0"/>
        <v>40.2604648</v>
      </c>
      <c r="T29" s="43">
        <f t="shared" si="1"/>
        <v>59.7604648</v>
      </c>
      <c r="U29" s="44">
        <v>-1</v>
      </c>
      <c r="V29" s="45">
        <f t="shared" si="2"/>
        <v>58.7604648</v>
      </c>
      <c r="W29" s="46">
        <v>24</v>
      </c>
      <c r="X29" s="51"/>
    </row>
    <row r="30" ht="12" customHeight="1" spans="1:24">
      <c r="A30" s="9">
        <v>1508044222</v>
      </c>
      <c r="B30" s="10" t="s">
        <v>643</v>
      </c>
      <c r="C30" s="9">
        <v>99</v>
      </c>
      <c r="D30" s="9">
        <v>99</v>
      </c>
      <c r="E30" s="9">
        <v>99</v>
      </c>
      <c r="F30" s="9">
        <v>98</v>
      </c>
      <c r="G30" s="9">
        <v>99</v>
      </c>
      <c r="H30" s="9">
        <v>99</v>
      </c>
      <c r="I30" s="16">
        <v>19.77</v>
      </c>
      <c r="J30" s="17" t="s">
        <v>125</v>
      </c>
      <c r="K30" s="17" t="s">
        <v>153</v>
      </c>
      <c r="L30" s="21" t="s">
        <v>200</v>
      </c>
      <c r="M30" s="17" t="s">
        <v>138</v>
      </c>
      <c r="N30" s="21" t="s">
        <v>231</v>
      </c>
      <c r="O30" s="17" t="s">
        <v>138</v>
      </c>
      <c r="P30" s="17" t="s">
        <v>139</v>
      </c>
      <c r="Q30" s="17" t="s">
        <v>127</v>
      </c>
      <c r="R30" s="41">
        <v>46.186046</v>
      </c>
      <c r="S30" s="42">
        <f t="shared" si="0"/>
        <v>36.9488368</v>
      </c>
      <c r="T30" s="43">
        <f t="shared" si="1"/>
        <v>56.7188368</v>
      </c>
      <c r="U30" s="44">
        <v>-2</v>
      </c>
      <c r="V30" s="45">
        <f t="shared" si="2"/>
        <v>54.7188368</v>
      </c>
      <c r="W30" s="46">
        <v>25</v>
      </c>
      <c r="X30" s="51"/>
    </row>
    <row r="31" ht="12" customHeight="1" spans="1:24">
      <c r="A31" s="9">
        <v>1508044221</v>
      </c>
      <c r="B31" s="10" t="s">
        <v>644</v>
      </c>
      <c r="C31" s="9">
        <v>98</v>
      </c>
      <c r="D31" s="9">
        <v>99</v>
      </c>
      <c r="E31" s="9">
        <v>99</v>
      </c>
      <c r="F31" s="9">
        <v>99</v>
      </c>
      <c r="G31" s="9">
        <v>99</v>
      </c>
      <c r="H31" s="9">
        <v>99</v>
      </c>
      <c r="I31" s="16">
        <v>19.77</v>
      </c>
      <c r="J31" s="17" t="s">
        <v>133</v>
      </c>
      <c r="K31" s="17" t="s">
        <v>201</v>
      </c>
      <c r="L31" s="21" t="s">
        <v>200</v>
      </c>
      <c r="M31" s="17" t="s">
        <v>168</v>
      </c>
      <c r="N31" s="21" t="s">
        <v>241</v>
      </c>
      <c r="O31" s="17" t="s">
        <v>162</v>
      </c>
      <c r="P31" s="17" t="s">
        <v>154</v>
      </c>
      <c r="Q31" s="17" t="s">
        <v>108</v>
      </c>
      <c r="R31" s="41">
        <v>43.023255</v>
      </c>
      <c r="S31" s="42">
        <f t="shared" si="0"/>
        <v>34.418604</v>
      </c>
      <c r="T31" s="43">
        <f t="shared" si="1"/>
        <v>54.188604</v>
      </c>
      <c r="U31" s="44">
        <v>-3.7</v>
      </c>
      <c r="V31" s="45">
        <f t="shared" si="2"/>
        <v>50.488604</v>
      </c>
      <c r="W31" s="46">
        <v>26</v>
      </c>
      <c r="X31" s="51"/>
    </row>
    <row r="32" ht="12" customHeight="1" spans="1:24">
      <c r="A32" s="9">
        <v>1508044203</v>
      </c>
      <c r="B32" s="10" t="s">
        <v>645</v>
      </c>
      <c r="C32" s="9">
        <v>98</v>
      </c>
      <c r="D32" s="9">
        <v>98</v>
      </c>
      <c r="E32" s="9">
        <v>97</v>
      </c>
      <c r="F32" s="9">
        <v>98</v>
      </c>
      <c r="G32" s="9">
        <v>98</v>
      </c>
      <c r="H32" s="9">
        <v>98</v>
      </c>
      <c r="I32" s="16">
        <v>19.57</v>
      </c>
      <c r="J32" s="17" t="s">
        <v>144</v>
      </c>
      <c r="K32" s="17" t="s">
        <v>148</v>
      </c>
      <c r="L32" s="17" t="s">
        <v>162</v>
      </c>
      <c r="M32" s="17" t="s">
        <v>154</v>
      </c>
      <c r="N32" s="21" t="s">
        <v>211</v>
      </c>
      <c r="O32" s="21" t="s">
        <v>186</v>
      </c>
      <c r="P32" s="17" t="s">
        <v>109</v>
      </c>
      <c r="Q32" s="17" t="s">
        <v>118</v>
      </c>
      <c r="R32" s="41">
        <v>40.232558</v>
      </c>
      <c r="S32" s="42">
        <f t="shared" si="0"/>
        <v>32.1860464</v>
      </c>
      <c r="T32" s="43">
        <f t="shared" si="1"/>
        <v>51.7560464</v>
      </c>
      <c r="U32" s="44">
        <v>-2</v>
      </c>
      <c r="V32" s="45">
        <f t="shared" si="2"/>
        <v>49.7560464</v>
      </c>
      <c r="W32" s="46">
        <v>27</v>
      </c>
      <c r="X32" s="52"/>
    </row>
    <row r="33" ht="12" customHeight="1" spans="1:24">
      <c r="A33" s="9">
        <v>1508044216</v>
      </c>
      <c r="B33" s="10" t="s">
        <v>646</v>
      </c>
      <c r="C33" s="9">
        <v>98</v>
      </c>
      <c r="D33" s="9">
        <v>98</v>
      </c>
      <c r="E33" s="9">
        <v>98</v>
      </c>
      <c r="F33" s="9">
        <v>98</v>
      </c>
      <c r="G33" s="9">
        <v>98</v>
      </c>
      <c r="H33" s="9">
        <v>98</v>
      </c>
      <c r="I33" s="16">
        <v>19.6</v>
      </c>
      <c r="J33" s="17" t="s">
        <v>114</v>
      </c>
      <c r="K33" s="17" t="s">
        <v>148</v>
      </c>
      <c r="L33" s="21" t="s">
        <v>231</v>
      </c>
      <c r="M33" s="21" t="s">
        <v>174</v>
      </c>
      <c r="N33" s="21" t="s">
        <v>234</v>
      </c>
      <c r="O33" s="21" t="s">
        <v>204</v>
      </c>
      <c r="P33" s="17" t="s">
        <v>193</v>
      </c>
      <c r="Q33" s="17" t="s">
        <v>133</v>
      </c>
      <c r="R33" s="41">
        <v>21.255813</v>
      </c>
      <c r="S33" s="42">
        <f t="shared" si="0"/>
        <v>17.0046504</v>
      </c>
      <c r="T33" s="43">
        <f t="shared" si="1"/>
        <v>36.6046504</v>
      </c>
      <c r="U33" s="44">
        <v>-4</v>
      </c>
      <c r="V33" s="45">
        <f t="shared" si="2"/>
        <v>32.6046504</v>
      </c>
      <c r="W33" s="46">
        <v>28</v>
      </c>
      <c r="X33" s="51"/>
    </row>
    <row r="34" spans="8:9">
      <c r="H34" s="12"/>
      <c r="I34" s="12"/>
    </row>
    <row r="35" spans="8:9">
      <c r="H35" s="12"/>
      <c r="I35" s="12"/>
    </row>
    <row r="36" spans="8:9">
      <c r="H36" s="12"/>
      <c r="I36" s="12"/>
    </row>
    <row r="37" spans="8:9">
      <c r="H37" s="12"/>
      <c r="I37" s="12"/>
    </row>
    <row r="38" spans="8:9">
      <c r="H38" s="12"/>
      <c r="I38" s="12"/>
    </row>
  </sheetData>
  <mergeCells count="16">
    <mergeCell ref="A1:X1"/>
    <mergeCell ref="A2:X2"/>
    <mergeCell ref="C3:I3"/>
    <mergeCell ref="J3:S3"/>
    <mergeCell ref="C4:H4"/>
    <mergeCell ref="J4:Q4"/>
    <mergeCell ref="A3:A5"/>
    <mergeCell ref="B3:B5"/>
    <mergeCell ref="I4:I5"/>
    <mergeCell ref="R4:R5"/>
    <mergeCell ref="S4:S5"/>
    <mergeCell ref="T3:T5"/>
    <mergeCell ref="U3:U5"/>
    <mergeCell ref="V3:V5"/>
    <mergeCell ref="W3:W5"/>
    <mergeCell ref="X3:X5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4"/>
  <sheetViews>
    <sheetView workbookViewId="0">
      <selection activeCell="Z28" sqref="Z28"/>
    </sheetView>
  </sheetViews>
  <sheetFormatPr defaultColWidth="9" defaultRowHeight="14.25"/>
  <cols>
    <col min="1" max="1" width="8.875" style="58" customWidth="1"/>
    <col min="2" max="2" width="6.125" style="58" customWidth="1"/>
    <col min="3" max="8" width="3.25" style="58" customWidth="1"/>
    <col min="9" max="9" width="5.75" style="58" customWidth="1"/>
    <col min="10" max="14" width="5" style="58" customWidth="1"/>
    <col min="15" max="16" width="4.625" style="58" customWidth="1"/>
    <col min="17" max="17" width="5" style="58" customWidth="1"/>
    <col min="18" max="18" width="6.875" style="58" customWidth="1"/>
    <col min="19" max="19" width="7" style="58" customWidth="1"/>
    <col min="20" max="20" width="5.75" style="58" customWidth="1"/>
    <col min="21" max="21" width="4.875" style="58" customWidth="1"/>
    <col min="22" max="22" width="6" style="58" customWidth="1"/>
    <col min="23" max="23" width="3.375" style="58" customWidth="1"/>
    <col min="24" max="24" width="16.875" style="58" customWidth="1"/>
    <col min="25" max="256" width="9" style="58"/>
    <col min="257" max="257" width="11.5" style="58" customWidth="1"/>
    <col min="258" max="258" width="8.125" style="58" customWidth="1"/>
    <col min="259" max="259" width="4.875" style="58" customWidth="1"/>
    <col min="260" max="260" width="4.75" style="58" customWidth="1"/>
    <col min="261" max="261" width="4.375" style="58" customWidth="1"/>
    <col min="262" max="262" width="5.125" style="58" customWidth="1"/>
    <col min="263" max="263" width="4.625" style="58" customWidth="1"/>
    <col min="264" max="264" width="4.875" style="58" customWidth="1"/>
    <col min="265" max="265" width="8.5" style="58" customWidth="1"/>
    <col min="266" max="266" width="9" style="58"/>
    <col min="267" max="267" width="7.125" style="58" customWidth="1"/>
    <col min="268" max="268" width="7.875" style="58" customWidth="1"/>
    <col min="269" max="269" width="6.25" style="58" customWidth="1"/>
    <col min="270" max="270" width="9" style="58"/>
    <col min="271" max="271" width="6.375" style="58" customWidth="1"/>
    <col min="272" max="272" width="6.5" style="58" customWidth="1"/>
    <col min="273" max="273" width="7.125" style="58" customWidth="1"/>
    <col min="274" max="275" width="9" style="58"/>
    <col min="276" max="276" width="6.5" style="58" customWidth="1"/>
    <col min="277" max="277" width="5.875" style="58" customWidth="1"/>
    <col min="278" max="278" width="7.625" style="58" customWidth="1"/>
    <col min="279" max="279" width="5.375" style="58" customWidth="1"/>
    <col min="280" max="280" width="19.5" style="58" customWidth="1"/>
    <col min="281" max="512" width="9" style="58"/>
    <col min="513" max="513" width="11.5" style="58" customWidth="1"/>
    <col min="514" max="514" width="8.125" style="58" customWidth="1"/>
    <col min="515" max="515" width="4.875" style="58" customWidth="1"/>
    <col min="516" max="516" width="4.75" style="58" customWidth="1"/>
    <col min="517" max="517" width="4.375" style="58" customWidth="1"/>
    <col min="518" max="518" width="5.125" style="58" customWidth="1"/>
    <col min="519" max="519" width="4.625" style="58" customWidth="1"/>
    <col min="520" max="520" width="4.875" style="58" customWidth="1"/>
    <col min="521" max="521" width="8.5" style="58" customWidth="1"/>
    <col min="522" max="522" width="9" style="58"/>
    <col min="523" max="523" width="7.125" style="58" customWidth="1"/>
    <col min="524" max="524" width="7.875" style="58" customWidth="1"/>
    <col min="525" max="525" width="6.25" style="58" customWidth="1"/>
    <col min="526" max="526" width="9" style="58"/>
    <col min="527" max="527" width="6.375" style="58" customWidth="1"/>
    <col min="528" max="528" width="6.5" style="58" customWidth="1"/>
    <col min="529" max="529" width="7.125" style="58" customWidth="1"/>
    <col min="530" max="531" width="9" style="58"/>
    <col min="532" max="532" width="6.5" style="58" customWidth="1"/>
    <col min="533" max="533" width="5.875" style="58" customWidth="1"/>
    <col min="534" max="534" width="7.625" style="58" customWidth="1"/>
    <col min="535" max="535" width="5.375" style="58" customWidth="1"/>
    <col min="536" max="536" width="19.5" style="58" customWidth="1"/>
    <col min="537" max="768" width="9" style="58"/>
    <col min="769" max="769" width="11.5" style="58" customWidth="1"/>
    <col min="770" max="770" width="8.125" style="58" customWidth="1"/>
    <col min="771" max="771" width="4.875" style="58" customWidth="1"/>
    <col min="772" max="772" width="4.75" style="58" customWidth="1"/>
    <col min="773" max="773" width="4.375" style="58" customWidth="1"/>
    <col min="774" max="774" width="5.125" style="58" customWidth="1"/>
    <col min="775" max="775" width="4.625" style="58" customWidth="1"/>
    <col min="776" max="776" width="4.875" style="58" customWidth="1"/>
    <col min="777" max="777" width="8.5" style="58" customWidth="1"/>
    <col min="778" max="778" width="9" style="58"/>
    <col min="779" max="779" width="7.125" style="58" customWidth="1"/>
    <col min="780" max="780" width="7.875" style="58" customWidth="1"/>
    <col min="781" max="781" width="6.25" style="58" customWidth="1"/>
    <col min="782" max="782" width="9" style="58"/>
    <col min="783" max="783" width="6.375" style="58" customWidth="1"/>
    <col min="784" max="784" width="6.5" style="58" customWidth="1"/>
    <col min="785" max="785" width="7.125" style="58" customWidth="1"/>
    <col min="786" max="787" width="9" style="58"/>
    <col min="788" max="788" width="6.5" style="58" customWidth="1"/>
    <col min="789" max="789" width="5.875" style="58" customWidth="1"/>
    <col min="790" max="790" width="7.625" style="58" customWidth="1"/>
    <col min="791" max="791" width="5.375" style="58" customWidth="1"/>
    <col min="792" max="792" width="19.5" style="58" customWidth="1"/>
    <col min="793" max="1024" width="9" style="58"/>
    <col min="1025" max="1025" width="11.5" style="58" customWidth="1"/>
    <col min="1026" max="1026" width="8.125" style="58" customWidth="1"/>
    <col min="1027" max="1027" width="4.875" style="58" customWidth="1"/>
    <col min="1028" max="1028" width="4.75" style="58" customWidth="1"/>
    <col min="1029" max="1029" width="4.375" style="58" customWidth="1"/>
    <col min="1030" max="1030" width="5.125" style="58" customWidth="1"/>
    <col min="1031" max="1031" width="4.625" style="58" customWidth="1"/>
    <col min="1032" max="1032" width="4.875" style="58" customWidth="1"/>
    <col min="1033" max="1033" width="8.5" style="58" customWidth="1"/>
    <col min="1034" max="1034" width="9" style="58"/>
    <col min="1035" max="1035" width="7.125" style="58" customWidth="1"/>
    <col min="1036" max="1036" width="7.875" style="58" customWidth="1"/>
    <col min="1037" max="1037" width="6.25" style="58" customWidth="1"/>
    <col min="1038" max="1038" width="9" style="58"/>
    <col min="1039" max="1039" width="6.375" style="58" customWidth="1"/>
    <col min="1040" max="1040" width="6.5" style="58" customWidth="1"/>
    <col min="1041" max="1041" width="7.125" style="58" customWidth="1"/>
    <col min="1042" max="1043" width="9" style="58"/>
    <col min="1044" max="1044" width="6.5" style="58" customWidth="1"/>
    <col min="1045" max="1045" width="5.875" style="58" customWidth="1"/>
    <col min="1046" max="1046" width="7.625" style="58" customWidth="1"/>
    <col min="1047" max="1047" width="5.375" style="58" customWidth="1"/>
    <col min="1048" max="1048" width="19.5" style="58" customWidth="1"/>
    <col min="1049" max="1280" width="9" style="58"/>
    <col min="1281" max="1281" width="11.5" style="58" customWidth="1"/>
    <col min="1282" max="1282" width="8.125" style="58" customWidth="1"/>
    <col min="1283" max="1283" width="4.875" style="58" customWidth="1"/>
    <col min="1284" max="1284" width="4.75" style="58" customWidth="1"/>
    <col min="1285" max="1285" width="4.375" style="58" customWidth="1"/>
    <col min="1286" max="1286" width="5.125" style="58" customWidth="1"/>
    <col min="1287" max="1287" width="4.625" style="58" customWidth="1"/>
    <col min="1288" max="1288" width="4.875" style="58" customWidth="1"/>
    <col min="1289" max="1289" width="8.5" style="58" customWidth="1"/>
    <col min="1290" max="1290" width="9" style="58"/>
    <col min="1291" max="1291" width="7.125" style="58" customWidth="1"/>
    <col min="1292" max="1292" width="7.875" style="58" customWidth="1"/>
    <col min="1293" max="1293" width="6.25" style="58" customWidth="1"/>
    <col min="1294" max="1294" width="9" style="58"/>
    <col min="1295" max="1295" width="6.375" style="58" customWidth="1"/>
    <col min="1296" max="1296" width="6.5" style="58" customWidth="1"/>
    <col min="1297" max="1297" width="7.125" style="58" customWidth="1"/>
    <col min="1298" max="1299" width="9" style="58"/>
    <col min="1300" max="1300" width="6.5" style="58" customWidth="1"/>
    <col min="1301" max="1301" width="5.875" style="58" customWidth="1"/>
    <col min="1302" max="1302" width="7.625" style="58" customWidth="1"/>
    <col min="1303" max="1303" width="5.375" style="58" customWidth="1"/>
    <col min="1304" max="1304" width="19.5" style="58" customWidth="1"/>
    <col min="1305" max="1536" width="9" style="58"/>
    <col min="1537" max="1537" width="11.5" style="58" customWidth="1"/>
    <col min="1538" max="1538" width="8.125" style="58" customWidth="1"/>
    <col min="1539" max="1539" width="4.875" style="58" customWidth="1"/>
    <col min="1540" max="1540" width="4.75" style="58" customWidth="1"/>
    <col min="1541" max="1541" width="4.375" style="58" customWidth="1"/>
    <col min="1542" max="1542" width="5.125" style="58" customWidth="1"/>
    <col min="1543" max="1543" width="4.625" style="58" customWidth="1"/>
    <col min="1544" max="1544" width="4.875" style="58" customWidth="1"/>
    <col min="1545" max="1545" width="8.5" style="58" customWidth="1"/>
    <col min="1546" max="1546" width="9" style="58"/>
    <col min="1547" max="1547" width="7.125" style="58" customWidth="1"/>
    <col min="1548" max="1548" width="7.875" style="58" customWidth="1"/>
    <col min="1549" max="1549" width="6.25" style="58" customWidth="1"/>
    <col min="1550" max="1550" width="9" style="58"/>
    <col min="1551" max="1551" width="6.375" style="58" customWidth="1"/>
    <col min="1552" max="1552" width="6.5" style="58" customWidth="1"/>
    <col min="1553" max="1553" width="7.125" style="58" customWidth="1"/>
    <col min="1554" max="1555" width="9" style="58"/>
    <col min="1556" max="1556" width="6.5" style="58" customWidth="1"/>
    <col min="1557" max="1557" width="5.875" style="58" customWidth="1"/>
    <col min="1558" max="1558" width="7.625" style="58" customWidth="1"/>
    <col min="1559" max="1559" width="5.375" style="58" customWidth="1"/>
    <col min="1560" max="1560" width="19.5" style="58" customWidth="1"/>
    <col min="1561" max="1792" width="9" style="58"/>
    <col min="1793" max="1793" width="11.5" style="58" customWidth="1"/>
    <col min="1794" max="1794" width="8.125" style="58" customWidth="1"/>
    <col min="1795" max="1795" width="4.875" style="58" customWidth="1"/>
    <col min="1796" max="1796" width="4.75" style="58" customWidth="1"/>
    <col min="1797" max="1797" width="4.375" style="58" customWidth="1"/>
    <col min="1798" max="1798" width="5.125" style="58" customWidth="1"/>
    <col min="1799" max="1799" width="4.625" style="58" customWidth="1"/>
    <col min="1800" max="1800" width="4.875" style="58" customWidth="1"/>
    <col min="1801" max="1801" width="8.5" style="58" customWidth="1"/>
    <col min="1802" max="1802" width="9" style="58"/>
    <col min="1803" max="1803" width="7.125" style="58" customWidth="1"/>
    <col min="1804" max="1804" width="7.875" style="58" customWidth="1"/>
    <col min="1805" max="1805" width="6.25" style="58" customWidth="1"/>
    <col min="1806" max="1806" width="9" style="58"/>
    <col min="1807" max="1807" width="6.375" style="58" customWidth="1"/>
    <col min="1808" max="1808" width="6.5" style="58" customWidth="1"/>
    <col min="1809" max="1809" width="7.125" style="58" customWidth="1"/>
    <col min="1810" max="1811" width="9" style="58"/>
    <col min="1812" max="1812" width="6.5" style="58" customWidth="1"/>
    <col min="1813" max="1813" width="5.875" style="58" customWidth="1"/>
    <col min="1814" max="1814" width="7.625" style="58" customWidth="1"/>
    <col min="1815" max="1815" width="5.375" style="58" customWidth="1"/>
    <col min="1816" max="1816" width="19.5" style="58" customWidth="1"/>
    <col min="1817" max="2048" width="9" style="58"/>
    <col min="2049" max="2049" width="11.5" style="58" customWidth="1"/>
    <col min="2050" max="2050" width="8.125" style="58" customWidth="1"/>
    <col min="2051" max="2051" width="4.875" style="58" customWidth="1"/>
    <col min="2052" max="2052" width="4.75" style="58" customWidth="1"/>
    <col min="2053" max="2053" width="4.375" style="58" customWidth="1"/>
    <col min="2054" max="2054" width="5.125" style="58" customWidth="1"/>
    <col min="2055" max="2055" width="4.625" style="58" customWidth="1"/>
    <col min="2056" max="2056" width="4.875" style="58" customWidth="1"/>
    <col min="2057" max="2057" width="8.5" style="58" customWidth="1"/>
    <col min="2058" max="2058" width="9" style="58"/>
    <col min="2059" max="2059" width="7.125" style="58" customWidth="1"/>
    <col min="2060" max="2060" width="7.875" style="58" customWidth="1"/>
    <col min="2061" max="2061" width="6.25" style="58" customWidth="1"/>
    <col min="2062" max="2062" width="9" style="58"/>
    <col min="2063" max="2063" width="6.375" style="58" customWidth="1"/>
    <col min="2064" max="2064" width="6.5" style="58" customWidth="1"/>
    <col min="2065" max="2065" width="7.125" style="58" customWidth="1"/>
    <col min="2066" max="2067" width="9" style="58"/>
    <col min="2068" max="2068" width="6.5" style="58" customWidth="1"/>
    <col min="2069" max="2069" width="5.875" style="58" customWidth="1"/>
    <col min="2070" max="2070" width="7.625" style="58" customWidth="1"/>
    <col min="2071" max="2071" width="5.375" style="58" customWidth="1"/>
    <col min="2072" max="2072" width="19.5" style="58" customWidth="1"/>
    <col min="2073" max="2304" width="9" style="58"/>
    <col min="2305" max="2305" width="11.5" style="58" customWidth="1"/>
    <col min="2306" max="2306" width="8.125" style="58" customWidth="1"/>
    <col min="2307" max="2307" width="4.875" style="58" customWidth="1"/>
    <col min="2308" max="2308" width="4.75" style="58" customWidth="1"/>
    <col min="2309" max="2309" width="4.375" style="58" customWidth="1"/>
    <col min="2310" max="2310" width="5.125" style="58" customWidth="1"/>
    <col min="2311" max="2311" width="4.625" style="58" customWidth="1"/>
    <col min="2312" max="2312" width="4.875" style="58" customWidth="1"/>
    <col min="2313" max="2313" width="8.5" style="58" customWidth="1"/>
    <col min="2314" max="2314" width="9" style="58"/>
    <col min="2315" max="2315" width="7.125" style="58" customWidth="1"/>
    <col min="2316" max="2316" width="7.875" style="58" customWidth="1"/>
    <col min="2317" max="2317" width="6.25" style="58" customWidth="1"/>
    <col min="2318" max="2318" width="9" style="58"/>
    <col min="2319" max="2319" width="6.375" style="58" customWidth="1"/>
    <col min="2320" max="2320" width="6.5" style="58" customWidth="1"/>
    <col min="2321" max="2321" width="7.125" style="58" customWidth="1"/>
    <col min="2322" max="2323" width="9" style="58"/>
    <col min="2324" max="2324" width="6.5" style="58" customWidth="1"/>
    <col min="2325" max="2325" width="5.875" style="58" customWidth="1"/>
    <col min="2326" max="2326" width="7.625" style="58" customWidth="1"/>
    <col min="2327" max="2327" width="5.375" style="58" customWidth="1"/>
    <col min="2328" max="2328" width="19.5" style="58" customWidth="1"/>
    <col min="2329" max="2560" width="9" style="58"/>
    <col min="2561" max="2561" width="11.5" style="58" customWidth="1"/>
    <col min="2562" max="2562" width="8.125" style="58" customWidth="1"/>
    <col min="2563" max="2563" width="4.875" style="58" customWidth="1"/>
    <col min="2564" max="2564" width="4.75" style="58" customWidth="1"/>
    <col min="2565" max="2565" width="4.375" style="58" customWidth="1"/>
    <col min="2566" max="2566" width="5.125" style="58" customWidth="1"/>
    <col min="2567" max="2567" width="4.625" style="58" customWidth="1"/>
    <col min="2568" max="2568" width="4.875" style="58" customWidth="1"/>
    <col min="2569" max="2569" width="8.5" style="58" customWidth="1"/>
    <col min="2570" max="2570" width="9" style="58"/>
    <col min="2571" max="2571" width="7.125" style="58" customWidth="1"/>
    <col min="2572" max="2572" width="7.875" style="58" customWidth="1"/>
    <col min="2573" max="2573" width="6.25" style="58" customWidth="1"/>
    <col min="2574" max="2574" width="9" style="58"/>
    <col min="2575" max="2575" width="6.375" style="58" customWidth="1"/>
    <col min="2576" max="2576" width="6.5" style="58" customWidth="1"/>
    <col min="2577" max="2577" width="7.125" style="58" customWidth="1"/>
    <col min="2578" max="2579" width="9" style="58"/>
    <col min="2580" max="2580" width="6.5" style="58" customWidth="1"/>
    <col min="2581" max="2581" width="5.875" style="58" customWidth="1"/>
    <col min="2582" max="2582" width="7.625" style="58" customWidth="1"/>
    <col min="2583" max="2583" width="5.375" style="58" customWidth="1"/>
    <col min="2584" max="2584" width="19.5" style="58" customWidth="1"/>
    <col min="2585" max="2816" width="9" style="58"/>
    <col min="2817" max="2817" width="11.5" style="58" customWidth="1"/>
    <col min="2818" max="2818" width="8.125" style="58" customWidth="1"/>
    <col min="2819" max="2819" width="4.875" style="58" customWidth="1"/>
    <col min="2820" max="2820" width="4.75" style="58" customWidth="1"/>
    <col min="2821" max="2821" width="4.375" style="58" customWidth="1"/>
    <col min="2822" max="2822" width="5.125" style="58" customWidth="1"/>
    <col min="2823" max="2823" width="4.625" style="58" customWidth="1"/>
    <col min="2824" max="2824" width="4.875" style="58" customWidth="1"/>
    <col min="2825" max="2825" width="8.5" style="58" customWidth="1"/>
    <col min="2826" max="2826" width="9" style="58"/>
    <col min="2827" max="2827" width="7.125" style="58" customWidth="1"/>
    <col min="2828" max="2828" width="7.875" style="58" customWidth="1"/>
    <col min="2829" max="2829" width="6.25" style="58" customWidth="1"/>
    <col min="2830" max="2830" width="9" style="58"/>
    <col min="2831" max="2831" width="6.375" style="58" customWidth="1"/>
    <col min="2832" max="2832" width="6.5" style="58" customWidth="1"/>
    <col min="2833" max="2833" width="7.125" style="58" customWidth="1"/>
    <col min="2834" max="2835" width="9" style="58"/>
    <col min="2836" max="2836" width="6.5" style="58" customWidth="1"/>
    <col min="2837" max="2837" width="5.875" style="58" customWidth="1"/>
    <col min="2838" max="2838" width="7.625" style="58" customWidth="1"/>
    <col min="2839" max="2839" width="5.375" style="58" customWidth="1"/>
    <col min="2840" max="2840" width="19.5" style="58" customWidth="1"/>
    <col min="2841" max="3072" width="9" style="58"/>
    <col min="3073" max="3073" width="11.5" style="58" customWidth="1"/>
    <col min="3074" max="3074" width="8.125" style="58" customWidth="1"/>
    <col min="3075" max="3075" width="4.875" style="58" customWidth="1"/>
    <col min="3076" max="3076" width="4.75" style="58" customWidth="1"/>
    <col min="3077" max="3077" width="4.375" style="58" customWidth="1"/>
    <col min="3078" max="3078" width="5.125" style="58" customWidth="1"/>
    <col min="3079" max="3079" width="4.625" style="58" customWidth="1"/>
    <col min="3080" max="3080" width="4.875" style="58" customWidth="1"/>
    <col min="3081" max="3081" width="8.5" style="58" customWidth="1"/>
    <col min="3082" max="3082" width="9" style="58"/>
    <col min="3083" max="3083" width="7.125" style="58" customWidth="1"/>
    <col min="3084" max="3084" width="7.875" style="58" customWidth="1"/>
    <col min="3085" max="3085" width="6.25" style="58" customWidth="1"/>
    <col min="3086" max="3086" width="9" style="58"/>
    <col min="3087" max="3087" width="6.375" style="58" customWidth="1"/>
    <col min="3088" max="3088" width="6.5" style="58" customWidth="1"/>
    <col min="3089" max="3089" width="7.125" style="58" customWidth="1"/>
    <col min="3090" max="3091" width="9" style="58"/>
    <col min="3092" max="3092" width="6.5" style="58" customWidth="1"/>
    <col min="3093" max="3093" width="5.875" style="58" customWidth="1"/>
    <col min="3094" max="3094" width="7.625" style="58" customWidth="1"/>
    <col min="3095" max="3095" width="5.375" style="58" customWidth="1"/>
    <col min="3096" max="3096" width="19.5" style="58" customWidth="1"/>
    <col min="3097" max="3328" width="9" style="58"/>
    <col min="3329" max="3329" width="11.5" style="58" customWidth="1"/>
    <col min="3330" max="3330" width="8.125" style="58" customWidth="1"/>
    <col min="3331" max="3331" width="4.875" style="58" customWidth="1"/>
    <col min="3332" max="3332" width="4.75" style="58" customWidth="1"/>
    <col min="3333" max="3333" width="4.375" style="58" customWidth="1"/>
    <col min="3334" max="3334" width="5.125" style="58" customWidth="1"/>
    <col min="3335" max="3335" width="4.625" style="58" customWidth="1"/>
    <col min="3336" max="3336" width="4.875" style="58" customWidth="1"/>
    <col min="3337" max="3337" width="8.5" style="58" customWidth="1"/>
    <col min="3338" max="3338" width="9" style="58"/>
    <col min="3339" max="3339" width="7.125" style="58" customWidth="1"/>
    <col min="3340" max="3340" width="7.875" style="58" customWidth="1"/>
    <col min="3341" max="3341" width="6.25" style="58" customWidth="1"/>
    <col min="3342" max="3342" width="9" style="58"/>
    <col min="3343" max="3343" width="6.375" style="58" customWidth="1"/>
    <col min="3344" max="3344" width="6.5" style="58" customWidth="1"/>
    <col min="3345" max="3345" width="7.125" style="58" customWidth="1"/>
    <col min="3346" max="3347" width="9" style="58"/>
    <col min="3348" max="3348" width="6.5" style="58" customWidth="1"/>
    <col min="3349" max="3349" width="5.875" style="58" customWidth="1"/>
    <col min="3350" max="3350" width="7.625" style="58" customWidth="1"/>
    <col min="3351" max="3351" width="5.375" style="58" customWidth="1"/>
    <col min="3352" max="3352" width="19.5" style="58" customWidth="1"/>
    <col min="3353" max="3584" width="9" style="58"/>
    <col min="3585" max="3585" width="11.5" style="58" customWidth="1"/>
    <col min="3586" max="3586" width="8.125" style="58" customWidth="1"/>
    <col min="3587" max="3587" width="4.875" style="58" customWidth="1"/>
    <col min="3588" max="3588" width="4.75" style="58" customWidth="1"/>
    <col min="3589" max="3589" width="4.375" style="58" customWidth="1"/>
    <col min="3590" max="3590" width="5.125" style="58" customWidth="1"/>
    <col min="3591" max="3591" width="4.625" style="58" customWidth="1"/>
    <col min="3592" max="3592" width="4.875" style="58" customWidth="1"/>
    <col min="3593" max="3593" width="8.5" style="58" customWidth="1"/>
    <col min="3594" max="3594" width="9" style="58"/>
    <col min="3595" max="3595" width="7.125" style="58" customWidth="1"/>
    <col min="3596" max="3596" width="7.875" style="58" customWidth="1"/>
    <col min="3597" max="3597" width="6.25" style="58" customWidth="1"/>
    <col min="3598" max="3598" width="9" style="58"/>
    <col min="3599" max="3599" width="6.375" style="58" customWidth="1"/>
    <col min="3600" max="3600" width="6.5" style="58" customWidth="1"/>
    <col min="3601" max="3601" width="7.125" style="58" customWidth="1"/>
    <col min="3602" max="3603" width="9" style="58"/>
    <col min="3604" max="3604" width="6.5" style="58" customWidth="1"/>
    <col min="3605" max="3605" width="5.875" style="58" customWidth="1"/>
    <col min="3606" max="3606" width="7.625" style="58" customWidth="1"/>
    <col min="3607" max="3607" width="5.375" style="58" customWidth="1"/>
    <col min="3608" max="3608" width="19.5" style="58" customWidth="1"/>
    <col min="3609" max="3840" width="9" style="58"/>
    <col min="3841" max="3841" width="11.5" style="58" customWidth="1"/>
    <col min="3842" max="3842" width="8.125" style="58" customWidth="1"/>
    <col min="3843" max="3843" width="4.875" style="58" customWidth="1"/>
    <col min="3844" max="3844" width="4.75" style="58" customWidth="1"/>
    <col min="3845" max="3845" width="4.375" style="58" customWidth="1"/>
    <col min="3846" max="3846" width="5.125" style="58" customWidth="1"/>
    <col min="3847" max="3847" width="4.625" style="58" customWidth="1"/>
    <col min="3848" max="3848" width="4.875" style="58" customWidth="1"/>
    <col min="3849" max="3849" width="8.5" style="58" customWidth="1"/>
    <col min="3850" max="3850" width="9" style="58"/>
    <col min="3851" max="3851" width="7.125" style="58" customWidth="1"/>
    <col min="3852" max="3852" width="7.875" style="58" customWidth="1"/>
    <col min="3853" max="3853" width="6.25" style="58" customWidth="1"/>
    <col min="3854" max="3854" width="9" style="58"/>
    <col min="3855" max="3855" width="6.375" style="58" customWidth="1"/>
    <col min="3856" max="3856" width="6.5" style="58" customWidth="1"/>
    <col min="3857" max="3857" width="7.125" style="58" customWidth="1"/>
    <col min="3858" max="3859" width="9" style="58"/>
    <col min="3860" max="3860" width="6.5" style="58" customWidth="1"/>
    <col min="3861" max="3861" width="5.875" style="58" customWidth="1"/>
    <col min="3862" max="3862" width="7.625" style="58" customWidth="1"/>
    <col min="3863" max="3863" width="5.375" style="58" customWidth="1"/>
    <col min="3864" max="3864" width="19.5" style="58" customWidth="1"/>
    <col min="3865" max="4096" width="9" style="58"/>
    <col min="4097" max="4097" width="11.5" style="58" customWidth="1"/>
    <col min="4098" max="4098" width="8.125" style="58" customWidth="1"/>
    <col min="4099" max="4099" width="4.875" style="58" customWidth="1"/>
    <col min="4100" max="4100" width="4.75" style="58" customWidth="1"/>
    <col min="4101" max="4101" width="4.375" style="58" customWidth="1"/>
    <col min="4102" max="4102" width="5.125" style="58" customWidth="1"/>
    <col min="4103" max="4103" width="4.625" style="58" customWidth="1"/>
    <col min="4104" max="4104" width="4.875" style="58" customWidth="1"/>
    <col min="4105" max="4105" width="8.5" style="58" customWidth="1"/>
    <col min="4106" max="4106" width="9" style="58"/>
    <col min="4107" max="4107" width="7.125" style="58" customWidth="1"/>
    <col min="4108" max="4108" width="7.875" style="58" customWidth="1"/>
    <col min="4109" max="4109" width="6.25" style="58" customWidth="1"/>
    <col min="4110" max="4110" width="9" style="58"/>
    <col min="4111" max="4111" width="6.375" style="58" customWidth="1"/>
    <col min="4112" max="4112" width="6.5" style="58" customWidth="1"/>
    <col min="4113" max="4113" width="7.125" style="58" customWidth="1"/>
    <col min="4114" max="4115" width="9" style="58"/>
    <col min="4116" max="4116" width="6.5" style="58" customWidth="1"/>
    <col min="4117" max="4117" width="5.875" style="58" customWidth="1"/>
    <col min="4118" max="4118" width="7.625" style="58" customWidth="1"/>
    <col min="4119" max="4119" width="5.375" style="58" customWidth="1"/>
    <col min="4120" max="4120" width="19.5" style="58" customWidth="1"/>
    <col min="4121" max="4352" width="9" style="58"/>
    <col min="4353" max="4353" width="11.5" style="58" customWidth="1"/>
    <col min="4354" max="4354" width="8.125" style="58" customWidth="1"/>
    <col min="4355" max="4355" width="4.875" style="58" customWidth="1"/>
    <col min="4356" max="4356" width="4.75" style="58" customWidth="1"/>
    <col min="4357" max="4357" width="4.375" style="58" customWidth="1"/>
    <col min="4358" max="4358" width="5.125" style="58" customWidth="1"/>
    <col min="4359" max="4359" width="4.625" style="58" customWidth="1"/>
    <col min="4360" max="4360" width="4.875" style="58" customWidth="1"/>
    <col min="4361" max="4361" width="8.5" style="58" customWidth="1"/>
    <col min="4362" max="4362" width="9" style="58"/>
    <col min="4363" max="4363" width="7.125" style="58" customWidth="1"/>
    <col min="4364" max="4364" width="7.875" style="58" customWidth="1"/>
    <col min="4365" max="4365" width="6.25" style="58" customWidth="1"/>
    <col min="4366" max="4366" width="9" style="58"/>
    <col min="4367" max="4367" width="6.375" style="58" customWidth="1"/>
    <col min="4368" max="4368" width="6.5" style="58" customWidth="1"/>
    <col min="4369" max="4369" width="7.125" style="58" customWidth="1"/>
    <col min="4370" max="4371" width="9" style="58"/>
    <col min="4372" max="4372" width="6.5" style="58" customWidth="1"/>
    <col min="4373" max="4373" width="5.875" style="58" customWidth="1"/>
    <col min="4374" max="4374" width="7.625" style="58" customWidth="1"/>
    <col min="4375" max="4375" width="5.375" style="58" customWidth="1"/>
    <col min="4376" max="4376" width="19.5" style="58" customWidth="1"/>
    <col min="4377" max="4608" width="9" style="58"/>
    <col min="4609" max="4609" width="11.5" style="58" customWidth="1"/>
    <col min="4610" max="4610" width="8.125" style="58" customWidth="1"/>
    <col min="4611" max="4611" width="4.875" style="58" customWidth="1"/>
    <col min="4612" max="4612" width="4.75" style="58" customWidth="1"/>
    <col min="4613" max="4613" width="4.375" style="58" customWidth="1"/>
    <col min="4614" max="4614" width="5.125" style="58" customWidth="1"/>
    <col min="4615" max="4615" width="4.625" style="58" customWidth="1"/>
    <col min="4616" max="4616" width="4.875" style="58" customWidth="1"/>
    <col min="4617" max="4617" width="8.5" style="58" customWidth="1"/>
    <col min="4618" max="4618" width="9" style="58"/>
    <col min="4619" max="4619" width="7.125" style="58" customWidth="1"/>
    <col min="4620" max="4620" width="7.875" style="58" customWidth="1"/>
    <col min="4621" max="4621" width="6.25" style="58" customWidth="1"/>
    <col min="4622" max="4622" width="9" style="58"/>
    <col min="4623" max="4623" width="6.375" style="58" customWidth="1"/>
    <col min="4624" max="4624" width="6.5" style="58" customWidth="1"/>
    <col min="4625" max="4625" width="7.125" style="58" customWidth="1"/>
    <col min="4626" max="4627" width="9" style="58"/>
    <col min="4628" max="4628" width="6.5" style="58" customWidth="1"/>
    <col min="4629" max="4629" width="5.875" style="58" customWidth="1"/>
    <col min="4630" max="4630" width="7.625" style="58" customWidth="1"/>
    <col min="4631" max="4631" width="5.375" style="58" customWidth="1"/>
    <col min="4632" max="4632" width="19.5" style="58" customWidth="1"/>
    <col min="4633" max="4864" width="9" style="58"/>
    <col min="4865" max="4865" width="11.5" style="58" customWidth="1"/>
    <col min="4866" max="4866" width="8.125" style="58" customWidth="1"/>
    <col min="4867" max="4867" width="4.875" style="58" customWidth="1"/>
    <col min="4868" max="4868" width="4.75" style="58" customWidth="1"/>
    <col min="4869" max="4869" width="4.375" style="58" customWidth="1"/>
    <col min="4870" max="4870" width="5.125" style="58" customWidth="1"/>
    <col min="4871" max="4871" width="4.625" style="58" customWidth="1"/>
    <col min="4872" max="4872" width="4.875" style="58" customWidth="1"/>
    <col min="4873" max="4873" width="8.5" style="58" customWidth="1"/>
    <col min="4874" max="4874" width="9" style="58"/>
    <col min="4875" max="4875" width="7.125" style="58" customWidth="1"/>
    <col min="4876" max="4876" width="7.875" style="58" customWidth="1"/>
    <col min="4877" max="4877" width="6.25" style="58" customWidth="1"/>
    <col min="4878" max="4878" width="9" style="58"/>
    <col min="4879" max="4879" width="6.375" style="58" customWidth="1"/>
    <col min="4880" max="4880" width="6.5" style="58" customWidth="1"/>
    <col min="4881" max="4881" width="7.125" style="58" customWidth="1"/>
    <col min="4882" max="4883" width="9" style="58"/>
    <col min="4884" max="4884" width="6.5" style="58" customWidth="1"/>
    <col min="4885" max="4885" width="5.875" style="58" customWidth="1"/>
    <col min="4886" max="4886" width="7.625" style="58" customWidth="1"/>
    <col min="4887" max="4887" width="5.375" style="58" customWidth="1"/>
    <col min="4888" max="4888" width="19.5" style="58" customWidth="1"/>
    <col min="4889" max="5120" width="9" style="58"/>
    <col min="5121" max="5121" width="11.5" style="58" customWidth="1"/>
    <col min="5122" max="5122" width="8.125" style="58" customWidth="1"/>
    <col min="5123" max="5123" width="4.875" style="58" customWidth="1"/>
    <col min="5124" max="5124" width="4.75" style="58" customWidth="1"/>
    <col min="5125" max="5125" width="4.375" style="58" customWidth="1"/>
    <col min="5126" max="5126" width="5.125" style="58" customWidth="1"/>
    <col min="5127" max="5127" width="4.625" style="58" customWidth="1"/>
    <col min="5128" max="5128" width="4.875" style="58" customWidth="1"/>
    <col min="5129" max="5129" width="8.5" style="58" customWidth="1"/>
    <col min="5130" max="5130" width="9" style="58"/>
    <col min="5131" max="5131" width="7.125" style="58" customWidth="1"/>
    <col min="5132" max="5132" width="7.875" style="58" customWidth="1"/>
    <col min="5133" max="5133" width="6.25" style="58" customWidth="1"/>
    <col min="5134" max="5134" width="9" style="58"/>
    <col min="5135" max="5135" width="6.375" style="58" customWidth="1"/>
    <col min="5136" max="5136" width="6.5" style="58" customWidth="1"/>
    <col min="5137" max="5137" width="7.125" style="58" customWidth="1"/>
    <col min="5138" max="5139" width="9" style="58"/>
    <col min="5140" max="5140" width="6.5" style="58" customWidth="1"/>
    <col min="5141" max="5141" width="5.875" style="58" customWidth="1"/>
    <col min="5142" max="5142" width="7.625" style="58" customWidth="1"/>
    <col min="5143" max="5143" width="5.375" style="58" customWidth="1"/>
    <col min="5144" max="5144" width="19.5" style="58" customWidth="1"/>
    <col min="5145" max="5376" width="9" style="58"/>
    <col min="5377" max="5377" width="11.5" style="58" customWidth="1"/>
    <col min="5378" max="5378" width="8.125" style="58" customWidth="1"/>
    <col min="5379" max="5379" width="4.875" style="58" customWidth="1"/>
    <col min="5380" max="5380" width="4.75" style="58" customWidth="1"/>
    <col min="5381" max="5381" width="4.375" style="58" customWidth="1"/>
    <col min="5382" max="5382" width="5.125" style="58" customWidth="1"/>
    <col min="5383" max="5383" width="4.625" style="58" customWidth="1"/>
    <col min="5384" max="5384" width="4.875" style="58" customWidth="1"/>
    <col min="5385" max="5385" width="8.5" style="58" customWidth="1"/>
    <col min="5386" max="5386" width="9" style="58"/>
    <col min="5387" max="5387" width="7.125" style="58" customWidth="1"/>
    <col min="5388" max="5388" width="7.875" style="58" customWidth="1"/>
    <col min="5389" max="5389" width="6.25" style="58" customWidth="1"/>
    <col min="5390" max="5390" width="9" style="58"/>
    <col min="5391" max="5391" width="6.375" style="58" customWidth="1"/>
    <col min="5392" max="5392" width="6.5" style="58" customWidth="1"/>
    <col min="5393" max="5393" width="7.125" style="58" customWidth="1"/>
    <col min="5394" max="5395" width="9" style="58"/>
    <col min="5396" max="5396" width="6.5" style="58" customWidth="1"/>
    <col min="5397" max="5397" width="5.875" style="58" customWidth="1"/>
    <col min="5398" max="5398" width="7.625" style="58" customWidth="1"/>
    <col min="5399" max="5399" width="5.375" style="58" customWidth="1"/>
    <col min="5400" max="5400" width="19.5" style="58" customWidth="1"/>
    <col min="5401" max="5632" width="9" style="58"/>
    <col min="5633" max="5633" width="11.5" style="58" customWidth="1"/>
    <col min="5634" max="5634" width="8.125" style="58" customWidth="1"/>
    <col min="5635" max="5635" width="4.875" style="58" customWidth="1"/>
    <col min="5636" max="5636" width="4.75" style="58" customWidth="1"/>
    <col min="5637" max="5637" width="4.375" style="58" customWidth="1"/>
    <col min="5638" max="5638" width="5.125" style="58" customWidth="1"/>
    <col min="5639" max="5639" width="4.625" style="58" customWidth="1"/>
    <col min="5640" max="5640" width="4.875" style="58" customWidth="1"/>
    <col min="5641" max="5641" width="8.5" style="58" customWidth="1"/>
    <col min="5642" max="5642" width="9" style="58"/>
    <col min="5643" max="5643" width="7.125" style="58" customWidth="1"/>
    <col min="5644" max="5644" width="7.875" style="58" customWidth="1"/>
    <col min="5645" max="5645" width="6.25" style="58" customWidth="1"/>
    <col min="5646" max="5646" width="9" style="58"/>
    <col min="5647" max="5647" width="6.375" style="58" customWidth="1"/>
    <col min="5648" max="5648" width="6.5" style="58" customWidth="1"/>
    <col min="5649" max="5649" width="7.125" style="58" customWidth="1"/>
    <col min="5650" max="5651" width="9" style="58"/>
    <col min="5652" max="5652" width="6.5" style="58" customWidth="1"/>
    <col min="5653" max="5653" width="5.875" style="58" customWidth="1"/>
    <col min="5654" max="5654" width="7.625" style="58" customWidth="1"/>
    <col min="5655" max="5655" width="5.375" style="58" customWidth="1"/>
    <col min="5656" max="5656" width="19.5" style="58" customWidth="1"/>
    <col min="5657" max="5888" width="9" style="58"/>
    <col min="5889" max="5889" width="11.5" style="58" customWidth="1"/>
    <col min="5890" max="5890" width="8.125" style="58" customWidth="1"/>
    <col min="5891" max="5891" width="4.875" style="58" customWidth="1"/>
    <col min="5892" max="5892" width="4.75" style="58" customWidth="1"/>
    <col min="5893" max="5893" width="4.375" style="58" customWidth="1"/>
    <col min="5894" max="5894" width="5.125" style="58" customWidth="1"/>
    <col min="5895" max="5895" width="4.625" style="58" customWidth="1"/>
    <col min="5896" max="5896" width="4.875" style="58" customWidth="1"/>
    <col min="5897" max="5897" width="8.5" style="58" customWidth="1"/>
    <col min="5898" max="5898" width="9" style="58"/>
    <col min="5899" max="5899" width="7.125" style="58" customWidth="1"/>
    <col min="5900" max="5900" width="7.875" style="58" customWidth="1"/>
    <col min="5901" max="5901" width="6.25" style="58" customWidth="1"/>
    <col min="5902" max="5902" width="9" style="58"/>
    <col min="5903" max="5903" width="6.375" style="58" customWidth="1"/>
    <col min="5904" max="5904" width="6.5" style="58" customWidth="1"/>
    <col min="5905" max="5905" width="7.125" style="58" customWidth="1"/>
    <col min="5906" max="5907" width="9" style="58"/>
    <col min="5908" max="5908" width="6.5" style="58" customWidth="1"/>
    <col min="5909" max="5909" width="5.875" style="58" customWidth="1"/>
    <col min="5910" max="5910" width="7.625" style="58" customWidth="1"/>
    <col min="5911" max="5911" width="5.375" style="58" customWidth="1"/>
    <col min="5912" max="5912" width="19.5" style="58" customWidth="1"/>
    <col min="5913" max="6144" width="9" style="58"/>
    <col min="6145" max="6145" width="11.5" style="58" customWidth="1"/>
    <col min="6146" max="6146" width="8.125" style="58" customWidth="1"/>
    <col min="6147" max="6147" width="4.875" style="58" customWidth="1"/>
    <col min="6148" max="6148" width="4.75" style="58" customWidth="1"/>
    <col min="6149" max="6149" width="4.375" style="58" customWidth="1"/>
    <col min="6150" max="6150" width="5.125" style="58" customWidth="1"/>
    <col min="6151" max="6151" width="4.625" style="58" customWidth="1"/>
    <col min="6152" max="6152" width="4.875" style="58" customWidth="1"/>
    <col min="6153" max="6153" width="8.5" style="58" customWidth="1"/>
    <col min="6154" max="6154" width="9" style="58"/>
    <col min="6155" max="6155" width="7.125" style="58" customWidth="1"/>
    <col min="6156" max="6156" width="7.875" style="58" customWidth="1"/>
    <col min="6157" max="6157" width="6.25" style="58" customWidth="1"/>
    <col min="6158" max="6158" width="9" style="58"/>
    <col min="6159" max="6159" width="6.375" style="58" customWidth="1"/>
    <col min="6160" max="6160" width="6.5" style="58" customWidth="1"/>
    <col min="6161" max="6161" width="7.125" style="58" customWidth="1"/>
    <col min="6162" max="6163" width="9" style="58"/>
    <col min="6164" max="6164" width="6.5" style="58" customWidth="1"/>
    <col min="6165" max="6165" width="5.875" style="58" customWidth="1"/>
    <col min="6166" max="6166" width="7.625" style="58" customWidth="1"/>
    <col min="6167" max="6167" width="5.375" style="58" customWidth="1"/>
    <col min="6168" max="6168" width="19.5" style="58" customWidth="1"/>
    <col min="6169" max="6400" width="9" style="58"/>
    <col min="6401" max="6401" width="11.5" style="58" customWidth="1"/>
    <col min="6402" max="6402" width="8.125" style="58" customWidth="1"/>
    <col min="6403" max="6403" width="4.875" style="58" customWidth="1"/>
    <col min="6404" max="6404" width="4.75" style="58" customWidth="1"/>
    <col min="6405" max="6405" width="4.375" style="58" customWidth="1"/>
    <col min="6406" max="6406" width="5.125" style="58" customWidth="1"/>
    <col min="6407" max="6407" width="4.625" style="58" customWidth="1"/>
    <col min="6408" max="6408" width="4.875" style="58" customWidth="1"/>
    <col min="6409" max="6409" width="8.5" style="58" customWidth="1"/>
    <col min="6410" max="6410" width="9" style="58"/>
    <col min="6411" max="6411" width="7.125" style="58" customWidth="1"/>
    <col min="6412" max="6412" width="7.875" style="58" customWidth="1"/>
    <col min="6413" max="6413" width="6.25" style="58" customWidth="1"/>
    <col min="6414" max="6414" width="9" style="58"/>
    <col min="6415" max="6415" width="6.375" style="58" customWidth="1"/>
    <col min="6416" max="6416" width="6.5" style="58" customWidth="1"/>
    <col min="6417" max="6417" width="7.125" style="58" customWidth="1"/>
    <col min="6418" max="6419" width="9" style="58"/>
    <col min="6420" max="6420" width="6.5" style="58" customWidth="1"/>
    <col min="6421" max="6421" width="5.875" style="58" customWidth="1"/>
    <col min="6422" max="6422" width="7.625" style="58" customWidth="1"/>
    <col min="6423" max="6423" width="5.375" style="58" customWidth="1"/>
    <col min="6424" max="6424" width="19.5" style="58" customWidth="1"/>
    <col min="6425" max="6656" width="9" style="58"/>
    <col min="6657" max="6657" width="11.5" style="58" customWidth="1"/>
    <col min="6658" max="6658" width="8.125" style="58" customWidth="1"/>
    <col min="6659" max="6659" width="4.875" style="58" customWidth="1"/>
    <col min="6660" max="6660" width="4.75" style="58" customWidth="1"/>
    <col min="6661" max="6661" width="4.375" style="58" customWidth="1"/>
    <col min="6662" max="6662" width="5.125" style="58" customWidth="1"/>
    <col min="6663" max="6663" width="4.625" style="58" customWidth="1"/>
    <col min="6664" max="6664" width="4.875" style="58" customWidth="1"/>
    <col min="6665" max="6665" width="8.5" style="58" customWidth="1"/>
    <col min="6666" max="6666" width="9" style="58"/>
    <col min="6667" max="6667" width="7.125" style="58" customWidth="1"/>
    <col min="6668" max="6668" width="7.875" style="58" customWidth="1"/>
    <col min="6669" max="6669" width="6.25" style="58" customWidth="1"/>
    <col min="6670" max="6670" width="9" style="58"/>
    <col min="6671" max="6671" width="6.375" style="58" customWidth="1"/>
    <col min="6672" max="6672" width="6.5" style="58" customWidth="1"/>
    <col min="6673" max="6673" width="7.125" style="58" customWidth="1"/>
    <col min="6674" max="6675" width="9" style="58"/>
    <col min="6676" max="6676" width="6.5" style="58" customWidth="1"/>
    <col min="6677" max="6677" width="5.875" style="58" customWidth="1"/>
    <col min="6678" max="6678" width="7.625" style="58" customWidth="1"/>
    <col min="6679" max="6679" width="5.375" style="58" customWidth="1"/>
    <col min="6680" max="6680" width="19.5" style="58" customWidth="1"/>
    <col min="6681" max="6912" width="9" style="58"/>
    <col min="6913" max="6913" width="11.5" style="58" customWidth="1"/>
    <col min="6914" max="6914" width="8.125" style="58" customWidth="1"/>
    <col min="6915" max="6915" width="4.875" style="58" customWidth="1"/>
    <col min="6916" max="6916" width="4.75" style="58" customWidth="1"/>
    <col min="6917" max="6917" width="4.375" style="58" customWidth="1"/>
    <col min="6918" max="6918" width="5.125" style="58" customWidth="1"/>
    <col min="6919" max="6919" width="4.625" style="58" customWidth="1"/>
    <col min="6920" max="6920" width="4.875" style="58" customWidth="1"/>
    <col min="6921" max="6921" width="8.5" style="58" customWidth="1"/>
    <col min="6922" max="6922" width="9" style="58"/>
    <col min="6923" max="6923" width="7.125" style="58" customWidth="1"/>
    <col min="6924" max="6924" width="7.875" style="58" customWidth="1"/>
    <col min="6925" max="6925" width="6.25" style="58" customWidth="1"/>
    <col min="6926" max="6926" width="9" style="58"/>
    <col min="6927" max="6927" width="6.375" style="58" customWidth="1"/>
    <col min="6928" max="6928" width="6.5" style="58" customWidth="1"/>
    <col min="6929" max="6929" width="7.125" style="58" customWidth="1"/>
    <col min="6930" max="6931" width="9" style="58"/>
    <col min="6932" max="6932" width="6.5" style="58" customWidth="1"/>
    <col min="6933" max="6933" width="5.875" style="58" customWidth="1"/>
    <col min="6934" max="6934" width="7.625" style="58" customWidth="1"/>
    <col min="6935" max="6935" width="5.375" style="58" customWidth="1"/>
    <col min="6936" max="6936" width="19.5" style="58" customWidth="1"/>
    <col min="6937" max="7168" width="9" style="58"/>
    <col min="7169" max="7169" width="11.5" style="58" customWidth="1"/>
    <col min="7170" max="7170" width="8.125" style="58" customWidth="1"/>
    <col min="7171" max="7171" width="4.875" style="58" customWidth="1"/>
    <col min="7172" max="7172" width="4.75" style="58" customWidth="1"/>
    <col min="7173" max="7173" width="4.375" style="58" customWidth="1"/>
    <col min="7174" max="7174" width="5.125" style="58" customWidth="1"/>
    <col min="7175" max="7175" width="4.625" style="58" customWidth="1"/>
    <col min="7176" max="7176" width="4.875" style="58" customWidth="1"/>
    <col min="7177" max="7177" width="8.5" style="58" customWidth="1"/>
    <col min="7178" max="7178" width="9" style="58"/>
    <col min="7179" max="7179" width="7.125" style="58" customWidth="1"/>
    <col min="7180" max="7180" width="7.875" style="58" customWidth="1"/>
    <col min="7181" max="7181" width="6.25" style="58" customWidth="1"/>
    <col min="7182" max="7182" width="9" style="58"/>
    <col min="7183" max="7183" width="6.375" style="58" customWidth="1"/>
    <col min="7184" max="7184" width="6.5" style="58" customWidth="1"/>
    <col min="7185" max="7185" width="7.125" style="58" customWidth="1"/>
    <col min="7186" max="7187" width="9" style="58"/>
    <col min="7188" max="7188" width="6.5" style="58" customWidth="1"/>
    <col min="7189" max="7189" width="5.875" style="58" customWidth="1"/>
    <col min="7190" max="7190" width="7.625" style="58" customWidth="1"/>
    <col min="7191" max="7191" width="5.375" style="58" customWidth="1"/>
    <col min="7192" max="7192" width="19.5" style="58" customWidth="1"/>
    <col min="7193" max="7424" width="9" style="58"/>
    <col min="7425" max="7425" width="11.5" style="58" customWidth="1"/>
    <col min="7426" max="7426" width="8.125" style="58" customWidth="1"/>
    <col min="7427" max="7427" width="4.875" style="58" customWidth="1"/>
    <col min="7428" max="7428" width="4.75" style="58" customWidth="1"/>
    <col min="7429" max="7429" width="4.375" style="58" customWidth="1"/>
    <col min="7430" max="7430" width="5.125" style="58" customWidth="1"/>
    <col min="7431" max="7431" width="4.625" style="58" customWidth="1"/>
    <col min="7432" max="7432" width="4.875" style="58" customWidth="1"/>
    <col min="7433" max="7433" width="8.5" style="58" customWidth="1"/>
    <col min="7434" max="7434" width="9" style="58"/>
    <col min="7435" max="7435" width="7.125" style="58" customWidth="1"/>
    <col min="7436" max="7436" width="7.875" style="58" customWidth="1"/>
    <col min="7437" max="7437" width="6.25" style="58" customWidth="1"/>
    <col min="7438" max="7438" width="9" style="58"/>
    <col min="7439" max="7439" width="6.375" style="58" customWidth="1"/>
    <col min="7440" max="7440" width="6.5" style="58" customWidth="1"/>
    <col min="7441" max="7441" width="7.125" style="58" customWidth="1"/>
    <col min="7442" max="7443" width="9" style="58"/>
    <col min="7444" max="7444" width="6.5" style="58" customWidth="1"/>
    <col min="7445" max="7445" width="5.875" style="58" customWidth="1"/>
    <col min="7446" max="7446" width="7.625" style="58" customWidth="1"/>
    <col min="7447" max="7447" width="5.375" style="58" customWidth="1"/>
    <col min="7448" max="7448" width="19.5" style="58" customWidth="1"/>
    <col min="7449" max="7680" width="9" style="58"/>
    <col min="7681" max="7681" width="11.5" style="58" customWidth="1"/>
    <col min="7682" max="7682" width="8.125" style="58" customWidth="1"/>
    <col min="7683" max="7683" width="4.875" style="58" customWidth="1"/>
    <col min="7684" max="7684" width="4.75" style="58" customWidth="1"/>
    <col min="7685" max="7685" width="4.375" style="58" customWidth="1"/>
    <col min="7686" max="7686" width="5.125" style="58" customWidth="1"/>
    <col min="7687" max="7687" width="4.625" style="58" customWidth="1"/>
    <col min="7688" max="7688" width="4.875" style="58" customWidth="1"/>
    <col min="7689" max="7689" width="8.5" style="58" customWidth="1"/>
    <col min="7690" max="7690" width="9" style="58"/>
    <col min="7691" max="7691" width="7.125" style="58" customWidth="1"/>
    <col min="7692" max="7692" width="7.875" style="58" customWidth="1"/>
    <col min="7693" max="7693" width="6.25" style="58" customWidth="1"/>
    <col min="7694" max="7694" width="9" style="58"/>
    <col min="7695" max="7695" width="6.375" style="58" customWidth="1"/>
    <col min="7696" max="7696" width="6.5" style="58" customWidth="1"/>
    <col min="7697" max="7697" width="7.125" style="58" customWidth="1"/>
    <col min="7698" max="7699" width="9" style="58"/>
    <col min="7700" max="7700" width="6.5" style="58" customWidth="1"/>
    <col min="7701" max="7701" width="5.875" style="58" customWidth="1"/>
    <col min="7702" max="7702" width="7.625" style="58" customWidth="1"/>
    <col min="7703" max="7703" width="5.375" style="58" customWidth="1"/>
    <col min="7704" max="7704" width="19.5" style="58" customWidth="1"/>
    <col min="7705" max="7936" width="9" style="58"/>
    <col min="7937" max="7937" width="11.5" style="58" customWidth="1"/>
    <col min="7938" max="7938" width="8.125" style="58" customWidth="1"/>
    <col min="7939" max="7939" width="4.875" style="58" customWidth="1"/>
    <col min="7940" max="7940" width="4.75" style="58" customWidth="1"/>
    <col min="7941" max="7941" width="4.375" style="58" customWidth="1"/>
    <col min="7942" max="7942" width="5.125" style="58" customWidth="1"/>
    <col min="7943" max="7943" width="4.625" style="58" customWidth="1"/>
    <col min="7944" max="7944" width="4.875" style="58" customWidth="1"/>
    <col min="7945" max="7945" width="8.5" style="58" customWidth="1"/>
    <col min="7946" max="7946" width="9" style="58"/>
    <col min="7947" max="7947" width="7.125" style="58" customWidth="1"/>
    <col min="7948" max="7948" width="7.875" style="58" customWidth="1"/>
    <col min="7949" max="7949" width="6.25" style="58" customWidth="1"/>
    <col min="7950" max="7950" width="9" style="58"/>
    <col min="7951" max="7951" width="6.375" style="58" customWidth="1"/>
    <col min="7952" max="7952" width="6.5" style="58" customWidth="1"/>
    <col min="7953" max="7953" width="7.125" style="58" customWidth="1"/>
    <col min="7954" max="7955" width="9" style="58"/>
    <col min="7956" max="7956" width="6.5" style="58" customWidth="1"/>
    <col min="7957" max="7957" width="5.875" style="58" customWidth="1"/>
    <col min="7958" max="7958" width="7.625" style="58" customWidth="1"/>
    <col min="7959" max="7959" width="5.375" style="58" customWidth="1"/>
    <col min="7960" max="7960" width="19.5" style="58" customWidth="1"/>
    <col min="7961" max="8192" width="9" style="58"/>
    <col min="8193" max="8193" width="11.5" style="58" customWidth="1"/>
    <col min="8194" max="8194" width="8.125" style="58" customWidth="1"/>
    <col min="8195" max="8195" width="4.875" style="58" customWidth="1"/>
    <col min="8196" max="8196" width="4.75" style="58" customWidth="1"/>
    <col min="8197" max="8197" width="4.375" style="58" customWidth="1"/>
    <col min="8198" max="8198" width="5.125" style="58" customWidth="1"/>
    <col min="8199" max="8199" width="4.625" style="58" customWidth="1"/>
    <col min="8200" max="8200" width="4.875" style="58" customWidth="1"/>
    <col min="8201" max="8201" width="8.5" style="58" customWidth="1"/>
    <col min="8202" max="8202" width="9" style="58"/>
    <col min="8203" max="8203" width="7.125" style="58" customWidth="1"/>
    <col min="8204" max="8204" width="7.875" style="58" customWidth="1"/>
    <col min="8205" max="8205" width="6.25" style="58" customWidth="1"/>
    <col min="8206" max="8206" width="9" style="58"/>
    <col min="8207" max="8207" width="6.375" style="58" customWidth="1"/>
    <col min="8208" max="8208" width="6.5" style="58" customWidth="1"/>
    <col min="8209" max="8209" width="7.125" style="58" customWidth="1"/>
    <col min="8210" max="8211" width="9" style="58"/>
    <col min="8212" max="8212" width="6.5" style="58" customWidth="1"/>
    <col min="8213" max="8213" width="5.875" style="58" customWidth="1"/>
    <col min="8214" max="8214" width="7.625" style="58" customWidth="1"/>
    <col min="8215" max="8215" width="5.375" style="58" customWidth="1"/>
    <col min="8216" max="8216" width="19.5" style="58" customWidth="1"/>
    <col min="8217" max="8448" width="9" style="58"/>
    <col min="8449" max="8449" width="11.5" style="58" customWidth="1"/>
    <col min="8450" max="8450" width="8.125" style="58" customWidth="1"/>
    <col min="8451" max="8451" width="4.875" style="58" customWidth="1"/>
    <col min="8452" max="8452" width="4.75" style="58" customWidth="1"/>
    <col min="8453" max="8453" width="4.375" style="58" customWidth="1"/>
    <col min="8454" max="8454" width="5.125" style="58" customWidth="1"/>
    <col min="8455" max="8455" width="4.625" style="58" customWidth="1"/>
    <col min="8456" max="8456" width="4.875" style="58" customWidth="1"/>
    <col min="8457" max="8457" width="8.5" style="58" customWidth="1"/>
    <col min="8458" max="8458" width="9" style="58"/>
    <col min="8459" max="8459" width="7.125" style="58" customWidth="1"/>
    <col min="8460" max="8460" width="7.875" style="58" customWidth="1"/>
    <col min="8461" max="8461" width="6.25" style="58" customWidth="1"/>
    <col min="8462" max="8462" width="9" style="58"/>
    <col min="8463" max="8463" width="6.375" style="58" customWidth="1"/>
    <col min="8464" max="8464" width="6.5" style="58" customWidth="1"/>
    <col min="8465" max="8465" width="7.125" style="58" customWidth="1"/>
    <col min="8466" max="8467" width="9" style="58"/>
    <col min="8468" max="8468" width="6.5" style="58" customWidth="1"/>
    <col min="8469" max="8469" width="5.875" style="58" customWidth="1"/>
    <col min="8470" max="8470" width="7.625" style="58" customWidth="1"/>
    <col min="8471" max="8471" width="5.375" style="58" customWidth="1"/>
    <col min="8472" max="8472" width="19.5" style="58" customWidth="1"/>
    <col min="8473" max="8704" width="9" style="58"/>
    <col min="8705" max="8705" width="11.5" style="58" customWidth="1"/>
    <col min="8706" max="8706" width="8.125" style="58" customWidth="1"/>
    <col min="8707" max="8707" width="4.875" style="58" customWidth="1"/>
    <col min="8708" max="8708" width="4.75" style="58" customWidth="1"/>
    <col min="8709" max="8709" width="4.375" style="58" customWidth="1"/>
    <col min="8710" max="8710" width="5.125" style="58" customWidth="1"/>
    <col min="8711" max="8711" width="4.625" style="58" customWidth="1"/>
    <col min="8712" max="8712" width="4.875" style="58" customWidth="1"/>
    <col min="8713" max="8713" width="8.5" style="58" customWidth="1"/>
    <col min="8714" max="8714" width="9" style="58"/>
    <col min="8715" max="8715" width="7.125" style="58" customWidth="1"/>
    <col min="8716" max="8716" width="7.875" style="58" customWidth="1"/>
    <col min="8717" max="8717" width="6.25" style="58" customWidth="1"/>
    <col min="8718" max="8718" width="9" style="58"/>
    <col min="8719" max="8719" width="6.375" style="58" customWidth="1"/>
    <col min="8720" max="8720" width="6.5" style="58" customWidth="1"/>
    <col min="8721" max="8721" width="7.125" style="58" customWidth="1"/>
    <col min="8722" max="8723" width="9" style="58"/>
    <col min="8724" max="8724" width="6.5" style="58" customWidth="1"/>
    <col min="8725" max="8725" width="5.875" style="58" customWidth="1"/>
    <col min="8726" max="8726" width="7.625" style="58" customWidth="1"/>
    <col min="8727" max="8727" width="5.375" style="58" customWidth="1"/>
    <col min="8728" max="8728" width="19.5" style="58" customWidth="1"/>
    <col min="8729" max="8960" width="9" style="58"/>
    <col min="8961" max="8961" width="11.5" style="58" customWidth="1"/>
    <col min="8962" max="8962" width="8.125" style="58" customWidth="1"/>
    <col min="8963" max="8963" width="4.875" style="58" customWidth="1"/>
    <col min="8964" max="8964" width="4.75" style="58" customWidth="1"/>
    <col min="8965" max="8965" width="4.375" style="58" customWidth="1"/>
    <col min="8966" max="8966" width="5.125" style="58" customWidth="1"/>
    <col min="8967" max="8967" width="4.625" style="58" customWidth="1"/>
    <col min="8968" max="8968" width="4.875" style="58" customWidth="1"/>
    <col min="8969" max="8969" width="8.5" style="58" customWidth="1"/>
    <col min="8970" max="8970" width="9" style="58"/>
    <col min="8971" max="8971" width="7.125" style="58" customWidth="1"/>
    <col min="8972" max="8972" width="7.875" style="58" customWidth="1"/>
    <col min="8973" max="8973" width="6.25" style="58" customWidth="1"/>
    <col min="8974" max="8974" width="9" style="58"/>
    <col min="8975" max="8975" width="6.375" style="58" customWidth="1"/>
    <col min="8976" max="8976" width="6.5" style="58" customWidth="1"/>
    <col min="8977" max="8977" width="7.125" style="58" customWidth="1"/>
    <col min="8978" max="8979" width="9" style="58"/>
    <col min="8980" max="8980" width="6.5" style="58" customWidth="1"/>
    <col min="8981" max="8981" width="5.875" style="58" customWidth="1"/>
    <col min="8982" max="8982" width="7.625" style="58" customWidth="1"/>
    <col min="8983" max="8983" width="5.375" style="58" customWidth="1"/>
    <col min="8984" max="8984" width="19.5" style="58" customWidth="1"/>
    <col min="8985" max="9216" width="9" style="58"/>
    <col min="9217" max="9217" width="11.5" style="58" customWidth="1"/>
    <col min="9218" max="9218" width="8.125" style="58" customWidth="1"/>
    <col min="9219" max="9219" width="4.875" style="58" customWidth="1"/>
    <col min="9220" max="9220" width="4.75" style="58" customWidth="1"/>
    <col min="9221" max="9221" width="4.375" style="58" customWidth="1"/>
    <col min="9222" max="9222" width="5.125" style="58" customWidth="1"/>
    <col min="9223" max="9223" width="4.625" style="58" customWidth="1"/>
    <col min="9224" max="9224" width="4.875" style="58" customWidth="1"/>
    <col min="9225" max="9225" width="8.5" style="58" customWidth="1"/>
    <col min="9226" max="9226" width="9" style="58"/>
    <col min="9227" max="9227" width="7.125" style="58" customWidth="1"/>
    <col min="9228" max="9228" width="7.875" style="58" customWidth="1"/>
    <col min="9229" max="9229" width="6.25" style="58" customWidth="1"/>
    <col min="9230" max="9230" width="9" style="58"/>
    <col min="9231" max="9231" width="6.375" style="58" customWidth="1"/>
    <col min="9232" max="9232" width="6.5" style="58" customWidth="1"/>
    <col min="9233" max="9233" width="7.125" style="58" customWidth="1"/>
    <col min="9234" max="9235" width="9" style="58"/>
    <col min="9236" max="9236" width="6.5" style="58" customWidth="1"/>
    <col min="9237" max="9237" width="5.875" style="58" customWidth="1"/>
    <col min="9238" max="9238" width="7.625" style="58" customWidth="1"/>
    <col min="9239" max="9239" width="5.375" style="58" customWidth="1"/>
    <col min="9240" max="9240" width="19.5" style="58" customWidth="1"/>
    <col min="9241" max="9472" width="9" style="58"/>
    <col min="9473" max="9473" width="11.5" style="58" customWidth="1"/>
    <col min="9474" max="9474" width="8.125" style="58" customWidth="1"/>
    <col min="9475" max="9475" width="4.875" style="58" customWidth="1"/>
    <col min="9476" max="9476" width="4.75" style="58" customWidth="1"/>
    <col min="9477" max="9477" width="4.375" style="58" customWidth="1"/>
    <col min="9478" max="9478" width="5.125" style="58" customWidth="1"/>
    <col min="9479" max="9479" width="4.625" style="58" customWidth="1"/>
    <col min="9480" max="9480" width="4.875" style="58" customWidth="1"/>
    <col min="9481" max="9481" width="8.5" style="58" customWidth="1"/>
    <col min="9482" max="9482" width="9" style="58"/>
    <col min="9483" max="9483" width="7.125" style="58" customWidth="1"/>
    <col min="9484" max="9484" width="7.875" style="58" customWidth="1"/>
    <col min="9485" max="9485" width="6.25" style="58" customWidth="1"/>
    <col min="9486" max="9486" width="9" style="58"/>
    <col min="9487" max="9487" width="6.375" style="58" customWidth="1"/>
    <col min="9488" max="9488" width="6.5" style="58" customWidth="1"/>
    <col min="9489" max="9489" width="7.125" style="58" customWidth="1"/>
    <col min="9490" max="9491" width="9" style="58"/>
    <col min="9492" max="9492" width="6.5" style="58" customWidth="1"/>
    <col min="9493" max="9493" width="5.875" style="58" customWidth="1"/>
    <col min="9494" max="9494" width="7.625" style="58" customWidth="1"/>
    <col min="9495" max="9495" width="5.375" style="58" customWidth="1"/>
    <col min="9496" max="9496" width="19.5" style="58" customWidth="1"/>
    <col min="9497" max="9728" width="9" style="58"/>
    <col min="9729" max="9729" width="11.5" style="58" customWidth="1"/>
    <col min="9730" max="9730" width="8.125" style="58" customWidth="1"/>
    <col min="9731" max="9731" width="4.875" style="58" customWidth="1"/>
    <col min="9732" max="9732" width="4.75" style="58" customWidth="1"/>
    <col min="9733" max="9733" width="4.375" style="58" customWidth="1"/>
    <col min="9734" max="9734" width="5.125" style="58" customWidth="1"/>
    <col min="9735" max="9735" width="4.625" style="58" customWidth="1"/>
    <col min="9736" max="9736" width="4.875" style="58" customWidth="1"/>
    <col min="9737" max="9737" width="8.5" style="58" customWidth="1"/>
    <col min="9738" max="9738" width="9" style="58"/>
    <col min="9739" max="9739" width="7.125" style="58" customWidth="1"/>
    <col min="9740" max="9740" width="7.875" style="58" customWidth="1"/>
    <col min="9741" max="9741" width="6.25" style="58" customWidth="1"/>
    <col min="9742" max="9742" width="9" style="58"/>
    <col min="9743" max="9743" width="6.375" style="58" customWidth="1"/>
    <col min="9744" max="9744" width="6.5" style="58" customWidth="1"/>
    <col min="9745" max="9745" width="7.125" style="58" customWidth="1"/>
    <col min="9746" max="9747" width="9" style="58"/>
    <col min="9748" max="9748" width="6.5" style="58" customWidth="1"/>
    <col min="9749" max="9749" width="5.875" style="58" customWidth="1"/>
    <col min="9750" max="9750" width="7.625" style="58" customWidth="1"/>
    <col min="9751" max="9751" width="5.375" style="58" customWidth="1"/>
    <col min="9752" max="9752" width="19.5" style="58" customWidth="1"/>
    <col min="9753" max="9984" width="9" style="58"/>
    <col min="9985" max="9985" width="11.5" style="58" customWidth="1"/>
    <col min="9986" max="9986" width="8.125" style="58" customWidth="1"/>
    <col min="9987" max="9987" width="4.875" style="58" customWidth="1"/>
    <col min="9988" max="9988" width="4.75" style="58" customWidth="1"/>
    <col min="9989" max="9989" width="4.375" style="58" customWidth="1"/>
    <col min="9990" max="9990" width="5.125" style="58" customWidth="1"/>
    <col min="9991" max="9991" width="4.625" style="58" customWidth="1"/>
    <col min="9992" max="9992" width="4.875" style="58" customWidth="1"/>
    <col min="9993" max="9993" width="8.5" style="58" customWidth="1"/>
    <col min="9994" max="9994" width="9" style="58"/>
    <col min="9995" max="9995" width="7.125" style="58" customWidth="1"/>
    <col min="9996" max="9996" width="7.875" style="58" customWidth="1"/>
    <col min="9997" max="9997" width="6.25" style="58" customWidth="1"/>
    <col min="9998" max="9998" width="9" style="58"/>
    <col min="9999" max="9999" width="6.375" style="58" customWidth="1"/>
    <col min="10000" max="10000" width="6.5" style="58" customWidth="1"/>
    <col min="10001" max="10001" width="7.125" style="58" customWidth="1"/>
    <col min="10002" max="10003" width="9" style="58"/>
    <col min="10004" max="10004" width="6.5" style="58" customWidth="1"/>
    <col min="10005" max="10005" width="5.875" style="58" customWidth="1"/>
    <col min="10006" max="10006" width="7.625" style="58" customWidth="1"/>
    <col min="10007" max="10007" width="5.375" style="58" customWidth="1"/>
    <col min="10008" max="10008" width="19.5" style="58" customWidth="1"/>
    <col min="10009" max="10240" width="9" style="58"/>
    <col min="10241" max="10241" width="11.5" style="58" customWidth="1"/>
    <col min="10242" max="10242" width="8.125" style="58" customWidth="1"/>
    <col min="10243" max="10243" width="4.875" style="58" customWidth="1"/>
    <col min="10244" max="10244" width="4.75" style="58" customWidth="1"/>
    <col min="10245" max="10245" width="4.375" style="58" customWidth="1"/>
    <col min="10246" max="10246" width="5.125" style="58" customWidth="1"/>
    <col min="10247" max="10247" width="4.625" style="58" customWidth="1"/>
    <col min="10248" max="10248" width="4.875" style="58" customWidth="1"/>
    <col min="10249" max="10249" width="8.5" style="58" customWidth="1"/>
    <col min="10250" max="10250" width="9" style="58"/>
    <col min="10251" max="10251" width="7.125" style="58" customWidth="1"/>
    <col min="10252" max="10252" width="7.875" style="58" customWidth="1"/>
    <col min="10253" max="10253" width="6.25" style="58" customWidth="1"/>
    <col min="10254" max="10254" width="9" style="58"/>
    <col min="10255" max="10255" width="6.375" style="58" customWidth="1"/>
    <col min="10256" max="10256" width="6.5" style="58" customWidth="1"/>
    <col min="10257" max="10257" width="7.125" style="58" customWidth="1"/>
    <col min="10258" max="10259" width="9" style="58"/>
    <col min="10260" max="10260" width="6.5" style="58" customWidth="1"/>
    <col min="10261" max="10261" width="5.875" style="58" customWidth="1"/>
    <col min="10262" max="10262" width="7.625" style="58" customWidth="1"/>
    <col min="10263" max="10263" width="5.375" style="58" customWidth="1"/>
    <col min="10264" max="10264" width="19.5" style="58" customWidth="1"/>
    <col min="10265" max="10496" width="9" style="58"/>
    <col min="10497" max="10497" width="11.5" style="58" customWidth="1"/>
    <col min="10498" max="10498" width="8.125" style="58" customWidth="1"/>
    <col min="10499" max="10499" width="4.875" style="58" customWidth="1"/>
    <col min="10500" max="10500" width="4.75" style="58" customWidth="1"/>
    <col min="10501" max="10501" width="4.375" style="58" customWidth="1"/>
    <col min="10502" max="10502" width="5.125" style="58" customWidth="1"/>
    <col min="10503" max="10503" width="4.625" style="58" customWidth="1"/>
    <col min="10504" max="10504" width="4.875" style="58" customWidth="1"/>
    <col min="10505" max="10505" width="8.5" style="58" customWidth="1"/>
    <col min="10506" max="10506" width="9" style="58"/>
    <col min="10507" max="10507" width="7.125" style="58" customWidth="1"/>
    <col min="10508" max="10508" width="7.875" style="58" customWidth="1"/>
    <col min="10509" max="10509" width="6.25" style="58" customWidth="1"/>
    <col min="10510" max="10510" width="9" style="58"/>
    <col min="10511" max="10511" width="6.375" style="58" customWidth="1"/>
    <col min="10512" max="10512" width="6.5" style="58" customWidth="1"/>
    <col min="10513" max="10513" width="7.125" style="58" customWidth="1"/>
    <col min="10514" max="10515" width="9" style="58"/>
    <col min="10516" max="10516" width="6.5" style="58" customWidth="1"/>
    <col min="10517" max="10517" width="5.875" style="58" customWidth="1"/>
    <col min="10518" max="10518" width="7.625" style="58" customWidth="1"/>
    <col min="10519" max="10519" width="5.375" style="58" customWidth="1"/>
    <col min="10520" max="10520" width="19.5" style="58" customWidth="1"/>
    <col min="10521" max="10752" width="9" style="58"/>
    <col min="10753" max="10753" width="11.5" style="58" customWidth="1"/>
    <col min="10754" max="10754" width="8.125" style="58" customWidth="1"/>
    <col min="10755" max="10755" width="4.875" style="58" customWidth="1"/>
    <col min="10756" max="10756" width="4.75" style="58" customWidth="1"/>
    <col min="10757" max="10757" width="4.375" style="58" customWidth="1"/>
    <col min="10758" max="10758" width="5.125" style="58" customWidth="1"/>
    <col min="10759" max="10759" width="4.625" style="58" customWidth="1"/>
    <col min="10760" max="10760" width="4.875" style="58" customWidth="1"/>
    <col min="10761" max="10761" width="8.5" style="58" customWidth="1"/>
    <col min="10762" max="10762" width="9" style="58"/>
    <col min="10763" max="10763" width="7.125" style="58" customWidth="1"/>
    <col min="10764" max="10764" width="7.875" style="58" customWidth="1"/>
    <col min="10765" max="10765" width="6.25" style="58" customWidth="1"/>
    <col min="10766" max="10766" width="9" style="58"/>
    <col min="10767" max="10767" width="6.375" style="58" customWidth="1"/>
    <col min="10768" max="10768" width="6.5" style="58" customWidth="1"/>
    <col min="10769" max="10769" width="7.125" style="58" customWidth="1"/>
    <col min="10770" max="10771" width="9" style="58"/>
    <col min="10772" max="10772" width="6.5" style="58" customWidth="1"/>
    <col min="10773" max="10773" width="5.875" style="58" customWidth="1"/>
    <col min="10774" max="10774" width="7.625" style="58" customWidth="1"/>
    <col min="10775" max="10775" width="5.375" style="58" customWidth="1"/>
    <col min="10776" max="10776" width="19.5" style="58" customWidth="1"/>
    <col min="10777" max="11008" width="9" style="58"/>
    <col min="11009" max="11009" width="11.5" style="58" customWidth="1"/>
    <col min="11010" max="11010" width="8.125" style="58" customWidth="1"/>
    <col min="11011" max="11011" width="4.875" style="58" customWidth="1"/>
    <col min="11012" max="11012" width="4.75" style="58" customWidth="1"/>
    <col min="11013" max="11013" width="4.375" style="58" customWidth="1"/>
    <col min="11014" max="11014" width="5.125" style="58" customWidth="1"/>
    <col min="11015" max="11015" width="4.625" style="58" customWidth="1"/>
    <col min="11016" max="11016" width="4.875" style="58" customWidth="1"/>
    <col min="11017" max="11017" width="8.5" style="58" customWidth="1"/>
    <col min="11018" max="11018" width="9" style="58"/>
    <col min="11019" max="11019" width="7.125" style="58" customWidth="1"/>
    <col min="11020" max="11020" width="7.875" style="58" customWidth="1"/>
    <col min="11021" max="11021" width="6.25" style="58" customWidth="1"/>
    <col min="11022" max="11022" width="9" style="58"/>
    <col min="11023" max="11023" width="6.375" style="58" customWidth="1"/>
    <col min="11024" max="11024" width="6.5" style="58" customWidth="1"/>
    <col min="11025" max="11025" width="7.125" style="58" customWidth="1"/>
    <col min="11026" max="11027" width="9" style="58"/>
    <col min="11028" max="11028" width="6.5" style="58" customWidth="1"/>
    <col min="11029" max="11029" width="5.875" style="58" customWidth="1"/>
    <col min="11030" max="11030" width="7.625" style="58" customWidth="1"/>
    <col min="11031" max="11031" width="5.375" style="58" customWidth="1"/>
    <col min="11032" max="11032" width="19.5" style="58" customWidth="1"/>
    <col min="11033" max="11264" width="9" style="58"/>
    <col min="11265" max="11265" width="11.5" style="58" customWidth="1"/>
    <col min="11266" max="11266" width="8.125" style="58" customWidth="1"/>
    <col min="11267" max="11267" width="4.875" style="58" customWidth="1"/>
    <col min="11268" max="11268" width="4.75" style="58" customWidth="1"/>
    <col min="11269" max="11269" width="4.375" style="58" customWidth="1"/>
    <col min="11270" max="11270" width="5.125" style="58" customWidth="1"/>
    <col min="11271" max="11271" width="4.625" style="58" customWidth="1"/>
    <col min="11272" max="11272" width="4.875" style="58" customWidth="1"/>
    <col min="11273" max="11273" width="8.5" style="58" customWidth="1"/>
    <col min="11274" max="11274" width="9" style="58"/>
    <col min="11275" max="11275" width="7.125" style="58" customWidth="1"/>
    <col min="11276" max="11276" width="7.875" style="58" customWidth="1"/>
    <col min="11277" max="11277" width="6.25" style="58" customWidth="1"/>
    <col min="11278" max="11278" width="9" style="58"/>
    <col min="11279" max="11279" width="6.375" style="58" customWidth="1"/>
    <col min="11280" max="11280" width="6.5" style="58" customWidth="1"/>
    <col min="11281" max="11281" width="7.125" style="58" customWidth="1"/>
    <col min="11282" max="11283" width="9" style="58"/>
    <col min="11284" max="11284" width="6.5" style="58" customWidth="1"/>
    <col min="11285" max="11285" width="5.875" style="58" customWidth="1"/>
    <col min="11286" max="11286" width="7.625" style="58" customWidth="1"/>
    <col min="11287" max="11287" width="5.375" style="58" customWidth="1"/>
    <col min="11288" max="11288" width="19.5" style="58" customWidth="1"/>
    <col min="11289" max="11520" width="9" style="58"/>
    <col min="11521" max="11521" width="11.5" style="58" customWidth="1"/>
    <col min="11522" max="11522" width="8.125" style="58" customWidth="1"/>
    <col min="11523" max="11523" width="4.875" style="58" customWidth="1"/>
    <col min="11524" max="11524" width="4.75" style="58" customWidth="1"/>
    <col min="11525" max="11525" width="4.375" style="58" customWidth="1"/>
    <col min="11526" max="11526" width="5.125" style="58" customWidth="1"/>
    <col min="11527" max="11527" width="4.625" style="58" customWidth="1"/>
    <col min="11528" max="11528" width="4.875" style="58" customWidth="1"/>
    <col min="11529" max="11529" width="8.5" style="58" customWidth="1"/>
    <col min="11530" max="11530" width="9" style="58"/>
    <col min="11531" max="11531" width="7.125" style="58" customWidth="1"/>
    <col min="11532" max="11532" width="7.875" style="58" customWidth="1"/>
    <col min="11533" max="11533" width="6.25" style="58" customWidth="1"/>
    <col min="11534" max="11534" width="9" style="58"/>
    <col min="11535" max="11535" width="6.375" style="58" customWidth="1"/>
    <col min="11536" max="11536" width="6.5" style="58" customWidth="1"/>
    <col min="11537" max="11537" width="7.125" style="58" customWidth="1"/>
    <col min="11538" max="11539" width="9" style="58"/>
    <col min="11540" max="11540" width="6.5" style="58" customWidth="1"/>
    <col min="11541" max="11541" width="5.875" style="58" customWidth="1"/>
    <col min="11542" max="11542" width="7.625" style="58" customWidth="1"/>
    <col min="11543" max="11543" width="5.375" style="58" customWidth="1"/>
    <col min="11544" max="11544" width="19.5" style="58" customWidth="1"/>
    <col min="11545" max="11776" width="9" style="58"/>
    <col min="11777" max="11777" width="11.5" style="58" customWidth="1"/>
    <col min="11778" max="11778" width="8.125" style="58" customWidth="1"/>
    <col min="11779" max="11779" width="4.875" style="58" customWidth="1"/>
    <col min="11780" max="11780" width="4.75" style="58" customWidth="1"/>
    <col min="11781" max="11781" width="4.375" style="58" customWidth="1"/>
    <col min="11782" max="11782" width="5.125" style="58" customWidth="1"/>
    <col min="11783" max="11783" width="4.625" style="58" customWidth="1"/>
    <col min="11784" max="11784" width="4.875" style="58" customWidth="1"/>
    <col min="11785" max="11785" width="8.5" style="58" customWidth="1"/>
    <col min="11786" max="11786" width="9" style="58"/>
    <col min="11787" max="11787" width="7.125" style="58" customWidth="1"/>
    <col min="11788" max="11788" width="7.875" style="58" customWidth="1"/>
    <col min="11789" max="11789" width="6.25" style="58" customWidth="1"/>
    <col min="11790" max="11790" width="9" style="58"/>
    <col min="11791" max="11791" width="6.375" style="58" customWidth="1"/>
    <col min="11792" max="11792" width="6.5" style="58" customWidth="1"/>
    <col min="11793" max="11793" width="7.125" style="58" customWidth="1"/>
    <col min="11794" max="11795" width="9" style="58"/>
    <col min="11796" max="11796" width="6.5" style="58" customWidth="1"/>
    <col min="11797" max="11797" width="5.875" style="58" customWidth="1"/>
    <col min="11798" max="11798" width="7.625" style="58" customWidth="1"/>
    <col min="11799" max="11799" width="5.375" style="58" customWidth="1"/>
    <col min="11800" max="11800" width="19.5" style="58" customWidth="1"/>
    <col min="11801" max="12032" width="9" style="58"/>
    <col min="12033" max="12033" width="11.5" style="58" customWidth="1"/>
    <col min="12034" max="12034" width="8.125" style="58" customWidth="1"/>
    <col min="12035" max="12035" width="4.875" style="58" customWidth="1"/>
    <col min="12036" max="12036" width="4.75" style="58" customWidth="1"/>
    <col min="12037" max="12037" width="4.375" style="58" customWidth="1"/>
    <col min="12038" max="12038" width="5.125" style="58" customWidth="1"/>
    <col min="12039" max="12039" width="4.625" style="58" customWidth="1"/>
    <col min="12040" max="12040" width="4.875" style="58" customWidth="1"/>
    <col min="12041" max="12041" width="8.5" style="58" customWidth="1"/>
    <col min="12042" max="12042" width="9" style="58"/>
    <col min="12043" max="12043" width="7.125" style="58" customWidth="1"/>
    <col min="12044" max="12044" width="7.875" style="58" customWidth="1"/>
    <col min="12045" max="12045" width="6.25" style="58" customWidth="1"/>
    <col min="12046" max="12046" width="9" style="58"/>
    <col min="12047" max="12047" width="6.375" style="58" customWidth="1"/>
    <col min="12048" max="12048" width="6.5" style="58" customWidth="1"/>
    <col min="12049" max="12049" width="7.125" style="58" customWidth="1"/>
    <col min="12050" max="12051" width="9" style="58"/>
    <col min="12052" max="12052" width="6.5" style="58" customWidth="1"/>
    <col min="12053" max="12053" width="5.875" style="58" customWidth="1"/>
    <col min="12054" max="12054" width="7.625" style="58" customWidth="1"/>
    <col min="12055" max="12055" width="5.375" style="58" customWidth="1"/>
    <col min="12056" max="12056" width="19.5" style="58" customWidth="1"/>
    <col min="12057" max="12288" width="9" style="58"/>
    <col min="12289" max="12289" width="11.5" style="58" customWidth="1"/>
    <col min="12290" max="12290" width="8.125" style="58" customWidth="1"/>
    <col min="12291" max="12291" width="4.875" style="58" customWidth="1"/>
    <col min="12292" max="12292" width="4.75" style="58" customWidth="1"/>
    <col min="12293" max="12293" width="4.375" style="58" customWidth="1"/>
    <col min="12294" max="12294" width="5.125" style="58" customWidth="1"/>
    <col min="12295" max="12295" width="4.625" style="58" customWidth="1"/>
    <col min="12296" max="12296" width="4.875" style="58" customWidth="1"/>
    <col min="12297" max="12297" width="8.5" style="58" customWidth="1"/>
    <col min="12298" max="12298" width="9" style="58"/>
    <col min="12299" max="12299" width="7.125" style="58" customWidth="1"/>
    <col min="12300" max="12300" width="7.875" style="58" customWidth="1"/>
    <col min="12301" max="12301" width="6.25" style="58" customWidth="1"/>
    <col min="12302" max="12302" width="9" style="58"/>
    <col min="12303" max="12303" width="6.375" style="58" customWidth="1"/>
    <col min="12304" max="12304" width="6.5" style="58" customWidth="1"/>
    <col min="12305" max="12305" width="7.125" style="58" customWidth="1"/>
    <col min="12306" max="12307" width="9" style="58"/>
    <col min="12308" max="12308" width="6.5" style="58" customWidth="1"/>
    <col min="12309" max="12309" width="5.875" style="58" customWidth="1"/>
    <col min="12310" max="12310" width="7.625" style="58" customWidth="1"/>
    <col min="12311" max="12311" width="5.375" style="58" customWidth="1"/>
    <col min="12312" max="12312" width="19.5" style="58" customWidth="1"/>
    <col min="12313" max="12544" width="9" style="58"/>
    <col min="12545" max="12545" width="11.5" style="58" customWidth="1"/>
    <col min="12546" max="12546" width="8.125" style="58" customWidth="1"/>
    <col min="12547" max="12547" width="4.875" style="58" customWidth="1"/>
    <col min="12548" max="12548" width="4.75" style="58" customWidth="1"/>
    <col min="12549" max="12549" width="4.375" style="58" customWidth="1"/>
    <col min="12550" max="12550" width="5.125" style="58" customWidth="1"/>
    <col min="12551" max="12551" width="4.625" style="58" customWidth="1"/>
    <col min="12552" max="12552" width="4.875" style="58" customWidth="1"/>
    <col min="12553" max="12553" width="8.5" style="58" customWidth="1"/>
    <col min="12554" max="12554" width="9" style="58"/>
    <col min="12555" max="12555" width="7.125" style="58" customWidth="1"/>
    <col min="12556" max="12556" width="7.875" style="58" customWidth="1"/>
    <col min="12557" max="12557" width="6.25" style="58" customWidth="1"/>
    <col min="12558" max="12558" width="9" style="58"/>
    <col min="12559" max="12559" width="6.375" style="58" customWidth="1"/>
    <col min="12560" max="12560" width="6.5" style="58" customWidth="1"/>
    <col min="12561" max="12561" width="7.125" style="58" customWidth="1"/>
    <col min="12562" max="12563" width="9" style="58"/>
    <col min="12564" max="12564" width="6.5" style="58" customWidth="1"/>
    <col min="12565" max="12565" width="5.875" style="58" customWidth="1"/>
    <col min="12566" max="12566" width="7.625" style="58" customWidth="1"/>
    <col min="12567" max="12567" width="5.375" style="58" customWidth="1"/>
    <col min="12568" max="12568" width="19.5" style="58" customWidth="1"/>
    <col min="12569" max="12800" width="9" style="58"/>
    <col min="12801" max="12801" width="11.5" style="58" customWidth="1"/>
    <col min="12802" max="12802" width="8.125" style="58" customWidth="1"/>
    <col min="12803" max="12803" width="4.875" style="58" customWidth="1"/>
    <col min="12804" max="12804" width="4.75" style="58" customWidth="1"/>
    <col min="12805" max="12805" width="4.375" style="58" customWidth="1"/>
    <col min="12806" max="12806" width="5.125" style="58" customWidth="1"/>
    <col min="12807" max="12807" width="4.625" style="58" customWidth="1"/>
    <col min="12808" max="12808" width="4.875" style="58" customWidth="1"/>
    <col min="12809" max="12809" width="8.5" style="58" customWidth="1"/>
    <col min="12810" max="12810" width="9" style="58"/>
    <col min="12811" max="12811" width="7.125" style="58" customWidth="1"/>
    <col min="12812" max="12812" width="7.875" style="58" customWidth="1"/>
    <col min="12813" max="12813" width="6.25" style="58" customWidth="1"/>
    <col min="12814" max="12814" width="9" style="58"/>
    <col min="12815" max="12815" width="6.375" style="58" customWidth="1"/>
    <col min="12816" max="12816" width="6.5" style="58" customWidth="1"/>
    <col min="12817" max="12817" width="7.125" style="58" customWidth="1"/>
    <col min="12818" max="12819" width="9" style="58"/>
    <col min="12820" max="12820" width="6.5" style="58" customWidth="1"/>
    <col min="12821" max="12821" width="5.875" style="58" customWidth="1"/>
    <col min="12822" max="12822" width="7.625" style="58" customWidth="1"/>
    <col min="12823" max="12823" width="5.375" style="58" customWidth="1"/>
    <col min="12824" max="12824" width="19.5" style="58" customWidth="1"/>
    <col min="12825" max="13056" width="9" style="58"/>
    <col min="13057" max="13057" width="11.5" style="58" customWidth="1"/>
    <col min="13058" max="13058" width="8.125" style="58" customWidth="1"/>
    <col min="13059" max="13059" width="4.875" style="58" customWidth="1"/>
    <col min="13060" max="13060" width="4.75" style="58" customWidth="1"/>
    <col min="13061" max="13061" width="4.375" style="58" customWidth="1"/>
    <col min="13062" max="13062" width="5.125" style="58" customWidth="1"/>
    <col min="13063" max="13063" width="4.625" style="58" customWidth="1"/>
    <col min="13064" max="13064" width="4.875" style="58" customWidth="1"/>
    <col min="13065" max="13065" width="8.5" style="58" customWidth="1"/>
    <col min="13066" max="13066" width="9" style="58"/>
    <col min="13067" max="13067" width="7.125" style="58" customWidth="1"/>
    <col min="13068" max="13068" width="7.875" style="58" customWidth="1"/>
    <col min="13069" max="13069" width="6.25" style="58" customWidth="1"/>
    <col min="13070" max="13070" width="9" style="58"/>
    <col min="13071" max="13071" width="6.375" style="58" customWidth="1"/>
    <col min="13072" max="13072" width="6.5" style="58" customWidth="1"/>
    <col min="13073" max="13073" width="7.125" style="58" customWidth="1"/>
    <col min="13074" max="13075" width="9" style="58"/>
    <col min="13076" max="13076" width="6.5" style="58" customWidth="1"/>
    <col min="13077" max="13077" width="5.875" style="58" customWidth="1"/>
    <col min="13078" max="13078" width="7.625" style="58" customWidth="1"/>
    <col min="13079" max="13079" width="5.375" style="58" customWidth="1"/>
    <col min="13080" max="13080" width="19.5" style="58" customWidth="1"/>
    <col min="13081" max="13312" width="9" style="58"/>
    <col min="13313" max="13313" width="11.5" style="58" customWidth="1"/>
    <col min="13314" max="13314" width="8.125" style="58" customWidth="1"/>
    <col min="13315" max="13315" width="4.875" style="58" customWidth="1"/>
    <col min="13316" max="13316" width="4.75" style="58" customWidth="1"/>
    <col min="13317" max="13317" width="4.375" style="58" customWidth="1"/>
    <col min="13318" max="13318" width="5.125" style="58" customWidth="1"/>
    <col min="13319" max="13319" width="4.625" style="58" customWidth="1"/>
    <col min="13320" max="13320" width="4.875" style="58" customWidth="1"/>
    <col min="13321" max="13321" width="8.5" style="58" customWidth="1"/>
    <col min="13322" max="13322" width="9" style="58"/>
    <col min="13323" max="13323" width="7.125" style="58" customWidth="1"/>
    <col min="13324" max="13324" width="7.875" style="58" customWidth="1"/>
    <col min="13325" max="13325" width="6.25" style="58" customWidth="1"/>
    <col min="13326" max="13326" width="9" style="58"/>
    <col min="13327" max="13327" width="6.375" style="58" customWidth="1"/>
    <col min="13328" max="13328" width="6.5" style="58" customWidth="1"/>
    <col min="13329" max="13329" width="7.125" style="58" customWidth="1"/>
    <col min="13330" max="13331" width="9" style="58"/>
    <col min="13332" max="13332" width="6.5" style="58" customWidth="1"/>
    <col min="13333" max="13333" width="5.875" style="58" customWidth="1"/>
    <col min="13334" max="13334" width="7.625" style="58" customWidth="1"/>
    <col min="13335" max="13335" width="5.375" style="58" customWidth="1"/>
    <col min="13336" max="13336" width="19.5" style="58" customWidth="1"/>
    <col min="13337" max="13568" width="9" style="58"/>
    <col min="13569" max="13569" width="11.5" style="58" customWidth="1"/>
    <col min="13570" max="13570" width="8.125" style="58" customWidth="1"/>
    <col min="13571" max="13571" width="4.875" style="58" customWidth="1"/>
    <col min="13572" max="13572" width="4.75" style="58" customWidth="1"/>
    <col min="13573" max="13573" width="4.375" style="58" customWidth="1"/>
    <col min="13574" max="13574" width="5.125" style="58" customWidth="1"/>
    <col min="13575" max="13575" width="4.625" style="58" customWidth="1"/>
    <col min="13576" max="13576" width="4.875" style="58" customWidth="1"/>
    <col min="13577" max="13577" width="8.5" style="58" customWidth="1"/>
    <col min="13578" max="13578" width="9" style="58"/>
    <col min="13579" max="13579" width="7.125" style="58" customWidth="1"/>
    <col min="13580" max="13580" width="7.875" style="58" customWidth="1"/>
    <col min="13581" max="13581" width="6.25" style="58" customWidth="1"/>
    <col min="13582" max="13582" width="9" style="58"/>
    <col min="13583" max="13583" width="6.375" style="58" customWidth="1"/>
    <col min="13584" max="13584" width="6.5" style="58" customWidth="1"/>
    <col min="13585" max="13585" width="7.125" style="58" customWidth="1"/>
    <col min="13586" max="13587" width="9" style="58"/>
    <col min="13588" max="13588" width="6.5" style="58" customWidth="1"/>
    <col min="13589" max="13589" width="5.875" style="58" customWidth="1"/>
    <col min="13590" max="13590" width="7.625" style="58" customWidth="1"/>
    <col min="13591" max="13591" width="5.375" style="58" customWidth="1"/>
    <col min="13592" max="13592" width="19.5" style="58" customWidth="1"/>
    <col min="13593" max="13824" width="9" style="58"/>
    <col min="13825" max="13825" width="11.5" style="58" customWidth="1"/>
    <col min="13826" max="13826" width="8.125" style="58" customWidth="1"/>
    <col min="13827" max="13827" width="4.875" style="58" customWidth="1"/>
    <col min="13828" max="13828" width="4.75" style="58" customWidth="1"/>
    <col min="13829" max="13829" width="4.375" style="58" customWidth="1"/>
    <col min="13830" max="13830" width="5.125" style="58" customWidth="1"/>
    <col min="13831" max="13831" width="4.625" style="58" customWidth="1"/>
    <col min="13832" max="13832" width="4.875" style="58" customWidth="1"/>
    <col min="13833" max="13833" width="8.5" style="58" customWidth="1"/>
    <col min="13834" max="13834" width="9" style="58"/>
    <col min="13835" max="13835" width="7.125" style="58" customWidth="1"/>
    <col min="13836" max="13836" width="7.875" style="58" customWidth="1"/>
    <col min="13837" max="13837" width="6.25" style="58" customWidth="1"/>
    <col min="13838" max="13838" width="9" style="58"/>
    <col min="13839" max="13839" width="6.375" style="58" customWidth="1"/>
    <col min="13840" max="13840" width="6.5" style="58" customWidth="1"/>
    <col min="13841" max="13841" width="7.125" style="58" customWidth="1"/>
    <col min="13842" max="13843" width="9" style="58"/>
    <col min="13844" max="13844" width="6.5" style="58" customWidth="1"/>
    <col min="13845" max="13845" width="5.875" style="58" customWidth="1"/>
    <col min="13846" max="13846" width="7.625" style="58" customWidth="1"/>
    <col min="13847" max="13847" width="5.375" style="58" customWidth="1"/>
    <col min="13848" max="13848" width="19.5" style="58" customWidth="1"/>
    <col min="13849" max="14080" width="9" style="58"/>
    <col min="14081" max="14081" width="11.5" style="58" customWidth="1"/>
    <col min="14082" max="14082" width="8.125" style="58" customWidth="1"/>
    <col min="14083" max="14083" width="4.875" style="58" customWidth="1"/>
    <col min="14084" max="14084" width="4.75" style="58" customWidth="1"/>
    <col min="14085" max="14085" width="4.375" style="58" customWidth="1"/>
    <col min="14086" max="14086" width="5.125" style="58" customWidth="1"/>
    <col min="14087" max="14087" width="4.625" style="58" customWidth="1"/>
    <col min="14088" max="14088" width="4.875" style="58" customWidth="1"/>
    <col min="14089" max="14089" width="8.5" style="58" customWidth="1"/>
    <col min="14090" max="14090" width="9" style="58"/>
    <col min="14091" max="14091" width="7.125" style="58" customWidth="1"/>
    <col min="14092" max="14092" width="7.875" style="58" customWidth="1"/>
    <col min="14093" max="14093" width="6.25" style="58" customWidth="1"/>
    <col min="14094" max="14094" width="9" style="58"/>
    <col min="14095" max="14095" width="6.375" style="58" customWidth="1"/>
    <col min="14096" max="14096" width="6.5" style="58" customWidth="1"/>
    <col min="14097" max="14097" width="7.125" style="58" customWidth="1"/>
    <col min="14098" max="14099" width="9" style="58"/>
    <col min="14100" max="14100" width="6.5" style="58" customWidth="1"/>
    <col min="14101" max="14101" width="5.875" style="58" customWidth="1"/>
    <col min="14102" max="14102" width="7.625" style="58" customWidth="1"/>
    <col min="14103" max="14103" width="5.375" style="58" customWidth="1"/>
    <col min="14104" max="14104" width="19.5" style="58" customWidth="1"/>
    <col min="14105" max="14336" width="9" style="58"/>
    <col min="14337" max="14337" width="11.5" style="58" customWidth="1"/>
    <col min="14338" max="14338" width="8.125" style="58" customWidth="1"/>
    <col min="14339" max="14339" width="4.875" style="58" customWidth="1"/>
    <col min="14340" max="14340" width="4.75" style="58" customWidth="1"/>
    <col min="14341" max="14341" width="4.375" style="58" customWidth="1"/>
    <col min="14342" max="14342" width="5.125" style="58" customWidth="1"/>
    <col min="14343" max="14343" width="4.625" style="58" customWidth="1"/>
    <col min="14344" max="14344" width="4.875" style="58" customWidth="1"/>
    <col min="14345" max="14345" width="8.5" style="58" customWidth="1"/>
    <col min="14346" max="14346" width="9" style="58"/>
    <col min="14347" max="14347" width="7.125" style="58" customWidth="1"/>
    <col min="14348" max="14348" width="7.875" style="58" customWidth="1"/>
    <col min="14349" max="14349" width="6.25" style="58" customWidth="1"/>
    <col min="14350" max="14350" width="9" style="58"/>
    <col min="14351" max="14351" width="6.375" style="58" customWidth="1"/>
    <col min="14352" max="14352" width="6.5" style="58" customWidth="1"/>
    <col min="14353" max="14353" width="7.125" style="58" customWidth="1"/>
    <col min="14354" max="14355" width="9" style="58"/>
    <col min="14356" max="14356" width="6.5" style="58" customWidth="1"/>
    <col min="14357" max="14357" width="5.875" style="58" customWidth="1"/>
    <col min="14358" max="14358" width="7.625" style="58" customWidth="1"/>
    <col min="14359" max="14359" width="5.375" style="58" customWidth="1"/>
    <col min="14360" max="14360" width="19.5" style="58" customWidth="1"/>
    <col min="14361" max="14592" width="9" style="58"/>
    <col min="14593" max="14593" width="11.5" style="58" customWidth="1"/>
    <col min="14594" max="14594" width="8.125" style="58" customWidth="1"/>
    <col min="14595" max="14595" width="4.875" style="58" customWidth="1"/>
    <col min="14596" max="14596" width="4.75" style="58" customWidth="1"/>
    <col min="14597" max="14597" width="4.375" style="58" customWidth="1"/>
    <col min="14598" max="14598" width="5.125" style="58" customWidth="1"/>
    <col min="14599" max="14599" width="4.625" style="58" customWidth="1"/>
    <col min="14600" max="14600" width="4.875" style="58" customWidth="1"/>
    <col min="14601" max="14601" width="8.5" style="58" customWidth="1"/>
    <col min="14602" max="14602" width="9" style="58"/>
    <col min="14603" max="14603" width="7.125" style="58" customWidth="1"/>
    <col min="14604" max="14604" width="7.875" style="58" customWidth="1"/>
    <col min="14605" max="14605" width="6.25" style="58" customWidth="1"/>
    <col min="14606" max="14606" width="9" style="58"/>
    <col min="14607" max="14607" width="6.375" style="58" customWidth="1"/>
    <col min="14608" max="14608" width="6.5" style="58" customWidth="1"/>
    <col min="14609" max="14609" width="7.125" style="58" customWidth="1"/>
    <col min="14610" max="14611" width="9" style="58"/>
    <col min="14612" max="14612" width="6.5" style="58" customWidth="1"/>
    <col min="14613" max="14613" width="5.875" style="58" customWidth="1"/>
    <col min="14614" max="14614" width="7.625" style="58" customWidth="1"/>
    <col min="14615" max="14615" width="5.375" style="58" customWidth="1"/>
    <col min="14616" max="14616" width="19.5" style="58" customWidth="1"/>
    <col min="14617" max="14848" width="9" style="58"/>
    <col min="14849" max="14849" width="11.5" style="58" customWidth="1"/>
    <col min="14850" max="14850" width="8.125" style="58" customWidth="1"/>
    <col min="14851" max="14851" width="4.875" style="58" customWidth="1"/>
    <col min="14852" max="14852" width="4.75" style="58" customWidth="1"/>
    <col min="14853" max="14853" width="4.375" style="58" customWidth="1"/>
    <col min="14854" max="14854" width="5.125" style="58" customWidth="1"/>
    <col min="14855" max="14855" width="4.625" style="58" customWidth="1"/>
    <col min="14856" max="14856" width="4.875" style="58" customWidth="1"/>
    <col min="14857" max="14857" width="8.5" style="58" customWidth="1"/>
    <col min="14858" max="14858" width="9" style="58"/>
    <col min="14859" max="14859" width="7.125" style="58" customWidth="1"/>
    <col min="14860" max="14860" width="7.875" style="58" customWidth="1"/>
    <col min="14861" max="14861" width="6.25" style="58" customWidth="1"/>
    <col min="14862" max="14862" width="9" style="58"/>
    <col min="14863" max="14863" width="6.375" style="58" customWidth="1"/>
    <col min="14864" max="14864" width="6.5" style="58" customWidth="1"/>
    <col min="14865" max="14865" width="7.125" style="58" customWidth="1"/>
    <col min="14866" max="14867" width="9" style="58"/>
    <col min="14868" max="14868" width="6.5" style="58" customWidth="1"/>
    <col min="14869" max="14869" width="5.875" style="58" customWidth="1"/>
    <col min="14870" max="14870" width="7.625" style="58" customWidth="1"/>
    <col min="14871" max="14871" width="5.375" style="58" customWidth="1"/>
    <col min="14872" max="14872" width="19.5" style="58" customWidth="1"/>
    <col min="14873" max="15104" width="9" style="58"/>
    <col min="15105" max="15105" width="11.5" style="58" customWidth="1"/>
    <col min="15106" max="15106" width="8.125" style="58" customWidth="1"/>
    <col min="15107" max="15107" width="4.875" style="58" customWidth="1"/>
    <col min="15108" max="15108" width="4.75" style="58" customWidth="1"/>
    <col min="15109" max="15109" width="4.375" style="58" customWidth="1"/>
    <col min="15110" max="15110" width="5.125" style="58" customWidth="1"/>
    <col min="15111" max="15111" width="4.625" style="58" customWidth="1"/>
    <col min="15112" max="15112" width="4.875" style="58" customWidth="1"/>
    <col min="15113" max="15113" width="8.5" style="58" customWidth="1"/>
    <col min="15114" max="15114" width="9" style="58"/>
    <col min="15115" max="15115" width="7.125" style="58" customWidth="1"/>
    <col min="15116" max="15116" width="7.875" style="58" customWidth="1"/>
    <col min="15117" max="15117" width="6.25" style="58" customWidth="1"/>
    <col min="15118" max="15118" width="9" style="58"/>
    <col min="15119" max="15119" width="6.375" style="58" customWidth="1"/>
    <col min="15120" max="15120" width="6.5" style="58" customWidth="1"/>
    <col min="15121" max="15121" width="7.125" style="58" customWidth="1"/>
    <col min="15122" max="15123" width="9" style="58"/>
    <col min="15124" max="15124" width="6.5" style="58" customWidth="1"/>
    <col min="15125" max="15125" width="5.875" style="58" customWidth="1"/>
    <col min="15126" max="15126" width="7.625" style="58" customWidth="1"/>
    <col min="15127" max="15127" width="5.375" style="58" customWidth="1"/>
    <col min="15128" max="15128" width="19.5" style="58" customWidth="1"/>
    <col min="15129" max="15360" width="9" style="58"/>
    <col min="15361" max="15361" width="11.5" style="58" customWidth="1"/>
    <col min="15362" max="15362" width="8.125" style="58" customWidth="1"/>
    <col min="15363" max="15363" width="4.875" style="58" customWidth="1"/>
    <col min="15364" max="15364" width="4.75" style="58" customWidth="1"/>
    <col min="15365" max="15365" width="4.375" style="58" customWidth="1"/>
    <col min="15366" max="15366" width="5.125" style="58" customWidth="1"/>
    <col min="15367" max="15367" width="4.625" style="58" customWidth="1"/>
    <col min="15368" max="15368" width="4.875" style="58" customWidth="1"/>
    <col min="15369" max="15369" width="8.5" style="58" customWidth="1"/>
    <col min="15370" max="15370" width="9" style="58"/>
    <col min="15371" max="15371" width="7.125" style="58" customWidth="1"/>
    <col min="15372" max="15372" width="7.875" style="58" customWidth="1"/>
    <col min="15373" max="15373" width="6.25" style="58" customWidth="1"/>
    <col min="15374" max="15374" width="9" style="58"/>
    <col min="15375" max="15375" width="6.375" style="58" customWidth="1"/>
    <col min="15376" max="15376" width="6.5" style="58" customWidth="1"/>
    <col min="15377" max="15377" width="7.125" style="58" customWidth="1"/>
    <col min="15378" max="15379" width="9" style="58"/>
    <col min="15380" max="15380" width="6.5" style="58" customWidth="1"/>
    <col min="15381" max="15381" width="5.875" style="58" customWidth="1"/>
    <col min="15382" max="15382" width="7.625" style="58" customWidth="1"/>
    <col min="15383" max="15383" width="5.375" style="58" customWidth="1"/>
    <col min="15384" max="15384" width="19.5" style="58" customWidth="1"/>
    <col min="15385" max="15616" width="9" style="58"/>
    <col min="15617" max="15617" width="11.5" style="58" customWidth="1"/>
    <col min="15618" max="15618" width="8.125" style="58" customWidth="1"/>
    <col min="15619" max="15619" width="4.875" style="58" customWidth="1"/>
    <col min="15620" max="15620" width="4.75" style="58" customWidth="1"/>
    <col min="15621" max="15621" width="4.375" style="58" customWidth="1"/>
    <col min="15622" max="15622" width="5.125" style="58" customWidth="1"/>
    <col min="15623" max="15623" width="4.625" style="58" customWidth="1"/>
    <col min="15624" max="15624" width="4.875" style="58" customWidth="1"/>
    <col min="15625" max="15625" width="8.5" style="58" customWidth="1"/>
    <col min="15626" max="15626" width="9" style="58"/>
    <col min="15627" max="15627" width="7.125" style="58" customWidth="1"/>
    <col min="15628" max="15628" width="7.875" style="58" customWidth="1"/>
    <col min="15629" max="15629" width="6.25" style="58" customWidth="1"/>
    <col min="15630" max="15630" width="9" style="58"/>
    <col min="15631" max="15631" width="6.375" style="58" customWidth="1"/>
    <col min="15632" max="15632" width="6.5" style="58" customWidth="1"/>
    <col min="15633" max="15633" width="7.125" style="58" customWidth="1"/>
    <col min="15634" max="15635" width="9" style="58"/>
    <col min="15636" max="15636" width="6.5" style="58" customWidth="1"/>
    <col min="15637" max="15637" width="5.875" style="58" customWidth="1"/>
    <col min="15638" max="15638" width="7.625" style="58" customWidth="1"/>
    <col min="15639" max="15639" width="5.375" style="58" customWidth="1"/>
    <col min="15640" max="15640" width="19.5" style="58" customWidth="1"/>
    <col min="15641" max="15872" width="9" style="58"/>
    <col min="15873" max="15873" width="11.5" style="58" customWidth="1"/>
    <col min="15874" max="15874" width="8.125" style="58" customWidth="1"/>
    <col min="15875" max="15875" width="4.875" style="58" customWidth="1"/>
    <col min="15876" max="15876" width="4.75" style="58" customWidth="1"/>
    <col min="15877" max="15877" width="4.375" style="58" customWidth="1"/>
    <col min="15878" max="15878" width="5.125" style="58" customWidth="1"/>
    <col min="15879" max="15879" width="4.625" style="58" customWidth="1"/>
    <col min="15880" max="15880" width="4.875" style="58" customWidth="1"/>
    <col min="15881" max="15881" width="8.5" style="58" customWidth="1"/>
    <col min="15882" max="15882" width="9" style="58"/>
    <col min="15883" max="15883" width="7.125" style="58" customWidth="1"/>
    <col min="15884" max="15884" width="7.875" style="58" customWidth="1"/>
    <col min="15885" max="15885" width="6.25" style="58" customWidth="1"/>
    <col min="15886" max="15886" width="9" style="58"/>
    <col min="15887" max="15887" width="6.375" style="58" customWidth="1"/>
    <col min="15888" max="15888" width="6.5" style="58" customWidth="1"/>
    <col min="15889" max="15889" width="7.125" style="58" customWidth="1"/>
    <col min="15890" max="15891" width="9" style="58"/>
    <col min="15892" max="15892" width="6.5" style="58" customWidth="1"/>
    <col min="15893" max="15893" width="5.875" style="58" customWidth="1"/>
    <col min="15894" max="15894" width="7.625" style="58" customWidth="1"/>
    <col min="15895" max="15895" width="5.375" style="58" customWidth="1"/>
    <col min="15896" max="15896" width="19.5" style="58" customWidth="1"/>
    <col min="15897" max="16128" width="9" style="58"/>
    <col min="16129" max="16129" width="11.5" style="58" customWidth="1"/>
    <col min="16130" max="16130" width="8.125" style="58" customWidth="1"/>
    <col min="16131" max="16131" width="4.875" style="58" customWidth="1"/>
    <col min="16132" max="16132" width="4.75" style="58" customWidth="1"/>
    <col min="16133" max="16133" width="4.375" style="58" customWidth="1"/>
    <col min="16134" max="16134" width="5.125" style="58" customWidth="1"/>
    <col min="16135" max="16135" width="4.625" style="58" customWidth="1"/>
    <col min="16136" max="16136" width="4.875" style="58" customWidth="1"/>
    <col min="16137" max="16137" width="8.5" style="58" customWidth="1"/>
    <col min="16138" max="16138" width="9" style="58"/>
    <col min="16139" max="16139" width="7.125" style="58" customWidth="1"/>
    <col min="16140" max="16140" width="7.875" style="58" customWidth="1"/>
    <col min="16141" max="16141" width="6.25" style="58" customWidth="1"/>
    <col min="16142" max="16142" width="9" style="58"/>
    <col min="16143" max="16143" width="6.375" style="58" customWidth="1"/>
    <col min="16144" max="16144" width="6.5" style="58" customWidth="1"/>
    <col min="16145" max="16145" width="7.125" style="58" customWidth="1"/>
    <col min="16146" max="16147" width="9" style="58"/>
    <col min="16148" max="16148" width="6.5" style="58" customWidth="1"/>
    <col min="16149" max="16149" width="5.875" style="58" customWidth="1"/>
    <col min="16150" max="16150" width="7.625" style="58" customWidth="1"/>
    <col min="16151" max="16151" width="5.375" style="58" customWidth="1"/>
    <col min="16152" max="16152" width="19.5" style="58" customWidth="1"/>
    <col min="16153" max="16384" width="9" style="58"/>
  </cols>
  <sheetData>
    <row r="1" ht="19.5" customHeight="1" spans="1:24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76"/>
      <c r="S1" s="60"/>
      <c r="T1" s="60"/>
      <c r="U1" s="77"/>
      <c r="V1" s="60"/>
      <c r="W1" s="60"/>
      <c r="X1" s="60"/>
    </row>
    <row r="2" ht="13.5" spans="1:24">
      <c r="A2" s="106" t="s">
        <v>63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10"/>
      <c r="S2" s="106"/>
      <c r="T2" s="106"/>
      <c r="U2" s="172"/>
      <c r="V2" s="106"/>
      <c r="W2" s="106"/>
      <c r="X2" s="106"/>
    </row>
    <row r="3" ht="13.5" spans="1:24">
      <c r="A3" s="63" t="s">
        <v>2</v>
      </c>
      <c r="B3" s="63" t="s">
        <v>3</v>
      </c>
      <c r="C3" s="63" t="s">
        <v>4</v>
      </c>
      <c r="D3" s="63"/>
      <c r="E3" s="63"/>
      <c r="F3" s="63"/>
      <c r="G3" s="63"/>
      <c r="H3" s="63"/>
      <c r="I3" s="64"/>
      <c r="J3" s="71" t="s">
        <v>5</v>
      </c>
      <c r="K3" s="72"/>
      <c r="L3" s="72"/>
      <c r="M3" s="72"/>
      <c r="N3" s="72"/>
      <c r="O3" s="72"/>
      <c r="P3" s="72"/>
      <c r="Q3" s="72"/>
      <c r="R3" s="81"/>
      <c r="S3" s="72"/>
      <c r="T3" s="112" t="s">
        <v>6</v>
      </c>
      <c r="U3" s="251" t="s">
        <v>7</v>
      </c>
      <c r="V3" s="71" t="s">
        <v>8</v>
      </c>
      <c r="W3" s="114" t="s">
        <v>9</v>
      </c>
      <c r="X3" s="115" t="s">
        <v>10</v>
      </c>
    </row>
    <row r="4" ht="13.5" spans="1:24">
      <c r="A4" s="64"/>
      <c r="B4" s="64"/>
      <c r="C4" s="63" t="s">
        <v>11</v>
      </c>
      <c r="D4" s="64"/>
      <c r="E4" s="64"/>
      <c r="F4" s="64"/>
      <c r="G4" s="64"/>
      <c r="H4" s="64"/>
      <c r="I4" s="72" t="s">
        <v>12</v>
      </c>
      <c r="J4" s="71" t="s">
        <v>13</v>
      </c>
      <c r="K4" s="64"/>
      <c r="L4" s="64"/>
      <c r="M4" s="64"/>
      <c r="N4" s="64"/>
      <c r="O4" s="64"/>
      <c r="P4" s="64"/>
      <c r="Q4" s="64"/>
      <c r="R4" s="116" t="s">
        <v>14</v>
      </c>
      <c r="S4" s="72" t="s">
        <v>15</v>
      </c>
      <c r="T4" s="117"/>
      <c r="U4" s="252"/>
      <c r="V4" s="72"/>
      <c r="W4" s="114"/>
      <c r="X4" s="115"/>
    </row>
    <row r="5" ht="47.25" customHeight="1" spans="1:24">
      <c r="A5" s="65"/>
      <c r="B5" s="65"/>
      <c r="C5" s="63">
        <v>1</v>
      </c>
      <c r="D5" s="63">
        <v>2</v>
      </c>
      <c r="E5" s="63">
        <v>3</v>
      </c>
      <c r="F5" s="63">
        <v>4</v>
      </c>
      <c r="G5" s="63">
        <v>5</v>
      </c>
      <c r="H5" s="63">
        <v>6</v>
      </c>
      <c r="I5" s="65"/>
      <c r="J5" s="248" t="s">
        <v>17</v>
      </c>
      <c r="K5" s="248" t="s">
        <v>64</v>
      </c>
      <c r="L5" s="248" t="s">
        <v>16</v>
      </c>
      <c r="M5" s="248" t="s">
        <v>19</v>
      </c>
      <c r="N5" s="248" t="s">
        <v>20</v>
      </c>
      <c r="O5" s="248" t="s">
        <v>21</v>
      </c>
      <c r="P5" s="248" t="s">
        <v>22</v>
      </c>
      <c r="Q5" s="248" t="s">
        <v>23</v>
      </c>
      <c r="R5" s="185"/>
      <c r="S5" s="186"/>
      <c r="T5" s="187"/>
      <c r="U5" s="253"/>
      <c r="V5" s="186"/>
      <c r="W5" s="190"/>
      <c r="X5" s="191"/>
    </row>
    <row r="6" ht="11.65" customHeight="1" spans="1:24">
      <c r="A6" s="245">
        <v>1508014213</v>
      </c>
      <c r="B6" s="69" t="s">
        <v>65</v>
      </c>
      <c r="C6" s="69">
        <v>94</v>
      </c>
      <c r="D6" s="69">
        <v>94</v>
      </c>
      <c r="E6" s="69">
        <v>93</v>
      </c>
      <c r="F6" s="69">
        <v>92</v>
      </c>
      <c r="G6" s="69">
        <v>97</v>
      </c>
      <c r="H6" s="69">
        <v>98</v>
      </c>
      <c r="I6" s="98">
        <f t="shared" ref="I6:I34" si="0">SUM((C6+D6+E6+F6+G6+H6)/6*0.2)</f>
        <v>18.9333333333333</v>
      </c>
      <c r="J6" s="176">
        <v>85</v>
      </c>
      <c r="K6" s="176">
        <v>73</v>
      </c>
      <c r="L6" s="176">
        <v>85</v>
      </c>
      <c r="M6" s="176">
        <v>81</v>
      </c>
      <c r="N6" s="176">
        <v>99</v>
      </c>
      <c r="O6" s="176">
        <v>99</v>
      </c>
      <c r="P6" s="176">
        <v>78</v>
      </c>
      <c r="Q6" s="176">
        <v>89</v>
      </c>
      <c r="R6" s="98">
        <v>88.5</v>
      </c>
      <c r="S6" s="98">
        <f t="shared" ref="S6:S34" si="1">SUM(R6*0.8)</f>
        <v>70.8</v>
      </c>
      <c r="T6" s="98">
        <f t="shared" ref="T6:T34" si="2">SUM(I6+S6)</f>
        <v>89.7333333333333</v>
      </c>
      <c r="U6" s="176">
        <v>6.5</v>
      </c>
      <c r="V6" s="98">
        <f t="shared" ref="V6:V34" si="3">SUM(T6+U6)</f>
        <v>96.2333333333333</v>
      </c>
      <c r="W6" s="69">
        <v>1</v>
      </c>
      <c r="X6" s="50" t="s">
        <v>66</v>
      </c>
    </row>
    <row r="7" ht="11.65" customHeight="1" spans="1:24">
      <c r="A7" s="245">
        <v>1508014209</v>
      </c>
      <c r="B7" s="69" t="s">
        <v>67</v>
      </c>
      <c r="C7" s="69">
        <v>94</v>
      </c>
      <c r="D7" s="69">
        <v>92</v>
      </c>
      <c r="E7" s="69">
        <v>91</v>
      </c>
      <c r="F7" s="69">
        <v>95</v>
      </c>
      <c r="G7" s="69">
        <v>94</v>
      </c>
      <c r="H7" s="69">
        <v>93</v>
      </c>
      <c r="I7" s="98">
        <f t="shared" si="0"/>
        <v>18.6333333333333</v>
      </c>
      <c r="J7" s="176">
        <v>84</v>
      </c>
      <c r="K7" s="176">
        <v>75</v>
      </c>
      <c r="L7" s="176">
        <v>87</v>
      </c>
      <c r="M7" s="176">
        <v>79</v>
      </c>
      <c r="N7" s="176">
        <v>93</v>
      </c>
      <c r="O7" s="176">
        <v>92</v>
      </c>
      <c r="P7" s="176">
        <v>85</v>
      </c>
      <c r="Q7" s="176">
        <v>90</v>
      </c>
      <c r="R7" s="98">
        <v>86.27</v>
      </c>
      <c r="S7" s="98">
        <f t="shared" si="1"/>
        <v>69.016</v>
      </c>
      <c r="T7" s="98">
        <f t="shared" si="2"/>
        <v>87.6493333333333</v>
      </c>
      <c r="U7" s="176">
        <v>1.5</v>
      </c>
      <c r="V7" s="98">
        <f t="shared" si="3"/>
        <v>89.1493333333333</v>
      </c>
      <c r="W7" s="69">
        <v>2</v>
      </c>
      <c r="X7" s="50" t="s">
        <v>68</v>
      </c>
    </row>
    <row r="8" ht="11.65" customHeight="1" spans="1:24">
      <c r="A8" s="245">
        <v>1508014202</v>
      </c>
      <c r="B8" s="69" t="s">
        <v>69</v>
      </c>
      <c r="C8" s="69">
        <v>98</v>
      </c>
      <c r="D8" s="69">
        <v>97</v>
      </c>
      <c r="E8" s="69">
        <v>99</v>
      </c>
      <c r="F8" s="69">
        <v>97</v>
      </c>
      <c r="G8" s="69">
        <v>98</v>
      </c>
      <c r="H8" s="69">
        <v>99</v>
      </c>
      <c r="I8" s="98">
        <f t="shared" si="0"/>
        <v>19.6</v>
      </c>
      <c r="J8" s="176">
        <v>77</v>
      </c>
      <c r="K8" s="176">
        <v>77</v>
      </c>
      <c r="L8" s="176">
        <v>77</v>
      </c>
      <c r="M8" s="176">
        <v>77</v>
      </c>
      <c r="N8" s="176">
        <v>96</v>
      </c>
      <c r="O8" s="176">
        <v>85</v>
      </c>
      <c r="P8" s="176">
        <v>80</v>
      </c>
      <c r="Q8" s="176">
        <v>88</v>
      </c>
      <c r="R8" s="98">
        <v>83.91</v>
      </c>
      <c r="S8" s="98">
        <f t="shared" si="1"/>
        <v>67.128</v>
      </c>
      <c r="T8" s="98">
        <f t="shared" si="2"/>
        <v>86.728</v>
      </c>
      <c r="U8" s="176">
        <v>0.3</v>
      </c>
      <c r="V8" s="98">
        <f t="shared" si="3"/>
        <v>87.028</v>
      </c>
      <c r="W8" s="69">
        <v>3</v>
      </c>
      <c r="X8" s="50" t="s">
        <v>70</v>
      </c>
    </row>
    <row r="9" ht="11.65" customHeight="1" spans="1:24">
      <c r="A9" s="245">
        <v>1508014203</v>
      </c>
      <c r="B9" s="69" t="s">
        <v>71</v>
      </c>
      <c r="C9" s="69">
        <v>93</v>
      </c>
      <c r="D9" s="69">
        <v>93</v>
      </c>
      <c r="E9" s="69">
        <v>93</v>
      </c>
      <c r="F9" s="69">
        <v>97</v>
      </c>
      <c r="G9" s="69">
        <v>98</v>
      </c>
      <c r="H9" s="69">
        <v>98</v>
      </c>
      <c r="I9" s="98">
        <f t="shared" si="0"/>
        <v>19.0666666666667</v>
      </c>
      <c r="J9" s="176">
        <v>84</v>
      </c>
      <c r="K9" s="176">
        <v>70</v>
      </c>
      <c r="L9" s="176">
        <v>80</v>
      </c>
      <c r="M9" s="176">
        <v>77</v>
      </c>
      <c r="N9" s="176">
        <v>92</v>
      </c>
      <c r="O9" s="176">
        <v>93</v>
      </c>
      <c r="P9" s="176">
        <v>84</v>
      </c>
      <c r="Q9" s="176">
        <v>94</v>
      </c>
      <c r="R9" s="98">
        <v>84.55</v>
      </c>
      <c r="S9" s="98">
        <f t="shared" si="1"/>
        <v>67.64</v>
      </c>
      <c r="T9" s="98">
        <f t="shared" si="2"/>
        <v>86.7066666666667</v>
      </c>
      <c r="U9" s="176">
        <v>0.3</v>
      </c>
      <c r="V9" s="98">
        <f t="shared" si="3"/>
        <v>87.0066666666667</v>
      </c>
      <c r="W9" s="69">
        <v>4</v>
      </c>
      <c r="X9" s="102" t="s">
        <v>72</v>
      </c>
    </row>
    <row r="10" ht="11.65" customHeight="1" spans="1:24">
      <c r="A10" s="245">
        <v>1508014201</v>
      </c>
      <c r="B10" s="69" t="s">
        <v>73</v>
      </c>
      <c r="C10" s="69">
        <v>95</v>
      </c>
      <c r="D10" s="69">
        <v>97</v>
      </c>
      <c r="E10" s="69">
        <v>98</v>
      </c>
      <c r="F10" s="69">
        <v>94</v>
      </c>
      <c r="G10" s="69">
        <v>93</v>
      </c>
      <c r="H10" s="69">
        <v>92</v>
      </c>
      <c r="I10" s="98">
        <f t="shared" si="0"/>
        <v>18.9666666666667</v>
      </c>
      <c r="J10" s="176">
        <v>88</v>
      </c>
      <c r="K10" s="176">
        <v>70</v>
      </c>
      <c r="L10" s="176">
        <v>68</v>
      </c>
      <c r="M10" s="176">
        <v>71</v>
      </c>
      <c r="N10" s="176">
        <v>93</v>
      </c>
      <c r="O10" s="176">
        <v>86</v>
      </c>
      <c r="P10" s="176">
        <v>80</v>
      </c>
      <c r="Q10" s="176">
        <v>95</v>
      </c>
      <c r="R10" s="98">
        <v>81.64</v>
      </c>
      <c r="S10" s="98">
        <f t="shared" si="1"/>
        <v>65.312</v>
      </c>
      <c r="T10" s="98">
        <f t="shared" si="2"/>
        <v>84.2786666666667</v>
      </c>
      <c r="U10" s="176">
        <v>1</v>
      </c>
      <c r="V10" s="98">
        <f t="shared" si="3"/>
        <v>85.2786666666667</v>
      </c>
      <c r="W10" s="69">
        <v>5</v>
      </c>
      <c r="X10" s="104" t="s">
        <v>74</v>
      </c>
    </row>
    <row r="11" ht="11.65" customHeight="1" spans="1:24">
      <c r="A11" s="245">
        <v>1508014204</v>
      </c>
      <c r="B11" s="69" t="s">
        <v>75</v>
      </c>
      <c r="C11" s="69">
        <v>99</v>
      </c>
      <c r="D11" s="69">
        <v>98</v>
      </c>
      <c r="E11" s="69">
        <v>97</v>
      </c>
      <c r="F11" s="69">
        <v>98</v>
      </c>
      <c r="G11" s="69">
        <v>99</v>
      </c>
      <c r="H11" s="69">
        <v>97</v>
      </c>
      <c r="I11" s="98">
        <f t="shared" si="0"/>
        <v>19.6</v>
      </c>
      <c r="J11" s="176">
        <v>86</v>
      </c>
      <c r="K11" s="176">
        <v>86</v>
      </c>
      <c r="L11" s="176">
        <v>68</v>
      </c>
      <c r="M11" s="176">
        <v>69</v>
      </c>
      <c r="N11" s="176">
        <v>85</v>
      </c>
      <c r="O11" s="176">
        <v>89</v>
      </c>
      <c r="P11" s="176">
        <v>80</v>
      </c>
      <c r="Q11" s="176">
        <v>81</v>
      </c>
      <c r="R11" s="98">
        <v>80.5</v>
      </c>
      <c r="S11" s="98">
        <f t="shared" si="1"/>
        <v>64.4</v>
      </c>
      <c r="T11" s="98">
        <f t="shared" si="2"/>
        <v>84</v>
      </c>
      <c r="U11" s="176">
        <v>1</v>
      </c>
      <c r="V11" s="98">
        <f t="shared" si="3"/>
        <v>85</v>
      </c>
      <c r="W11" s="69">
        <v>6</v>
      </c>
      <c r="X11" s="102" t="s">
        <v>76</v>
      </c>
    </row>
    <row r="12" ht="11.65" customHeight="1" spans="1:24">
      <c r="A12" s="245">
        <v>1508014228</v>
      </c>
      <c r="B12" s="69" t="s">
        <v>77</v>
      </c>
      <c r="C12" s="69">
        <v>97</v>
      </c>
      <c r="D12" s="69">
        <v>96</v>
      </c>
      <c r="E12" s="69">
        <v>96</v>
      </c>
      <c r="F12" s="69">
        <v>95</v>
      </c>
      <c r="G12" s="69">
        <v>97</v>
      </c>
      <c r="H12" s="69">
        <v>98</v>
      </c>
      <c r="I12" s="98">
        <f t="shared" si="0"/>
        <v>19.3</v>
      </c>
      <c r="J12" s="176">
        <v>92</v>
      </c>
      <c r="K12" s="176">
        <v>78</v>
      </c>
      <c r="L12" s="176">
        <v>68</v>
      </c>
      <c r="M12" s="176">
        <v>78</v>
      </c>
      <c r="N12" s="176">
        <v>70</v>
      </c>
      <c r="O12" s="176">
        <v>92</v>
      </c>
      <c r="P12" s="176">
        <v>92</v>
      </c>
      <c r="Q12" s="176">
        <v>86</v>
      </c>
      <c r="R12" s="98">
        <v>78.86</v>
      </c>
      <c r="S12" s="98">
        <f t="shared" si="1"/>
        <v>63.088</v>
      </c>
      <c r="T12" s="98">
        <f t="shared" si="2"/>
        <v>82.388</v>
      </c>
      <c r="U12" s="176">
        <v>2.3</v>
      </c>
      <c r="V12" s="98">
        <f t="shared" si="3"/>
        <v>84.688</v>
      </c>
      <c r="W12" s="69">
        <v>7</v>
      </c>
      <c r="X12" s="102" t="s">
        <v>78</v>
      </c>
    </row>
    <row r="13" ht="11.65" customHeight="1" spans="1:24">
      <c r="A13" s="245">
        <v>1508014223</v>
      </c>
      <c r="B13" s="69" t="s">
        <v>79</v>
      </c>
      <c r="C13" s="69">
        <v>97</v>
      </c>
      <c r="D13" s="69">
        <v>98</v>
      </c>
      <c r="E13" s="69">
        <v>98</v>
      </c>
      <c r="F13" s="69">
        <v>96</v>
      </c>
      <c r="G13" s="69">
        <v>95</v>
      </c>
      <c r="H13" s="69">
        <v>93</v>
      </c>
      <c r="I13" s="98">
        <f t="shared" si="0"/>
        <v>19.2333333333333</v>
      </c>
      <c r="J13" s="176">
        <v>90</v>
      </c>
      <c r="K13" s="176">
        <v>67</v>
      </c>
      <c r="L13" s="176">
        <v>78</v>
      </c>
      <c r="M13" s="176">
        <v>78</v>
      </c>
      <c r="N13" s="176">
        <v>83</v>
      </c>
      <c r="O13" s="176">
        <v>81</v>
      </c>
      <c r="P13" s="176">
        <v>73</v>
      </c>
      <c r="Q13" s="176">
        <v>94</v>
      </c>
      <c r="R13" s="98">
        <v>80.11</v>
      </c>
      <c r="S13" s="98">
        <f t="shared" si="1"/>
        <v>64.088</v>
      </c>
      <c r="T13" s="98">
        <f t="shared" si="2"/>
        <v>83.3213333333333</v>
      </c>
      <c r="U13" s="176">
        <v>1</v>
      </c>
      <c r="V13" s="98">
        <f t="shared" si="3"/>
        <v>84.3213333333333</v>
      </c>
      <c r="W13" s="69">
        <v>8</v>
      </c>
      <c r="X13" s="102" t="s">
        <v>80</v>
      </c>
    </row>
    <row r="14" ht="11.65" customHeight="1" spans="1:24">
      <c r="A14" s="245">
        <v>1508014215</v>
      </c>
      <c r="B14" s="69" t="s">
        <v>81</v>
      </c>
      <c r="C14" s="69">
        <v>97</v>
      </c>
      <c r="D14" s="69">
        <v>96</v>
      </c>
      <c r="E14" s="69">
        <v>97</v>
      </c>
      <c r="F14" s="69">
        <v>98</v>
      </c>
      <c r="G14" s="69">
        <v>97</v>
      </c>
      <c r="H14" s="69">
        <v>97</v>
      </c>
      <c r="I14" s="98">
        <f t="shared" si="0"/>
        <v>19.4</v>
      </c>
      <c r="J14" s="176">
        <v>85</v>
      </c>
      <c r="K14" s="176">
        <v>74</v>
      </c>
      <c r="L14" s="176">
        <v>68</v>
      </c>
      <c r="M14" s="176">
        <v>70</v>
      </c>
      <c r="N14" s="176">
        <v>85</v>
      </c>
      <c r="O14" s="176">
        <v>87</v>
      </c>
      <c r="P14" s="176">
        <v>83</v>
      </c>
      <c r="Q14" s="176">
        <v>87</v>
      </c>
      <c r="R14" s="98">
        <v>79.36</v>
      </c>
      <c r="S14" s="98">
        <f t="shared" si="1"/>
        <v>63.488</v>
      </c>
      <c r="T14" s="98">
        <f t="shared" si="2"/>
        <v>82.888</v>
      </c>
      <c r="U14" s="176">
        <v>1.4</v>
      </c>
      <c r="V14" s="98">
        <f t="shared" si="3"/>
        <v>84.288</v>
      </c>
      <c r="W14" s="69">
        <v>9</v>
      </c>
      <c r="X14" s="102"/>
    </row>
    <row r="15" ht="11.65" customHeight="1" spans="1:24">
      <c r="A15" s="245">
        <v>1508014208</v>
      </c>
      <c r="B15" s="69" t="s">
        <v>82</v>
      </c>
      <c r="C15" s="69">
        <v>93</v>
      </c>
      <c r="D15" s="69">
        <v>98</v>
      </c>
      <c r="E15" s="69">
        <v>97</v>
      </c>
      <c r="F15" s="69">
        <v>96</v>
      </c>
      <c r="G15" s="69">
        <v>98</v>
      </c>
      <c r="H15" s="69">
        <v>99</v>
      </c>
      <c r="I15" s="98">
        <f t="shared" si="0"/>
        <v>19.3666666666667</v>
      </c>
      <c r="J15" s="176">
        <v>83</v>
      </c>
      <c r="K15" s="176">
        <v>71</v>
      </c>
      <c r="L15" s="176">
        <v>60</v>
      </c>
      <c r="M15" s="176">
        <v>81</v>
      </c>
      <c r="N15" s="176">
        <v>91</v>
      </c>
      <c r="O15" s="176">
        <v>83</v>
      </c>
      <c r="P15" s="176">
        <v>85</v>
      </c>
      <c r="Q15" s="176">
        <v>73</v>
      </c>
      <c r="R15" s="98">
        <v>80.48</v>
      </c>
      <c r="S15" s="98">
        <f t="shared" si="1"/>
        <v>64.384</v>
      </c>
      <c r="T15" s="98">
        <f t="shared" si="2"/>
        <v>83.7506666666667</v>
      </c>
      <c r="U15" s="176">
        <v>0</v>
      </c>
      <c r="V15" s="98">
        <f t="shared" si="3"/>
        <v>83.7506666666667</v>
      </c>
      <c r="W15" s="69">
        <v>10</v>
      </c>
      <c r="X15" s="102"/>
    </row>
    <row r="16" ht="11.65" customHeight="1" spans="1:24">
      <c r="A16" s="245">
        <v>1508014212</v>
      </c>
      <c r="B16" s="69" t="s">
        <v>83</v>
      </c>
      <c r="C16" s="69">
        <v>97</v>
      </c>
      <c r="D16" s="69">
        <v>96</v>
      </c>
      <c r="E16" s="69">
        <v>94</v>
      </c>
      <c r="F16" s="69">
        <v>93</v>
      </c>
      <c r="G16" s="69">
        <v>92</v>
      </c>
      <c r="H16" s="69">
        <v>91</v>
      </c>
      <c r="I16" s="98">
        <f t="shared" si="0"/>
        <v>18.7666666666667</v>
      </c>
      <c r="J16" s="176">
        <v>83</v>
      </c>
      <c r="K16" s="176">
        <v>60</v>
      </c>
      <c r="L16" s="176">
        <v>68</v>
      </c>
      <c r="M16" s="176">
        <v>77</v>
      </c>
      <c r="N16" s="176">
        <v>87</v>
      </c>
      <c r="O16" s="176">
        <v>88</v>
      </c>
      <c r="P16" s="176">
        <v>79</v>
      </c>
      <c r="Q16" s="176">
        <v>95</v>
      </c>
      <c r="R16" s="98">
        <v>79.73</v>
      </c>
      <c r="S16" s="98">
        <f t="shared" si="1"/>
        <v>63.784</v>
      </c>
      <c r="T16" s="98">
        <f t="shared" si="2"/>
        <v>82.5506666666667</v>
      </c>
      <c r="U16" s="176">
        <v>0</v>
      </c>
      <c r="V16" s="98">
        <f t="shared" si="3"/>
        <v>82.5506666666667</v>
      </c>
      <c r="W16" s="69">
        <v>11</v>
      </c>
      <c r="X16" s="104"/>
    </row>
    <row r="17" ht="11.65" customHeight="1" spans="1:24">
      <c r="A17" s="245">
        <v>1508014216</v>
      </c>
      <c r="B17" s="69" t="s">
        <v>84</v>
      </c>
      <c r="C17" s="69">
        <v>94</v>
      </c>
      <c r="D17" s="69">
        <v>93</v>
      </c>
      <c r="E17" s="69">
        <v>98</v>
      </c>
      <c r="F17" s="69">
        <v>97</v>
      </c>
      <c r="G17" s="69">
        <v>96</v>
      </c>
      <c r="H17" s="69">
        <v>97</v>
      </c>
      <c r="I17" s="98">
        <f t="shared" si="0"/>
        <v>19.1666666666667</v>
      </c>
      <c r="J17" s="176">
        <v>82</v>
      </c>
      <c r="K17" s="176">
        <v>75</v>
      </c>
      <c r="L17" s="176">
        <v>68</v>
      </c>
      <c r="M17" s="176">
        <v>83</v>
      </c>
      <c r="N17" s="176">
        <v>75</v>
      </c>
      <c r="O17" s="176">
        <v>82</v>
      </c>
      <c r="P17" s="176">
        <v>89</v>
      </c>
      <c r="Q17" s="176">
        <v>94</v>
      </c>
      <c r="R17" s="98">
        <v>78.75</v>
      </c>
      <c r="S17" s="98">
        <f t="shared" si="1"/>
        <v>63</v>
      </c>
      <c r="T17" s="98">
        <f t="shared" si="2"/>
        <v>82.1666666666667</v>
      </c>
      <c r="U17" s="176">
        <v>0.3</v>
      </c>
      <c r="V17" s="98">
        <f t="shared" si="3"/>
        <v>82.4666666666667</v>
      </c>
      <c r="W17" s="69">
        <v>12</v>
      </c>
      <c r="X17" s="102"/>
    </row>
    <row r="18" ht="11.65" customHeight="1" spans="1:24">
      <c r="A18" s="245">
        <v>1508014217</v>
      </c>
      <c r="B18" s="69" t="s">
        <v>85</v>
      </c>
      <c r="C18" s="69">
        <v>97</v>
      </c>
      <c r="D18" s="69">
        <v>95</v>
      </c>
      <c r="E18" s="69">
        <v>93</v>
      </c>
      <c r="F18" s="69">
        <v>91</v>
      </c>
      <c r="G18" s="69">
        <v>97</v>
      </c>
      <c r="H18" s="69">
        <v>95</v>
      </c>
      <c r="I18" s="98">
        <f t="shared" si="0"/>
        <v>18.9333333333333</v>
      </c>
      <c r="J18" s="176">
        <v>84</v>
      </c>
      <c r="K18" s="176">
        <v>77</v>
      </c>
      <c r="L18" s="176">
        <v>88</v>
      </c>
      <c r="M18" s="176">
        <v>64</v>
      </c>
      <c r="N18" s="176">
        <v>84</v>
      </c>
      <c r="O18" s="176">
        <v>72</v>
      </c>
      <c r="P18" s="176">
        <v>82</v>
      </c>
      <c r="Q18" s="176">
        <v>90</v>
      </c>
      <c r="R18" s="98">
        <v>78.57</v>
      </c>
      <c r="S18" s="98">
        <f t="shared" si="1"/>
        <v>62.856</v>
      </c>
      <c r="T18" s="98">
        <f t="shared" si="2"/>
        <v>81.7893333333333</v>
      </c>
      <c r="U18" s="176">
        <v>0</v>
      </c>
      <c r="V18" s="98">
        <f t="shared" si="3"/>
        <v>81.7893333333333</v>
      </c>
      <c r="W18" s="69">
        <v>13</v>
      </c>
      <c r="X18" s="102"/>
    </row>
    <row r="19" ht="11.65" customHeight="1" spans="1:24">
      <c r="A19" s="246">
        <v>1508014214</v>
      </c>
      <c r="B19" s="247" t="s">
        <v>86</v>
      </c>
      <c r="C19" s="247">
        <v>97</v>
      </c>
      <c r="D19" s="247">
        <v>95</v>
      </c>
      <c r="E19" s="247">
        <v>91</v>
      </c>
      <c r="F19" s="247">
        <v>92</v>
      </c>
      <c r="G19" s="247">
        <v>93</v>
      </c>
      <c r="H19" s="247">
        <v>94</v>
      </c>
      <c r="I19" s="74">
        <f t="shared" si="0"/>
        <v>18.7333333333333</v>
      </c>
      <c r="J19" s="249">
        <v>81</v>
      </c>
      <c r="K19" s="249">
        <v>60</v>
      </c>
      <c r="L19" s="249">
        <v>77</v>
      </c>
      <c r="M19" s="249">
        <v>72</v>
      </c>
      <c r="N19" s="249">
        <v>87</v>
      </c>
      <c r="O19" s="249">
        <v>80</v>
      </c>
      <c r="P19" s="249">
        <v>76</v>
      </c>
      <c r="Q19" s="249">
        <v>95</v>
      </c>
      <c r="R19" s="74">
        <v>78.43</v>
      </c>
      <c r="S19" s="74">
        <f t="shared" si="1"/>
        <v>62.744</v>
      </c>
      <c r="T19" s="74">
        <f t="shared" si="2"/>
        <v>81.4773333333333</v>
      </c>
      <c r="U19" s="249">
        <v>0</v>
      </c>
      <c r="V19" s="74">
        <f t="shared" si="3"/>
        <v>81.4773333333333</v>
      </c>
      <c r="W19" s="69">
        <v>14</v>
      </c>
      <c r="X19" s="104"/>
    </row>
    <row r="20" ht="11.65" customHeight="1" spans="1:24">
      <c r="A20" s="246">
        <v>1508014218</v>
      </c>
      <c r="B20" s="247" t="s">
        <v>87</v>
      </c>
      <c r="C20" s="247">
        <v>99</v>
      </c>
      <c r="D20" s="247">
        <v>97</v>
      </c>
      <c r="E20" s="247">
        <v>96</v>
      </c>
      <c r="F20" s="247">
        <v>97</v>
      </c>
      <c r="G20" s="247">
        <v>98</v>
      </c>
      <c r="H20" s="247">
        <v>98</v>
      </c>
      <c r="I20" s="74">
        <f t="shared" si="0"/>
        <v>19.5</v>
      </c>
      <c r="J20" s="249">
        <v>85</v>
      </c>
      <c r="K20" s="249">
        <v>72</v>
      </c>
      <c r="L20" s="249">
        <v>68</v>
      </c>
      <c r="M20" s="249">
        <v>77</v>
      </c>
      <c r="N20" s="249">
        <v>64</v>
      </c>
      <c r="O20" s="249">
        <v>61</v>
      </c>
      <c r="P20" s="249">
        <v>85</v>
      </c>
      <c r="Q20" s="249">
        <v>91</v>
      </c>
      <c r="R20" s="74">
        <v>71.41</v>
      </c>
      <c r="S20" s="74">
        <f t="shared" si="1"/>
        <v>57.128</v>
      </c>
      <c r="T20" s="74">
        <f t="shared" si="2"/>
        <v>76.628</v>
      </c>
      <c r="U20" s="249">
        <v>9.3</v>
      </c>
      <c r="V20" s="74">
        <f t="shared" si="3"/>
        <v>85.928</v>
      </c>
      <c r="W20" s="69">
        <v>15</v>
      </c>
      <c r="X20" s="104"/>
    </row>
    <row r="21" ht="11.65" customHeight="1" spans="1:24">
      <c r="A21" s="245">
        <v>1508014224</v>
      </c>
      <c r="B21" s="69" t="s">
        <v>88</v>
      </c>
      <c r="C21" s="69">
        <v>97</v>
      </c>
      <c r="D21" s="69">
        <v>96</v>
      </c>
      <c r="E21" s="69">
        <v>94</v>
      </c>
      <c r="F21" s="69">
        <v>96</v>
      </c>
      <c r="G21" s="69">
        <v>97</v>
      </c>
      <c r="H21" s="69">
        <v>99</v>
      </c>
      <c r="I21" s="98">
        <f t="shared" si="0"/>
        <v>19.3</v>
      </c>
      <c r="J21" s="176">
        <v>84</v>
      </c>
      <c r="K21" s="176">
        <v>60</v>
      </c>
      <c r="L21" s="176">
        <v>68</v>
      </c>
      <c r="M21" s="176">
        <v>75</v>
      </c>
      <c r="N21" s="176">
        <v>81</v>
      </c>
      <c r="O21" s="176">
        <v>80</v>
      </c>
      <c r="P21" s="176">
        <v>65</v>
      </c>
      <c r="Q21" s="176">
        <v>95</v>
      </c>
      <c r="R21" s="98">
        <v>76.09</v>
      </c>
      <c r="S21" s="98">
        <f t="shared" si="1"/>
        <v>60.872</v>
      </c>
      <c r="T21" s="98">
        <f t="shared" si="2"/>
        <v>80.172</v>
      </c>
      <c r="U21" s="176">
        <v>0.5</v>
      </c>
      <c r="V21" s="98">
        <f t="shared" si="3"/>
        <v>80.672</v>
      </c>
      <c r="W21" s="69">
        <v>16</v>
      </c>
      <c r="X21" s="102"/>
    </row>
    <row r="22" ht="11.65" customHeight="1" spans="1:24">
      <c r="A22" s="245">
        <v>1508014207</v>
      </c>
      <c r="B22" s="69" t="s">
        <v>89</v>
      </c>
      <c r="C22" s="69">
        <v>97</v>
      </c>
      <c r="D22" s="69">
        <v>98</v>
      </c>
      <c r="E22" s="69">
        <v>94</v>
      </c>
      <c r="F22" s="69">
        <v>95</v>
      </c>
      <c r="G22" s="69">
        <v>96</v>
      </c>
      <c r="H22" s="69">
        <v>97</v>
      </c>
      <c r="I22" s="98">
        <f t="shared" si="0"/>
        <v>19.2333333333333</v>
      </c>
      <c r="J22" s="176">
        <v>83</v>
      </c>
      <c r="K22" s="176">
        <v>73</v>
      </c>
      <c r="L22" s="176">
        <v>68</v>
      </c>
      <c r="M22" s="176">
        <v>78</v>
      </c>
      <c r="N22" s="176">
        <v>70</v>
      </c>
      <c r="O22" s="176">
        <v>91</v>
      </c>
      <c r="P22" s="176">
        <v>81</v>
      </c>
      <c r="Q22" s="176">
        <v>84</v>
      </c>
      <c r="R22" s="98">
        <v>76.75</v>
      </c>
      <c r="S22" s="98">
        <f t="shared" si="1"/>
        <v>61.4</v>
      </c>
      <c r="T22" s="98">
        <f t="shared" si="2"/>
        <v>80.6333333333333</v>
      </c>
      <c r="U22" s="176">
        <v>0</v>
      </c>
      <c r="V22" s="98">
        <f t="shared" si="3"/>
        <v>80.6333333333333</v>
      </c>
      <c r="W22" s="69">
        <v>17</v>
      </c>
      <c r="X22" s="102"/>
    </row>
    <row r="23" ht="11.65" customHeight="1" spans="1:24">
      <c r="A23" s="245">
        <v>1508014211</v>
      </c>
      <c r="B23" s="69" t="s">
        <v>90</v>
      </c>
      <c r="C23" s="69">
        <v>96</v>
      </c>
      <c r="D23" s="69">
        <v>97</v>
      </c>
      <c r="E23" s="69">
        <v>96</v>
      </c>
      <c r="F23" s="69">
        <v>98</v>
      </c>
      <c r="G23" s="69">
        <v>96</v>
      </c>
      <c r="H23" s="69">
        <v>98</v>
      </c>
      <c r="I23" s="98">
        <f t="shared" si="0"/>
        <v>19.3666666666667</v>
      </c>
      <c r="J23" s="176">
        <v>78</v>
      </c>
      <c r="K23" s="176">
        <v>65</v>
      </c>
      <c r="L23" s="176">
        <v>68</v>
      </c>
      <c r="M23" s="176">
        <v>73</v>
      </c>
      <c r="N23" s="176">
        <v>77</v>
      </c>
      <c r="O23" s="176">
        <v>76</v>
      </c>
      <c r="P23" s="176">
        <v>62</v>
      </c>
      <c r="Q23" s="176">
        <v>92</v>
      </c>
      <c r="R23" s="98">
        <v>73.84</v>
      </c>
      <c r="S23" s="98">
        <f t="shared" si="1"/>
        <v>59.072</v>
      </c>
      <c r="T23" s="98">
        <f t="shared" si="2"/>
        <v>78.4386666666667</v>
      </c>
      <c r="U23" s="176">
        <v>0.4</v>
      </c>
      <c r="V23" s="98">
        <f t="shared" si="3"/>
        <v>78.8386666666667</v>
      </c>
      <c r="W23" s="69">
        <v>18</v>
      </c>
      <c r="X23" s="102"/>
    </row>
    <row r="24" ht="11.65" customHeight="1" spans="1:24">
      <c r="A24" s="245">
        <v>1508014225</v>
      </c>
      <c r="B24" s="69" t="s">
        <v>91</v>
      </c>
      <c r="C24" s="69">
        <v>98</v>
      </c>
      <c r="D24" s="69">
        <v>97</v>
      </c>
      <c r="E24" s="69">
        <v>97</v>
      </c>
      <c r="F24" s="69">
        <v>99</v>
      </c>
      <c r="G24" s="69">
        <v>96</v>
      </c>
      <c r="H24" s="69">
        <v>97</v>
      </c>
      <c r="I24" s="98">
        <f t="shared" si="0"/>
        <v>19.4666666666667</v>
      </c>
      <c r="J24" s="176">
        <v>86</v>
      </c>
      <c r="K24" s="176">
        <v>66</v>
      </c>
      <c r="L24" s="176">
        <v>68</v>
      </c>
      <c r="M24" s="176">
        <v>63</v>
      </c>
      <c r="N24" s="176">
        <v>76</v>
      </c>
      <c r="O24" s="176">
        <v>71</v>
      </c>
      <c r="P24" s="176">
        <v>81</v>
      </c>
      <c r="Q24" s="176">
        <v>89</v>
      </c>
      <c r="R24" s="98">
        <v>72.64</v>
      </c>
      <c r="S24" s="98">
        <f t="shared" si="1"/>
        <v>58.112</v>
      </c>
      <c r="T24" s="98">
        <f t="shared" si="2"/>
        <v>77.5786666666667</v>
      </c>
      <c r="U24" s="176">
        <v>1</v>
      </c>
      <c r="V24" s="98">
        <f t="shared" si="3"/>
        <v>78.5786666666667</v>
      </c>
      <c r="W24" s="69">
        <v>19</v>
      </c>
      <c r="X24" s="102"/>
    </row>
    <row r="25" ht="11.65" customHeight="1" spans="1:24">
      <c r="A25" s="245">
        <v>1508014227</v>
      </c>
      <c r="B25" s="69" t="s">
        <v>92</v>
      </c>
      <c r="C25" s="69">
        <v>97</v>
      </c>
      <c r="D25" s="69">
        <v>99</v>
      </c>
      <c r="E25" s="69">
        <v>97</v>
      </c>
      <c r="F25" s="69">
        <v>98</v>
      </c>
      <c r="G25" s="69">
        <v>93</v>
      </c>
      <c r="H25" s="69">
        <v>97</v>
      </c>
      <c r="I25" s="98">
        <f t="shared" si="0"/>
        <v>19.3666666666667</v>
      </c>
      <c r="J25" s="176">
        <v>85</v>
      </c>
      <c r="K25" s="176">
        <v>75</v>
      </c>
      <c r="L25" s="250">
        <v>53</v>
      </c>
      <c r="M25" s="176">
        <v>75</v>
      </c>
      <c r="N25" s="176">
        <v>81</v>
      </c>
      <c r="O25" s="176">
        <v>90</v>
      </c>
      <c r="P25" s="176">
        <v>75</v>
      </c>
      <c r="Q25" s="176">
        <v>88</v>
      </c>
      <c r="R25" s="98">
        <v>71.66</v>
      </c>
      <c r="S25" s="98">
        <f t="shared" si="1"/>
        <v>57.328</v>
      </c>
      <c r="T25" s="98">
        <f t="shared" si="2"/>
        <v>76.6946666666667</v>
      </c>
      <c r="U25" s="176">
        <v>-1</v>
      </c>
      <c r="V25" s="98">
        <f t="shared" si="3"/>
        <v>75.6946666666667</v>
      </c>
      <c r="W25" s="69">
        <v>20</v>
      </c>
      <c r="X25" s="102"/>
    </row>
    <row r="26" ht="11.65" customHeight="1" spans="1:24">
      <c r="A26" s="245">
        <v>1508014210</v>
      </c>
      <c r="B26" s="69" t="s">
        <v>93</v>
      </c>
      <c r="C26" s="69">
        <v>97</v>
      </c>
      <c r="D26" s="69">
        <v>98</v>
      </c>
      <c r="E26" s="69">
        <v>93</v>
      </c>
      <c r="F26" s="69">
        <v>94</v>
      </c>
      <c r="G26" s="69">
        <v>93</v>
      </c>
      <c r="H26" s="69">
        <v>97</v>
      </c>
      <c r="I26" s="98">
        <f t="shared" si="0"/>
        <v>19.0666666666667</v>
      </c>
      <c r="J26" s="176">
        <v>87</v>
      </c>
      <c r="K26" s="176">
        <v>67</v>
      </c>
      <c r="L26" s="250">
        <v>54</v>
      </c>
      <c r="M26" s="176">
        <v>81</v>
      </c>
      <c r="N26" s="176">
        <v>81</v>
      </c>
      <c r="O26" s="176">
        <v>85</v>
      </c>
      <c r="P26" s="176">
        <v>83</v>
      </c>
      <c r="Q26" s="176">
        <v>84</v>
      </c>
      <c r="R26" s="98">
        <v>71.52</v>
      </c>
      <c r="S26" s="98">
        <f t="shared" si="1"/>
        <v>57.216</v>
      </c>
      <c r="T26" s="98">
        <f t="shared" si="2"/>
        <v>76.2826666666667</v>
      </c>
      <c r="U26" s="176">
        <v>-1</v>
      </c>
      <c r="V26" s="98">
        <f t="shared" si="3"/>
        <v>75.2826666666667</v>
      </c>
      <c r="W26" s="69">
        <v>21</v>
      </c>
      <c r="X26" s="102"/>
    </row>
    <row r="27" ht="11.65" customHeight="1" spans="1:24">
      <c r="A27" s="245">
        <v>1508014222</v>
      </c>
      <c r="B27" s="69" t="s">
        <v>94</v>
      </c>
      <c r="C27" s="69">
        <v>98</v>
      </c>
      <c r="D27" s="69">
        <v>98</v>
      </c>
      <c r="E27" s="69">
        <v>97</v>
      </c>
      <c r="F27" s="69">
        <v>99</v>
      </c>
      <c r="G27" s="69">
        <v>98</v>
      </c>
      <c r="H27" s="69">
        <v>94</v>
      </c>
      <c r="I27" s="98">
        <f t="shared" si="0"/>
        <v>19.4666666666667</v>
      </c>
      <c r="J27" s="176">
        <v>86</v>
      </c>
      <c r="K27" s="176">
        <v>68</v>
      </c>
      <c r="L27" s="250">
        <v>50</v>
      </c>
      <c r="M27" s="176">
        <v>74</v>
      </c>
      <c r="N27" s="176">
        <v>86</v>
      </c>
      <c r="O27" s="176">
        <v>84</v>
      </c>
      <c r="P27" s="176">
        <v>80</v>
      </c>
      <c r="Q27" s="176">
        <v>84</v>
      </c>
      <c r="R27" s="98">
        <v>71.36</v>
      </c>
      <c r="S27" s="98">
        <f t="shared" si="1"/>
        <v>57.088</v>
      </c>
      <c r="T27" s="98">
        <f t="shared" si="2"/>
        <v>76.5546666666667</v>
      </c>
      <c r="U27" s="176">
        <v>-0.7</v>
      </c>
      <c r="V27" s="98">
        <f t="shared" si="3"/>
        <v>75.8546666666667</v>
      </c>
      <c r="W27" s="69">
        <v>22</v>
      </c>
      <c r="X27" s="102"/>
    </row>
    <row r="28" ht="11.65" customHeight="1" spans="1:24">
      <c r="A28" s="245">
        <v>1508014226</v>
      </c>
      <c r="B28" s="69" t="s">
        <v>95</v>
      </c>
      <c r="C28" s="69">
        <v>96</v>
      </c>
      <c r="D28" s="69">
        <v>97</v>
      </c>
      <c r="E28" s="69">
        <v>97</v>
      </c>
      <c r="F28" s="69">
        <v>97</v>
      </c>
      <c r="G28" s="69">
        <v>96</v>
      </c>
      <c r="H28" s="69">
        <v>98</v>
      </c>
      <c r="I28" s="98">
        <f t="shared" si="0"/>
        <v>19.3666666666667</v>
      </c>
      <c r="J28" s="176">
        <v>84</v>
      </c>
      <c r="K28" s="176">
        <v>60</v>
      </c>
      <c r="L28" s="176">
        <v>72</v>
      </c>
      <c r="M28" s="176">
        <v>66</v>
      </c>
      <c r="N28" s="176">
        <v>68</v>
      </c>
      <c r="O28" s="176">
        <v>73</v>
      </c>
      <c r="P28" s="176">
        <v>61</v>
      </c>
      <c r="Q28" s="176">
        <v>90</v>
      </c>
      <c r="R28" s="98">
        <v>70</v>
      </c>
      <c r="S28" s="98">
        <f t="shared" si="1"/>
        <v>56</v>
      </c>
      <c r="T28" s="98">
        <f t="shared" si="2"/>
        <v>75.3666666666667</v>
      </c>
      <c r="U28" s="176">
        <v>0</v>
      </c>
      <c r="V28" s="98">
        <f t="shared" si="3"/>
        <v>75.3666666666667</v>
      </c>
      <c r="W28" s="69">
        <v>23</v>
      </c>
      <c r="X28" s="102"/>
    </row>
    <row r="29" ht="11.65" customHeight="1" spans="1:24">
      <c r="A29" s="245">
        <v>1508014219</v>
      </c>
      <c r="B29" s="69" t="s">
        <v>96</v>
      </c>
      <c r="C29" s="69">
        <v>97</v>
      </c>
      <c r="D29" s="69">
        <v>98</v>
      </c>
      <c r="E29" s="69">
        <v>95</v>
      </c>
      <c r="F29" s="69">
        <v>95</v>
      </c>
      <c r="G29" s="69">
        <v>95</v>
      </c>
      <c r="H29" s="69">
        <v>93</v>
      </c>
      <c r="I29" s="98">
        <f t="shared" si="0"/>
        <v>19.1</v>
      </c>
      <c r="J29" s="176">
        <v>83</v>
      </c>
      <c r="K29" s="176">
        <v>60</v>
      </c>
      <c r="L29" s="250">
        <v>52</v>
      </c>
      <c r="M29" s="176">
        <v>62</v>
      </c>
      <c r="N29" s="176">
        <v>66</v>
      </c>
      <c r="O29" s="176">
        <v>79</v>
      </c>
      <c r="P29" s="176">
        <v>78</v>
      </c>
      <c r="Q29" s="176">
        <v>91</v>
      </c>
      <c r="R29" s="98">
        <v>62.09</v>
      </c>
      <c r="S29" s="98">
        <f t="shared" si="1"/>
        <v>49.672</v>
      </c>
      <c r="T29" s="98">
        <f t="shared" si="2"/>
        <v>68.772</v>
      </c>
      <c r="U29" s="176">
        <v>-1</v>
      </c>
      <c r="V29" s="98">
        <f t="shared" si="3"/>
        <v>67.772</v>
      </c>
      <c r="W29" s="69">
        <v>24</v>
      </c>
      <c r="X29" s="69"/>
    </row>
    <row r="30" ht="11.65" customHeight="1" spans="1:24">
      <c r="A30" s="245">
        <v>1508014220</v>
      </c>
      <c r="B30" s="69" t="s">
        <v>97</v>
      </c>
      <c r="C30" s="69">
        <v>94</v>
      </c>
      <c r="D30" s="69">
        <v>93</v>
      </c>
      <c r="E30" s="69">
        <v>94</v>
      </c>
      <c r="F30" s="69">
        <v>92</v>
      </c>
      <c r="G30" s="69">
        <v>98</v>
      </c>
      <c r="H30" s="69">
        <v>97</v>
      </c>
      <c r="I30" s="98">
        <f t="shared" si="0"/>
        <v>18.9333333333333</v>
      </c>
      <c r="J30" s="176">
        <v>82</v>
      </c>
      <c r="K30" s="176">
        <v>60</v>
      </c>
      <c r="L30" s="250">
        <v>46</v>
      </c>
      <c r="M30" s="176">
        <v>71</v>
      </c>
      <c r="N30" s="176">
        <v>62</v>
      </c>
      <c r="O30" s="176">
        <v>61</v>
      </c>
      <c r="P30" s="176">
        <v>75</v>
      </c>
      <c r="Q30" s="176">
        <v>96</v>
      </c>
      <c r="R30" s="98">
        <v>60.18</v>
      </c>
      <c r="S30" s="98">
        <f t="shared" si="1"/>
        <v>48.144</v>
      </c>
      <c r="T30" s="98">
        <f t="shared" si="2"/>
        <v>67.0773333333333</v>
      </c>
      <c r="U30" s="176">
        <v>-2</v>
      </c>
      <c r="V30" s="98">
        <f t="shared" si="3"/>
        <v>65.0773333333333</v>
      </c>
      <c r="W30" s="69">
        <v>25</v>
      </c>
      <c r="X30" s="102"/>
    </row>
    <row r="31" ht="11.65" customHeight="1" spans="1:24">
      <c r="A31" s="245">
        <v>1508014206</v>
      </c>
      <c r="B31" s="69" t="s">
        <v>98</v>
      </c>
      <c r="C31" s="69">
        <v>97</v>
      </c>
      <c r="D31" s="69">
        <v>98</v>
      </c>
      <c r="E31" s="69">
        <v>95</v>
      </c>
      <c r="F31" s="69">
        <v>94</v>
      </c>
      <c r="G31" s="69">
        <v>93</v>
      </c>
      <c r="H31" s="69">
        <v>96</v>
      </c>
      <c r="I31" s="98">
        <f t="shared" si="0"/>
        <v>19.1</v>
      </c>
      <c r="J31" s="176">
        <v>85</v>
      </c>
      <c r="K31" s="176">
        <v>64</v>
      </c>
      <c r="L31" s="176">
        <v>68</v>
      </c>
      <c r="M31" s="176">
        <v>66</v>
      </c>
      <c r="N31" s="250">
        <v>50</v>
      </c>
      <c r="O31" s="176">
        <v>68</v>
      </c>
      <c r="P31" s="176">
        <v>82</v>
      </c>
      <c r="Q31" s="176">
        <v>94</v>
      </c>
      <c r="R31" s="98">
        <v>52</v>
      </c>
      <c r="S31" s="98">
        <f t="shared" si="1"/>
        <v>41.6</v>
      </c>
      <c r="T31" s="98">
        <f t="shared" si="2"/>
        <v>60.7</v>
      </c>
      <c r="U31" s="176">
        <v>0</v>
      </c>
      <c r="V31" s="98">
        <f t="shared" si="3"/>
        <v>60.7</v>
      </c>
      <c r="W31" s="69">
        <v>26</v>
      </c>
      <c r="X31" s="102"/>
    </row>
    <row r="32" ht="11.65" customHeight="1" spans="1:24">
      <c r="A32" s="245">
        <v>1508014205</v>
      </c>
      <c r="B32" s="69" t="s">
        <v>99</v>
      </c>
      <c r="C32" s="69">
        <v>95</v>
      </c>
      <c r="D32" s="69">
        <v>94</v>
      </c>
      <c r="E32" s="69">
        <v>95</v>
      </c>
      <c r="F32" s="69">
        <v>99</v>
      </c>
      <c r="G32" s="69">
        <v>95</v>
      </c>
      <c r="H32" s="69">
        <v>94</v>
      </c>
      <c r="I32" s="98">
        <f t="shared" si="0"/>
        <v>19.0666666666667</v>
      </c>
      <c r="J32" s="176">
        <v>81</v>
      </c>
      <c r="K32" s="176">
        <v>71</v>
      </c>
      <c r="L32" s="176">
        <v>68</v>
      </c>
      <c r="M32" s="176">
        <v>72</v>
      </c>
      <c r="N32" s="250">
        <v>57</v>
      </c>
      <c r="O32" s="176">
        <v>76</v>
      </c>
      <c r="P32" s="176">
        <v>68</v>
      </c>
      <c r="Q32" s="176">
        <v>94</v>
      </c>
      <c r="R32" s="98">
        <v>53.98</v>
      </c>
      <c r="S32" s="98">
        <f t="shared" si="1"/>
        <v>43.184</v>
      </c>
      <c r="T32" s="98">
        <f t="shared" si="2"/>
        <v>62.2506666666667</v>
      </c>
      <c r="U32" s="176">
        <v>-1.7</v>
      </c>
      <c r="V32" s="98">
        <f t="shared" si="3"/>
        <v>60.5506666666667</v>
      </c>
      <c r="W32" s="69">
        <v>27</v>
      </c>
      <c r="X32" s="102"/>
    </row>
    <row r="33" ht="11.65" customHeight="1" spans="1:24">
      <c r="A33" s="245">
        <v>1508014229</v>
      </c>
      <c r="B33" s="69" t="s">
        <v>100</v>
      </c>
      <c r="C33" s="69">
        <v>94</v>
      </c>
      <c r="D33" s="69">
        <v>97</v>
      </c>
      <c r="E33" s="69">
        <v>96</v>
      </c>
      <c r="F33" s="69">
        <v>95</v>
      </c>
      <c r="G33" s="69">
        <v>94</v>
      </c>
      <c r="H33" s="69">
        <v>94</v>
      </c>
      <c r="I33" s="98">
        <f t="shared" si="0"/>
        <v>19</v>
      </c>
      <c r="J33" s="176">
        <v>83</v>
      </c>
      <c r="K33" s="176">
        <v>65</v>
      </c>
      <c r="L33" s="176">
        <v>68</v>
      </c>
      <c r="M33" s="176">
        <v>79</v>
      </c>
      <c r="N33" s="250">
        <v>57</v>
      </c>
      <c r="O33" s="176">
        <v>64</v>
      </c>
      <c r="P33" s="176">
        <v>68</v>
      </c>
      <c r="Q33" s="176">
        <v>85</v>
      </c>
      <c r="R33" s="98">
        <v>52.7</v>
      </c>
      <c r="S33" s="98">
        <f t="shared" si="1"/>
        <v>42.16</v>
      </c>
      <c r="T33" s="98">
        <f t="shared" si="2"/>
        <v>61.16</v>
      </c>
      <c r="U33" s="176">
        <v>-1</v>
      </c>
      <c r="V33" s="98">
        <f t="shared" si="3"/>
        <v>60.16</v>
      </c>
      <c r="W33" s="69">
        <v>28</v>
      </c>
      <c r="X33" s="102"/>
    </row>
    <row r="34" ht="11.65" customHeight="1" spans="1:24">
      <c r="A34" s="245">
        <v>1508014221</v>
      </c>
      <c r="B34" s="69" t="s">
        <v>101</v>
      </c>
      <c r="C34" s="69">
        <v>97</v>
      </c>
      <c r="D34" s="69">
        <v>96</v>
      </c>
      <c r="E34" s="69">
        <v>95</v>
      </c>
      <c r="F34" s="69">
        <v>98</v>
      </c>
      <c r="G34" s="69">
        <v>99</v>
      </c>
      <c r="H34" s="69">
        <v>97</v>
      </c>
      <c r="I34" s="98">
        <f t="shared" si="0"/>
        <v>19.4</v>
      </c>
      <c r="J34" s="176">
        <v>84</v>
      </c>
      <c r="K34" s="176">
        <v>60</v>
      </c>
      <c r="L34" s="250">
        <v>54</v>
      </c>
      <c r="M34" s="176">
        <v>61</v>
      </c>
      <c r="N34" s="250">
        <v>53</v>
      </c>
      <c r="O34" s="176">
        <v>61</v>
      </c>
      <c r="P34" s="176">
        <v>60</v>
      </c>
      <c r="Q34" s="176">
        <v>90</v>
      </c>
      <c r="R34" s="98">
        <v>40.68</v>
      </c>
      <c r="S34" s="98">
        <f t="shared" si="1"/>
        <v>32.544</v>
      </c>
      <c r="T34" s="98">
        <f t="shared" si="2"/>
        <v>51.944</v>
      </c>
      <c r="U34" s="176">
        <v>-2</v>
      </c>
      <c r="V34" s="98">
        <f t="shared" si="3"/>
        <v>49.944</v>
      </c>
      <c r="W34" s="69">
        <v>29</v>
      </c>
      <c r="X34" s="102"/>
    </row>
  </sheetData>
  <sortState ref="A6:X34">
    <sortCondition ref="W6:W34"/>
  </sortState>
  <mergeCells count="16">
    <mergeCell ref="A1:X1"/>
    <mergeCell ref="A2:X2"/>
    <mergeCell ref="C3:I3"/>
    <mergeCell ref="J3:S3"/>
    <mergeCell ref="C4:H4"/>
    <mergeCell ref="J4:Q4"/>
    <mergeCell ref="A3:A5"/>
    <mergeCell ref="B3:B5"/>
    <mergeCell ref="I4:I5"/>
    <mergeCell ref="R4:R5"/>
    <mergeCell ref="S4:S5"/>
    <mergeCell ref="T3:T5"/>
    <mergeCell ref="U3:U5"/>
    <mergeCell ref="V3:V5"/>
    <mergeCell ref="W3:W5"/>
    <mergeCell ref="X3:X5"/>
  </mergeCells>
  <pageMargins left="0.75" right="0.75" top="1" bottom="1" header="0.5" footer="0.5"/>
  <pageSetup paperSize="9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tabSelected="1" workbookViewId="0">
      <selection activeCell="R31" sqref="R31"/>
    </sheetView>
  </sheetViews>
  <sheetFormatPr defaultColWidth="9" defaultRowHeight="14.25"/>
  <cols>
    <col min="1" max="1" width="8.5" style="58" customWidth="1"/>
    <col min="2" max="2" width="5.625" style="58" customWidth="1"/>
    <col min="3" max="8" width="2.875" style="58" customWidth="1"/>
    <col min="9" max="9" width="5.875" style="58" customWidth="1"/>
    <col min="10" max="17" width="4.75" style="58" customWidth="1"/>
    <col min="18" max="19" width="5.875" style="58" customWidth="1"/>
    <col min="20" max="20" width="6.25" style="58" customWidth="1"/>
    <col min="21" max="21" width="4.625" style="59" customWidth="1"/>
    <col min="22" max="22" width="6.125" style="58" customWidth="1"/>
    <col min="23" max="23" width="3.5" style="58" customWidth="1"/>
    <col min="24" max="24" width="16.25" style="59" customWidth="1"/>
    <col min="25" max="257" width="9" style="58"/>
    <col min="258" max="258" width="6" style="58" customWidth="1"/>
    <col min="259" max="259" width="4.125" style="58" customWidth="1"/>
    <col min="260" max="260" width="4.25" style="58" customWidth="1"/>
    <col min="261" max="261" width="3.75" style="58" customWidth="1"/>
    <col min="262" max="262" width="4.25" style="58" customWidth="1"/>
    <col min="263" max="263" width="3.875" style="58" customWidth="1"/>
    <col min="264" max="264" width="4.5" style="58" customWidth="1"/>
    <col min="265" max="265" width="6.75" style="58" customWidth="1"/>
    <col min="266" max="266" width="6.625" style="58" customWidth="1"/>
    <col min="267" max="267" width="6.875" style="58" customWidth="1"/>
    <col min="268" max="268" width="6.75" style="58" customWidth="1"/>
    <col min="269" max="270" width="5.625" style="58" customWidth="1"/>
    <col min="271" max="271" width="6.75" style="58" customWidth="1"/>
    <col min="272" max="272" width="6.375" style="58" customWidth="1"/>
    <col min="273" max="273" width="6.125" style="58" customWidth="1"/>
    <col min="274" max="276" width="7.375" style="58" customWidth="1"/>
    <col min="277" max="277" width="6.875" style="58" customWidth="1"/>
    <col min="278" max="278" width="5.75" style="58" customWidth="1"/>
    <col min="279" max="279" width="4.25" style="58" customWidth="1"/>
    <col min="280" max="280" width="18.25" style="58" customWidth="1"/>
    <col min="281" max="513" width="9" style="58"/>
    <col min="514" max="514" width="6" style="58" customWidth="1"/>
    <col min="515" max="515" width="4.125" style="58" customWidth="1"/>
    <col min="516" max="516" width="4.25" style="58" customWidth="1"/>
    <col min="517" max="517" width="3.75" style="58" customWidth="1"/>
    <col min="518" max="518" width="4.25" style="58" customWidth="1"/>
    <col min="519" max="519" width="3.875" style="58" customWidth="1"/>
    <col min="520" max="520" width="4.5" style="58" customWidth="1"/>
    <col min="521" max="521" width="6.75" style="58" customWidth="1"/>
    <col min="522" max="522" width="6.625" style="58" customWidth="1"/>
    <col min="523" max="523" width="6.875" style="58" customWidth="1"/>
    <col min="524" max="524" width="6.75" style="58" customWidth="1"/>
    <col min="525" max="526" width="5.625" style="58" customWidth="1"/>
    <col min="527" max="527" width="6.75" style="58" customWidth="1"/>
    <col min="528" max="528" width="6.375" style="58" customWidth="1"/>
    <col min="529" max="529" width="6.125" style="58" customWidth="1"/>
    <col min="530" max="532" width="7.375" style="58" customWidth="1"/>
    <col min="533" max="533" width="6.875" style="58" customWidth="1"/>
    <col min="534" max="534" width="5.75" style="58" customWidth="1"/>
    <col min="535" max="535" width="4.25" style="58" customWidth="1"/>
    <col min="536" max="536" width="18.25" style="58" customWidth="1"/>
    <col min="537" max="769" width="9" style="58"/>
    <col min="770" max="770" width="6" style="58" customWidth="1"/>
    <col min="771" max="771" width="4.125" style="58" customWidth="1"/>
    <col min="772" max="772" width="4.25" style="58" customWidth="1"/>
    <col min="773" max="773" width="3.75" style="58" customWidth="1"/>
    <col min="774" max="774" width="4.25" style="58" customWidth="1"/>
    <col min="775" max="775" width="3.875" style="58" customWidth="1"/>
    <col min="776" max="776" width="4.5" style="58" customWidth="1"/>
    <col min="777" max="777" width="6.75" style="58" customWidth="1"/>
    <col min="778" max="778" width="6.625" style="58" customWidth="1"/>
    <col min="779" max="779" width="6.875" style="58" customWidth="1"/>
    <col min="780" max="780" width="6.75" style="58" customWidth="1"/>
    <col min="781" max="782" width="5.625" style="58" customWidth="1"/>
    <col min="783" max="783" width="6.75" style="58" customWidth="1"/>
    <col min="784" max="784" width="6.375" style="58" customWidth="1"/>
    <col min="785" max="785" width="6.125" style="58" customWidth="1"/>
    <col min="786" max="788" width="7.375" style="58" customWidth="1"/>
    <col min="789" max="789" width="6.875" style="58" customWidth="1"/>
    <col min="790" max="790" width="5.75" style="58" customWidth="1"/>
    <col min="791" max="791" width="4.25" style="58" customWidth="1"/>
    <col min="792" max="792" width="18.25" style="58" customWidth="1"/>
    <col min="793" max="1025" width="9" style="58"/>
    <col min="1026" max="1026" width="6" style="58" customWidth="1"/>
    <col min="1027" max="1027" width="4.125" style="58" customWidth="1"/>
    <col min="1028" max="1028" width="4.25" style="58" customWidth="1"/>
    <col min="1029" max="1029" width="3.75" style="58" customWidth="1"/>
    <col min="1030" max="1030" width="4.25" style="58" customWidth="1"/>
    <col min="1031" max="1031" width="3.875" style="58" customWidth="1"/>
    <col min="1032" max="1032" width="4.5" style="58" customWidth="1"/>
    <col min="1033" max="1033" width="6.75" style="58" customWidth="1"/>
    <col min="1034" max="1034" width="6.625" style="58" customWidth="1"/>
    <col min="1035" max="1035" width="6.875" style="58" customWidth="1"/>
    <col min="1036" max="1036" width="6.75" style="58" customWidth="1"/>
    <col min="1037" max="1038" width="5.625" style="58" customWidth="1"/>
    <col min="1039" max="1039" width="6.75" style="58" customWidth="1"/>
    <col min="1040" max="1040" width="6.375" style="58" customWidth="1"/>
    <col min="1041" max="1041" width="6.125" style="58" customWidth="1"/>
    <col min="1042" max="1044" width="7.375" style="58" customWidth="1"/>
    <col min="1045" max="1045" width="6.875" style="58" customWidth="1"/>
    <col min="1046" max="1046" width="5.75" style="58" customWidth="1"/>
    <col min="1047" max="1047" width="4.25" style="58" customWidth="1"/>
    <col min="1048" max="1048" width="18.25" style="58" customWidth="1"/>
    <col min="1049" max="1281" width="9" style="58"/>
    <col min="1282" max="1282" width="6" style="58" customWidth="1"/>
    <col min="1283" max="1283" width="4.125" style="58" customWidth="1"/>
    <col min="1284" max="1284" width="4.25" style="58" customWidth="1"/>
    <col min="1285" max="1285" width="3.75" style="58" customWidth="1"/>
    <col min="1286" max="1286" width="4.25" style="58" customWidth="1"/>
    <col min="1287" max="1287" width="3.875" style="58" customWidth="1"/>
    <col min="1288" max="1288" width="4.5" style="58" customWidth="1"/>
    <col min="1289" max="1289" width="6.75" style="58" customWidth="1"/>
    <col min="1290" max="1290" width="6.625" style="58" customWidth="1"/>
    <col min="1291" max="1291" width="6.875" style="58" customWidth="1"/>
    <col min="1292" max="1292" width="6.75" style="58" customWidth="1"/>
    <col min="1293" max="1294" width="5.625" style="58" customWidth="1"/>
    <col min="1295" max="1295" width="6.75" style="58" customWidth="1"/>
    <col min="1296" max="1296" width="6.375" style="58" customWidth="1"/>
    <col min="1297" max="1297" width="6.125" style="58" customWidth="1"/>
    <col min="1298" max="1300" width="7.375" style="58" customWidth="1"/>
    <col min="1301" max="1301" width="6.875" style="58" customWidth="1"/>
    <col min="1302" max="1302" width="5.75" style="58" customWidth="1"/>
    <col min="1303" max="1303" width="4.25" style="58" customWidth="1"/>
    <col min="1304" max="1304" width="18.25" style="58" customWidth="1"/>
    <col min="1305" max="1537" width="9" style="58"/>
    <col min="1538" max="1538" width="6" style="58" customWidth="1"/>
    <col min="1539" max="1539" width="4.125" style="58" customWidth="1"/>
    <col min="1540" max="1540" width="4.25" style="58" customWidth="1"/>
    <col min="1541" max="1541" width="3.75" style="58" customWidth="1"/>
    <col min="1542" max="1542" width="4.25" style="58" customWidth="1"/>
    <col min="1543" max="1543" width="3.875" style="58" customWidth="1"/>
    <col min="1544" max="1544" width="4.5" style="58" customWidth="1"/>
    <col min="1545" max="1545" width="6.75" style="58" customWidth="1"/>
    <col min="1546" max="1546" width="6.625" style="58" customWidth="1"/>
    <col min="1547" max="1547" width="6.875" style="58" customWidth="1"/>
    <col min="1548" max="1548" width="6.75" style="58" customWidth="1"/>
    <col min="1549" max="1550" width="5.625" style="58" customWidth="1"/>
    <col min="1551" max="1551" width="6.75" style="58" customWidth="1"/>
    <col min="1552" max="1552" width="6.375" style="58" customWidth="1"/>
    <col min="1553" max="1553" width="6.125" style="58" customWidth="1"/>
    <col min="1554" max="1556" width="7.375" style="58" customWidth="1"/>
    <col min="1557" max="1557" width="6.875" style="58" customWidth="1"/>
    <col min="1558" max="1558" width="5.75" style="58" customWidth="1"/>
    <col min="1559" max="1559" width="4.25" style="58" customWidth="1"/>
    <col min="1560" max="1560" width="18.25" style="58" customWidth="1"/>
    <col min="1561" max="1793" width="9" style="58"/>
    <col min="1794" max="1794" width="6" style="58" customWidth="1"/>
    <col min="1795" max="1795" width="4.125" style="58" customWidth="1"/>
    <col min="1796" max="1796" width="4.25" style="58" customWidth="1"/>
    <col min="1797" max="1797" width="3.75" style="58" customWidth="1"/>
    <col min="1798" max="1798" width="4.25" style="58" customWidth="1"/>
    <col min="1799" max="1799" width="3.875" style="58" customWidth="1"/>
    <col min="1800" max="1800" width="4.5" style="58" customWidth="1"/>
    <col min="1801" max="1801" width="6.75" style="58" customWidth="1"/>
    <col min="1802" max="1802" width="6.625" style="58" customWidth="1"/>
    <col min="1803" max="1803" width="6.875" style="58" customWidth="1"/>
    <col min="1804" max="1804" width="6.75" style="58" customWidth="1"/>
    <col min="1805" max="1806" width="5.625" style="58" customWidth="1"/>
    <col min="1807" max="1807" width="6.75" style="58" customWidth="1"/>
    <col min="1808" max="1808" width="6.375" style="58" customWidth="1"/>
    <col min="1809" max="1809" width="6.125" style="58" customWidth="1"/>
    <col min="1810" max="1812" width="7.375" style="58" customWidth="1"/>
    <col min="1813" max="1813" width="6.875" style="58" customWidth="1"/>
    <col min="1814" max="1814" width="5.75" style="58" customWidth="1"/>
    <col min="1815" max="1815" width="4.25" style="58" customWidth="1"/>
    <col min="1816" max="1816" width="18.25" style="58" customWidth="1"/>
    <col min="1817" max="2049" width="9" style="58"/>
    <col min="2050" max="2050" width="6" style="58" customWidth="1"/>
    <col min="2051" max="2051" width="4.125" style="58" customWidth="1"/>
    <col min="2052" max="2052" width="4.25" style="58" customWidth="1"/>
    <col min="2053" max="2053" width="3.75" style="58" customWidth="1"/>
    <col min="2054" max="2054" width="4.25" style="58" customWidth="1"/>
    <col min="2055" max="2055" width="3.875" style="58" customWidth="1"/>
    <col min="2056" max="2056" width="4.5" style="58" customWidth="1"/>
    <col min="2057" max="2057" width="6.75" style="58" customWidth="1"/>
    <col min="2058" max="2058" width="6.625" style="58" customWidth="1"/>
    <col min="2059" max="2059" width="6.875" style="58" customWidth="1"/>
    <col min="2060" max="2060" width="6.75" style="58" customWidth="1"/>
    <col min="2061" max="2062" width="5.625" style="58" customWidth="1"/>
    <col min="2063" max="2063" width="6.75" style="58" customWidth="1"/>
    <col min="2064" max="2064" width="6.375" style="58" customWidth="1"/>
    <col min="2065" max="2065" width="6.125" style="58" customWidth="1"/>
    <col min="2066" max="2068" width="7.375" style="58" customWidth="1"/>
    <col min="2069" max="2069" width="6.875" style="58" customWidth="1"/>
    <col min="2070" max="2070" width="5.75" style="58" customWidth="1"/>
    <col min="2071" max="2071" width="4.25" style="58" customWidth="1"/>
    <col min="2072" max="2072" width="18.25" style="58" customWidth="1"/>
    <col min="2073" max="2305" width="9" style="58"/>
    <col min="2306" max="2306" width="6" style="58" customWidth="1"/>
    <col min="2307" max="2307" width="4.125" style="58" customWidth="1"/>
    <col min="2308" max="2308" width="4.25" style="58" customWidth="1"/>
    <col min="2309" max="2309" width="3.75" style="58" customWidth="1"/>
    <col min="2310" max="2310" width="4.25" style="58" customWidth="1"/>
    <col min="2311" max="2311" width="3.875" style="58" customWidth="1"/>
    <col min="2312" max="2312" width="4.5" style="58" customWidth="1"/>
    <col min="2313" max="2313" width="6.75" style="58" customWidth="1"/>
    <col min="2314" max="2314" width="6.625" style="58" customWidth="1"/>
    <col min="2315" max="2315" width="6.875" style="58" customWidth="1"/>
    <col min="2316" max="2316" width="6.75" style="58" customWidth="1"/>
    <col min="2317" max="2318" width="5.625" style="58" customWidth="1"/>
    <col min="2319" max="2319" width="6.75" style="58" customWidth="1"/>
    <col min="2320" max="2320" width="6.375" style="58" customWidth="1"/>
    <col min="2321" max="2321" width="6.125" style="58" customWidth="1"/>
    <col min="2322" max="2324" width="7.375" style="58" customWidth="1"/>
    <col min="2325" max="2325" width="6.875" style="58" customWidth="1"/>
    <col min="2326" max="2326" width="5.75" style="58" customWidth="1"/>
    <col min="2327" max="2327" width="4.25" style="58" customWidth="1"/>
    <col min="2328" max="2328" width="18.25" style="58" customWidth="1"/>
    <col min="2329" max="2561" width="9" style="58"/>
    <col min="2562" max="2562" width="6" style="58" customWidth="1"/>
    <col min="2563" max="2563" width="4.125" style="58" customWidth="1"/>
    <col min="2564" max="2564" width="4.25" style="58" customWidth="1"/>
    <col min="2565" max="2565" width="3.75" style="58" customWidth="1"/>
    <col min="2566" max="2566" width="4.25" style="58" customWidth="1"/>
    <col min="2567" max="2567" width="3.875" style="58" customWidth="1"/>
    <col min="2568" max="2568" width="4.5" style="58" customWidth="1"/>
    <col min="2569" max="2569" width="6.75" style="58" customWidth="1"/>
    <col min="2570" max="2570" width="6.625" style="58" customWidth="1"/>
    <col min="2571" max="2571" width="6.875" style="58" customWidth="1"/>
    <col min="2572" max="2572" width="6.75" style="58" customWidth="1"/>
    <col min="2573" max="2574" width="5.625" style="58" customWidth="1"/>
    <col min="2575" max="2575" width="6.75" style="58" customWidth="1"/>
    <col min="2576" max="2576" width="6.375" style="58" customWidth="1"/>
    <col min="2577" max="2577" width="6.125" style="58" customWidth="1"/>
    <col min="2578" max="2580" width="7.375" style="58" customWidth="1"/>
    <col min="2581" max="2581" width="6.875" style="58" customWidth="1"/>
    <col min="2582" max="2582" width="5.75" style="58" customWidth="1"/>
    <col min="2583" max="2583" width="4.25" style="58" customWidth="1"/>
    <col min="2584" max="2584" width="18.25" style="58" customWidth="1"/>
    <col min="2585" max="2817" width="9" style="58"/>
    <col min="2818" max="2818" width="6" style="58" customWidth="1"/>
    <col min="2819" max="2819" width="4.125" style="58" customWidth="1"/>
    <col min="2820" max="2820" width="4.25" style="58" customWidth="1"/>
    <col min="2821" max="2821" width="3.75" style="58" customWidth="1"/>
    <col min="2822" max="2822" width="4.25" style="58" customWidth="1"/>
    <col min="2823" max="2823" width="3.875" style="58" customWidth="1"/>
    <col min="2824" max="2824" width="4.5" style="58" customWidth="1"/>
    <col min="2825" max="2825" width="6.75" style="58" customWidth="1"/>
    <col min="2826" max="2826" width="6.625" style="58" customWidth="1"/>
    <col min="2827" max="2827" width="6.875" style="58" customWidth="1"/>
    <col min="2828" max="2828" width="6.75" style="58" customWidth="1"/>
    <col min="2829" max="2830" width="5.625" style="58" customWidth="1"/>
    <col min="2831" max="2831" width="6.75" style="58" customWidth="1"/>
    <col min="2832" max="2832" width="6.375" style="58" customWidth="1"/>
    <col min="2833" max="2833" width="6.125" style="58" customWidth="1"/>
    <col min="2834" max="2836" width="7.375" style="58" customWidth="1"/>
    <col min="2837" max="2837" width="6.875" style="58" customWidth="1"/>
    <col min="2838" max="2838" width="5.75" style="58" customWidth="1"/>
    <col min="2839" max="2839" width="4.25" style="58" customWidth="1"/>
    <col min="2840" max="2840" width="18.25" style="58" customWidth="1"/>
    <col min="2841" max="3073" width="9" style="58"/>
    <col min="3074" max="3074" width="6" style="58" customWidth="1"/>
    <col min="3075" max="3075" width="4.125" style="58" customWidth="1"/>
    <col min="3076" max="3076" width="4.25" style="58" customWidth="1"/>
    <col min="3077" max="3077" width="3.75" style="58" customWidth="1"/>
    <col min="3078" max="3078" width="4.25" style="58" customWidth="1"/>
    <col min="3079" max="3079" width="3.875" style="58" customWidth="1"/>
    <col min="3080" max="3080" width="4.5" style="58" customWidth="1"/>
    <col min="3081" max="3081" width="6.75" style="58" customWidth="1"/>
    <col min="3082" max="3082" width="6.625" style="58" customWidth="1"/>
    <col min="3083" max="3083" width="6.875" style="58" customWidth="1"/>
    <col min="3084" max="3084" width="6.75" style="58" customWidth="1"/>
    <col min="3085" max="3086" width="5.625" style="58" customWidth="1"/>
    <col min="3087" max="3087" width="6.75" style="58" customWidth="1"/>
    <col min="3088" max="3088" width="6.375" style="58" customWidth="1"/>
    <col min="3089" max="3089" width="6.125" style="58" customWidth="1"/>
    <col min="3090" max="3092" width="7.375" style="58" customWidth="1"/>
    <col min="3093" max="3093" width="6.875" style="58" customWidth="1"/>
    <col min="3094" max="3094" width="5.75" style="58" customWidth="1"/>
    <col min="3095" max="3095" width="4.25" style="58" customWidth="1"/>
    <col min="3096" max="3096" width="18.25" style="58" customWidth="1"/>
    <col min="3097" max="3329" width="9" style="58"/>
    <col min="3330" max="3330" width="6" style="58" customWidth="1"/>
    <col min="3331" max="3331" width="4.125" style="58" customWidth="1"/>
    <col min="3332" max="3332" width="4.25" style="58" customWidth="1"/>
    <col min="3333" max="3333" width="3.75" style="58" customWidth="1"/>
    <col min="3334" max="3334" width="4.25" style="58" customWidth="1"/>
    <col min="3335" max="3335" width="3.875" style="58" customWidth="1"/>
    <col min="3336" max="3336" width="4.5" style="58" customWidth="1"/>
    <col min="3337" max="3337" width="6.75" style="58" customWidth="1"/>
    <col min="3338" max="3338" width="6.625" style="58" customWidth="1"/>
    <col min="3339" max="3339" width="6.875" style="58" customWidth="1"/>
    <col min="3340" max="3340" width="6.75" style="58" customWidth="1"/>
    <col min="3341" max="3342" width="5.625" style="58" customWidth="1"/>
    <col min="3343" max="3343" width="6.75" style="58" customWidth="1"/>
    <col min="3344" max="3344" width="6.375" style="58" customWidth="1"/>
    <col min="3345" max="3345" width="6.125" style="58" customWidth="1"/>
    <col min="3346" max="3348" width="7.375" style="58" customWidth="1"/>
    <col min="3349" max="3349" width="6.875" style="58" customWidth="1"/>
    <col min="3350" max="3350" width="5.75" style="58" customWidth="1"/>
    <col min="3351" max="3351" width="4.25" style="58" customWidth="1"/>
    <col min="3352" max="3352" width="18.25" style="58" customWidth="1"/>
    <col min="3353" max="3585" width="9" style="58"/>
    <col min="3586" max="3586" width="6" style="58" customWidth="1"/>
    <col min="3587" max="3587" width="4.125" style="58" customWidth="1"/>
    <col min="3588" max="3588" width="4.25" style="58" customWidth="1"/>
    <col min="3589" max="3589" width="3.75" style="58" customWidth="1"/>
    <col min="3590" max="3590" width="4.25" style="58" customWidth="1"/>
    <col min="3591" max="3591" width="3.875" style="58" customWidth="1"/>
    <col min="3592" max="3592" width="4.5" style="58" customWidth="1"/>
    <col min="3593" max="3593" width="6.75" style="58" customWidth="1"/>
    <col min="3594" max="3594" width="6.625" style="58" customWidth="1"/>
    <col min="3595" max="3595" width="6.875" style="58" customWidth="1"/>
    <col min="3596" max="3596" width="6.75" style="58" customWidth="1"/>
    <col min="3597" max="3598" width="5.625" style="58" customWidth="1"/>
    <col min="3599" max="3599" width="6.75" style="58" customWidth="1"/>
    <col min="3600" max="3600" width="6.375" style="58" customWidth="1"/>
    <col min="3601" max="3601" width="6.125" style="58" customWidth="1"/>
    <col min="3602" max="3604" width="7.375" style="58" customWidth="1"/>
    <col min="3605" max="3605" width="6.875" style="58" customWidth="1"/>
    <col min="3606" max="3606" width="5.75" style="58" customWidth="1"/>
    <col min="3607" max="3607" width="4.25" style="58" customWidth="1"/>
    <col min="3608" max="3608" width="18.25" style="58" customWidth="1"/>
    <col min="3609" max="3841" width="9" style="58"/>
    <col min="3842" max="3842" width="6" style="58" customWidth="1"/>
    <col min="3843" max="3843" width="4.125" style="58" customWidth="1"/>
    <col min="3844" max="3844" width="4.25" style="58" customWidth="1"/>
    <col min="3845" max="3845" width="3.75" style="58" customWidth="1"/>
    <col min="3846" max="3846" width="4.25" style="58" customWidth="1"/>
    <col min="3847" max="3847" width="3.875" style="58" customWidth="1"/>
    <col min="3848" max="3848" width="4.5" style="58" customWidth="1"/>
    <col min="3849" max="3849" width="6.75" style="58" customWidth="1"/>
    <col min="3850" max="3850" width="6.625" style="58" customWidth="1"/>
    <col min="3851" max="3851" width="6.875" style="58" customWidth="1"/>
    <col min="3852" max="3852" width="6.75" style="58" customWidth="1"/>
    <col min="3853" max="3854" width="5.625" style="58" customWidth="1"/>
    <col min="3855" max="3855" width="6.75" style="58" customWidth="1"/>
    <col min="3856" max="3856" width="6.375" style="58" customWidth="1"/>
    <col min="3857" max="3857" width="6.125" style="58" customWidth="1"/>
    <col min="3858" max="3860" width="7.375" style="58" customWidth="1"/>
    <col min="3861" max="3861" width="6.875" style="58" customWidth="1"/>
    <col min="3862" max="3862" width="5.75" style="58" customWidth="1"/>
    <col min="3863" max="3863" width="4.25" style="58" customWidth="1"/>
    <col min="3864" max="3864" width="18.25" style="58" customWidth="1"/>
    <col min="3865" max="4097" width="9" style="58"/>
    <col min="4098" max="4098" width="6" style="58" customWidth="1"/>
    <col min="4099" max="4099" width="4.125" style="58" customWidth="1"/>
    <col min="4100" max="4100" width="4.25" style="58" customWidth="1"/>
    <col min="4101" max="4101" width="3.75" style="58" customWidth="1"/>
    <col min="4102" max="4102" width="4.25" style="58" customWidth="1"/>
    <col min="4103" max="4103" width="3.875" style="58" customWidth="1"/>
    <col min="4104" max="4104" width="4.5" style="58" customWidth="1"/>
    <col min="4105" max="4105" width="6.75" style="58" customWidth="1"/>
    <col min="4106" max="4106" width="6.625" style="58" customWidth="1"/>
    <col min="4107" max="4107" width="6.875" style="58" customWidth="1"/>
    <col min="4108" max="4108" width="6.75" style="58" customWidth="1"/>
    <col min="4109" max="4110" width="5.625" style="58" customWidth="1"/>
    <col min="4111" max="4111" width="6.75" style="58" customWidth="1"/>
    <col min="4112" max="4112" width="6.375" style="58" customWidth="1"/>
    <col min="4113" max="4113" width="6.125" style="58" customWidth="1"/>
    <col min="4114" max="4116" width="7.375" style="58" customWidth="1"/>
    <col min="4117" max="4117" width="6.875" style="58" customWidth="1"/>
    <col min="4118" max="4118" width="5.75" style="58" customWidth="1"/>
    <col min="4119" max="4119" width="4.25" style="58" customWidth="1"/>
    <col min="4120" max="4120" width="18.25" style="58" customWidth="1"/>
    <col min="4121" max="4353" width="9" style="58"/>
    <col min="4354" max="4354" width="6" style="58" customWidth="1"/>
    <col min="4355" max="4355" width="4.125" style="58" customWidth="1"/>
    <col min="4356" max="4356" width="4.25" style="58" customWidth="1"/>
    <col min="4357" max="4357" width="3.75" style="58" customWidth="1"/>
    <col min="4358" max="4358" width="4.25" style="58" customWidth="1"/>
    <col min="4359" max="4359" width="3.875" style="58" customWidth="1"/>
    <col min="4360" max="4360" width="4.5" style="58" customWidth="1"/>
    <col min="4361" max="4361" width="6.75" style="58" customWidth="1"/>
    <col min="4362" max="4362" width="6.625" style="58" customWidth="1"/>
    <col min="4363" max="4363" width="6.875" style="58" customWidth="1"/>
    <col min="4364" max="4364" width="6.75" style="58" customWidth="1"/>
    <col min="4365" max="4366" width="5.625" style="58" customWidth="1"/>
    <col min="4367" max="4367" width="6.75" style="58" customWidth="1"/>
    <col min="4368" max="4368" width="6.375" style="58" customWidth="1"/>
    <col min="4369" max="4369" width="6.125" style="58" customWidth="1"/>
    <col min="4370" max="4372" width="7.375" style="58" customWidth="1"/>
    <col min="4373" max="4373" width="6.875" style="58" customWidth="1"/>
    <col min="4374" max="4374" width="5.75" style="58" customWidth="1"/>
    <col min="4375" max="4375" width="4.25" style="58" customWidth="1"/>
    <col min="4376" max="4376" width="18.25" style="58" customWidth="1"/>
    <col min="4377" max="4609" width="9" style="58"/>
    <col min="4610" max="4610" width="6" style="58" customWidth="1"/>
    <col min="4611" max="4611" width="4.125" style="58" customWidth="1"/>
    <col min="4612" max="4612" width="4.25" style="58" customWidth="1"/>
    <col min="4613" max="4613" width="3.75" style="58" customWidth="1"/>
    <col min="4614" max="4614" width="4.25" style="58" customWidth="1"/>
    <col min="4615" max="4615" width="3.875" style="58" customWidth="1"/>
    <col min="4616" max="4616" width="4.5" style="58" customWidth="1"/>
    <col min="4617" max="4617" width="6.75" style="58" customWidth="1"/>
    <col min="4618" max="4618" width="6.625" style="58" customWidth="1"/>
    <col min="4619" max="4619" width="6.875" style="58" customWidth="1"/>
    <col min="4620" max="4620" width="6.75" style="58" customWidth="1"/>
    <col min="4621" max="4622" width="5.625" style="58" customWidth="1"/>
    <col min="4623" max="4623" width="6.75" style="58" customWidth="1"/>
    <col min="4624" max="4624" width="6.375" style="58" customWidth="1"/>
    <col min="4625" max="4625" width="6.125" style="58" customWidth="1"/>
    <col min="4626" max="4628" width="7.375" style="58" customWidth="1"/>
    <col min="4629" max="4629" width="6.875" style="58" customWidth="1"/>
    <col min="4630" max="4630" width="5.75" style="58" customWidth="1"/>
    <col min="4631" max="4631" width="4.25" style="58" customWidth="1"/>
    <col min="4632" max="4632" width="18.25" style="58" customWidth="1"/>
    <col min="4633" max="4865" width="9" style="58"/>
    <col min="4866" max="4866" width="6" style="58" customWidth="1"/>
    <col min="4867" max="4867" width="4.125" style="58" customWidth="1"/>
    <col min="4868" max="4868" width="4.25" style="58" customWidth="1"/>
    <col min="4869" max="4869" width="3.75" style="58" customWidth="1"/>
    <col min="4870" max="4870" width="4.25" style="58" customWidth="1"/>
    <col min="4871" max="4871" width="3.875" style="58" customWidth="1"/>
    <col min="4872" max="4872" width="4.5" style="58" customWidth="1"/>
    <col min="4873" max="4873" width="6.75" style="58" customWidth="1"/>
    <col min="4874" max="4874" width="6.625" style="58" customWidth="1"/>
    <col min="4875" max="4875" width="6.875" style="58" customWidth="1"/>
    <col min="4876" max="4876" width="6.75" style="58" customWidth="1"/>
    <col min="4877" max="4878" width="5.625" style="58" customWidth="1"/>
    <col min="4879" max="4879" width="6.75" style="58" customWidth="1"/>
    <col min="4880" max="4880" width="6.375" style="58" customWidth="1"/>
    <col min="4881" max="4881" width="6.125" style="58" customWidth="1"/>
    <col min="4882" max="4884" width="7.375" style="58" customWidth="1"/>
    <col min="4885" max="4885" width="6.875" style="58" customWidth="1"/>
    <col min="4886" max="4886" width="5.75" style="58" customWidth="1"/>
    <col min="4887" max="4887" width="4.25" style="58" customWidth="1"/>
    <col min="4888" max="4888" width="18.25" style="58" customWidth="1"/>
    <col min="4889" max="5121" width="9" style="58"/>
    <col min="5122" max="5122" width="6" style="58" customWidth="1"/>
    <col min="5123" max="5123" width="4.125" style="58" customWidth="1"/>
    <col min="5124" max="5124" width="4.25" style="58" customWidth="1"/>
    <col min="5125" max="5125" width="3.75" style="58" customWidth="1"/>
    <col min="5126" max="5126" width="4.25" style="58" customWidth="1"/>
    <col min="5127" max="5127" width="3.875" style="58" customWidth="1"/>
    <col min="5128" max="5128" width="4.5" style="58" customWidth="1"/>
    <col min="5129" max="5129" width="6.75" style="58" customWidth="1"/>
    <col min="5130" max="5130" width="6.625" style="58" customWidth="1"/>
    <col min="5131" max="5131" width="6.875" style="58" customWidth="1"/>
    <col min="5132" max="5132" width="6.75" style="58" customWidth="1"/>
    <col min="5133" max="5134" width="5.625" style="58" customWidth="1"/>
    <col min="5135" max="5135" width="6.75" style="58" customWidth="1"/>
    <col min="5136" max="5136" width="6.375" style="58" customWidth="1"/>
    <col min="5137" max="5137" width="6.125" style="58" customWidth="1"/>
    <col min="5138" max="5140" width="7.375" style="58" customWidth="1"/>
    <col min="5141" max="5141" width="6.875" style="58" customWidth="1"/>
    <col min="5142" max="5142" width="5.75" style="58" customWidth="1"/>
    <col min="5143" max="5143" width="4.25" style="58" customWidth="1"/>
    <col min="5144" max="5144" width="18.25" style="58" customWidth="1"/>
    <col min="5145" max="5377" width="9" style="58"/>
    <col min="5378" max="5378" width="6" style="58" customWidth="1"/>
    <col min="5379" max="5379" width="4.125" style="58" customWidth="1"/>
    <col min="5380" max="5380" width="4.25" style="58" customWidth="1"/>
    <col min="5381" max="5381" width="3.75" style="58" customWidth="1"/>
    <col min="5382" max="5382" width="4.25" style="58" customWidth="1"/>
    <col min="5383" max="5383" width="3.875" style="58" customWidth="1"/>
    <col min="5384" max="5384" width="4.5" style="58" customWidth="1"/>
    <col min="5385" max="5385" width="6.75" style="58" customWidth="1"/>
    <col min="5386" max="5386" width="6.625" style="58" customWidth="1"/>
    <col min="5387" max="5387" width="6.875" style="58" customWidth="1"/>
    <col min="5388" max="5388" width="6.75" style="58" customWidth="1"/>
    <col min="5389" max="5390" width="5.625" style="58" customWidth="1"/>
    <col min="5391" max="5391" width="6.75" style="58" customWidth="1"/>
    <col min="5392" max="5392" width="6.375" style="58" customWidth="1"/>
    <col min="5393" max="5393" width="6.125" style="58" customWidth="1"/>
    <col min="5394" max="5396" width="7.375" style="58" customWidth="1"/>
    <col min="5397" max="5397" width="6.875" style="58" customWidth="1"/>
    <col min="5398" max="5398" width="5.75" style="58" customWidth="1"/>
    <col min="5399" max="5399" width="4.25" style="58" customWidth="1"/>
    <col min="5400" max="5400" width="18.25" style="58" customWidth="1"/>
    <col min="5401" max="5633" width="9" style="58"/>
    <col min="5634" max="5634" width="6" style="58" customWidth="1"/>
    <col min="5635" max="5635" width="4.125" style="58" customWidth="1"/>
    <col min="5636" max="5636" width="4.25" style="58" customWidth="1"/>
    <col min="5637" max="5637" width="3.75" style="58" customWidth="1"/>
    <col min="5638" max="5638" width="4.25" style="58" customWidth="1"/>
    <col min="5639" max="5639" width="3.875" style="58" customWidth="1"/>
    <col min="5640" max="5640" width="4.5" style="58" customWidth="1"/>
    <col min="5641" max="5641" width="6.75" style="58" customWidth="1"/>
    <col min="5642" max="5642" width="6.625" style="58" customWidth="1"/>
    <col min="5643" max="5643" width="6.875" style="58" customWidth="1"/>
    <col min="5644" max="5644" width="6.75" style="58" customWidth="1"/>
    <col min="5645" max="5646" width="5.625" style="58" customWidth="1"/>
    <col min="5647" max="5647" width="6.75" style="58" customWidth="1"/>
    <col min="5648" max="5648" width="6.375" style="58" customWidth="1"/>
    <col min="5649" max="5649" width="6.125" style="58" customWidth="1"/>
    <col min="5650" max="5652" width="7.375" style="58" customWidth="1"/>
    <col min="5653" max="5653" width="6.875" style="58" customWidth="1"/>
    <col min="5654" max="5654" width="5.75" style="58" customWidth="1"/>
    <col min="5655" max="5655" width="4.25" style="58" customWidth="1"/>
    <col min="5656" max="5656" width="18.25" style="58" customWidth="1"/>
    <col min="5657" max="5889" width="9" style="58"/>
    <col min="5890" max="5890" width="6" style="58" customWidth="1"/>
    <col min="5891" max="5891" width="4.125" style="58" customWidth="1"/>
    <col min="5892" max="5892" width="4.25" style="58" customWidth="1"/>
    <col min="5893" max="5893" width="3.75" style="58" customWidth="1"/>
    <col min="5894" max="5894" width="4.25" style="58" customWidth="1"/>
    <col min="5895" max="5895" width="3.875" style="58" customWidth="1"/>
    <col min="5896" max="5896" width="4.5" style="58" customWidth="1"/>
    <col min="5897" max="5897" width="6.75" style="58" customWidth="1"/>
    <col min="5898" max="5898" width="6.625" style="58" customWidth="1"/>
    <col min="5899" max="5899" width="6.875" style="58" customWidth="1"/>
    <col min="5900" max="5900" width="6.75" style="58" customWidth="1"/>
    <col min="5901" max="5902" width="5.625" style="58" customWidth="1"/>
    <col min="5903" max="5903" width="6.75" style="58" customWidth="1"/>
    <col min="5904" max="5904" width="6.375" style="58" customWidth="1"/>
    <col min="5905" max="5905" width="6.125" style="58" customWidth="1"/>
    <col min="5906" max="5908" width="7.375" style="58" customWidth="1"/>
    <col min="5909" max="5909" width="6.875" style="58" customWidth="1"/>
    <col min="5910" max="5910" width="5.75" style="58" customWidth="1"/>
    <col min="5911" max="5911" width="4.25" style="58" customWidth="1"/>
    <col min="5912" max="5912" width="18.25" style="58" customWidth="1"/>
    <col min="5913" max="6145" width="9" style="58"/>
    <col min="6146" max="6146" width="6" style="58" customWidth="1"/>
    <col min="6147" max="6147" width="4.125" style="58" customWidth="1"/>
    <col min="6148" max="6148" width="4.25" style="58" customWidth="1"/>
    <col min="6149" max="6149" width="3.75" style="58" customWidth="1"/>
    <col min="6150" max="6150" width="4.25" style="58" customWidth="1"/>
    <col min="6151" max="6151" width="3.875" style="58" customWidth="1"/>
    <col min="6152" max="6152" width="4.5" style="58" customWidth="1"/>
    <col min="6153" max="6153" width="6.75" style="58" customWidth="1"/>
    <col min="6154" max="6154" width="6.625" style="58" customWidth="1"/>
    <col min="6155" max="6155" width="6.875" style="58" customWidth="1"/>
    <col min="6156" max="6156" width="6.75" style="58" customWidth="1"/>
    <col min="6157" max="6158" width="5.625" style="58" customWidth="1"/>
    <col min="6159" max="6159" width="6.75" style="58" customWidth="1"/>
    <col min="6160" max="6160" width="6.375" style="58" customWidth="1"/>
    <col min="6161" max="6161" width="6.125" style="58" customWidth="1"/>
    <col min="6162" max="6164" width="7.375" style="58" customWidth="1"/>
    <col min="6165" max="6165" width="6.875" style="58" customWidth="1"/>
    <col min="6166" max="6166" width="5.75" style="58" customWidth="1"/>
    <col min="6167" max="6167" width="4.25" style="58" customWidth="1"/>
    <col min="6168" max="6168" width="18.25" style="58" customWidth="1"/>
    <col min="6169" max="6401" width="9" style="58"/>
    <col min="6402" max="6402" width="6" style="58" customWidth="1"/>
    <col min="6403" max="6403" width="4.125" style="58" customWidth="1"/>
    <col min="6404" max="6404" width="4.25" style="58" customWidth="1"/>
    <col min="6405" max="6405" width="3.75" style="58" customWidth="1"/>
    <col min="6406" max="6406" width="4.25" style="58" customWidth="1"/>
    <col min="6407" max="6407" width="3.875" style="58" customWidth="1"/>
    <col min="6408" max="6408" width="4.5" style="58" customWidth="1"/>
    <col min="6409" max="6409" width="6.75" style="58" customWidth="1"/>
    <col min="6410" max="6410" width="6.625" style="58" customWidth="1"/>
    <col min="6411" max="6411" width="6.875" style="58" customWidth="1"/>
    <col min="6412" max="6412" width="6.75" style="58" customWidth="1"/>
    <col min="6413" max="6414" width="5.625" style="58" customWidth="1"/>
    <col min="6415" max="6415" width="6.75" style="58" customWidth="1"/>
    <col min="6416" max="6416" width="6.375" style="58" customWidth="1"/>
    <col min="6417" max="6417" width="6.125" style="58" customWidth="1"/>
    <col min="6418" max="6420" width="7.375" style="58" customWidth="1"/>
    <col min="6421" max="6421" width="6.875" style="58" customWidth="1"/>
    <col min="6422" max="6422" width="5.75" style="58" customWidth="1"/>
    <col min="6423" max="6423" width="4.25" style="58" customWidth="1"/>
    <col min="6424" max="6424" width="18.25" style="58" customWidth="1"/>
    <col min="6425" max="6657" width="9" style="58"/>
    <col min="6658" max="6658" width="6" style="58" customWidth="1"/>
    <col min="6659" max="6659" width="4.125" style="58" customWidth="1"/>
    <col min="6660" max="6660" width="4.25" style="58" customWidth="1"/>
    <col min="6661" max="6661" width="3.75" style="58" customWidth="1"/>
    <col min="6662" max="6662" width="4.25" style="58" customWidth="1"/>
    <col min="6663" max="6663" width="3.875" style="58" customWidth="1"/>
    <col min="6664" max="6664" width="4.5" style="58" customWidth="1"/>
    <col min="6665" max="6665" width="6.75" style="58" customWidth="1"/>
    <col min="6666" max="6666" width="6.625" style="58" customWidth="1"/>
    <col min="6667" max="6667" width="6.875" style="58" customWidth="1"/>
    <col min="6668" max="6668" width="6.75" style="58" customWidth="1"/>
    <col min="6669" max="6670" width="5.625" style="58" customWidth="1"/>
    <col min="6671" max="6671" width="6.75" style="58" customWidth="1"/>
    <col min="6672" max="6672" width="6.375" style="58" customWidth="1"/>
    <col min="6673" max="6673" width="6.125" style="58" customWidth="1"/>
    <col min="6674" max="6676" width="7.375" style="58" customWidth="1"/>
    <col min="6677" max="6677" width="6.875" style="58" customWidth="1"/>
    <col min="6678" max="6678" width="5.75" style="58" customWidth="1"/>
    <col min="6679" max="6679" width="4.25" style="58" customWidth="1"/>
    <col min="6680" max="6680" width="18.25" style="58" customWidth="1"/>
    <col min="6681" max="6913" width="9" style="58"/>
    <col min="6914" max="6914" width="6" style="58" customWidth="1"/>
    <col min="6915" max="6915" width="4.125" style="58" customWidth="1"/>
    <col min="6916" max="6916" width="4.25" style="58" customWidth="1"/>
    <col min="6917" max="6917" width="3.75" style="58" customWidth="1"/>
    <col min="6918" max="6918" width="4.25" style="58" customWidth="1"/>
    <col min="6919" max="6919" width="3.875" style="58" customWidth="1"/>
    <col min="6920" max="6920" width="4.5" style="58" customWidth="1"/>
    <col min="6921" max="6921" width="6.75" style="58" customWidth="1"/>
    <col min="6922" max="6922" width="6.625" style="58" customWidth="1"/>
    <col min="6923" max="6923" width="6.875" style="58" customWidth="1"/>
    <col min="6924" max="6924" width="6.75" style="58" customWidth="1"/>
    <col min="6925" max="6926" width="5.625" style="58" customWidth="1"/>
    <col min="6927" max="6927" width="6.75" style="58" customWidth="1"/>
    <col min="6928" max="6928" width="6.375" style="58" customWidth="1"/>
    <col min="6929" max="6929" width="6.125" style="58" customWidth="1"/>
    <col min="6930" max="6932" width="7.375" style="58" customWidth="1"/>
    <col min="6933" max="6933" width="6.875" style="58" customWidth="1"/>
    <col min="6934" max="6934" width="5.75" style="58" customWidth="1"/>
    <col min="6935" max="6935" width="4.25" style="58" customWidth="1"/>
    <col min="6936" max="6936" width="18.25" style="58" customWidth="1"/>
    <col min="6937" max="7169" width="9" style="58"/>
    <col min="7170" max="7170" width="6" style="58" customWidth="1"/>
    <col min="7171" max="7171" width="4.125" style="58" customWidth="1"/>
    <col min="7172" max="7172" width="4.25" style="58" customWidth="1"/>
    <col min="7173" max="7173" width="3.75" style="58" customWidth="1"/>
    <col min="7174" max="7174" width="4.25" style="58" customWidth="1"/>
    <col min="7175" max="7175" width="3.875" style="58" customWidth="1"/>
    <col min="7176" max="7176" width="4.5" style="58" customWidth="1"/>
    <col min="7177" max="7177" width="6.75" style="58" customWidth="1"/>
    <col min="7178" max="7178" width="6.625" style="58" customWidth="1"/>
    <col min="7179" max="7179" width="6.875" style="58" customWidth="1"/>
    <col min="7180" max="7180" width="6.75" style="58" customWidth="1"/>
    <col min="7181" max="7182" width="5.625" style="58" customWidth="1"/>
    <col min="7183" max="7183" width="6.75" style="58" customWidth="1"/>
    <col min="7184" max="7184" width="6.375" style="58" customWidth="1"/>
    <col min="7185" max="7185" width="6.125" style="58" customWidth="1"/>
    <col min="7186" max="7188" width="7.375" style="58" customWidth="1"/>
    <col min="7189" max="7189" width="6.875" style="58" customWidth="1"/>
    <col min="7190" max="7190" width="5.75" style="58" customWidth="1"/>
    <col min="7191" max="7191" width="4.25" style="58" customWidth="1"/>
    <col min="7192" max="7192" width="18.25" style="58" customWidth="1"/>
    <col min="7193" max="7425" width="9" style="58"/>
    <col min="7426" max="7426" width="6" style="58" customWidth="1"/>
    <col min="7427" max="7427" width="4.125" style="58" customWidth="1"/>
    <col min="7428" max="7428" width="4.25" style="58" customWidth="1"/>
    <col min="7429" max="7429" width="3.75" style="58" customWidth="1"/>
    <col min="7430" max="7430" width="4.25" style="58" customWidth="1"/>
    <col min="7431" max="7431" width="3.875" style="58" customWidth="1"/>
    <col min="7432" max="7432" width="4.5" style="58" customWidth="1"/>
    <col min="7433" max="7433" width="6.75" style="58" customWidth="1"/>
    <col min="7434" max="7434" width="6.625" style="58" customWidth="1"/>
    <col min="7435" max="7435" width="6.875" style="58" customWidth="1"/>
    <col min="7436" max="7436" width="6.75" style="58" customWidth="1"/>
    <col min="7437" max="7438" width="5.625" style="58" customWidth="1"/>
    <col min="7439" max="7439" width="6.75" style="58" customWidth="1"/>
    <col min="7440" max="7440" width="6.375" style="58" customWidth="1"/>
    <col min="7441" max="7441" width="6.125" style="58" customWidth="1"/>
    <col min="7442" max="7444" width="7.375" style="58" customWidth="1"/>
    <col min="7445" max="7445" width="6.875" style="58" customWidth="1"/>
    <col min="7446" max="7446" width="5.75" style="58" customWidth="1"/>
    <col min="7447" max="7447" width="4.25" style="58" customWidth="1"/>
    <col min="7448" max="7448" width="18.25" style="58" customWidth="1"/>
    <col min="7449" max="7681" width="9" style="58"/>
    <col min="7682" max="7682" width="6" style="58" customWidth="1"/>
    <col min="7683" max="7683" width="4.125" style="58" customWidth="1"/>
    <col min="7684" max="7684" width="4.25" style="58" customWidth="1"/>
    <col min="7685" max="7685" width="3.75" style="58" customWidth="1"/>
    <col min="7686" max="7686" width="4.25" style="58" customWidth="1"/>
    <col min="7687" max="7687" width="3.875" style="58" customWidth="1"/>
    <col min="7688" max="7688" width="4.5" style="58" customWidth="1"/>
    <col min="7689" max="7689" width="6.75" style="58" customWidth="1"/>
    <col min="7690" max="7690" width="6.625" style="58" customWidth="1"/>
    <col min="7691" max="7691" width="6.875" style="58" customWidth="1"/>
    <col min="7692" max="7692" width="6.75" style="58" customWidth="1"/>
    <col min="7693" max="7694" width="5.625" style="58" customWidth="1"/>
    <col min="7695" max="7695" width="6.75" style="58" customWidth="1"/>
    <col min="7696" max="7696" width="6.375" style="58" customWidth="1"/>
    <col min="7697" max="7697" width="6.125" style="58" customWidth="1"/>
    <col min="7698" max="7700" width="7.375" style="58" customWidth="1"/>
    <col min="7701" max="7701" width="6.875" style="58" customWidth="1"/>
    <col min="7702" max="7702" width="5.75" style="58" customWidth="1"/>
    <col min="7703" max="7703" width="4.25" style="58" customWidth="1"/>
    <col min="7704" max="7704" width="18.25" style="58" customWidth="1"/>
    <col min="7705" max="7937" width="9" style="58"/>
    <col min="7938" max="7938" width="6" style="58" customWidth="1"/>
    <col min="7939" max="7939" width="4.125" style="58" customWidth="1"/>
    <col min="7940" max="7940" width="4.25" style="58" customWidth="1"/>
    <col min="7941" max="7941" width="3.75" style="58" customWidth="1"/>
    <col min="7942" max="7942" width="4.25" style="58" customWidth="1"/>
    <col min="7943" max="7943" width="3.875" style="58" customWidth="1"/>
    <col min="7944" max="7944" width="4.5" style="58" customWidth="1"/>
    <col min="7945" max="7945" width="6.75" style="58" customWidth="1"/>
    <col min="7946" max="7946" width="6.625" style="58" customWidth="1"/>
    <col min="7947" max="7947" width="6.875" style="58" customWidth="1"/>
    <col min="7948" max="7948" width="6.75" style="58" customWidth="1"/>
    <col min="7949" max="7950" width="5.625" style="58" customWidth="1"/>
    <col min="7951" max="7951" width="6.75" style="58" customWidth="1"/>
    <col min="7952" max="7952" width="6.375" style="58" customWidth="1"/>
    <col min="7953" max="7953" width="6.125" style="58" customWidth="1"/>
    <col min="7954" max="7956" width="7.375" style="58" customWidth="1"/>
    <col min="7957" max="7957" width="6.875" style="58" customWidth="1"/>
    <col min="7958" max="7958" width="5.75" style="58" customWidth="1"/>
    <col min="7959" max="7959" width="4.25" style="58" customWidth="1"/>
    <col min="7960" max="7960" width="18.25" style="58" customWidth="1"/>
    <col min="7961" max="8193" width="9" style="58"/>
    <col min="8194" max="8194" width="6" style="58" customWidth="1"/>
    <col min="8195" max="8195" width="4.125" style="58" customWidth="1"/>
    <col min="8196" max="8196" width="4.25" style="58" customWidth="1"/>
    <col min="8197" max="8197" width="3.75" style="58" customWidth="1"/>
    <col min="8198" max="8198" width="4.25" style="58" customWidth="1"/>
    <col min="8199" max="8199" width="3.875" style="58" customWidth="1"/>
    <col min="8200" max="8200" width="4.5" style="58" customWidth="1"/>
    <col min="8201" max="8201" width="6.75" style="58" customWidth="1"/>
    <col min="8202" max="8202" width="6.625" style="58" customWidth="1"/>
    <col min="8203" max="8203" width="6.875" style="58" customWidth="1"/>
    <col min="8204" max="8204" width="6.75" style="58" customWidth="1"/>
    <col min="8205" max="8206" width="5.625" style="58" customWidth="1"/>
    <col min="8207" max="8207" width="6.75" style="58" customWidth="1"/>
    <col min="8208" max="8208" width="6.375" style="58" customWidth="1"/>
    <col min="8209" max="8209" width="6.125" style="58" customWidth="1"/>
    <col min="8210" max="8212" width="7.375" style="58" customWidth="1"/>
    <col min="8213" max="8213" width="6.875" style="58" customWidth="1"/>
    <col min="8214" max="8214" width="5.75" style="58" customWidth="1"/>
    <col min="8215" max="8215" width="4.25" style="58" customWidth="1"/>
    <col min="8216" max="8216" width="18.25" style="58" customWidth="1"/>
    <col min="8217" max="8449" width="9" style="58"/>
    <col min="8450" max="8450" width="6" style="58" customWidth="1"/>
    <col min="8451" max="8451" width="4.125" style="58" customWidth="1"/>
    <col min="8452" max="8452" width="4.25" style="58" customWidth="1"/>
    <col min="8453" max="8453" width="3.75" style="58" customWidth="1"/>
    <col min="8454" max="8454" width="4.25" style="58" customWidth="1"/>
    <col min="8455" max="8455" width="3.875" style="58" customWidth="1"/>
    <col min="8456" max="8456" width="4.5" style="58" customWidth="1"/>
    <col min="8457" max="8457" width="6.75" style="58" customWidth="1"/>
    <col min="8458" max="8458" width="6.625" style="58" customWidth="1"/>
    <col min="8459" max="8459" width="6.875" style="58" customWidth="1"/>
    <col min="8460" max="8460" width="6.75" style="58" customWidth="1"/>
    <col min="8461" max="8462" width="5.625" style="58" customWidth="1"/>
    <col min="8463" max="8463" width="6.75" style="58" customWidth="1"/>
    <col min="8464" max="8464" width="6.375" style="58" customWidth="1"/>
    <col min="8465" max="8465" width="6.125" style="58" customWidth="1"/>
    <col min="8466" max="8468" width="7.375" style="58" customWidth="1"/>
    <col min="8469" max="8469" width="6.875" style="58" customWidth="1"/>
    <col min="8470" max="8470" width="5.75" style="58" customWidth="1"/>
    <col min="8471" max="8471" width="4.25" style="58" customWidth="1"/>
    <col min="8472" max="8472" width="18.25" style="58" customWidth="1"/>
    <col min="8473" max="8705" width="9" style="58"/>
    <col min="8706" max="8706" width="6" style="58" customWidth="1"/>
    <col min="8707" max="8707" width="4.125" style="58" customWidth="1"/>
    <col min="8708" max="8708" width="4.25" style="58" customWidth="1"/>
    <col min="8709" max="8709" width="3.75" style="58" customWidth="1"/>
    <col min="8710" max="8710" width="4.25" style="58" customWidth="1"/>
    <col min="8711" max="8711" width="3.875" style="58" customWidth="1"/>
    <col min="8712" max="8712" width="4.5" style="58" customWidth="1"/>
    <col min="8713" max="8713" width="6.75" style="58" customWidth="1"/>
    <col min="8714" max="8714" width="6.625" style="58" customWidth="1"/>
    <col min="8715" max="8715" width="6.875" style="58" customWidth="1"/>
    <col min="8716" max="8716" width="6.75" style="58" customWidth="1"/>
    <col min="8717" max="8718" width="5.625" style="58" customWidth="1"/>
    <col min="8719" max="8719" width="6.75" style="58" customWidth="1"/>
    <col min="8720" max="8720" width="6.375" style="58" customWidth="1"/>
    <col min="8721" max="8721" width="6.125" style="58" customWidth="1"/>
    <col min="8722" max="8724" width="7.375" style="58" customWidth="1"/>
    <col min="8725" max="8725" width="6.875" style="58" customWidth="1"/>
    <col min="8726" max="8726" width="5.75" style="58" customWidth="1"/>
    <col min="8727" max="8727" width="4.25" style="58" customWidth="1"/>
    <col min="8728" max="8728" width="18.25" style="58" customWidth="1"/>
    <col min="8729" max="8961" width="9" style="58"/>
    <col min="8962" max="8962" width="6" style="58" customWidth="1"/>
    <col min="8963" max="8963" width="4.125" style="58" customWidth="1"/>
    <col min="8964" max="8964" width="4.25" style="58" customWidth="1"/>
    <col min="8965" max="8965" width="3.75" style="58" customWidth="1"/>
    <col min="8966" max="8966" width="4.25" style="58" customWidth="1"/>
    <col min="8967" max="8967" width="3.875" style="58" customWidth="1"/>
    <col min="8968" max="8968" width="4.5" style="58" customWidth="1"/>
    <col min="8969" max="8969" width="6.75" style="58" customWidth="1"/>
    <col min="8970" max="8970" width="6.625" style="58" customWidth="1"/>
    <col min="8971" max="8971" width="6.875" style="58" customWidth="1"/>
    <col min="8972" max="8972" width="6.75" style="58" customWidth="1"/>
    <col min="8973" max="8974" width="5.625" style="58" customWidth="1"/>
    <col min="8975" max="8975" width="6.75" style="58" customWidth="1"/>
    <col min="8976" max="8976" width="6.375" style="58" customWidth="1"/>
    <col min="8977" max="8977" width="6.125" style="58" customWidth="1"/>
    <col min="8978" max="8980" width="7.375" style="58" customWidth="1"/>
    <col min="8981" max="8981" width="6.875" style="58" customWidth="1"/>
    <col min="8982" max="8982" width="5.75" style="58" customWidth="1"/>
    <col min="8983" max="8983" width="4.25" style="58" customWidth="1"/>
    <col min="8984" max="8984" width="18.25" style="58" customWidth="1"/>
    <col min="8985" max="9217" width="9" style="58"/>
    <col min="9218" max="9218" width="6" style="58" customWidth="1"/>
    <col min="9219" max="9219" width="4.125" style="58" customWidth="1"/>
    <col min="9220" max="9220" width="4.25" style="58" customWidth="1"/>
    <col min="9221" max="9221" width="3.75" style="58" customWidth="1"/>
    <col min="9222" max="9222" width="4.25" style="58" customWidth="1"/>
    <col min="9223" max="9223" width="3.875" style="58" customWidth="1"/>
    <col min="9224" max="9224" width="4.5" style="58" customWidth="1"/>
    <col min="9225" max="9225" width="6.75" style="58" customWidth="1"/>
    <col min="9226" max="9226" width="6.625" style="58" customWidth="1"/>
    <col min="9227" max="9227" width="6.875" style="58" customWidth="1"/>
    <col min="9228" max="9228" width="6.75" style="58" customWidth="1"/>
    <col min="9229" max="9230" width="5.625" style="58" customWidth="1"/>
    <col min="9231" max="9231" width="6.75" style="58" customWidth="1"/>
    <col min="9232" max="9232" width="6.375" style="58" customWidth="1"/>
    <col min="9233" max="9233" width="6.125" style="58" customWidth="1"/>
    <col min="9234" max="9236" width="7.375" style="58" customWidth="1"/>
    <col min="9237" max="9237" width="6.875" style="58" customWidth="1"/>
    <col min="9238" max="9238" width="5.75" style="58" customWidth="1"/>
    <col min="9239" max="9239" width="4.25" style="58" customWidth="1"/>
    <col min="9240" max="9240" width="18.25" style="58" customWidth="1"/>
    <col min="9241" max="9473" width="9" style="58"/>
    <col min="9474" max="9474" width="6" style="58" customWidth="1"/>
    <col min="9475" max="9475" width="4.125" style="58" customWidth="1"/>
    <col min="9476" max="9476" width="4.25" style="58" customWidth="1"/>
    <col min="9477" max="9477" width="3.75" style="58" customWidth="1"/>
    <col min="9478" max="9478" width="4.25" style="58" customWidth="1"/>
    <col min="9479" max="9479" width="3.875" style="58" customWidth="1"/>
    <col min="9480" max="9480" width="4.5" style="58" customWidth="1"/>
    <col min="9481" max="9481" width="6.75" style="58" customWidth="1"/>
    <col min="9482" max="9482" width="6.625" style="58" customWidth="1"/>
    <col min="9483" max="9483" width="6.875" style="58" customWidth="1"/>
    <col min="9484" max="9484" width="6.75" style="58" customWidth="1"/>
    <col min="9485" max="9486" width="5.625" style="58" customWidth="1"/>
    <col min="9487" max="9487" width="6.75" style="58" customWidth="1"/>
    <col min="9488" max="9488" width="6.375" style="58" customWidth="1"/>
    <col min="9489" max="9489" width="6.125" style="58" customWidth="1"/>
    <col min="9490" max="9492" width="7.375" style="58" customWidth="1"/>
    <col min="9493" max="9493" width="6.875" style="58" customWidth="1"/>
    <col min="9494" max="9494" width="5.75" style="58" customWidth="1"/>
    <col min="9495" max="9495" width="4.25" style="58" customWidth="1"/>
    <col min="9496" max="9496" width="18.25" style="58" customWidth="1"/>
    <col min="9497" max="9729" width="9" style="58"/>
    <col min="9730" max="9730" width="6" style="58" customWidth="1"/>
    <col min="9731" max="9731" width="4.125" style="58" customWidth="1"/>
    <col min="9732" max="9732" width="4.25" style="58" customWidth="1"/>
    <col min="9733" max="9733" width="3.75" style="58" customWidth="1"/>
    <col min="9734" max="9734" width="4.25" style="58" customWidth="1"/>
    <col min="9735" max="9735" width="3.875" style="58" customWidth="1"/>
    <col min="9736" max="9736" width="4.5" style="58" customWidth="1"/>
    <col min="9737" max="9737" width="6.75" style="58" customWidth="1"/>
    <col min="9738" max="9738" width="6.625" style="58" customWidth="1"/>
    <col min="9739" max="9739" width="6.875" style="58" customWidth="1"/>
    <col min="9740" max="9740" width="6.75" style="58" customWidth="1"/>
    <col min="9741" max="9742" width="5.625" style="58" customWidth="1"/>
    <col min="9743" max="9743" width="6.75" style="58" customWidth="1"/>
    <col min="9744" max="9744" width="6.375" style="58" customWidth="1"/>
    <col min="9745" max="9745" width="6.125" style="58" customWidth="1"/>
    <col min="9746" max="9748" width="7.375" style="58" customWidth="1"/>
    <col min="9749" max="9749" width="6.875" style="58" customWidth="1"/>
    <col min="9750" max="9750" width="5.75" style="58" customWidth="1"/>
    <col min="9751" max="9751" width="4.25" style="58" customWidth="1"/>
    <col min="9752" max="9752" width="18.25" style="58" customWidth="1"/>
    <col min="9753" max="9985" width="9" style="58"/>
    <col min="9986" max="9986" width="6" style="58" customWidth="1"/>
    <col min="9987" max="9987" width="4.125" style="58" customWidth="1"/>
    <col min="9988" max="9988" width="4.25" style="58" customWidth="1"/>
    <col min="9989" max="9989" width="3.75" style="58" customWidth="1"/>
    <col min="9990" max="9990" width="4.25" style="58" customWidth="1"/>
    <col min="9991" max="9991" width="3.875" style="58" customWidth="1"/>
    <col min="9992" max="9992" width="4.5" style="58" customWidth="1"/>
    <col min="9993" max="9993" width="6.75" style="58" customWidth="1"/>
    <col min="9994" max="9994" width="6.625" style="58" customWidth="1"/>
    <col min="9995" max="9995" width="6.875" style="58" customWidth="1"/>
    <col min="9996" max="9996" width="6.75" style="58" customWidth="1"/>
    <col min="9997" max="9998" width="5.625" style="58" customWidth="1"/>
    <col min="9999" max="9999" width="6.75" style="58" customWidth="1"/>
    <col min="10000" max="10000" width="6.375" style="58" customWidth="1"/>
    <col min="10001" max="10001" width="6.125" style="58" customWidth="1"/>
    <col min="10002" max="10004" width="7.375" style="58" customWidth="1"/>
    <col min="10005" max="10005" width="6.875" style="58" customWidth="1"/>
    <col min="10006" max="10006" width="5.75" style="58" customWidth="1"/>
    <col min="10007" max="10007" width="4.25" style="58" customWidth="1"/>
    <col min="10008" max="10008" width="18.25" style="58" customWidth="1"/>
    <col min="10009" max="10241" width="9" style="58"/>
    <col min="10242" max="10242" width="6" style="58" customWidth="1"/>
    <col min="10243" max="10243" width="4.125" style="58" customWidth="1"/>
    <col min="10244" max="10244" width="4.25" style="58" customWidth="1"/>
    <col min="10245" max="10245" width="3.75" style="58" customWidth="1"/>
    <col min="10246" max="10246" width="4.25" style="58" customWidth="1"/>
    <col min="10247" max="10247" width="3.875" style="58" customWidth="1"/>
    <col min="10248" max="10248" width="4.5" style="58" customWidth="1"/>
    <col min="10249" max="10249" width="6.75" style="58" customWidth="1"/>
    <col min="10250" max="10250" width="6.625" style="58" customWidth="1"/>
    <col min="10251" max="10251" width="6.875" style="58" customWidth="1"/>
    <col min="10252" max="10252" width="6.75" style="58" customWidth="1"/>
    <col min="10253" max="10254" width="5.625" style="58" customWidth="1"/>
    <col min="10255" max="10255" width="6.75" style="58" customWidth="1"/>
    <col min="10256" max="10256" width="6.375" style="58" customWidth="1"/>
    <col min="10257" max="10257" width="6.125" style="58" customWidth="1"/>
    <col min="10258" max="10260" width="7.375" style="58" customWidth="1"/>
    <col min="10261" max="10261" width="6.875" style="58" customWidth="1"/>
    <col min="10262" max="10262" width="5.75" style="58" customWidth="1"/>
    <col min="10263" max="10263" width="4.25" style="58" customWidth="1"/>
    <col min="10264" max="10264" width="18.25" style="58" customWidth="1"/>
    <col min="10265" max="10497" width="9" style="58"/>
    <col min="10498" max="10498" width="6" style="58" customWidth="1"/>
    <col min="10499" max="10499" width="4.125" style="58" customWidth="1"/>
    <col min="10500" max="10500" width="4.25" style="58" customWidth="1"/>
    <col min="10501" max="10501" width="3.75" style="58" customWidth="1"/>
    <col min="10502" max="10502" width="4.25" style="58" customWidth="1"/>
    <col min="10503" max="10503" width="3.875" style="58" customWidth="1"/>
    <col min="10504" max="10504" width="4.5" style="58" customWidth="1"/>
    <col min="10505" max="10505" width="6.75" style="58" customWidth="1"/>
    <col min="10506" max="10506" width="6.625" style="58" customWidth="1"/>
    <col min="10507" max="10507" width="6.875" style="58" customWidth="1"/>
    <col min="10508" max="10508" width="6.75" style="58" customWidth="1"/>
    <col min="10509" max="10510" width="5.625" style="58" customWidth="1"/>
    <col min="10511" max="10511" width="6.75" style="58" customWidth="1"/>
    <col min="10512" max="10512" width="6.375" style="58" customWidth="1"/>
    <col min="10513" max="10513" width="6.125" style="58" customWidth="1"/>
    <col min="10514" max="10516" width="7.375" style="58" customWidth="1"/>
    <col min="10517" max="10517" width="6.875" style="58" customWidth="1"/>
    <col min="10518" max="10518" width="5.75" style="58" customWidth="1"/>
    <col min="10519" max="10519" width="4.25" style="58" customWidth="1"/>
    <col min="10520" max="10520" width="18.25" style="58" customWidth="1"/>
    <col min="10521" max="10753" width="9" style="58"/>
    <col min="10754" max="10754" width="6" style="58" customWidth="1"/>
    <col min="10755" max="10755" width="4.125" style="58" customWidth="1"/>
    <col min="10756" max="10756" width="4.25" style="58" customWidth="1"/>
    <col min="10757" max="10757" width="3.75" style="58" customWidth="1"/>
    <col min="10758" max="10758" width="4.25" style="58" customWidth="1"/>
    <col min="10759" max="10759" width="3.875" style="58" customWidth="1"/>
    <col min="10760" max="10760" width="4.5" style="58" customWidth="1"/>
    <col min="10761" max="10761" width="6.75" style="58" customWidth="1"/>
    <col min="10762" max="10762" width="6.625" style="58" customWidth="1"/>
    <col min="10763" max="10763" width="6.875" style="58" customWidth="1"/>
    <col min="10764" max="10764" width="6.75" style="58" customWidth="1"/>
    <col min="10765" max="10766" width="5.625" style="58" customWidth="1"/>
    <col min="10767" max="10767" width="6.75" style="58" customWidth="1"/>
    <col min="10768" max="10768" width="6.375" style="58" customWidth="1"/>
    <col min="10769" max="10769" width="6.125" style="58" customWidth="1"/>
    <col min="10770" max="10772" width="7.375" style="58" customWidth="1"/>
    <col min="10773" max="10773" width="6.875" style="58" customWidth="1"/>
    <col min="10774" max="10774" width="5.75" style="58" customWidth="1"/>
    <col min="10775" max="10775" width="4.25" style="58" customWidth="1"/>
    <col min="10776" max="10776" width="18.25" style="58" customWidth="1"/>
    <col min="10777" max="11009" width="9" style="58"/>
    <col min="11010" max="11010" width="6" style="58" customWidth="1"/>
    <col min="11011" max="11011" width="4.125" style="58" customWidth="1"/>
    <col min="11012" max="11012" width="4.25" style="58" customWidth="1"/>
    <col min="11013" max="11013" width="3.75" style="58" customWidth="1"/>
    <col min="11014" max="11014" width="4.25" style="58" customWidth="1"/>
    <col min="11015" max="11015" width="3.875" style="58" customWidth="1"/>
    <col min="11016" max="11016" width="4.5" style="58" customWidth="1"/>
    <col min="11017" max="11017" width="6.75" style="58" customWidth="1"/>
    <col min="11018" max="11018" width="6.625" style="58" customWidth="1"/>
    <col min="11019" max="11019" width="6.875" style="58" customWidth="1"/>
    <col min="11020" max="11020" width="6.75" style="58" customWidth="1"/>
    <col min="11021" max="11022" width="5.625" style="58" customWidth="1"/>
    <col min="11023" max="11023" width="6.75" style="58" customWidth="1"/>
    <col min="11024" max="11024" width="6.375" style="58" customWidth="1"/>
    <col min="11025" max="11025" width="6.125" style="58" customWidth="1"/>
    <col min="11026" max="11028" width="7.375" style="58" customWidth="1"/>
    <col min="11029" max="11029" width="6.875" style="58" customWidth="1"/>
    <col min="11030" max="11030" width="5.75" style="58" customWidth="1"/>
    <col min="11031" max="11031" width="4.25" style="58" customWidth="1"/>
    <col min="11032" max="11032" width="18.25" style="58" customWidth="1"/>
    <col min="11033" max="11265" width="9" style="58"/>
    <col min="11266" max="11266" width="6" style="58" customWidth="1"/>
    <col min="11267" max="11267" width="4.125" style="58" customWidth="1"/>
    <col min="11268" max="11268" width="4.25" style="58" customWidth="1"/>
    <col min="11269" max="11269" width="3.75" style="58" customWidth="1"/>
    <col min="11270" max="11270" width="4.25" style="58" customWidth="1"/>
    <col min="11271" max="11271" width="3.875" style="58" customWidth="1"/>
    <col min="11272" max="11272" width="4.5" style="58" customWidth="1"/>
    <col min="11273" max="11273" width="6.75" style="58" customWidth="1"/>
    <col min="11274" max="11274" width="6.625" style="58" customWidth="1"/>
    <col min="11275" max="11275" width="6.875" style="58" customWidth="1"/>
    <col min="11276" max="11276" width="6.75" style="58" customWidth="1"/>
    <col min="11277" max="11278" width="5.625" style="58" customWidth="1"/>
    <col min="11279" max="11279" width="6.75" style="58" customWidth="1"/>
    <col min="11280" max="11280" width="6.375" style="58" customWidth="1"/>
    <col min="11281" max="11281" width="6.125" style="58" customWidth="1"/>
    <col min="11282" max="11284" width="7.375" style="58" customWidth="1"/>
    <col min="11285" max="11285" width="6.875" style="58" customWidth="1"/>
    <col min="11286" max="11286" width="5.75" style="58" customWidth="1"/>
    <col min="11287" max="11287" width="4.25" style="58" customWidth="1"/>
    <col min="11288" max="11288" width="18.25" style="58" customWidth="1"/>
    <col min="11289" max="11521" width="9" style="58"/>
    <col min="11522" max="11522" width="6" style="58" customWidth="1"/>
    <col min="11523" max="11523" width="4.125" style="58" customWidth="1"/>
    <col min="11524" max="11524" width="4.25" style="58" customWidth="1"/>
    <col min="11525" max="11525" width="3.75" style="58" customWidth="1"/>
    <col min="11526" max="11526" width="4.25" style="58" customWidth="1"/>
    <col min="11527" max="11527" width="3.875" style="58" customWidth="1"/>
    <col min="11528" max="11528" width="4.5" style="58" customWidth="1"/>
    <col min="11529" max="11529" width="6.75" style="58" customWidth="1"/>
    <col min="11530" max="11530" width="6.625" style="58" customWidth="1"/>
    <col min="11531" max="11531" width="6.875" style="58" customWidth="1"/>
    <col min="11532" max="11532" width="6.75" style="58" customWidth="1"/>
    <col min="11533" max="11534" width="5.625" style="58" customWidth="1"/>
    <col min="11535" max="11535" width="6.75" style="58" customWidth="1"/>
    <col min="11536" max="11536" width="6.375" style="58" customWidth="1"/>
    <col min="11537" max="11537" width="6.125" style="58" customWidth="1"/>
    <col min="11538" max="11540" width="7.375" style="58" customWidth="1"/>
    <col min="11541" max="11541" width="6.875" style="58" customWidth="1"/>
    <col min="11542" max="11542" width="5.75" style="58" customWidth="1"/>
    <col min="11543" max="11543" width="4.25" style="58" customWidth="1"/>
    <col min="11544" max="11544" width="18.25" style="58" customWidth="1"/>
    <col min="11545" max="11777" width="9" style="58"/>
    <col min="11778" max="11778" width="6" style="58" customWidth="1"/>
    <col min="11779" max="11779" width="4.125" style="58" customWidth="1"/>
    <col min="11780" max="11780" width="4.25" style="58" customWidth="1"/>
    <col min="11781" max="11781" width="3.75" style="58" customWidth="1"/>
    <col min="11782" max="11782" width="4.25" style="58" customWidth="1"/>
    <col min="11783" max="11783" width="3.875" style="58" customWidth="1"/>
    <col min="11784" max="11784" width="4.5" style="58" customWidth="1"/>
    <col min="11785" max="11785" width="6.75" style="58" customWidth="1"/>
    <col min="11786" max="11786" width="6.625" style="58" customWidth="1"/>
    <col min="11787" max="11787" width="6.875" style="58" customWidth="1"/>
    <col min="11788" max="11788" width="6.75" style="58" customWidth="1"/>
    <col min="11789" max="11790" width="5.625" style="58" customWidth="1"/>
    <col min="11791" max="11791" width="6.75" style="58" customWidth="1"/>
    <col min="11792" max="11792" width="6.375" style="58" customWidth="1"/>
    <col min="11793" max="11793" width="6.125" style="58" customWidth="1"/>
    <col min="11794" max="11796" width="7.375" style="58" customWidth="1"/>
    <col min="11797" max="11797" width="6.875" style="58" customWidth="1"/>
    <col min="11798" max="11798" width="5.75" style="58" customWidth="1"/>
    <col min="11799" max="11799" width="4.25" style="58" customWidth="1"/>
    <col min="11800" max="11800" width="18.25" style="58" customWidth="1"/>
    <col min="11801" max="12033" width="9" style="58"/>
    <col min="12034" max="12034" width="6" style="58" customWidth="1"/>
    <col min="12035" max="12035" width="4.125" style="58" customWidth="1"/>
    <col min="12036" max="12036" width="4.25" style="58" customWidth="1"/>
    <col min="12037" max="12037" width="3.75" style="58" customWidth="1"/>
    <col min="12038" max="12038" width="4.25" style="58" customWidth="1"/>
    <col min="12039" max="12039" width="3.875" style="58" customWidth="1"/>
    <col min="12040" max="12040" width="4.5" style="58" customWidth="1"/>
    <col min="12041" max="12041" width="6.75" style="58" customWidth="1"/>
    <col min="12042" max="12042" width="6.625" style="58" customWidth="1"/>
    <col min="12043" max="12043" width="6.875" style="58" customWidth="1"/>
    <col min="12044" max="12044" width="6.75" style="58" customWidth="1"/>
    <col min="12045" max="12046" width="5.625" style="58" customWidth="1"/>
    <col min="12047" max="12047" width="6.75" style="58" customWidth="1"/>
    <col min="12048" max="12048" width="6.375" style="58" customWidth="1"/>
    <col min="12049" max="12049" width="6.125" style="58" customWidth="1"/>
    <col min="12050" max="12052" width="7.375" style="58" customWidth="1"/>
    <col min="12053" max="12053" width="6.875" style="58" customWidth="1"/>
    <col min="12054" max="12054" width="5.75" style="58" customWidth="1"/>
    <col min="12055" max="12055" width="4.25" style="58" customWidth="1"/>
    <col min="12056" max="12056" width="18.25" style="58" customWidth="1"/>
    <col min="12057" max="12289" width="9" style="58"/>
    <col min="12290" max="12290" width="6" style="58" customWidth="1"/>
    <col min="12291" max="12291" width="4.125" style="58" customWidth="1"/>
    <col min="12292" max="12292" width="4.25" style="58" customWidth="1"/>
    <col min="12293" max="12293" width="3.75" style="58" customWidth="1"/>
    <col min="12294" max="12294" width="4.25" style="58" customWidth="1"/>
    <col min="12295" max="12295" width="3.875" style="58" customWidth="1"/>
    <col min="12296" max="12296" width="4.5" style="58" customWidth="1"/>
    <col min="12297" max="12297" width="6.75" style="58" customWidth="1"/>
    <col min="12298" max="12298" width="6.625" style="58" customWidth="1"/>
    <col min="12299" max="12299" width="6.875" style="58" customWidth="1"/>
    <col min="12300" max="12300" width="6.75" style="58" customWidth="1"/>
    <col min="12301" max="12302" width="5.625" style="58" customWidth="1"/>
    <col min="12303" max="12303" width="6.75" style="58" customWidth="1"/>
    <col min="12304" max="12304" width="6.375" style="58" customWidth="1"/>
    <col min="12305" max="12305" width="6.125" style="58" customWidth="1"/>
    <col min="12306" max="12308" width="7.375" style="58" customWidth="1"/>
    <col min="12309" max="12309" width="6.875" style="58" customWidth="1"/>
    <col min="12310" max="12310" width="5.75" style="58" customWidth="1"/>
    <col min="12311" max="12311" width="4.25" style="58" customWidth="1"/>
    <col min="12312" max="12312" width="18.25" style="58" customWidth="1"/>
    <col min="12313" max="12545" width="9" style="58"/>
    <col min="12546" max="12546" width="6" style="58" customWidth="1"/>
    <col min="12547" max="12547" width="4.125" style="58" customWidth="1"/>
    <col min="12548" max="12548" width="4.25" style="58" customWidth="1"/>
    <col min="12549" max="12549" width="3.75" style="58" customWidth="1"/>
    <col min="12550" max="12550" width="4.25" style="58" customWidth="1"/>
    <col min="12551" max="12551" width="3.875" style="58" customWidth="1"/>
    <col min="12552" max="12552" width="4.5" style="58" customWidth="1"/>
    <col min="12553" max="12553" width="6.75" style="58" customWidth="1"/>
    <col min="12554" max="12554" width="6.625" style="58" customWidth="1"/>
    <col min="12555" max="12555" width="6.875" style="58" customWidth="1"/>
    <col min="12556" max="12556" width="6.75" style="58" customWidth="1"/>
    <col min="12557" max="12558" width="5.625" style="58" customWidth="1"/>
    <col min="12559" max="12559" width="6.75" style="58" customWidth="1"/>
    <col min="12560" max="12560" width="6.375" style="58" customWidth="1"/>
    <col min="12561" max="12561" width="6.125" style="58" customWidth="1"/>
    <col min="12562" max="12564" width="7.375" style="58" customWidth="1"/>
    <col min="12565" max="12565" width="6.875" style="58" customWidth="1"/>
    <col min="12566" max="12566" width="5.75" style="58" customWidth="1"/>
    <col min="12567" max="12567" width="4.25" style="58" customWidth="1"/>
    <col min="12568" max="12568" width="18.25" style="58" customWidth="1"/>
    <col min="12569" max="12801" width="9" style="58"/>
    <col min="12802" max="12802" width="6" style="58" customWidth="1"/>
    <col min="12803" max="12803" width="4.125" style="58" customWidth="1"/>
    <col min="12804" max="12804" width="4.25" style="58" customWidth="1"/>
    <col min="12805" max="12805" width="3.75" style="58" customWidth="1"/>
    <col min="12806" max="12806" width="4.25" style="58" customWidth="1"/>
    <col min="12807" max="12807" width="3.875" style="58" customWidth="1"/>
    <col min="12808" max="12808" width="4.5" style="58" customWidth="1"/>
    <col min="12809" max="12809" width="6.75" style="58" customWidth="1"/>
    <col min="12810" max="12810" width="6.625" style="58" customWidth="1"/>
    <col min="12811" max="12811" width="6.875" style="58" customWidth="1"/>
    <col min="12812" max="12812" width="6.75" style="58" customWidth="1"/>
    <col min="12813" max="12814" width="5.625" style="58" customWidth="1"/>
    <col min="12815" max="12815" width="6.75" style="58" customWidth="1"/>
    <col min="12816" max="12816" width="6.375" style="58" customWidth="1"/>
    <col min="12817" max="12817" width="6.125" style="58" customWidth="1"/>
    <col min="12818" max="12820" width="7.375" style="58" customWidth="1"/>
    <col min="12821" max="12821" width="6.875" style="58" customWidth="1"/>
    <col min="12822" max="12822" width="5.75" style="58" customWidth="1"/>
    <col min="12823" max="12823" width="4.25" style="58" customWidth="1"/>
    <col min="12824" max="12824" width="18.25" style="58" customWidth="1"/>
    <col min="12825" max="13057" width="9" style="58"/>
    <col min="13058" max="13058" width="6" style="58" customWidth="1"/>
    <col min="13059" max="13059" width="4.125" style="58" customWidth="1"/>
    <col min="13060" max="13060" width="4.25" style="58" customWidth="1"/>
    <col min="13061" max="13061" width="3.75" style="58" customWidth="1"/>
    <col min="13062" max="13062" width="4.25" style="58" customWidth="1"/>
    <col min="13063" max="13063" width="3.875" style="58" customWidth="1"/>
    <col min="13064" max="13064" width="4.5" style="58" customWidth="1"/>
    <col min="13065" max="13065" width="6.75" style="58" customWidth="1"/>
    <col min="13066" max="13066" width="6.625" style="58" customWidth="1"/>
    <col min="13067" max="13067" width="6.875" style="58" customWidth="1"/>
    <col min="13068" max="13068" width="6.75" style="58" customWidth="1"/>
    <col min="13069" max="13070" width="5.625" style="58" customWidth="1"/>
    <col min="13071" max="13071" width="6.75" style="58" customWidth="1"/>
    <col min="13072" max="13072" width="6.375" style="58" customWidth="1"/>
    <col min="13073" max="13073" width="6.125" style="58" customWidth="1"/>
    <col min="13074" max="13076" width="7.375" style="58" customWidth="1"/>
    <col min="13077" max="13077" width="6.875" style="58" customWidth="1"/>
    <col min="13078" max="13078" width="5.75" style="58" customWidth="1"/>
    <col min="13079" max="13079" width="4.25" style="58" customWidth="1"/>
    <col min="13080" max="13080" width="18.25" style="58" customWidth="1"/>
    <col min="13081" max="13313" width="9" style="58"/>
    <col min="13314" max="13314" width="6" style="58" customWidth="1"/>
    <col min="13315" max="13315" width="4.125" style="58" customWidth="1"/>
    <col min="13316" max="13316" width="4.25" style="58" customWidth="1"/>
    <col min="13317" max="13317" width="3.75" style="58" customWidth="1"/>
    <col min="13318" max="13318" width="4.25" style="58" customWidth="1"/>
    <col min="13319" max="13319" width="3.875" style="58" customWidth="1"/>
    <col min="13320" max="13320" width="4.5" style="58" customWidth="1"/>
    <col min="13321" max="13321" width="6.75" style="58" customWidth="1"/>
    <col min="13322" max="13322" width="6.625" style="58" customWidth="1"/>
    <col min="13323" max="13323" width="6.875" style="58" customWidth="1"/>
    <col min="13324" max="13324" width="6.75" style="58" customWidth="1"/>
    <col min="13325" max="13326" width="5.625" style="58" customWidth="1"/>
    <col min="13327" max="13327" width="6.75" style="58" customWidth="1"/>
    <col min="13328" max="13328" width="6.375" style="58" customWidth="1"/>
    <col min="13329" max="13329" width="6.125" style="58" customWidth="1"/>
    <col min="13330" max="13332" width="7.375" style="58" customWidth="1"/>
    <col min="13333" max="13333" width="6.875" style="58" customWidth="1"/>
    <col min="13334" max="13334" width="5.75" style="58" customWidth="1"/>
    <col min="13335" max="13335" width="4.25" style="58" customWidth="1"/>
    <col min="13336" max="13336" width="18.25" style="58" customWidth="1"/>
    <col min="13337" max="13569" width="9" style="58"/>
    <col min="13570" max="13570" width="6" style="58" customWidth="1"/>
    <col min="13571" max="13571" width="4.125" style="58" customWidth="1"/>
    <col min="13572" max="13572" width="4.25" style="58" customWidth="1"/>
    <col min="13573" max="13573" width="3.75" style="58" customWidth="1"/>
    <col min="13574" max="13574" width="4.25" style="58" customWidth="1"/>
    <col min="13575" max="13575" width="3.875" style="58" customWidth="1"/>
    <col min="13576" max="13576" width="4.5" style="58" customWidth="1"/>
    <col min="13577" max="13577" width="6.75" style="58" customWidth="1"/>
    <col min="13578" max="13578" width="6.625" style="58" customWidth="1"/>
    <col min="13579" max="13579" width="6.875" style="58" customWidth="1"/>
    <col min="13580" max="13580" width="6.75" style="58" customWidth="1"/>
    <col min="13581" max="13582" width="5.625" style="58" customWidth="1"/>
    <col min="13583" max="13583" width="6.75" style="58" customWidth="1"/>
    <col min="13584" max="13584" width="6.375" style="58" customWidth="1"/>
    <col min="13585" max="13585" width="6.125" style="58" customWidth="1"/>
    <col min="13586" max="13588" width="7.375" style="58" customWidth="1"/>
    <col min="13589" max="13589" width="6.875" style="58" customWidth="1"/>
    <col min="13590" max="13590" width="5.75" style="58" customWidth="1"/>
    <col min="13591" max="13591" width="4.25" style="58" customWidth="1"/>
    <col min="13592" max="13592" width="18.25" style="58" customWidth="1"/>
    <col min="13593" max="13825" width="9" style="58"/>
    <col min="13826" max="13826" width="6" style="58" customWidth="1"/>
    <col min="13827" max="13827" width="4.125" style="58" customWidth="1"/>
    <col min="13828" max="13828" width="4.25" style="58" customWidth="1"/>
    <col min="13829" max="13829" width="3.75" style="58" customWidth="1"/>
    <col min="13830" max="13830" width="4.25" style="58" customWidth="1"/>
    <col min="13831" max="13831" width="3.875" style="58" customWidth="1"/>
    <col min="13832" max="13832" width="4.5" style="58" customWidth="1"/>
    <col min="13833" max="13833" width="6.75" style="58" customWidth="1"/>
    <col min="13834" max="13834" width="6.625" style="58" customWidth="1"/>
    <col min="13835" max="13835" width="6.875" style="58" customWidth="1"/>
    <col min="13836" max="13836" width="6.75" style="58" customWidth="1"/>
    <col min="13837" max="13838" width="5.625" style="58" customWidth="1"/>
    <col min="13839" max="13839" width="6.75" style="58" customWidth="1"/>
    <col min="13840" max="13840" width="6.375" style="58" customWidth="1"/>
    <col min="13841" max="13841" width="6.125" style="58" customWidth="1"/>
    <col min="13842" max="13844" width="7.375" style="58" customWidth="1"/>
    <col min="13845" max="13845" width="6.875" style="58" customWidth="1"/>
    <col min="13846" max="13846" width="5.75" style="58" customWidth="1"/>
    <col min="13847" max="13847" width="4.25" style="58" customWidth="1"/>
    <col min="13848" max="13848" width="18.25" style="58" customWidth="1"/>
    <col min="13849" max="14081" width="9" style="58"/>
    <col min="14082" max="14082" width="6" style="58" customWidth="1"/>
    <col min="14083" max="14083" width="4.125" style="58" customWidth="1"/>
    <col min="14084" max="14084" width="4.25" style="58" customWidth="1"/>
    <col min="14085" max="14085" width="3.75" style="58" customWidth="1"/>
    <col min="14086" max="14086" width="4.25" style="58" customWidth="1"/>
    <col min="14087" max="14087" width="3.875" style="58" customWidth="1"/>
    <col min="14088" max="14088" width="4.5" style="58" customWidth="1"/>
    <col min="14089" max="14089" width="6.75" style="58" customWidth="1"/>
    <col min="14090" max="14090" width="6.625" style="58" customWidth="1"/>
    <col min="14091" max="14091" width="6.875" style="58" customWidth="1"/>
    <col min="14092" max="14092" width="6.75" style="58" customWidth="1"/>
    <col min="14093" max="14094" width="5.625" style="58" customWidth="1"/>
    <col min="14095" max="14095" width="6.75" style="58" customWidth="1"/>
    <col min="14096" max="14096" width="6.375" style="58" customWidth="1"/>
    <col min="14097" max="14097" width="6.125" style="58" customWidth="1"/>
    <col min="14098" max="14100" width="7.375" style="58" customWidth="1"/>
    <col min="14101" max="14101" width="6.875" style="58" customWidth="1"/>
    <col min="14102" max="14102" width="5.75" style="58" customWidth="1"/>
    <col min="14103" max="14103" width="4.25" style="58" customWidth="1"/>
    <col min="14104" max="14104" width="18.25" style="58" customWidth="1"/>
    <col min="14105" max="14337" width="9" style="58"/>
    <col min="14338" max="14338" width="6" style="58" customWidth="1"/>
    <col min="14339" max="14339" width="4.125" style="58" customWidth="1"/>
    <col min="14340" max="14340" width="4.25" style="58" customWidth="1"/>
    <col min="14341" max="14341" width="3.75" style="58" customWidth="1"/>
    <col min="14342" max="14342" width="4.25" style="58" customWidth="1"/>
    <col min="14343" max="14343" width="3.875" style="58" customWidth="1"/>
    <col min="14344" max="14344" width="4.5" style="58" customWidth="1"/>
    <col min="14345" max="14345" width="6.75" style="58" customWidth="1"/>
    <col min="14346" max="14346" width="6.625" style="58" customWidth="1"/>
    <col min="14347" max="14347" width="6.875" style="58" customWidth="1"/>
    <col min="14348" max="14348" width="6.75" style="58" customWidth="1"/>
    <col min="14349" max="14350" width="5.625" style="58" customWidth="1"/>
    <col min="14351" max="14351" width="6.75" style="58" customWidth="1"/>
    <col min="14352" max="14352" width="6.375" style="58" customWidth="1"/>
    <col min="14353" max="14353" width="6.125" style="58" customWidth="1"/>
    <col min="14354" max="14356" width="7.375" style="58" customWidth="1"/>
    <col min="14357" max="14357" width="6.875" style="58" customWidth="1"/>
    <col min="14358" max="14358" width="5.75" style="58" customWidth="1"/>
    <col min="14359" max="14359" width="4.25" style="58" customWidth="1"/>
    <col min="14360" max="14360" width="18.25" style="58" customWidth="1"/>
    <col min="14361" max="14593" width="9" style="58"/>
    <col min="14594" max="14594" width="6" style="58" customWidth="1"/>
    <col min="14595" max="14595" width="4.125" style="58" customWidth="1"/>
    <col min="14596" max="14596" width="4.25" style="58" customWidth="1"/>
    <col min="14597" max="14597" width="3.75" style="58" customWidth="1"/>
    <col min="14598" max="14598" width="4.25" style="58" customWidth="1"/>
    <col min="14599" max="14599" width="3.875" style="58" customWidth="1"/>
    <col min="14600" max="14600" width="4.5" style="58" customWidth="1"/>
    <col min="14601" max="14601" width="6.75" style="58" customWidth="1"/>
    <col min="14602" max="14602" width="6.625" style="58" customWidth="1"/>
    <col min="14603" max="14603" width="6.875" style="58" customWidth="1"/>
    <col min="14604" max="14604" width="6.75" style="58" customWidth="1"/>
    <col min="14605" max="14606" width="5.625" style="58" customWidth="1"/>
    <col min="14607" max="14607" width="6.75" style="58" customWidth="1"/>
    <col min="14608" max="14608" width="6.375" style="58" customWidth="1"/>
    <col min="14609" max="14609" width="6.125" style="58" customWidth="1"/>
    <col min="14610" max="14612" width="7.375" style="58" customWidth="1"/>
    <col min="14613" max="14613" width="6.875" style="58" customWidth="1"/>
    <col min="14614" max="14614" width="5.75" style="58" customWidth="1"/>
    <col min="14615" max="14615" width="4.25" style="58" customWidth="1"/>
    <col min="14616" max="14616" width="18.25" style="58" customWidth="1"/>
    <col min="14617" max="14849" width="9" style="58"/>
    <col min="14850" max="14850" width="6" style="58" customWidth="1"/>
    <col min="14851" max="14851" width="4.125" style="58" customWidth="1"/>
    <col min="14852" max="14852" width="4.25" style="58" customWidth="1"/>
    <col min="14853" max="14853" width="3.75" style="58" customWidth="1"/>
    <col min="14854" max="14854" width="4.25" style="58" customWidth="1"/>
    <col min="14855" max="14855" width="3.875" style="58" customWidth="1"/>
    <col min="14856" max="14856" width="4.5" style="58" customWidth="1"/>
    <col min="14857" max="14857" width="6.75" style="58" customWidth="1"/>
    <col min="14858" max="14858" width="6.625" style="58" customWidth="1"/>
    <col min="14859" max="14859" width="6.875" style="58" customWidth="1"/>
    <col min="14860" max="14860" width="6.75" style="58" customWidth="1"/>
    <col min="14861" max="14862" width="5.625" style="58" customWidth="1"/>
    <col min="14863" max="14863" width="6.75" style="58" customWidth="1"/>
    <col min="14864" max="14864" width="6.375" style="58" customWidth="1"/>
    <col min="14865" max="14865" width="6.125" style="58" customWidth="1"/>
    <col min="14866" max="14868" width="7.375" style="58" customWidth="1"/>
    <col min="14869" max="14869" width="6.875" style="58" customWidth="1"/>
    <col min="14870" max="14870" width="5.75" style="58" customWidth="1"/>
    <col min="14871" max="14871" width="4.25" style="58" customWidth="1"/>
    <col min="14872" max="14872" width="18.25" style="58" customWidth="1"/>
    <col min="14873" max="15105" width="9" style="58"/>
    <col min="15106" max="15106" width="6" style="58" customWidth="1"/>
    <col min="15107" max="15107" width="4.125" style="58" customWidth="1"/>
    <col min="15108" max="15108" width="4.25" style="58" customWidth="1"/>
    <col min="15109" max="15109" width="3.75" style="58" customWidth="1"/>
    <col min="15110" max="15110" width="4.25" style="58" customWidth="1"/>
    <col min="15111" max="15111" width="3.875" style="58" customWidth="1"/>
    <col min="15112" max="15112" width="4.5" style="58" customWidth="1"/>
    <col min="15113" max="15113" width="6.75" style="58" customWidth="1"/>
    <col min="15114" max="15114" width="6.625" style="58" customWidth="1"/>
    <col min="15115" max="15115" width="6.875" style="58" customWidth="1"/>
    <col min="15116" max="15116" width="6.75" style="58" customWidth="1"/>
    <col min="15117" max="15118" width="5.625" style="58" customWidth="1"/>
    <col min="15119" max="15119" width="6.75" style="58" customWidth="1"/>
    <col min="15120" max="15120" width="6.375" style="58" customWidth="1"/>
    <col min="15121" max="15121" width="6.125" style="58" customWidth="1"/>
    <col min="15122" max="15124" width="7.375" style="58" customWidth="1"/>
    <col min="15125" max="15125" width="6.875" style="58" customWidth="1"/>
    <col min="15126" max="15126" width="5.75" style="58" customWidth="1"/>
    <col min="15127" max="15127" width="4.25" style="58" customWidth="1"/>
    <col min="15128" max="15128" width="18.25" style="58" customWidth="1"/>
    <col min="15129" max="15361" width="9" style="58"/>
    <col min="15362" max="15362" width="6" style="58" customWidth="1"/>
    <col min="15363" max="15363" width="4.125" style="58" customWidth="1"/>
    <col min="15364" max="15364" width="4.25" style="58" customWidth="1"/>
    <col min="15365" max="15365" width="3.75" style="58" customWidth="1"/>
    <col min="15366" max="15366" width="4.25" style="58" customWidth="1"/>
    <col min="15367" max="15367" width="3.875" style="58" customWidth="1"/>
    <col min="15368" max="15368" width="4.5" style="58" customWidth="1"/>
    <col min="15369" max="15369" width="6.75" style="58" customWidth="1"/>
    <col min="15370" max="15370" width="6.625" style="58" customWidth="1"/>
    <col min="15371" max="15371" width="6.875" style="58" customWidth="1"/>
    <col min="15372" max="15372" width="6.75" style="58" customWidth="1"/>
    <col min="15373" max="15374" width="5.625" style="58" customWidth="1"/>
    <col min="15375" max="15375" width="6.75" style="58" customWidth="1"/>
    <col min="15376" max="15376" width="6.375" style="58" customWidth="1"/>
    <col min="15377" max="15377" width="6.125" style="58" customWidth="1"/>
    <col min="15378" max="15380" width="7.375" style="58" customWidth="1"/>
    <col min="15381" max="15381" width="6.875" style="58" customWidth="1"/>
    <col min="15382" max="15382" width="5.75" style="58" customWidth="1"/>
    <col min="15383" max="15383" width="4.25" style="58" customWidth="1"/>
    <col min="15384" max="15384" width="18.25" style="58" customWidth="1"/>
    <col min="15385" max="15617" width="9" style="58"/>
    <col min="15618" max="15618" width="6" style="58" customWidth="1"/>
    <col min="15619" max="15619" width="4.125" style="58" customWidth="1"/>
    <col min="15620" max="15620" width="4.25" style="58" customWidth="1"/>
    <col min="15621" max="15621" width="3.75" style="58" customWidth="1"/>
    <col min="15622" max="15622" width="4.25" style="58" customWidth="1"/>
    <col min="15623" max="15623" width="3.875" style="58" customWidth="1"/>
    <col min="15624" max="15624" width="4.5" style="58" customWidth="1"/>
    <col min="15625" max="15625" width="6.75" style="58" customWidth="1"/>
    <col min="15626" max="15626" width="6.625" style="58" customWidth="1"/>
    <col min="15627" max="15627" width="6.875" style="58" customWidth="1"/>
    <col min="15628" max="15628" width="6.75" style="58" customWidth="1"/>
    <col min="15629" max="15630" width="5.625" style="58" customWidth="1"/>
    <col min="15631" max="15631" width="6.75" style="58" customWidth="1"/>
    <col min="15632" max="15632" width="6.375" style="58" customWidth="1"/>
    <col min="15633" max="15633" width="6.125" style="58" customWidth="1"/>
    <col min="15634" max="15636" width="7.375" style="58" customWidth="1"/>
    <col min="15637" max="15637" width="6.875" style="58" customWidth="1"/>
    <col min="15638" max="15638" width="5.75" style="58" customWidth="1"/>
    <col min="15639" max="15639" width="4.25" style="58" customWidth="1"/>
    <col min="15640" max="15640" width="18.25" style="58" customWidth="1"/>
    <col min="15641" max="15873" width="9" style="58"/>
    <col min="15874" max="15874" width="6" style="58" customWidth="1"/>
    <col min="15875" max="15875" width="4.125" style="58" customWidth="1"/>
    <col min="15876" max="15876" width="4.25" style="58" customWidth="1"/>
    <col min="15877" max="15877" width="3.75" style="58" customWidth="1"/>
    <col min="15878" max="15878" width="4.25" style="58" customWidth="1"/>
    <col min="15879" max="15879" width="3.875" style="58" customWidth="1"/>
    <col min="15880" max="15880" width="4.5" style="58" customWidth="1"/>
    <col min="15881" max="15881" width="6.75" style="58" customWidth="1"/>
    <col min="15882" max="15882" width="6.625" style="58" customWidth="1"/>
    <col min="15883" max="15883" width="6.875" style="58" customWidth="1"/>
    <col min="15884" max="15884" width="6.75" style="58" customWidth="1"/>
    <col min="15885" max="15886" width="5.625" style="58" customWidth="1"/>
    <col min="15887" max="15887" width="6.75" style="58" customWidth="1"/>
    <col min="15888" max="15888" width="6.375" style="58" customWidth="1"/>
    <col min="15889" max="15889" width="6.125" style="58" customWidth="1"/>
    <col min="15890" max="15892" width="7.375" style="58" customWidth="1"/>
    <col min="15893" max="15893" width="6.875" style="58" customWidth="1"/>
    <col min="15894" max="15894" width="5.75" style="58" customWidth="1"/>
    <col min="15895" max="15895" width="4.25" style="58" customWidth="1"/>
    <col min="15896" max="15896" width="18.25" style="58" customWidth="1"/>
    <col min="15897" max="16129" width="9" style="58"/>
    <col min="16130" max="16130" width="6" style="58" customWidth="1"/>
    <col min="16131" max="16131" width="4.125" style="58" customWidth="1"/>
    <col min="16132" max="16132" width="4.25" style="58" customWidth="1"/>
    <col min="16133" max="16133" width="3.75" style="58" customWidth="1"/>
    <col min="16134" max="16134" width="4.25" style="58" customWidth="1"/>
    <col min="16135" max="16135" width="3.875" style="58" customWidth="1"/>
    <col min="16136" max="16136" width="4.5" style="58" customWidth="1"/>
    <col min="16137" max="16137" width="6.75" style="58" customWidth="1"/>
    <col min="16138" max="16138" width="6.625" style="58" customWidth="1"/>
    <col min="16139" max="16139" width="6.875" style="58" customWidth="1"/>
    <col min="16140" max="16140" width="6.75" style="58" customWidth="1"/>
    <col min="16141" max="16142" width="5.625" style="58" customWidth="1"/>
    <col min="16143" max="16143" width="6.75" style="58" customWidth="1"/>
    <col min="16144" max="16144" width="6.375" style="58" customWidth="1"/>
    <col min="16145" max="16145" width="6.125" style="58" customWidth="1"/>
    <col min="16146" max="16148" width="7.375" style="58" customWidth="1"/>
    <col min="16149" max="16149" width="6.875" style="58" customWidth="1"/>
    <col min="16150" max="16150" width="5.75" style="58" customWidth="1"/>
    <col min="16151" max="16151" width="4.25" style="58" customWidth="1"/>
    <col min="16152" max="16152" width="18.25" style="58" customWidth="1"/>
    <col min="16153" max="16384" width="9" style="58"/>
  </cols>
  <sheetData>
    <row r="1" ht="25.5" spans="1:24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5"/>
      <c r="S1" s="152"/>
      <c r="T1" s="152"/>
      <c r="U1" s="182"/>
      <c r="V1" s="152"/>
      <c r="W1" s="152"/>
      <c r="X1" s="106"/>
    </row>
    <row r="2" ht="13.5" spans="1:24">
      <c r="A2" s="106" t="s">
        <v>102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10"/>
      <c r="S2" s="106"/>
      <c r="T2" s="106"/>
      <c r="U2" s="172"/>
      <c r="V2" s="106"/>
      <c r="W2" s="106"/>
      <c r="X2" s="106"/>
    </row>
    <row r="3" ht="13.5" spans="1:24">
      <c r="A3" s="197" t="s">
        <v>2</v>
      </c>
      <c r="B3" s="198" t="s">
        <v>3</v>
      </c>
      <c r="C3" s="63" t="s">
        <v>4</v>
      </c>
      <c r="D3" s="63"/>
      <c r="E3" s="63"/>
      <c r="F3" s="63"/>
      <c r="G3" s="63"/>
      <c r="H3" s="63"/>
      <c r="I3" s="64"/>
      <c r="J3" s="71" t="s">
        <v>5</v>
      </c>
      <c r="K3" s="72"/>
      <c r="L3" s="72"/>
      <c r="M3" s="72"/>
      <c r="N3" s="72"/>
      <c r="O3" s="72"/>
      <c r="P3" s="72"/>
      <c r="Q3" s="72"/>
      <c r="R3" s="81"/>
      <c r="S3" s="72"/>
      <c r="T3" s="216" t="s">
        <v>6</v>
      </c>
      <c r="U3" s="217" t="s">
        <v>7</v>
      </c>
      <c r="V3" s="218" t="s">
        <v>8</v>
      </c>
      <c r="W3" s="219" t="s">
        <v>9</v>
      </c>
      <c r="X3" s="220" t="s">
        <v>10</v>
      </c>
    </row>
    <row r="4" ht="13.5" spans="1:24">
      <c r="A4" s="199"/>
      <c r="B4" s="200"/>
      <c r="C4" s="63" t="s">
        <v>11</v>
      </c>
      <c r="D4" s="64"/>
      <c r="E4" s="64"/>
      <c r="F4" s="64"/>
      <c r="G4" s="64"/>
      <c r="H4" s="64"/>
      <c r="I4" s="208" t="s">
        <v>12</v>
      </c>
      <c r="J4" s="209" t="s">
        <v>13</v>
      </c>
      <c r="K4" s="64"/>
      <c r="L4" s="64"/>
      <c r="M4" s="64"/>
      <c r="N4" s="64"/>
      <c r="O4" s="64"/>
      <c r="P4" s="64"/>
      <c r="Q4" s="64"/>
      <c r="R4" s="221" t="s">
        <v>14</v>
      </c>
      <c r="S4" s="208" t="s">
        <v>15</v>
      </c>
      <c r="T4" s="222"/>
      <c r="U4" s="223"/>
      <c r="V4" s="224"/>
      <c r="W4" s="225"/>
      <c r="X4" s="226"/>
    </row>
    <row r="5" ht="54.95" customHeight="1" spans="1:24">
      <c r="A5" s="199"/>
      <c r="B5" s="200"/>
      <c r="C5" s="201">
        <v>1</v>
      </c>
      <c r="D5" s="201">
        <v>2</v>
      </c>
      <c r="E5" s="201">
        <v>3</v>
      </c>
      <c r="F5" s="201">
        <v>4</v>
      </c>
      <c r="G5" s="201">
        <v>5</v>
      </c>
      <c r="H5" s="201">
        <v>6</v>
      </c>
      <c r="I5" s="210"/>
      <c r="J5" s="134" t="s">
        <v>17</v>
      </c>
      <c r="K5" s="134" t="s">
        <v>103</v>
      </c>
      <c r="L5" s="134" t="s">
        <v>104</v>
      </c>
      <c r="M5" s="134" t="s">
        <v>105</v>
      </c>
      <c r="N5" s="134" t="s">
        <v>21</v>
      </c>
      <c r="O5" s="134" t="s">
        <v>19</v>
      </c>
      <c r="P5" s="134" t="s">
        <v>22</v>
      </c>
      <c r="Q5" s="134" t="s">
        <v>23</v>
      </c>
      <c r="R5" s="227"/>
      <c r="S5" s="210"/>
      <c r="T5" s="222"/>
      <c r="U5" s="223"/>
      <c r="V5" s="224"/>
      <c r="W5" s="225"/>
      <c r="X5" s="226"/>
    </row>
    <row r="6" ht="8.1" customHeight="1" spans="1:24">
      <c r="A6" s="202"/>
      <c r="B6" s="203"/>
      <c r="C6" s="204"/>
      <c r="D6" s="204"/>
      <c r="E6" s="204"/>
      <c r="F6" s="204"/>
      <c r="G6" s="204"/>
      <c r="H6" s="204"/>
      <c r="I6" s="211"/>
      <c r="J6" s="134"/>
      <c r="K6" s="134"/>
      <c r="L6" s="134"/>
      <c r="M6" s="134"/>
      <c r="N6" s="134"/>
      <c r="O6" s="134"/>
      <c r="P6" s="134"/>
      <c r="Q6" s="134"/>
      <c r="R6" s="228"/>
      <c r="S6" s="211"/>
      <c r="T6" s="229"/>
      <c r="U6" s="230"/>
      <c r="V6" s="231"/>
      <c r="W6" s="232"/>
      <c r="X6" s="233"/>
    </row>
    <row r="7" ht="13.5" spans="1:24">
      <c r="A7" s="205" t="s">
        <v>106</v>
      </c>
      <c r="B7" s="68" t="s">
        <v>107</v>
      </c>
      <c r="C7" s="100">
        <v>99</v>
      </c>
      <c r="D7" s="100">
        <v>98</v>
      </c>
      <c r="E7" s="206">
        <v>99</v>
      </c>
      <c r="F7" s="100">
        <v>99</v>
      </c>
      <c r="G7" s="100">
        <v>98</v>
      </c>
      <c r="H7" s="100">
        <v>99</v>
      </c>
      <c r="I7" s="74">
        <v>19.73</v>
      </c>
      <c r="J7" s="212" t="s">
        <v>108</v>
      </c>
      <c r="K7" s="212" t="s">
        <v>109</v>
      </c>
      <c r="L7" s="212" t="s">
        <v>110</v>
      </c>
      <c r="M7" s="212" t="s">
        <v>111</v>
      </c>
      <c r="N7" s="212" t="s">
        <v>112</v>
      </c>
      <c r="O7" s="212" t="s">
        <v>113</v>
      </c>
      <c r="P7" s="212" t="s">
        <v>114</v>
      </c>
      <c r="Q7" s="212" t="s">
        <v>111</v>
      </c>
      <c r="R7" s="95">
        <v>86.681818</v>
      </c>
      <c r="S7" s="96">
        <f t="shared" ref="S7:S38" si="0">R7*0.8</f>
        <v>69.3454544</v>
      </c>
      <c r="T7" s="96">
        <f t="shared" ref="T7:T38" si="1">I7+S7</f>
        <v>89.0754544</v>
      </c>
      <c r="U7" s="176">
        <v>2.7</v>
      </c>
      <c r="V7" s="99">
        <v>91.98</v>
      </c>
      <c r="W7" s="100">
        <f>RANK(V7,$V$7:$V$38)</f>
        <v>1</v>
      </c>
      <c r="X7" s="234" t="s">
        <v>115</v>
      </c>
    </row>
    <row r="8" ht="13.5" spans="1:24">
      <c r="A8" s="205" t="s">
        <v>116</v>
      </c>
      <c r="B8" s="68" t="s">
        <v>117</v>
      </c>
      <c r="C8" s="100">
        <v>98</v>
      </c>
      <c r="D8" s="100">
        <v>98</v>
      </c>
      <c r="E8" s="206">
        <v>98</v>
      </c>
      <c r="F8" s="100">
        <v>99</v>
      </c>
      <c r="G8" s="100">
        <v>99</v>
      </c>
      <c r="H8" s="100">
        <v>99</v>
      </c>
      <c r="I8" s="74">
        <v>19.7</v>
      </c>
      <c r="J8" s="212" t="s">
        <v>118</v>
      </c>
      <c r="K8" s="212" t="s">
        <v>112</v>
      </c>
      <c r="L8" s="212" t="s">
        <v>119</v>
      </c>
      <c r="M8" s="212" t="s">
        <v>111</v>
      </c>
      <c r="N8" s="212" t="s">
        <v>112</v>
      </c>
      <c r="O8" s="212" t="s">
        <v>119</v>
      </c>
      <c r="P8" s="212" t="s">
        <v>110</v>
      </c>
      <c r="Q8" s="212" t="s">
        <v>114</v>
      </c>
      <c r="R8" s="95">
        <v>86.886363</v>
      </c>
      <c r="S8" s="96">
        <f t="shared" si="0"/>
        <v>69.5090904</v>
      </c>
      <c r="T8" s="96">
        <f t="shared" si="1"/>
        <v>89.2090904</v>
      </c>
      <c r="U8" s="235">
        <v>1.5</v>
      </c>
      <c r="V8" s="99">
        <f t="shared" ref="V8:V38" si="2">T8+U8</f>
        <v>90.7090904</v>
      </c>
      <c r="W8" s="100">
        <f t="shared" ref="W8:W38" si="3">RANK(V8,$V$7:$V$38)</f>
        <v>2</v>
      </c>
      <c r="X8" s="236" t="s">
        <v>120</v>
      </c>
    </row>
    <row r="9" ht="13.5" spans="1:24">
      <c r="A9" s="205" t="s">
        <v>121</v>
      </c>
      <c r="B9" s="68" t="s">
        <v>122</v>
      </c>
      <c r="C9" s="100">
        <v>99</v>
      </c>
      <c r="D9" s="100">
        <v>98</v>
      </c>
      <c r="E9" s="206">
        <v>98</v>
      </c>
      <c r="F9" s="100">
        <v>99</v>
      </c>
      <c r="G9" s="100">
        <v>99</v>
      </c>
      <c r="H9" s="100">
        <v>99</v>
      </c>
      <c r="I9" s="74">
        <v>19.73</v>
      </c>
      <c r="J9" s="212" t="s">
        <v>123</v>
      </c>
      <c r="K9" s="212" t="s">
        <v>124</v>
      </c>
      <c r="L9" s="212" t="s">
        <v>125</v>
      </c>
      <c r="M9" s="212" t="s">
        <v>108</v>
      </c>
      <c r="N9" s="212" t="s">
        <v>126</v>
      </c>
      <c r="O9" s="212" t="s">
        <v>127</v>
      </c>
      <c r="P9" s="212" t="s">
        <v>128</v>
      </c>
      <c r="Q9" s="212" t="s">
        <v>129</v>
      </c>
      <c r="R9" s="95">
        <v>85.431818</v>
      </c>
      <c r="S9" s="96">
        <f t="shared" si="0"/>
        <v>68.3454544</v>
      </c>
      <c r="T9" s="96">
        <f t="shared" si="1"/>
        <v>88.0754544</v>
      </c>
      <c r="U9" s="176">
        <v>2.6</v>
      </c>
      <c r="V9" s="99">
        <f t="shared" si="2"/>
        <v>90.6754544</v>
      </c>
      <c r="W9" s="100">
        <f t="shared" si="3"/>
        <v>3</v>
      </c>
      <c r="X9" s="236" t="s">
        <v>130</v>
      </c>
    </row>
    <row r="10" ht="13.5" spans="1:24">
      <c r="A10" s="205" t="s">
        <v>131</v>
      </c>
      <c r="B10" s="68" t="s">
        <v>132</v>
      </c>
      <c r="C10" s="100">
        <v>98</v>
      </c>
      <c r="D10" s="100">
        <v>99</v>
      </c>
      <c r="E10" s="206">
        <v>98</v>
      </c>
      <c r="F10" s="100">
        <v>99</v>
      </c>
      <c r="G10" s="100">
        <v>99</v>
      </c>
      <c r="H10" s="100">
        <v>99</v>
      </c>
      <c r="I10" s="74">
        <v>19.73</v>
      </c>
      <c r="J10" s="212" t="s">
        <v>133</v>
      </c>
      <c r="K10" s="212" t="s">
        <v>119</v>
      </c>
      <c r="L10" s="212" t="s">
        <v>113</v>
      </c>
      <c r="M10" s="212" t="s">
        <v>134</v>
      </c>
      <c r="N10" s="212" t="s">
        <v>110</v>
      </c>
      <c r="O10" s="212" t="s">
        <v>127</v>
      </c>
      <c r="P10" s="212" t="s">
        <v>129</v>
      </c>
      <c r="Q10" s="212" t="s">
        <v>133</v>
      </c>
      <c r="R10" s="95">
        <v>84.5</v>
      </c>
      <c r="S10" s="96">
        <f t="shared" si="0"/>
        <v>67.6</v>
      </c>
      <c r="T10" s="96">
        <f t="shared" si="1"/>
        <v>87.33</v>
      </c>
      <c r="U10" s="176">
        <v>2.5</v>
      </c>
      <c r="V10" s="99">
        <f t="shared" si="2"/>
        <v>89.83</v>
      </c>
      <c r="W10" s="100">
        <f t="shared" si="3"/>
        <v>4</v>
      </c>
      <c r="X10" s="236" t="s">
        <v>135</v>
      </c>
    </row>
    <row r="11" ht="13.5" spans="1:24">
      <c r="A11" s="205" t="s">
        <v>136</v>
      </c>
      <c r="B11" s="68" t="s">
        <v>137</v>
      </c>
      <c r="C11" s="100">
        <v>99</v>
      </c>
      <c r="D11" s="100">
        <v>98</v>
      </c>
      <c r="E11" s="206">
        <v>98</v>
      </c>
      <c r="F11" s="100">
        <v>99</v>
      </c>
      <c r="G11" s="100">
        <v>99</v>
      </c>
      <c r="H11" s="100">
        <v>99</v>
      </c>
      <c r="I11" s="74">
        <v>19.73</v>
      </c>
      <c r="J11" s="212" t="s">
        <v>128</v>
      </c>
      <c r="K11" s="212" t="s">
        <v>138</v>
      </c>
      <c r="L11" s="212" t="s">
        <v>139</v>
      </c>
      <c r="M11" s="212" t="s">
        <v>140</v>
      </c>
      <c r="N11" s="212" t="s">
        <v>128</v>
      </c>
      <c r="O11" s="212" t="s">
        <v>124</v>
      </c>
      <c r="P11" s="212" t="s">
        <v>133</v>
      </c>
      <c r="Q11" s="212" t="s">
        <v>140</v>
      </c>
      <c r="R11" s="95">
        <v>84.227272</v>
      </c>
      <c r="S11" s="96">
        <f t="shared" si="0"/>
        <v>67.3818176</v>
      </c>
      <c r="T11" s="96">
        <f t="shared" si="1"/>
        <v>87.1118176</v>
      </c>
      <c r="U11" s="176">
        <v>1.5</v>
      </c>
      <c r="V11" s="99">
        <f t="shared" si="2"/>
        <v>88.6118176</v>
      </c>
      <c r="W11" s="100">
        <f t="shared" si="3"/>
        <v>5</v>
      </c>
      <c r="X11" s="236" t="s">
        <v>141</v>
      </c>
    </row>
    <row r="12" ht="13.5" spans="1:24">
      <c r="A12" s="205" t="s">
        <v>142</v>
      </c>
      <c r="B12" s="68" t="s">
        <v>143</v>
      </c>
      <c r="C12" s="100">
        <v>98</v>
      </c>
      <c r="D12" s="100">
        <v>99</v>
      </c>
      <c r="E12" s="206">
        <v>98</v>
      </c>
      <c r="F12" s="100">
        <v>99</v>
      </c>
      <c r="G12" s="100">
        <v>99</v>
      </c>
      <c r="H12" s="100">
        <v>99</v>
      </c>
      <c r="I12" s="74">
        <v>19.73</v>
      </c>
      <c r="J12" s="212" t="s">
        <v>133</v>
      </c>
      <c r="K12" s="212" t="s">
        <v>108</v>
      </c>
      <c r="L12" s="212" t="s">
        <v>144</v>
      </c>
      <c r="M12" s="212" t="s">
        <v>114</v>
      </c>
      <c r="N12" s="212" t="s">
        <v>133</v>
      </c>
      <c r="O12" s="212" t="s">
        <v>127</v>
      </c>
      <c r="P12" s="212" t="s">
        <v>128</v>
      </c>
      <c r="Q12" s="212" t="s">
        <v>111</v>
      </c>
      <c r="R12" s="95">
        <v>82.863636</v>
      </c>
      <c r="S12" s="96">
        <f t="shared" si="0"/>
        <v>66.2909088</v>
      </c>
      <c r="T12" s="96">
        <f t="shared" si="1"/>
        <v>86.0209088</v>
      </c>
      <c r="U12" s="176">
        <v>1.1</v>
      </c>
      <c r="V12" s="99">
        <f t="shared" si="2"/>
        <v>87.1209088</v>
      </c>
      <c r="W12" s="100">
        <f t="shared" si="3"/>
        <v>6</v>
      </c>
      <c r="X12" s="236" t="s">
        <v>145</v>
      </c>
    </row>
    <row r="13" ht="13.5" spans="1:24">
      <c r="A13" s="205" t="s">
        <v>146</v>
      </c>
      <c r="B13" s="68" t="s">
        <v>147</v>
      </c>
      <c r="C13" s="100">
        <v>98</v>
      </c>
      <c r="D13" s="100">
        <v>99</v>
      </c>
      <c r="E13" s="206">
        <v>98</v>
      </c>
      <c r="F13" s="100">
        <v>99</v>
      </c>
      <c r="G13" s="100">
        <v>99</v>
      </c>
      <c r="H13" s="100">
        <v>99</v>
      </c>
      <c r="I13" s="74">
        <v>19.73</v>
      </c>
      <c r="J13" s="212" t="s">
        <v>110</v>
      </c>
      <c r="K13" s="212" t="s">
        <v>148</v>
      </c>
      <c r="L13" s="212" t="s">
        <v>139</v>
      </c>
      <c r="M13" s="212" t="s">
        <v>114</v>
      </c>
      <c r="N13" s="212" t="s">
        <v>119</v>
      </c>
      <c r="O13" s="212" t="s">
        <v>114</v>
      </c>
      <c r="P13" s="212" t="s">
        <v>129</v>
      </c>
      <c r="Q13" s="212" t="s">
        <v>149</v>
      </c>
      <c r="R13" s="95">
        <v>80.477272</v>
      </c>
      <c r="S13" s="96">
        <f t="shared" si="0"/>
        <v>64.3818176</v>
      </c>
      <c r="T13" s="96">
        <f t="shared" si="1"/>
        <v>84.1118176</v>
      </c>
      <c r="U13" s="176">
        <v>1.9</v>
      </c>
      <c r="V13" s="99">
        <f t="shared" si="2"/>
        <v>86.0118176</v>
      </c>
      <c r="W13" s="100">
        <f t="shared" si="3"/>
        <v>7</v>
      </c>
      <c r="X13" s="236" t="s">
        <v>150</v>
      </c>
    </row>
    <row r="14" ht="13.5" spans="1:24">
      <c r="A14" s="205" t="s">
        <v>151</v>
      </c>
      <c r="B14" s="68" t="s">
        <v>152</v>
      </c>
      <c r="C14" s="100">
        <v>99</v>
      </c>
      <c r="D14" s="100">
        <v>98</v>
      </c>
      <c r="E14" s="206">
        <v>98</v>
      </c>
      <c r="F14" s="100">
        <v>98</v>
      </c>
      <c r="G14" s="100">
        <v>99</v>
      </c>
      <c r="H14" s="100">
        <v>99</v>
      </c>
      <c r="I14" s="74">
        <v>19.7</v>
      </c>
      <c r="J14" s="212" t="s">
        <v>133</v>
      </c>
      <c r="K14" s="212" t="s">
        <v>133</v>
      </c>
      <c r="L14" s="212" t="s">
        <v>119</v>
      </c>
      <c r="M14" s="212" t="s">
        <v>109</v>
      </c>
      <c r="N14" s="212" t="s">
        <v>153</v>
      </c>
      <c r="O14" s="212" t="s">
        <v>154</v>
      </c>
      <c r="P14" s="212" t="s">
        <v>155</v>
      </c>
      <c r="Q14" s="212" t="s">
        <v>134</v>
      </c>
      <c r="R14" s="95">
        <v>78.363636</v>
      </c>
      <c r="S14" s="96">
        <f t="shared" si="0"/>
        <v>62.6909088</v>
      </c>
      <c r="T14" s="96">
        <f t="shared" si="1"/>
        <v>82.3909088</v>
      </c>
      <c r="U14" s="176">
        <v>1</v>
      </c>
      <c r="V14" s="99">
        <f t="shared" si="2"/>
        <v>83.3909088</v>
      </c>
      <c r="W14" s="100">
        <f t="shared" si="3"/>
        <v>8</v>
      </c>
      <c r="X14" s="236" t="s">
        <v>156</v>
      </c>
    </row>
    <row r="15" ht="13.5" spans="1:24">
      <c r="A15" s="205" t="s">
        <v>157</v>
      </c>
      <c r="B15" s="68" t="s">
        <v>158</v>
      </c>
      <c r="C15" s="100">
        <v>98</v>
      </c>
      <c r="D15" s="100">
        <v>98</v>
      </c>
      <c r="E15" s="206">
        <v>98</v>
      </c>
      <c r="F15" s="100">
        <v>99</v>
      </c>
      <c r="G15" s="100">
        <v>99</v>
      </c>
      <c r="H15" s="100">
        <v>99</v>
      </c>
      <c r="I15" s="74">
        <v>19.7</v>
      </c>
      <c r="J15" s="212" t="s">
        <v>110</v>
      </c>
      <c r="K15" s="212" t="s">
        <v>159</v>
      </c>
      <c r="L15" s="212" t="s">
        <v>154</v>
      </c>
      <c r="M15" s="212" t="s">
        <v>148</v>
      </c>
      <c r="N15" s="212" t="s">
        <v>140</v>
      </c>
      <c r="O15" s="212" t="s">
        <v>154</v>
      </c>
      <c r="P15" s="212" t="s">
        <v>133</v>
      </c>
      <c r="Q15" s="212" t="s">
        <v>128</v>
      </c>
      <c r="R15" s="95">
        <v>78.772727</v>
      </c>
      <c r="S15" s="96">
        <f t="shared" si="0"/>
        <v>63.0181816</v>
      </c>
      <c r="T15" s="96">
        <f t="shared" si="1"/>
        <v>82.7181816</v>
      </c>
      <c r="U15" s="176">
        <v>0</v>
      </c>
      <c r="V15" s="99">
        <f t="shared" si="2"/>
        <v>82.7181816</v>
      </c>
      <c r="W15" s="100">
        <f t="shared" si="3"/>
        <v>9</v>
      </c>
      <c r="X15" s="237"/>
    </row>
    <row r="16" ht="13.5" spans="1:24">
      <c r="A16" s="205" t="s">
        <v>160</v>
      </c>
      <c r="B16" s="68" t="s">
        <v>161</v>
      </c>
      <c r="C16" s="100">
        <v>98</v>
      </c>
      <c r="D16" s="100">
        <v>98</v>
      </c>
      <c r="E16" s="206">
        <v>98</v>
      </c>
      <c r="F16" s="100">
        <v>99</v>
      </c>
      <c r="G16" s="100">
        <v>98</v>
      </c>
      <c r="H16" s="100">
        <v>99</v>
      </c>
      <c r="I16" s="74">
        <v>19.67</v>
      </c>
      <c r="J16" s="212" t="s">
        <v>110</v>
      </c>
      <c r="K16" s="212" t="s">
        <v>162</v>
      </c>
      <c r="L16" s="212" t="s">
        <v>163</v>
      </c>
      <c r="M16" s="212" t="s">
        <v>129</v>
      </c>
      <c r="N16" s="212" t="s">
        <v>124</v>
      </c>
      <c r="O16" s="212" t="s">
        <v>164</v>
      </c>
      <c r="P16" s="212" t="s">
        <v>124</v>
      </c>
      <c r="Q16" s="212" t="s">
        <v>108</v>
      </c>
      <c r="R16" s="95">
        <v>75.613636</v>
      </c>
      <c r="S16" s="96">
        <f t="shared" si="0"/>
        <v>60.4909088</v>
      </c>
      <c r="T16" s="96">
        <f t="shared" si="1"/>
        <v>80.1609088</v>
      </c>
      <c r="U16" s="176">
        <v>0.1</v>
      </c>
      <c r="V16" s="99">
        <f t="shared" si="2"/>
        <v>80.2609088</v>
      </c>
      <c r="W16" s="100">
        <f t="shared" si="3"/>
        <v>10</v>
      </c>
      <c r="X16" s="237"/>
    </row>
    <row r="17" ht="13.5" spans="1:24">
      <c r="A17" s="205" t="s">
        <v>165</v>
      </c>
      <c r="B17" s="68" t="s">
        <v>166</v>
      </c>
      <c r="C17" s="100">
        <v>98</v>
      </c>
      <c r="D17" s="100">
        <v>98</v>
      </c>
      <c r="E17" s="206">
        <v>98</v>
      </c>
      <c r="F17" s="100">
        <v>99</v>
      </c>
      <c r="G17" s="100">
        <v>99</v>
      </c>
      <c r="H17" s="100">
        <v>99</v>
      </c>
      <c r="I17" s="74">
        <v>19.7</v>
      </c>
      <c r="J17" s="212" t="s">
        <v>114</v>
      </c>
      <c r="K17" s="212" t="s">
        <v>167</v>
      </c>
      <c r="L17" s="212" t="s">
        <v>154</v>
      </c>
      <c r="M17" s="212" t="s">
        <v>168</v>
      </c>
      <c r="N17" s="212" t="s">
        <v>167</v>
      </c>
      <c r="O17" s="212" t="s">
        <v>119</v>
      </c>
      <c r="P17" s="212" t="s">
        <v>127</v>
      </c>
      <c r="Q17" s="212" t="s">
        <v>109</v>
      </c>
      <c r="R17" s="95">
        <v>70.931818</v>
      </c>
      <c r="S17" s="96">
        <f t="shared" si="0"/>
        <v>56.7454544</v>
      </c>
      <c r="T17" s="96">
        <f t="shared" si="1"/>
        <v>76.4454544</v>
      </c>
      <c r="U17" s="176">
        <v>0.1</v>
      </c>
      <c r="V17" s="99">
        <f t="shared" si="2"/>
        <v>76.5454544</v>
      </c>
      <c r="W17" s="100">
        <f t="shared" si="3"/>
        <v>11</v>
      </c>
      <c r="X17" s="236"/>
    </row>
    <row r="18" ht="13.5" spans="1:24">
      <c r="A18" s="205" t="s">
        <v>169</v>
      </c>
      <c r="B18" s="68" t="s">
        <v>170</v>
      </c>
      <c r="C18" s="100">
        <v>98</v>
      </c>
      <c r="D18" s="100">
        <v>98</v>
      </c>
      <c r="E18" s="206">
        <v>98</v>
      </c>
      <c r="F18" s="100">
        <v>99</v>
      </c>
      <c r="G18" s="100">
        <v>99</v>
      </c>
      <c r="H18" s="100">
        <v>99</v>
      </c>
      <c r="I18" s="74">
        <v>19.7</v>
      </c>
      <c r="J18" s="212" t="s">
        <v>133</v>
      </c>
      <c r="K18" s="212" t="s">
        <v>125</v>
      </c>
      <c r="L18" s="212" t="s">
        <v>144</v>
      </c>
      <c r="M18" s="212" t="s">
        <v>164</v>
      </c>
      <c r="N18" s="212" t="s">
        <v>171</v>
      </c>
      <c r="O18" s="212" t="s">
        <v>162</v>
      </c>
      <c r="P18" s="212" t="s">
        <v>118</v>
      </c>
      <c r="Q18" s="212" t="s">
        <v>148</v>
      </c>
      <c r="R18" s="95">
        <v>68.090909</v>
      </c>
      <c r="S18" s="96">
        <f t="shared" si="0"/>
        <v>54.4727272</v>
      </c>
      <c r="T18" s="96">
        <f t="shared" si="1"/>
        <v>74.1727272</v>
      </c>
      <c r="U18" s="176">
        <v>1.8</v>
      </c>
      <c r="V18" s="99">
        <f t="shared" si="2"/>
        <v>75.9727272</v>
      </c>
      <c r="W18" s="100">
        <f t="shared" si="3"/>
        <v>12</v>
      </c>
      <c r="X18" s="237"/>
    </row>
    <row r="19" ht="13.5" spans="1:24">
      <c r="A19" s="205" t="s">
        <v>172</v>
      </c>
      <c r="B19" s="68" t="s">
        <v>173</v>
      </c>
      <c r="C19" s="100">
        <v>98</v>
      </c>
      <c r="D19" s="100">
        <v>99</v>
      </c>
      <c r="E19" s="206">
        <v>98</v>
      </c>
      <c r="F19" s="100">
        <v>99</v>
      </c>
      <c r="G19" s="100">
        <v>99</v>
      </c>
      <c r="H19" s="100">
        <v>98</v>
      </c>
      <c r="I19" s="74">
        <v>19.7</v>
      </c>
      <c r="J19" s="212" t="s">
        <v>109</v>
      </c>
      <c r="K19" s="212" t="s">
        <v>111</v>
      </c>
      <c r="L19" s="212" t="s">
        <v>139</v>
      </c>
      <c r="M19" s="212" t="s">
        <v>123</v>
      </c>
      <c r="N19" s="212" t="s">
        <v>154</v>
      </c>
      <c r="O19" s="213" t="s">
        <v>174</v>
      </c>
      <c r="P19" s="212" t="s">
        <v>123</v>
      </c>
      <c r="Q19" s="212" t="s">
        <v>113</v>
      </c>
      <c r="R19" s="95">
        <v>66.863636</v>
      </c>
      <c r="S19" s="96">
        <f t="shared" si="0"/>
        <v>53.4909088</v>
      </c>
      <c r="T19" s="96">
        <f t="shared" si="1"/>
        <v>73.1909088</v>
      </c>
      <c r="U19" s="176">
        <v>-1</v>
      </c>
      <c r="V19" s="99">
        <f t="shared" si="2"/>
        <v>72.1909088</v>
      </c>
      <c r="W19" s="100">
        <f t="shared" si="3"/>
        <v>13</v>
      </c>
      <c r="X19" s="237"/>
    </row>
    <row r="20" ht="13.5" spans="1:24">
      <c r="A20" s="205" t="s">
        <v>175</v>
      </c>
      <c r="B20" s="68" t="s">
        <v>176</v>
      </c>
      <c r="C20" s="100">
        <v>98</v>
      </c>
      <c r="D20" s="100">
        <v>98</v>
      </c>
      <c r="E20" s="206">
        <v>98</v>
      </c>
      <c r="F20" s="100">
        <v>99</v>
      </c>
      <c r="G20" s="100">
        <v>99</v>
      </c>
      <c r="H20" s="100">
        <v>99</v>
      </c>
      <c r="I20" s="74">
        <v>19.7</v>
      </c>
      <c r="J20" s="212" t="s">
        <v>127</v>
      </c>
      <c r="K20" s="212" t="s">
        <v>138</v>
      </c>
      <c r="L20" s="212" t="s">
        <v>109</v>
      </c>
      <c r="M20" s="212" t="s">
        <v>110</v>
      </c>
      <c r="N20" s="213" t="s">
        <v>177</v>
      </c>
      <c r="O20" s="212" t="s">
        <v>154</v>
      </c>
      <c r="P20" s="212" t="s">
        <v>138</v>
      </c>
      <c r="Q20" s="212" t="s">
        <v>140</v>
      </c>
      <c r="R20" s="95">
        <v>66.613636</v>
      </c>
      <c r="S20" s="96">
        <f t="shared" si="0"/>
        <v>53.2909088</v>
      </c>
      <c r="T20" s="96">
        <f t="shared" si="1"/>
        <v>72.9909088</v>
      </c>
      <c r="U20" s="176">
        <v>-1</v>
      </c>
      <c r="V20" s="99">
        <f t="shared" si="2"/>
        <v>71.9909088</v>
      </c>
      <c r="W20" s="100">
        <f t="shared" si="3"/>
        <v>14</v>
      </c>
      <c r="X20" s="237"/>
    </row>
    <row r="21" ht="13.5" spans="1:24">
      <c r="A21" s="205" t="s">
        <v>178</v>
      </c>
      <c r="B21" s="68" t="s">
        <v>179</v>
      </c>
      <c r="C21" s="100">
        <v>98</v>
      </c>
      <c r="D21" s="100">
        <v>98</v>
      </c>
      <c r="E21" s="206">
        <v>98</v>
      </c>
      <c r="F21" s="100">
        <v>98</v>
      </c>
      <c r="G21" s="100">
        <v>99</v>
      </c>
      <c r="H21" s="100">
        <v>99</v>
      </c>
      <c r="I21" s="74">
        <v>19.67</v>
      </c>
      <c r="J21" s="212" t="s">
        <v>133</v>
      </c>
      <c r="K21" s="212" t="s">
        <v>125</v>
      </c>
      <c r="L21" s="212" t="s">
        <v>180</v>
      </c>
      <c r="M21" s="212" t="s">
        <v>124</v>
      </c>
      <c r="N21" s="213" t="s">
        <v>174</v>
      </c>
      <c r="O21" s="212" t="s">
        <v>144</v>
      </c>
      <c r="P21" s="212" t="s">
        <v>180</v>
      </c>
      <c r="Q21" s="212" t="s">
        <v>133</v>
      </c>
      <c r="R21" s="95">
        <v>64.886363</v>
      </c>
      <c r="S21" s="96">
        <f t="shared" si="0"/>
        <v>51.9090904</v>
      </c>
      <c r="T21" s="96">
        <f t="shared" si="1"/>
        <v>71.5790904</v>
      </c>
      <c r="U21" s="176">
        <v>0</v>
      </c>
      <c r="V21" s="99">
        <f t="shared" si="2"/>
        <v>71.5790904</v>
      </c>
      <c r="W21" s="100">
        <f t="shared" si="3"/>
        <v>15</v>
      </c>
      <c r="X21" s="237"/>
    </row>
    <row r="22" ht="13.5" spans="1:24">
      <c r="A22" s="205" t="s">
        <v>181</v>
      </c>
      <c r="B22" s="68" t="s">
        <v>182</v>
      </c>
      <c r="C22" s="100">
        <v>98</v>
      </c>
      <c r="D22" s="100">
        <v>99</v>
      </c>
      <c r="E22" s="206">
        <v>98</v>
      </c>
      <c r="F22" s="100">
        <v>99</v>
      </c>
      <c r="G22" s="100">
        <v>99</v>
      </c>
      <c r="H22" s="100">
        <v>99</v>
      </c>
      <c r="I22" s="74">
        <v>19.73</v>
      </c>
      <c r="J22" s="212" t="s">
        <v>109</v>
      </c>
      <c r="K22" s="213" t="s">
        <v>183</v>
      </c>
      <c r="L22" s="212" t="s">
        <v>168</v>
      </c>
      <c r="M22" s="212" t="s">
        <v>139</v>
      </c>
      <c r="N22" s="212" t="s">
        <v>164</v>
      </c>
      <c r="O22" s="212" t="s">
        <v>162</v>
      </c>
      <c r="P22" s="212" t="s">
        <v>126</v>
      </c>
      <c r="Q22" s="212" t="s">
        <v>126</v>
      </c>
      <c r="R22" s="95">
        <v>64.977272</v>
      </c>
      <c r="S22" s="96">
        <f t="shared" si="0"/>
        <v>51.9818176</v>
      </c>
      <c r="T22" s="96">
        <f t="shared" si="1"/>
        <v>71.7118176</v>
      </c>
      <c r="U22" s="176">
        <v>-1</v>
      </c>
      <c r="V22" s="99">
        <f t="shared" si="2"/>
        <v>70.7118176</v>
      </c>
      <c r="W22" s="100">
        <f t="shared" si="3"/>
        <v>16</v>
      </c>
      <c r="X22" s="237"/>
    </row>
    <row r="23" ht="13.5" spans="1:24">
      <c r="A23" s="205" t="s">
        <v>184</v>
      </c>
      <c r="B23" s="68" t="s">
        <v>185</v>
      </c>
      <c r="C23" s="100">
        <v>98</v>
      </c>
      <c r="D23" s="100">
        <v>99</v>
      </c>
      <c r="E23" s="206">
        <v>98</v>
      </c>
      <c r="F23" s="100">
        <v>99</v>
      </c>
      <c r="G23" s="100">
        <v>99</v>
      </c>
      <c r="H23" s="100">
        <v>99</v>
      </c>
      <c r="I23" s="74">
        <v>19.73</v>
      </c>
      <c r="J23" s="212" t="s">
        <v>127</v>
      </c>
      <c r="K23" s="213" t="s">
        <v>186</v>
      </c>
      <c r="L23" s="212" t="s">
        <v>144</v>
      </c>
      <c r="M23" s="212" t="s">
        <v>187</v>
      </c>
      <c r="N23" s="212" t="s">
        <v>162</v>
      </c>
      <c r="O23" s="212" t="s">
        <v>154</v>
      </c>
      <c r="P23" s="212" t="s">
        <v>133</v>
      </c>
      <c r="Q23" s="212" t="s">
        <v>111</v>
      </c>
      <c r="R23" s="95">
        <v>63.295454</v>
      </c>
      <c r="S23" s="96">
        <f t="shared" si="0"/>
        <v>50.6363632</v>
      </c>
      <c r="T23" s="96">
        <f t="shared" si="1"/>
        <v>70.3663632</v>
      </c>
      <c r="U23" s="176">
        <v>-1.4</v>
      </c>
      <c r="V23" s="99">
        <f t="shared" si="2"/>
        <v>68.9663632</v>
      </c>
      <c r="W23" s="100">
        <f t="shared" si="3"/>
        <v>17</v>
      </c>
      <c r="X23" s="237"/>
    </row>
    <row r="24" ht="13.5" spans="1:24">
      <c r="A24" s="205" t="s">
        <v>188</v>
      </c>
      <c r="B24" s="68" t="s">
        <v>189</v>
      </c>
      <c r="C24" s="100">
        <v>98</v>
      </c>
      <c r="D24" s="100">
        <v>98</v>
      </c>
      <c r="E24" s="206">
        <v>98</v>
      </c>
      <c r="F24" s="100">
        <v>99</v>
      </c>
      <c r="G24" s="100">
        <v>99</v>
      </c>
      <c r="H24" s="100">
        <v>99</v>
      </c>
      <c r="I24" s="74">
        <v>19.7</v>
      </c>
      <c r="J24" s="212" t="s">
        <v>110</v>
      </c>
      <c r="K24" s="212" t="s">
        <v>167</v>
      </c>
      <c r="L24" s="212" t="s">
        <v>118</v>
      </c>
      <c r="M24" s="212" t="s">
        <v>125</v>
      </c>
      <c r="N24" s="213" t="s">
        <v>190</v>
      </c>
      <c r="O24" s="212" t="s">
        <v>163</v>
      </c>
      <c r="P24" s="212" t="s">
        <v>118</v>
      </c>
      <c r="Q24" s="212" t="s">
        <v>126</v>
      </c>
      <c r="R24" s="95">
        <v>62.227272</v>
      </c>
      <c r="S24" s="96">
        <f t="shared" si="0"/>
        <v>49.7818176</v>
      </c>
      <c r="T24" s="96">
        <f t="shared" si="1"/>
        <v>69.4818176</v>
      </c>
      <c r="U24" s="176">
        <v>-0.9</v>
      </c>
      <c r="V24" s="99">
        <f t="shared" si="2"/>
        <v>68.5818176</v>
      </c>
      <c r="W24" s="100">
        <f t="shared" si="3"/>
        <v>18</v>
      </c>
      <c r="X24" s="237"/>
    </row>
    <row r="25" ht="13.5" spans="1:24">
      <c r="A25" s="205" t="s">
        <v>191</v>
      </c>
      <c r="B25" s="68" t="s">
        <v>192</v>
      </c>
      <c r="C25" s="100">
        <v>98</v>
      </c>
      <c r="D25" s="100">
        <v>98</v>
      </c>
      <c r="E25" s="206">
        <v>98</v>
      </c>
      <c r="F25" s="100">
        <v>99</v>
      </c>
      <c r="G25" s="100">
        <v>98</v>
      </c>
      <c r="H25" s="100">
        <v>99</v>
      </c>
      <c r="I25" s="74">
        <v>19.67</v>
      </c>
      <c r="J25" s="212" t="s">
        <v>114</v>
      </c>
      <c r="K25" s="213" t="s">
        <v>59</v>
      </c>
      <c r="L25" s="212" t="s">
        <v>168</v>
      </c>
      <c r="M25" s="212" t="s">
        <v>193</v>
      </c>
      <c r="N25" s="212" t="s">
        <v>164</v>
      </c>
      <c r="O25" s="212" t="s">
        <v>171</v>
      </c>
      <c r="P25" s="212" t="s">
        <v>114</v>
      </c>
      <c r="Q25" s="212" t="s">
        <v>129</v>
      </c>
      <c r="R25" s="95">
        <v>62.25</v>
      </c>
      <c r="S25" s="96">
        <f t="shared" si="0"/>
        <v>49.8</v>
      </c>
      <c r="T25" s="96">
        <f t="shared" si="1"/>
        <v>69.47</v>
      </c>
      <c r="U25" s="176">
        <v>-1.5</v>
      </c>
      <c r="V25" s="99">
        <v>66.47</v>
      </c>
      <c r="W25" s="100">
        <f t="shared" si="3"/>
        <v>19</v>
      </c>
      <c r="X25" s="237"/>
    </row>
    <row r="26" ht="13.5" spans="1:24">
      <c r="A26" s="205" t="s">
        <v>194</v>
      </c>
      <c r="B26" s="68" t="s">
        <v>195</v>
      </c>
      <c r="C26" s="100">
        <v>98</v>
      </c>
      <c r="D26" s="100">
        <v>98</v>
      </c>
      <c r="E26" s="206">
        <v>98</v>
      </c>
      <c r="F26" s="100">
        <v>99</v>
      </c>
      <c r="G26" s="100">
        <v>99</v>
      </c>
      <c r="H26" s="100">
        <v>99</v>
      </c>
      <c r="I26" s="74">
        <v>19.7</v>
      </c>
      <c r="J26" s="212" t="s">
        <v>126</v>
      </c>
      <c r="K26" s="213" t="s">
        <v>196</v>
      </c>
      <c r="L26" s="212" t="s">
        <v>163</v>
      </c>
      <c r="M26" s="212" t="s">
        <v>133</v>
      </c>
      <c r="N26" s="212" t="s">
        <v>138</v>
      </c>
      <c r="O26" s="213" t="s">
        <v>197</v>
      </c>
      <c r="P26" s="212" t="s">
        <v>180</v>
      </c>
      <c r="Q26" s="212" t="s">
        <v>110</v>
      </c>
      <c r="R26" s="95">
        <v>58.272727</v>
      </c>
      <c r="S26" s="96">
        <f t="shared" si="0"/>
        <v>46.6181816</v>
      </c>
      <c r="T26" s="96">
        <f t="shared" si="1"/>
        <v>66.3181816</v>
      </c>
      <c r="U26" s="176">
        <v>-1</v>
      </c>
      <c r="V26" s="99">
        <f t="shared" si="2"/>
        <v>65.3181816</v>
      </c>
      <c r="W26" s="100">
        <f t="shared" si="3"/>
        <v>20</v>
      </c>
      <c r="X26" s="237"/>
    </row>
    <row r="27" ht="13.5" spans="1:24">
      <c r="A27" s="205" t="s">
        <v>198</v>
      </c>
      <c r="B27" s="68" t="s">
        <v>199</v>
      </c>
      <c r="C27" s="100">
        <v>99</v>
      </c>
      <c r="D27" s="100">
        <v>98</v>
      </c>
      <c r="E27" s="206">
        <v>98</v>
      </c>
      <c r="F27" s="100">
        <v>99</v>
      </c>
      <c r="G27" s="100">
        <v>99</v>
      </c>
      <c r="H27" s="100">
        <v>98</v>
      </c>
      <c r="I27" s="74">
        <v>19.7</v>
      </c>
      <c r="J27" s="212" t="s">
        <v>138</v>
      </c>
      <c r="K27" s="212" t="s">
        <v>162</v>
      </c>
      <c r="L27" s="212" t="s">
        <v>193</v>
      </c>
      <c r="M27" s="212" t="s">
        <v>163</v>
      </c>
      <c r="N27" s="213" t="s">
        <v>200</v>
      </c>
      <c r="O27" s="212" t="s">
        <v>201</v>
      </c>
      <c r="P27" s="212" t="s">
        <v>127</v>
      </c>
      <c r="Q27" s="212" t="s">
        <v>148</v>
      </c>
      <c r="R27" s="95">
        <v>55.863636</v>
      </c>
      <c r="S27" s="96">
        <f t="shared" si="0"/>
        <v>44.6909088</v>
      </c>
      <c r="T27" s="96">
        <f t="shared" si="1"/>
        <v>64.3909088</v>
      </c>
      <c r="U27" s="176">
        <v>-0.1</v>
      </c>
      <c r="V27" s="99">
        <f t="shared" si="2"/>
        <v>64.2909088</v>
      </c>
      <c r="W27" s="100">
        <f t="shared" si="3"/>
        <v>21</v>
      </c>
      <c r="X27" s="237"/>
    </row>
    <row r="28" ht="13.5" spans="1:24">
      <c r="A28" s="205" t="s">
        <v>202</v>
      </c>
      <c r="B28" s="68" t="s">
        <v>203</v>
      </c>
      <c r="C28" s="100">
        <v>98</v>
      </c>
      <c r="D28" s="100">
        <v>98</v>
      </c>
      <c r="E28" s="206">
        <v>98</v>
      </c>
      <c r="F28" s="100">
        <v>99</v>
      </c>
      <c r="G28" s="100">
        <v>98</v>
      </c>
      <c r="H28" s="100">
        <v>99</v>
      </c>
      <c r="I28" s="74">
        <v>19.67</v>
      </c>
      <c r="J28" s="212" t="s">
        <v>127</v>
      </c>
      <c r="K28" s="212" t="s">
        <v>162</v>
      </c>
      <c r="L28" s="213" t="s">
        <v>177</v>
      </c>
      <c r="M28" s="212" t="s">
        <v>119</v>
      </c>
      <c r="N28" s="213" t="s">
        <v>204</v>
      </c>
      <c r="O28" s="212" t="s">
        <v>138</v>
      </c>
      <c r="P28" s="212" t="s">
        <v>114</v>
      </c>
      <c r="Q28" s="212" t="s">
        <v>124</v>
      </c>
      <c r="R28" s="95">
        <v>54.681818</v>
      </c>
      <c r="S28" s="96">
        <f t="shared" si="0"/>
        <v>43.7454544</v>
      </c>
      <c r="T28" s="96">
        <f t="shared" si="1"/>
        <v>63.4154544</v>
      </c>
      <c r="U28" s="176">
        <v>-1.2</v>
      </c>
      <c r="V28" s="99">
        <f t="shared" si="2"/>
        <v>62.2154544</v>
      </c>
      <c r="W28" s="100">
        <f t="shared" si="3"/>
        <v>22</v>
      </c>
      <c r="X28" s="237"/>
    </row>
    <row r="29" ht="13.5" spans="1:24">
      <c r="A29" s="205" t="s">
        <v>205</v>
      </c>
      <c r="B29" s="68" t="s">
        <v>206</v>
      </c>
      <c r="C29" s="100">
        <v>98</v>
      </c>
      <c r="D29" s="100">
        <v>98</v>
      </c>
      <c r="E29" s="206">
        <v>98</v>
      </c>
      <c r="F29" s="100">
        <v>99</v>
      </c>
      <c r="G29" s="100">
        <v>99</v>
      </c>
      <c r="H29" s="100">
        <v>99</v>
      </c>
      <c r="I29" s="74">
        <v>19.7</v>
      </c>
      <c r="J29" s="212" t="s">
        <v>110</v>
      </c>
      <c r="K29" s="213" t="s">
        <v>190</v>
      </c>
      <c r="L29" s="212" t="s">
        <v>162</v>
      </c>
      <c r="M29" s="212" t="s">
        <v>187</v>
      </c>
      <c r="N29" s="213" t="s">
        <v>207</v>
      </c>
      <c r="O29" s="212" t="s">
        <v>168</v>
      </c>
      <c r="P29" s="212" t="s">
        <v>128</v>
      </c>
      <c r="Q29" s="212" t="s">
        <v>139</v>
      </c>
      <c r="R29" s="95">
        <v>52.636363</v>
      </c>
      <c r="S29" s="96">
        <f t="shared" si="0"/>
        <v>42.1090904</v>
      </c>
      <c r="T29" s="96">
        <f t="shared" si="1"/>
        <v>61.8090904</v>
      </c>
      <c r="U29" s="176">
        <v>-3.4</v>
      </c>
      <c r="V29" s="99">
        <f t="shared" si="2"/>
        <v>58.4090904</v>
      </c>
      <c r="W29" s="100">
        <f t="shared" si="3"/>
        <v>23</v>
      </c>
      <c r="X29" s="237"/>
    </row>
    <row r="30" ht="13.5" spans="1:24">
      <c r="A30" s="205" t="s">
        <v>208</v>
      </c>
      <c r="B30" s="68" t="s">
        <v>209</v>
      </c>
      <c r="C30" s="100">
        <v>98</v>
      </c>
      <c r="D30" s="100">
        <v>99</v>
      </c>
      <c r="E30" s="206">
        <v>98</v>
      </c>
      <c r="F30" s="100">
        <v>99</v>
      </c>
      <c r="G30" s="100">
        <v>99</v>
      </c>
      <c r="H30" s="100">
        <v>99</v>
      </c>
      <c r="I30" s="74">
        <v>19.73</v>
      </c>
      <c r="J30" s="212" t="s">
        <v>108</v>
      </c>
      <c r="K30" s="212" t="s">
        <v>180</v>
      </c>
      <c r="L30" s="212" t="s">
        <v>171</v>
      </c>
      <c r="M30" s="212" t="s">
        <v>167</v>
      </c>
      <c r="N30" s="213" t="s">
        <v>210</v>
      </c>
      <c r="O30" s="213" t="s">
        <v>211</v>
      </c>
      <c r="P30" s="212" t="s">
        <v>138</v>
      </c>
      <c r="Q30" s="212" t="s">
        <v>123</v>
      </c>
      <c r="R30" s="95">
        <v>46.886363</v>
      </c>
      <c r="S30" s="96">
        <f t="shared" si="0"/>
        <v>37.5090904</v>
      </c>
      <c r="T30" s="96">
        <f t="shared" si="1"/>
        <v>57.2390904</v>
      </c>
      <c r="U30" s="176">
        <v>-0.9</v>
      </c>
      <c r="V30" s="99">
        <f t="shared" si="2"/>
        <v>56.3390904</v>
      </c>
      <c r="W30" s="100">
        <f t="shared" si="3"/>
        <v>24</v>
      </c>
      <c r="X30" s="237"/>
    </row>
    <row r="31" ht="13.5" spans="1:24">
      <c r="A31" s="205" t="s">
        <v>212</v>
      </c>
      <c r="B31" s="68" t="s">
        <v>213</v>
      </c>
      <c r="C31" s="100">
        <v>98</v>
      </c>
      <c r="D31" s="100">
        <v>98</v>
      </c>
      <c r="E31" s="206">
        <v>98</v>
      </c>
      <c r="F31" s="100">
        <v>98</v>
      </c>
      <c r="G31" s="100">
        <v>99</v>
      </c>
      <c r="H31" s="100">
        <v>99</v>
      </c>
      <c r="I31" s="74">
        <v>19.67</v>
      </c>
      <c r="J31" s="212" t="s">
        <v>138</v>
      </c>
      <c r="K31" s="212" t="s">
        <v>163</v>
      </c>
      <c r="L31" s="212" t="s">
        <v>193</v>
      </c>
      <c r="M31" s="213" t="s">
        <v>214</v>
      </c>
      <c r="N31" s="212" t="s">
        <v>162</v>
      </c>
      <c r="O31" s="212" t="s">
        <v>162</v>
      </c>
      <c r="P31" s="212" t="s">
        <v>129</v>
      </c>
      <c r="Q31" s="212" t="s">
        <v>138</v>
      </c>
      <c r="R31" s="95">
        <v>47.681818</v>
      </c>
      <c r="S31" s="96">
        <f t="shared" si="0"/>
        <v>38.1454544</v>
      </c>
      <c r="T31" s="96">
        <f t="shared" si="1"/>
        <v>57.8154544</v>
      </c>
      <c r="U31" s="176">
        <v>-1.7</v>
      </c>
      <c r="V31" s="99">
        <f t="shared" si="2"/>
        <v>56.1154544</v>
      </c>
      <c r="W31" s="100">
        <f t="shared" si="3"/>
        <v>25</v>
      </c>
      <c r="X31" s="238"/>
    </row>
    <row r="32" ht="13.5" spans="1:24">
      <c r="A32" s="205" t="s">
        <v>215</v>
      </c>
      <c r="B32" s="68" t="s">
        <v>216</v>
      </c>
      <c r="C32" s="100">
        <v>98</v>
      </c>
      <c r="D32" s="100">
        <v>98</v>
      </c>
      <c r="E32" s="206">
        <v>98</v>
      </c>
      <c r="F32" s="100">
        <v>99</v>
      </c>
      <c r="G32" s="100">
        <v>98</v>
      </c>
      <c r="H32" s="100">
        <v>99</v>
      </c>
      <c r="I32" s="74">
        <v>19.67</v>
      </c>
      <c r="J32" s="212" t="s">
        <v>138</v>
      </c>
      <c r="K32" s="213" t="s">
        <v>217</v>
      </c>
      <c r="L32" s="213" t="s">
        <v>186</v>
      </c>
      <c r="M32" s="212" t="s">
        <v>118</v>
      </c>
      <c r="N32" s="213" t="s">
        <v>218</v>
      </c>
      <c r="O32" s="212" t="s">
        <v>144</v>
      </c>
      <c r="P32" s="212" t="s">
        <v>168</v>
      </c>
      <c r="Q32" s="212" t="s">
        <v>219</v>
      </c>
      <c r="R32" s="95">
        <v>44.590909</v>
      </c>
      <c r="S32" s="96">
        <f t="shared" si="0"/>
        <v>35.6727272</v>
      </c>
      <c r="T32" s="96">
        <f t="shared" si="1"/>
        <v>55.3427272</v>
      </c>
      <c r="U32" s="176">
        <v>-5.3</v>
      </c>
      <c r="V32" s="99">
        <f t="shared" si="2"/>
        <v>50.0427272</v>
      </c>
      <c r="W32" s="100">
        <f t="shared" si="3"/>
        <v>26</v>
      </c>
      <c r="X32" s="237"/>
    </row>
    <row r="33" ht="13.5" spans="1:24">
      <c r="A33" s="205" t="s">
        <v>220</v>
      </c>
      <c r="B33" s="68" t="s">
        <v>221</v>
      </c>
      <c r="C33" s="100">
        <v>98</v>
      </c>
      <c r="D33" s="100">
        <v>98</v>
      </c>
      <c r="E33" s="206">
        <v>98</v>
      </c>
      <c r="F33" s="100">
        <v>99</v>
      </c>
      <c r="G33" s="100">
        <v>98</v>
      </c>
      <c r="H33" s="100">
        <v>99</v>
      </c>
      <c r="I33" s="74">
        <v>19.67</v>
      </c>
      <c r="J33" s="212" t="s">
        <v>114</v>
      </c>
      <c r="K33" s="212" t="s">
        <v>118</v>
      </c>
      <c r="L33" s="212" t="s">
        <v>187</v>
      </c>
      <c r="M33" s="213" t="s">
        <v>204</v>
      </c>
      <c r="N33" s="213" t="s">
        <v>222</v>
      </c>
      <c r="O33" s="212" t="s">
        <v>162</v>
      </c>
      <c r="P33" s="212" t="s">
        <v>110</v>
      </c>
      <c r="Q33" s="212" t="s">
        <v>119</v>
      </c>
      <c r="R33" s="95">
        <v>40.454545</v>
      </c>
      <c r="S33" s="96">
        <f t="shared" si="0"/>
        <v>32.363636</v>
      </c>
      <c r="T33" s="96">
        <f t="shared" si="1"/>
        <v>52.033636</v>
      </c>
      <c r="U33" s="176">
        <v>-2</v>
      </c>
      <c r="V33" s="99">
        <f t="shared" si="2"/>
        <v>50.033636</v>
      </c>
      <c r="W33" s="100">
        <f t="shared" si="3"/>
        <v>27</v>
      </c>
      <c r="X33" s="237"/>
    </row>
    <row r="34" ht="13.5" spans="1:24">
      <c r="A34" s="205" t="s">
        <v>223</v>
      </c>
      <c r="B34" s="68" t="s">
        <v>224</v>
      </c>
      <c r="C34" s="100">
        <v>98</v>
      </c>
      <c r="D34" s="100">
        <v>98</v>
      </c>
      <c r="E34" s="206">
        <v>98</v>
      </c>
      <c r="F34" s="100">
        <v>99</v>
      </c>
      <c r="G34" s="100">
        <v>99</v>
      </c>
      <c r="H34" s="100">
        <v>99</v>
      </c>
      <c r="I34" s="74">
        <v>19.7</v>
      </c>
      <c r="J34" s="212" t="s">
        <v>127</v>
      </c>
      <c r="K34" s="213" t="s">
        <v>225</v>
      </c>
      <c r="L34" s="213" t="s">
        <v>197</v>
      </c>
      <c r="M34" s="213" t="s">
        <v>186</v>
      </c>
      <c r="N34" s="213" t="s">
        <v>226</v>
      </c>
      <c r="O34" s="212" t="s">
        <v>162</v>
      </c>
      <c r="P34" s="212" t="s">
        <v>108</v>
      </c>
      <c r="Q34" s="212" t="s">
        <v>153</v>
      </c>
      <c r="R34" s="95">
        <v>25.727272</v>
      </c>
      <c r="S34" s="96">
        <f t="shared" si="0"/>
        <v>20.5818176</v>
      </c>
      <c r="T34" s="96">
        <f t="shared" si="1"/>
        <v>40.2818176</v>
      </c>
      <c r="U34" s="176">
        <v>-7.4</v>
      </c>
      <c r="V34" s="99">
        <f t="shared" si="2"/>
        <v>32.8818176</v>
      </c>
      <c r="W34" s="100">
        <f t="shared" si="3"/>
        <v>28</v>
      </c>
      <c r="X34" s="237"/>
    </row>
    <row r="35" ht="12.75" customHeight="1" spans="1:24">
      <c r="A35" s="205" t="s">
        <v>227</v>
      </c>
      <c r="B35" s="68" t="s">
        <v>228</v>
      </c>
      <c r="C35" s="100">
        <v>98</v>
      </c>
      <c r="D35" s="100">
        <v>98</v>
      </c>
      <c r="E35" s="206">
        <v>98</v>
      </c>
      <c r="F35" s="100">
        <v>99</v>
      </c>
      <c r="G35" s="100">
        <v>99</v>
      </c>
      <c r="H35" s="100">
        <v>99</v>
      </c>
      <c r="I35" s="214">
        <v>19.7</v>
      </c>
      <c r="J35" s="212" t="s">
        <v>153</v>
      </c>
      <c r="K35" s="213" t="s">
        <v>229</v>
      </c>
      <c r="L35" s="212" t="s">
        <v>193</v>
      </c>
      <c r="M35" s="213" t="s">
        <v>196</v>
      </c>
      <c r="N35" s="213" t="s">
        <v>230</v>
      </c>
      <c r="O35" s="213" t="s">
        <v>231</v>
      </c>
      <c r="P35" s="212" t="s">
        <v>164</v>
      </c>
      <c r="Q35" s="212" t="s">
        <v>201</v>
      </c>
      <c r="R35" s="95">
        <v>19.636363</v>
      </c>
      <c r="S35" s="239">
        <f t="shared" si="0"/>
        <v>15.7090904</v>
      </c>
      <c r="T35" s="239">
        <f t="shared" si="1"/>
        <v>35.4090904</v>
      </c>
      <c r="U35" s="240">
        <v>-4</v>
      </c>
      <c r="V35" s="99">
        <f t="shared" si="2"/>
        <v>31.4090904</v>
      </c>
      <c r="W35" s="100">
        <f t="shared" si="3"/>
        <v>29</v>
      </c>
      <c r="X35" s="237"/>
    </row>
    <row r="36" ht="13.5" spans="1:24">
      <c r="A36" s="205" t="s">
        <v>232</v>
      </c>
      <c r="B36" s="68" t="s">
        <v>233</v>
      </c>
      <c r="C36" s="100">
        <v>98</v>
      </c>
      <c r="D36" s="100">
        <v>99</v>
      </c>
      <c r="E36" s="206">
        <v>98</v>
      </c>
      <c r="F36" s="100">
        <v>98</v>
      </c>
      <c r="G36" s="100">
        <v>99</v>
      </c>
      <c r="H36" s="207">
        <v>99</v>
      </c>
      <c r="I36" s="74">
        <v>19.7</v>
      </c>
      <c r="J36" s="215" t="s">
        <v>193</v>
      </c>
      <c r="K36" s="213" t="s">
        <v>219</v>
      </c>
      <c r="L36" s="212" t="s">
        <v>171</v>
      </c>
      <c r="M36" s="213" t="s">
        <v>197</v>
      </c>
      <c r="N36" s="213" t="s">
        <v>214</v>
      </c>
      <c r="O36" s="213" t="s">
        <v>234</v>
      </c>
      <c r="P36" s="212" t="s">
        <v>124</v>
      </c>
      <c r="Q36" s="212" t="s">
        <v>167</v>
      </c>
      <c r="R36" s="241">
        <v>19.340909</v>
      </c>
      <c r="S36" s="242">
        <f t="shared" si="0"/>
        <v>15.4727272</v>
      </c>
      <c r="T36" s="242">
        <f t="shared" si="1"/>
        <v>35.1727272</v>
      </c>
      <c r="U36" s="243">
        <v>-4</v>
      </c>
      <c r="V36" s="99">
        <f t="shared" si="2"/>
        <v>31.1727272</v>
      </c>
      <c r="W36" s="100">
        <f t="shared" si="3"/>
        <v>30</v>
      </c>
      <c r="X36" s="237"/>
    </row>
    <row r="37" ht="13.5" spans="1:24">
      <c r="A37" s="205" t="s">
        <v>235</v>
      </c>
      <c r="B37" s="68" t="s">
        <v>236</v>
      </c>
      <c r="C37" s="100">
        <v>98</v>
      </c>
      <c r="D37" s="100">
        <v>98</v>
      </c>
      <c r="E37" s="206">
        <v>98</v>
      </c>
      <c r="F37" s="100">
        <v>98</v>
      </c>
      <c r="G37" s="100">
        <v>99</v>
      </c>
      <c r="H37" s="100">
        <v>99</v>
      </c>
      <c r="I37" s="74">
        <v>19.67</v>
      </c>
      <c r="J37" s="212" t="s">
        <v>127</v>
      </c>
      <c r="K37" s="213" t="s">
        <v>229</v>
      </c>
      <c r="L37" s="212" t="s">
        <v>167</v>
      </c>
      <c r="M37" s="213" t="s">
        <v>210</v>
      </c>
      <c r="N37" s="213" t="s">
        <v>237</v>
      </c>
      <c r="O37" s="213" t="s">
        <v>186</v>
      </c>
      <c r="P37" s="212" t="s">
        <v>128</v>
      </c>
      <c r="Q37" s="212" t="s">
        <v>168</v>
      </c>
      <c r="R37" s="95">
        <v>21.522727</v>
      </c>
      <c r="S37" s="96">
        <f t="shared" si="0"/>
        <v>17.2181816</v>
      </c>
      <c r="T37" s="96">
        <f t="shared" si="1"/>
        <v>36.8881816</v>
      </c>
      <c r="U37" s="176">
        <v>-7.1</v>
      </c>
      <c r="V37" s="99">
        <f t="shared" si="2"/>
        <v>29.7881816</v>
      </c>
      <c r="W37" s="100">
        <f t="shared" si="3"/>
        <v>31</v>
      </c>
      <c r="X37" s="220"/>
    </row>
    <row r="38" ht="13.5" spans="1:24">
      <c r="A38" s="205" t="s">
        <v>238</v>
      </c>
      <c r="B38" s="68" t="s">
        <v>239</v>
      </c>
      <c r="C38" s="100">
        <v>98</v>
      </c>
      <c r="D38" s="100">
        <v>98</v>
      </c>
      <c r="E38" s="206">
        <v>98</v>
      </c>
      <c r="F38" s="100">
        <v>99</v>
      </c>
      <c r="G38" s="100">
        <v>98</v>
      </c>
      <c r="H38" s="100">
        <v>99</v>
      </c>
      <c r="I38" s="74">
        <v>19.67</v>
      </c>
      <c r="J38" s="212" t="s">
        <v>118</v>
      </c>
      <c r="K38" s="213" t="s">
        <v>240</v>
      </c>
      <c r="L38" s="213" t="s">
        <v>241</v>
      </c>
      <c r="M38" s="213" t="s">
        <v>197</v>
      </c>
      <c r="N38" s="213" t="s">
        <v>226</v>
      </c>
      <c r="O38" s="213" t="s">
        <v>231</v>
      </c>
      <c r="P38" s="212" t="s">
        <v>180</v>
      </c>
      <c r="Q38" s="212" t="s">
        <v>168</v>
      </c>
      <c r="R38" s="95">
        <v>14.090909</v>
      </c>
      <c r="S38" s="96">
        <f t="shared" si="0"/>
        <v>11.2727272</v>
      </c>
      <c r="T38" s="96">
        <f t="shared" si="1"/>
        <v>30.9427272</v>
      </c>
      <c r="U38" s="176">
        <v>-7.7</v>
      </c>
      <c r="V38" s="99">
        <f t="shared" si="2"/>
        <v>23.2427272</v>
      </c>
      <c r="W38" s="100">
        <f t="shared" si="3"/>
        <v>32</v>
      </c>
      <c r="X38" s="244"/>
    </row>
    <row r="39" spans="21:21">
      <c r="U39" s="105"/>
    </row>
  </sheetData>
  <mergeCells count="30">
    <mergeCell ref="A1:X1"/>
    <mergeCell ref="A2:X2"/>
    <mergeCell ref="C3:I3"/>
    <mergeCell ref="J3:S3"/>
    <mergeCell ref="C4:H4"/>
    <mergeCell ref="J4:Q4"/>
    <mergeCell ref="A3:A6"/>
    <mergeCell ref="B3:B6"/>
    <mergeCell ref="C5:C6"/>
    <mergeCell ref="D5:D6"/>
    <mergeCell ref="E5:E6"/>
    <mergeCell ref="F5:F6"/>
    <mergeCell ref="G5:G6"/>
    <mergeCell ref="H5:H6"/>
    <mergeCell ref="I4:I6"/>
    <mergeCell ref="J5:J6"/>
    <mergeCell ref="K5:K6"/>
    <mergeCell ref="L5:L6"/>
    <mergeCell ref="M5:M6"/>
    <mergeCell ref="N5:N6"/>
    <mergeCell ref="O5:O6"/>
    <mergeCell ref="P5:P6"/>
    <mergeCell ref="Q5:Q6"/>
    <mergeCell ref="R4:R6"/>
    <mergeCell ref="S4:S6"/>
    <mergeCell ref="T3:T6"/>
    <mergeCell ref="U3:U6"/>
    <mergeCell ref="V3:V6"/>
    <mergeCell ref="W3:W6"/>
    <mergeCell ref="X3:X6"/>
  </mergeCells>
  <pageMargins left="0.75" right="0.75" top="1" bottom="1" header="0.509027777777778" footer="0.509027777777778"/>
  <pageSetup paperSize="9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6"/>
  <sheetViews>
    <sheetView topLeftCell="A5" workbookViewId="0">
      <selection activeCell="J5" sqref="J5:Q5"/>
    </sheetView>
  </sheetViews>
  <sheetFormatPr defaultColWidth="9" defaultRowHeight="14.25"/>
  <cols>
    <col min="1" max="1" width="8.625" style="58" customWidth="1"/>
    <col min="2" max="2" width="6" style="58" customWidth="1"/>
    <col min="3" max="8" width="3.125" style="178" customWidth="1"/>
    <col min="9" max="9" width="5.5" style="58" customWidth="1"/>
    <col min="10" max="10" width="4.75" style="58" customWidth="1"/>
    <col min="11" max="11" width="4.875" style="58" customWidth="1"/>
    <col min="12" max="17" width="4.75" style="58" customWidth="1"/>
    <col min="18" max="19" width="5.375" style="58" customWidth="1"/>
    <col min="20" max="20" width="5.75" style="58" customWidth="1"/>
    <col min="21" max="21" width="4.875" style="105" customWidth="1"/>
    <col min="22" max="22" width="5.75" style="179" customWidth="1"/>
    <col min="23" max="23" width="3.375" style="58" customWidth="1"/>
    <col min="24" max="24" width="16.625" style="58" customWidth="1"/>
    <col min="25" max="257" width="9" style="58"/>
    <col min="258" max="258" width="6" style="58" customWidth="1"/>
    <col min="259" max="259" width="4.125" style="58" customWidth="1"/>
    <col min="260" max="260" width="4.25" style="58" customWidth="1"/>
    <col min="261" max="261" width="3.75" style="58" customWidth="1"/>
    <col min="262" max="262" width="4.25" style="58" customWidth="1"/>
    <col min="263" max="263" width="3.875" style="58" customWidth="1"/>
    <col min="264" max="264" width="4.5" style="58" customWidth="1"/>
    <col min="265" max="265" width="6.75" style="58" customWidth="1"/>
    <col min="266" max="266" width="6.625" style="58" customWidth="1"/>
    <col min="267" max="267" width="6.875" style="58" customWidth="1"/>
    <col min="268" max="268" width="6.75" style="58" customWidth="1"/>
    <col min="269" max="270" width="5.625" style="58" customWidth="1"/>
    <col min="271" max="271" width="6.75" style="58" customWidth="1"/>
    <col min="272" max="272" width="6.375" style="58" customWidth="1"/>
    <col min="273" max="273" width="6.125" style="58" customWidth="1"/>
    <col min="274" max="276" width="7.375" style="58" customWidth="1"/>
    <col min="277" max="277" width="6.875" style="58" customWidth="1"/>
    <col min="278" max="278" width="5.75" style="58" customWidth="1"/>
    <col min="279" max="279" width="4.25" style="58" customWidth="1"/>
    <col min="280" max="280" width="18.25" style="58" customWidth="1"/>
    <col min="281" max="513" width="9" style="58"/>
    <col min="514" max="514" width="6" style="58" customWidth="1"/>
    <col min="515" max="515" width="4.125" style="58" customWidth="1"/>
    <col min="516" max="516" width="4.25" style="58" customWidth="1"/>
    <col min="517" max="517" width="3.75" style="58" customWidth="1"/>
    <col min="518" max="518" width="4.25" style="58" customWidth="1"/>
    <col min="519" max="519" width="3.875" style="58" customWidth="1"/>
    <col min="520" max="520" width="4.5" style="58" customWidth="1"/>
    <col min="521" max="521" width="6.75" style="58" customWidth="1"/>
    <col min="522" max="522" width="6.625" style="58" customWidth="1"/>
    <col min="523" max="523" width="6.875" style="58" customWidth="1"/>
    <col min="524" max="524" width="6.75" style="58" customWidth="1"/>
    <col min="525" max="526" width="5.625" style="58" customWidth="1"/>
    <col min="527" max="527" width="6.75" style="58" customWidth="1"/>
    <col min="528" max="528" width="6.375" style="58" customWidth="1"/>
    <col min="529" max="529" width="6.125" style="58" customWidth="1"/>
    <col min="530" max="532" width="7.375" style="58" customWidth="1"/>
    <col min="533" max="533" width="6.875" style="58" customWidth="1"/>
    <col min="534" max="534" width="5.75" style="58" customWidth="1"/>
    <col min="535" max="535" width="4.25" style="58" customWidth="1"/>
    <col min="536" max="536" width="18.25" style="58" customWidth="1"/>
    <col min="537" max="769" width="9" style="58"/>
    <col min="770" max="770" width="6" style="58" customWidth="1"/>
    <col min="771" max="771" width="4.125" style="58" customWidth="1"/>
    <col min="772" max="772" width="4.25" style="58" customWidth="1"/>
    <col min="773" max="773" width="3.75" style="58" customWidth="1"/>
    <col min="774" max="774" width="4.25" style="58" customWidth="1"/>
    <col min="775" max="775" width="3.875" style="58" customWidth="1"/>
    <col min="776" max="776" width="4.5" style="58" customWidth="1"/>
    <col min="777" max="777" width="6.75" style="58" customWidth="1"/>
    <col min="778" max="778" width="6.625" style="58" customWidth="1"/>
    <col min="779" max="779" width="6.875" style="58" customWidth="1"/>
    <col min="780" max="780" width="6.75" style="58" customWidth="1"/>
    <col min="781" max="782" width="5.625" style="58" customWidth="1"/>
    <col min="783" max="783" width="6.75" style="58" customWidth="1"/>
    <col min="784" max="784" width="6.375" style="58" customWidth="1"/>
    <col min="785" max="785" width="6.125" style="58" customWidth="1"/>
    <col min="786" max="788" width="7.375" style="58" customWidth="1"/>
    <col min="789" max="789" width="6.875" style="58" customWidth="1"/>
    <col min="790" max="790" width="5.75" style="58" customWidth="1"/>
    <col min="791" max="791" width="4.25" style="58" customWidth="1"/>
    <col min="792" max="792" width="18.25" style="58" customWidth="1"/>
    <col min="793" max="1025" width="9" style="58"/>
    <col min="1026" max="1026" width="6" style="58" customWidth="1"/>
    <col min="1027" max="1027" width="4.125" style="58" customWidth="1"/>
    <col min="1028" max="1028" width="4.25" style="58" customWidth="1"/>
    <col min="1029" max="1029" width="3.75" style="58" customWidth="1"/>
    <col min="1030" max="1030" width="4.25" style="58" customWidth="1"/>
    <col min="1031" max="1031" width="3.875" style="58" customWidth="1"/>
    <col min="1032" max="1032" width="4.5" style="58" customWidth="1"/>
    <col min="1033" max="1033" width="6.75" style="58" customWidth="1"/>
    <col min="1034" max="1034" width="6.625" style="58" customWidth="1"/>
    <col min="1035" max="1035" width="6.875" style="58" customWidth="1"/>
    <col min="1036" max="1036" width="6.75" style="58" customWidth="1"/>
    <col min="1037" max="1038" width="5.625" style="58" customWidth="1"/>
    <col min="1039" max="1039" width="6.75" style="58" customWidth="1"/>
    <col min="1040" max="1040" width="6.375" style="58" customWidth="1"/>
    <col min="1041" max="1041" width="6.125" style="58" customWidth="1"/>
    <col min="1042" max="1044" width="7.375" style="58" customWidth="1"/>
    <col min="1045" max="1045" width="6.875" style="58" customWidth="1"/>
    <col min="1046" max="1046" width="5.75" style="58" customWidth="1"/>
    <col min="1047" max="1047" width="4.25" style="58" customWidth="1"/>
    <col min="1048" max="1048" width="18.25" style="58" customWidth="1"/>
    <col min="1049" max="1281" width="9" style="58"/>
    <col min="1282" max="1282" width="6" style="58" customWidth="1"/>
    <col min="1283" max="1283" width="4.125" style="58" customWidth="1"/>
    <col min="1284" max="1284" width="4.25" style="58" customWidth="1"/>
    <col min="1285" max="1285" width="3.75" style="58" customWidth="1"/>
    <col min="1286" max="1286" width="4.25" style="58" customWidth="1"/>
    <col min="1287" max="1287" width="3.875" style="58" customWidth="1"/>
    <col min="1288" max="1288" width="4.5" style="58" customWidth="1"/>
    <col min="1289" max="1289" width="6.75" style="58" customWidth="1"/>
    <col min="1290" max="1290" width="6.625" style="58" customWidth="1"/>
    <col min="1291" max="1291" width="6.875" style="58" customWidth="1"/>
    <col min="1292" max="1292" width="6.75" style="58" customWidth="1"/>
    <col min="1293" max="1294" width="5.625" style="58" customWidth="1"/>
    <col min="1295" max="1295" width="6.75" style="58" customWidth="1"/>
    <col min="1296" max="1296" width="6.375" style="58" customWidth="1"/>
    <col min="1297" max="1297" width="6.125" style="58" customWidth="1"/>
    <col min="1298" max="1300" width="7.375" style="58" customWidth="1"/>
    <col min="1301" max="1301" width="6.875" style="58" customWidth="1"/>
    <col min="1302" max="1302" width="5.75" style="58" customWidth="1"/>
    <col min="1303" max="1303" width="4.25" style="58" customWidth="1"/>
    <col min="1304" max="1304" width="18.25" style="58" customWidth="1"/>
    <col min="1305" max="1537" width="9" style="58"/>
    <col min="1538" max="1538" width="6" style="58" customWidth="1"/>
    <col min="1539" max="1539" width="4.125" style="58" customWidth="1"/>
    <col min="1540" max="1540" width="4.25" style="58" customWidth="1"/>
    <col min="1541" max="1541" width="3.75" style="58" customWidth="1"/>
    <col min="1542" max="1542" width="4.25" style="58" customWidth="1"/>
    <col min="1543" max="1543" width="3.875" style="58" customWidth="1"/>
    <col min="1544" max="1544" width="4.5" style="58" customWidth="1"/>
    <col min="1545" max="1545" width="6.75" style="58" customWidth="1"/>
    <col min="1546" max="1546" width="6.625" style="58" customWidth="1"/>
    <col min="1547" max="1547" width="6.875" style="58" customWidth="1"/>
    <col min="1548" max="1548" width="6.75" style="58" customWidth="1"/>
    <col min="1549" max="1550" width="5.625" style="58" customWidth="1"/>
    <col min="1551" max="1551" width="6.75" style="58" customWidth="1"/>
    <col min="1552" max="1552" width="6.375" style="58" customWidth="1"/>
    <col min="1553" max="1553" width="6.125" style="58" customWidth="1"/>
    <col min="1554" max="1556" width="7.375" style="58" customWidth="1"/>
    <col min="1557" max="1557" width="6.875" style="58" customWidth="1"/>
    <col min="1558" max="1558" width="5.75" style="58" customWidth="1"/>
    <col min="1559" max="1559" width="4.25" style="58" customWidth="1"/>
    <col min="1560" max="1560" width="18.25" style="58" customWidth="1"/>
    <col min="1561" max="1793" width="9" style="58"/>
    <col min="1794" max="1794" width="6" style="58" customWidth="1"/>
    <col min="1795" max="1795" width="4.125" style="58" customWidth="1"/>
    <col min="1796" max="1796" width="4.25" style="58" customWidth="1"/>
    <col min="1797" max="1797" width="3.75" style="58" customWidth="1"/>
    <col min="1798" max="1798" width="4.25" style="58" customWidth="1"/>
    <col min="1799" max="1799" width="3.875" style="58" customWidth="1"/>
    <col min="1800" max="1800" width="4.5" style="58" customWidth="1"/>
    <col min="1801" max="1801" width="6.75" style="58" customWidth="1"/>
    <col min="1802" max="1802" width="6.625" style="58" customWidth="1"/>
    <col min="1803" max="1803" width="6.875" style="58" customWidth="1"/>
    <col min="1804" max="1804" width="6.75" style="58" customWidth="1"/>
    <col min="1805" max="1806" width="5.625" style="58" customWidth="1"/>
    <col min="1807" max="1807" width="6.75" style="58" customWidth="1"/>
    <col min="1808" max="1808" width="6.375" style="58" customWidth="1"/>
    <col min="1809" max="1809" width="6.125" style="58" customWidth="1"/>
    <col min="1810" max="1812" width="7.375" style="58" customWidth="1"/>
    <col min="1813" max="1813" width="6.875" style="58" customWidth="1"/>
    <col min="1814" max="1814" width="5.75" style="58" customWidth="1"/>
    <col min="1815" max="1815" width="4.25" style="58" customWidth="1"/>
    <col min="1816" max="1816" width="18.25" style="58" customWidth="1"/>
    <col min="1817" max="2049" width="9" style="58"/>
    <col min="2050" max="2050" width="6" style="58" customWidth="1"/>
    <col min="2051" max="2051" width="4.125" style="58" customWidth="1"/>
    <col min="2052" max="2052" width="4.25" style="58" customWidth="1"/>
    <col min="2053" max="2053" width="3.75" style="58" customWidth="1"/>
    <col min="2054" max="2054" width="4.25" style="58" customWidth="1"/>
    <col min="2055" max="2055" width="3.875" style="58" customWidth="1"/>
    <col min="2056" max="2056" width="4.5" style="58" customWidth="1"/>
    <col min="2057" max="2057" width="6.75" style="58" customWidth="1"/>
    <col min="2058" max="2058" width="6.625" style="58" customWidth="1"/>
    <col min="2059" max="2059" width="6.875" style="58" customWidth="1"/>
    <col min="2060" max="2060" width="6.75" style="58" customWidth="1"/>
    <col min="2061" max="2062" width="5.625" style="58" customWidth="1"/>
    <col min="2063" max="2063" width="6.75" style="58" customWidth="1"/>
    <col min="2064" max="2064" width="6.375" style="58" customWidth="1"/>
    <col min="2065" max="2065" width="6.125" style="58" customWidth="1"/>
    <col min="2066" max="2068" width="7.375" style="58" customWidth="1"/>
    <col min="2069" max="2069" width="6.875" style="58" customWidth="1"/>
    <col min="2070" max="2070" width="5.75" style="58" customWidth="1"/>
    <col min="2071" max="2071" width="4.25" style="58" customWidth="1"/>
    <col min="2072" max="2072" width="18.25" style="58" customWidth="1"/>
    <col min="2073" max="2305" width="9" style="58"/>
    <col min="2306" max="2306" width="6" style="58" customWidth="1"/>
    <col min="2307" max="2307" width="4.125" style="58" customWidth="1"/>
    <col min="2308" max="2308" width="4.25" style="58" customWidth="1"/>
    <col min="2309" max="2309" width="3.75" style="58" customWidth="1"/>
    <col min="2310" max="2310" width="4.25" style="58" customWidth="1"/>
    <col min="2311" max="2311" width="3.875" style="58" customWidth="1"/>
    <col min="2312" max="2312" width="4.5" style="58" customWidth="1"/>
    <col min="2313" max="2313" width="6.75" style="58" customWidth="1"/>
    <col min="2314" max="2314" width="6.625" style="58" customWidth="1"/>
    <col min="2315" max="2315" width="6.875" style="58" customWidth="1"/>
    <col min="2316" max="2316" width="6.75" style="58" customWidth="1"/>
    <col min="2317" max="2318" width="5.625" style="58" customWidth="1"/>
    <col min="2319" max="2319" width="6.75" style="58" customWidth="1"/>
    <col min="2320" max="2320" width="6.375" style="58" customWidth="1"/>
    <col min="2321" max="2321" width="6.125" style="58" customWidth="1"/>
    <col min="2322" max="2324" width="7.375" style="58" customWidth="1"/>
    <col min="2325" max="2325" width="6.875" style="58" customWidth="1"/>
    <col min="2326" max="2326" width="5.75" style="58" customWidth="1"/>
    <col min="2327" max="2327" width="4.25" style="58" customWidth="1"/>
    <col min="2328" max="2328" width="18.25" style="58" customWidth="1"/>
    <col min="2329" max="2561" width="9" style="58"/>
    <col min="2562" max="2562" width="6" style="58" customWidth="1"/>
    <col min="2563" max="2563" width="4.125" style="58" customWidth="1"/>
    <col min="2564" max="2564" width="4.25" style="58" customWidth="1"/>
    <col min="2565" max="2565" width="3.75" style="58" customWidth="1"/>
    <col min="2566" max="2566" width="4.25" style="58" customWidth="1"/>
    <col min="2567" max="2567" width="3.875" style="58" customWidth="1"/>
    <col min="2568" max="2568" width="4.5" style="58" customWidth="1"/>
    <col min="2569" max="2569" width="6.75" style="58" customWidth="1"/>
    <col min="2570" max="2570" width="6.625" style="58" customWidth="1"/>
    <col min="2571" max="2571" width="6.875" style="58" customWidth="1"/>
    <col min="2572" max="2572" width="6.75" style="58" customWidth="1"/>
    <col min="2573" max="2574" width="5.625" style="58" customWidth="1"/>
    <col min="2575" max="2575" width="6.75" style="58" customWidth="1"/>
    <col min="2576" max="2576" width="6.375" style="58" customWidth="1"/>
    <col min="2577" max="2577" width="6.125" style="58" customWidth="1"/>
    <col min="2578" max="2580" width="7.375" style="58" customWidth="1"/>
    <col min="2581" max="2581" width="6.875" style="58" customWidth="1"/>
    <col min="2582" max="2582" width="5.75" style="58" customWidth="1"/>
    <col min="2583" max="2583" width="4.25" style="58" customWidth="1"/>
    <col min="2584" max="2584" width="18.25" style="58" customWidth="1"/>
    <col min="2585" max="2817" width="9" style="58"/>
    <col min="2818" max="2818" width="6" style="58" customWidth="1"/>
    <col min="2819" max="2819" width="4.125" style="58" customWidth="1"/>
    <col min="2820" max="2820" width="4.25" style="58" customWidth="1"/>
    <col min="2821" max="2821" width="3.75" style="58" customWidth="1"/>
    <col min="2822" max="2822" width="4.25" style="58" customWidth="1"/>
    <col min="2823" max="2823" width="3.875" style="58" customWidth="1"/>
    <col min="2824" max="2824" width="4.5" style="58" customWidth="1"/>
    <col min="2825" max="2825" width="6.75" style="58" customWidth="1"/>
    <col min="2826" max="2826" width="6.625" style="58" customWidth="1"/>
    <col min="2827" max="2827" width="6.875" style="58" customWidth="1"/>
    <col min="2828" max="2828" width="6.75" style="58" customWidth="1"/>
    <col min="2829" max="2830" width="5.625" style="58" customWidth="1"/>
    <col min="2831" max="2831" width="6.75" style="58" customWidth="1"/>
    <col min="2832" max="2832" width="6.375" style="58" customWidth="1"/>
    <col min="2833" max="2833" width="6.125" style="58" customWidth="1"/>
    <col min="2834" max="2836" width="7.375" style="58" customWidth="1"/>
    <col min="2837" max="2837" width="6.875" style="58" customWidth="1"/>
    <col min="2838" max="2838" width="5.75" style="58" customWidth="1"/>
    <col min="2839" max="2839" width="4.25" style="58" customWidth="1"/>
    <col min="2840" max="2840" width="18.25" style="58" customWidth="1"/>
    <col min="2841" max="3073" width="9" style="58"/>
    <col min="3074" max="3074" width="6" style="58" customWidth="1"/>
    <col min="3075" max="3075" width="4.125" style="58" customWidth="1"/>
    <col min="3076" max="3076" width="4.25" style="58" customWidth="1"/>
    <col min="3077" max="3077" width="3.75" style="58" customWidth="1"/>
    <col min="3078" max="3078" width="4.25" style="58" customWidth="1"/>
    <col min="3079" max="3079" width="3.875" style="58" customWidth="1"/>
    <col min="3080" max="3080" width="4.5" style="58" customWidth="1"/>
    <col min="3081" max="3081" width="6.75" style="58" customWidth="1"/>
    <col min="3082" max="3082" width="6.625" style="58" customWidth="1"/>
    <col min="3083" max="3083" width="6.875" style="58" customWidth="1"/>
    <col min="3084" max="3084" width="6.75" style="58" customWidth="1"/>
    <col min="3085" max="3086" width="5.625" style="58" customWidth="1"/>
    <col min="3087" max="3087" width="6.75" style="58" customWidth="1"/>
    <col min="3088" max="3088" width="6.375" style="58" customWidth="1"/>
    <col min="3089" max="3089" width="6.125" style="58" customWidth="1"/>
    <col min="3090" max="3092" width="7.375" style="58" customWidth="1"/>
    <col min="3093" max="3093" width="6.875" style="58" customWidth="1"/>
    <col min="3094" max="3094" width="5.75" style="58" customWidth="1"/>
    <col min="3095" max="3095" width="4.25" style="58" customWidth="1"/>
    <col min="3096" max="3096" width="18.25" style="58" customWidth="1"/>
    <col min="3097" max="3329" width="9" style="58"/>
    <col min="3330" max="3330" width="6" style="58" customWidth="1"/>
    <col min="3331" max="3331" width="4.125" style="58" customWidth="1"/>
    <col min="3332" max="3332" width="4.25" style="58" customWidth="1"/>
    <col min="3333" max="3333" width="3.75" style="58" customWidth="1"/>
    <col min="3334" max="3334" width="4.25" style="58" customWidth="1"/>
    <col min="3335" max="3335" width="3.875" style="58" customWidth="1"/>
    <col min="3336" max="3336" width="4.5" style="58" customWidth="1"/>
    <col min="3337" max="3337" width="6.75" style="58" customWidth="1"/>
    <col min="3338" max="3338" width="6.625" style="58" customWidth="1"/>
    <col min="3339" max="3339" width="6.875" style="58" customWidth="1"/>
    <col min="3340" max="3340" width="6.75" style="58" customWidth="1"/>
    <col min="3341" max="3342" width="5.625" style="58" customWidth="1"/>
    <col min="3343" max="3343" width="6.75" style="58" customWidth="1"/>
    <col min="3344" max="3344" width="6.375" style="58" customWidth="1"/>
    <col min="3345" max="3345" width="6.125" style="58" customWidth="1"/>
    <col min="3346" max="3348" width="7.375" style="58" customWidth="1"/>
    <col min="3349" max="3349" width="6.875" style="58" customWidth="1"/>
    <col min="3350" max="3350" width="5.75" style="58" customWidth="1"/>
    <col min="3351" max="3351" width="4.25" style="58" customWidth="1"/>
    <col min="3352" max="3352" width="18.25" style="58" customWidth="1"/>
    <col min="3353" max="3585" width="9" style="58"/>
    <col min="3586" max="3586" width="6" style="58" customWidth="1"/>
    <col min="3587" max="3587" width="4.125" style="58" customWidth="1"/>
    <col min="3588" max="3588" width="4.25" style="58" customWidth="1"/>
    <col min="3589" max="3589" width="3.75" style="58" customWidth="1"/>
    <col min="3590" max="3590" width="4.25" style="58" customWidth="1"/>
    <col min="3591" max="3591" width="3.875" style="58" customWidth="1"/>
    <col min="3592" max="3592" width="4.5" style="58" customWidth="1"/>
    <col min="3593" max="3593" width="6.75" style="58" customWidth="1"/>
    <col min="3594" max="3594" width="6.625" style="58" customWidth="1"/>
    <col min="3595" max="3595" width="6.875" style="58" customWidth="1"/>
    <col min="3596" max="3596" width="6.75" style="58" customWidth="1"/>
    <col min="3597" max="3598" width="5.625" style="58" customWidth="1"/>
    <col min="3599" max="3599" width="6.75" style="58" customWidth="1"/>
    <col min="3600" max="3600" width="6.375" style="58" customWidth="1"/>
    <col min="3601" max="3601" width="6.125" style="58" customWidth="1"/>
    <col min="3602" max="3604" width="7.375" style="58" customWidth="1"/>
    <col min="3605" max="3605" width="6.875" style="58" customWidth="1"/>
    <col min="3606" max="3606" width="5.75" style="58" customWidth="1"/>
    <col min="3607" max="3607" width="4.25" style="58" customWidth="1"/>
    <col min="3608" max="3608" width="18.25" style="58" customWidth="1"/>
    <col min="3609" max="3841" width="9" style="58"/>
    <col min="3842" max="3842" width="6" style="58" customWidth="1"/>
    <col min="3843" max="3843" width="4.125" style="58" customWidth="1"/>
    <col min="3844" max="3844" width="4.25" style="58" customWidth="1"/>
    <col min="3845" max="3845" width="3.75" style="58" customWidth="1"/>
    <col min="3846" max="3846" width="4.25" style="58" customWidth="1"/>
    <col min="3847" max="3847" width="3.875" style="58" customWidth="1"/>
    <col min="3848" max="3848" width="4.5" style="58" customWidth="1"/>
    <col min="3849" max="3849" width="6.75" style="58" customWidth="1"/>
    <col min="3850" max="3850" width="6.625" style="58" customWidth="1"/>
    <col min="3851" max="3851" width="6.875" style="58" customWidth="1"/>
    <col min="3852" max="3852" width="6.75" style="58" customWidth="1"/>
    <col min="3853" max="3854" width="5.625" style="58" customWidth="1"/>
    <col min="3855" max="3855" width="6.75" style="58" customWidth="1"/>
    <col min="3856" max="3856" width="6.375" style="58" customWidth="1"/>
    <col min="3857" max="3857" width="6.125" style="58" customWidth="1"/>
    <col min="3858" max="3860" width="7.375" style="58" customWidth="1"/>
    <col min="3861" max="3861" width="6.875" style="58" customWidth="1"/>
    <col min="3862" max="3862" width="5.75" style="58" customWidth="1"/>
    <col min="3863" max="3863" width="4.25" style="58" customWidth="1"/>
    <col min="3864" max="3864" width="18.25" style="58" customWidth="1"/>
    <col min="3865" max="4097" width="9" style="58"/>
    <col min="4098" max="4098" width="6" style="58" customWidth="1"/>
    <col min="4099" max="4099" width="4.125" style="58" customWidth="1"/>
    <col min="4100" max="4100" width="4.25" style="58" customWidth="1"/>
    <col min="4101" max="4101" width="3.75" style="58" customWidth="1"/>
    <col min="4102" max="4102" width="4.25" style="58" customWidth="1"/>
    <col min="4103" max="4103" width="3.875" style="58" customWidth="1"/>
    <col min="4104" max="4104" width="4.5" style="58" customWidth="1"/>
    <col min="4105" max="4105" width="6.75" style="58" customWidth="1"/>
    <col min="4106" max="4106" width="6.625" style="58" customWidth="1"/>
    <col min="4107" max="4107" width="6.875" style="58" customWidth="1"/>
    <col min="4108" max="4108" width="6.75" style="58" customWidth="1"/>
    <col min="4109" max="4110" width="5.625" style="58" customWidth="1"/>
    <col min="4111" max="4111" width="6.75" style="58" customWidth="1"/>
    <col min="4112" max="4112" width="6.375" style="58" customWidth="1"/>
    <col min="4113" max="4113" width="6.125" style="58" customWidth="1"/>
    <col min="4114" max="4116" width="7.375" style="58" customWidth="1"/>
    <col min="4117" max="4117" width="6.875" style="58" customWidth="1"/>
    <col min="4118" max="4118" width="5.75" style="58" customWidth="1"/>
    <col min="4119" max="4119" width="4.25" style="58" customWidth="1"/>
    <col min="4120" max="4120" width="18.25" style="58" customWidth="1"/>
    <col min="4121" max="4353" width="9" style="58"/>
    <col min="4354" max="4354" width="6" style="58" customWidth="1"/>
    <col min="4355" max="4355" width="4.125" style="58" customWidth="1"/>
    <col min="4356" max="4356" width="4.25" style="58" customWidth="1"/>
    <col min="4357" max="4357" width="3.75" style="58" customWidth="1"/>
    <col min="4358" max="4358" width="4.25" style="58" customWidth="1"/>
    <col min="4359" max="4359" width="3.875" style="58" customWidth="1"/>
    <col min="4360" max="4360" width="4.5" style="58" customWidth="1"/>
    <col min="4361" max="4361" width="6.75" style="58" customWidth="1"/>
    <col min="4362" max="4362" width="6.625" style="58" customWidth="1"/>
    <col min="4363" max="4363" width="6.875" style="58" customWidth="1"/>
    <col min="4364" max="4364" width="6.75" style="58" customWidth="1"/>
    <col min="4365" max="4366" width="5.625" style="58" customWidth="1"/>
    <col min="4367" max="4367" width="6.75" style="58" customWidth="1"/>
    <col min="4368" max="4368" width="6.375" style="58" customWidth="1"/>
    <col min="4369" max="4369" width="6.125" style="58" customWidth="1"/>
    <col min="4370" max="4372" width="7.375" style="58" customWidth="1"/>
    <col min="4373" max="4373" width="6.875" style="58" customWidth="1"/>
    <col min="4374" max="4374" width="5.75" style="58" customWidth="1"/>
    <col min="4375" max="4375" width="4.25" style="58" customWidth="1"/>
    <col min="4376" max="4376" width="18.25" style="58" customWidth="1"/>
    <col min="4377" max="4609" width="9" style="58"/>
    <col min="4610" max="4610" width="6" style="58" customWidth="1"/>
    <col min="4611" max="4611" width="4.125" style="58" customWidth="1"/>
    <col min="4612" max="4612" width="4.25" style="58" customWidth="1"/>
    <col min="4613" max="4613" width="3.75" style="58" customWidth="1"/>
    <col min="4614" max="4614" width="4.25" style="58" customWidth="1"/>
    <col min="4615" max="4615" width="3.875" style="58" customWidth="1"/>
    <col min="4616" max="4616" width="4.5" style="58" customWidth="1"/>
    <col min="4617" max="4617" width="6.75" style="58" customWidth="1"/>
    <col min="4618" max="4618" width="6.625" style="58" customWidth="1"/>
    <col min="4619" max="4619" width="6.875" style="58" customWidth="1"/>
    <col min="4620" max="4620" width="6.75" style="58" customWidth="1"/>
    <col min="4621" max="4622" width="5.625" style="58" customWidth="1"/>
    <col min="4623" max="4623" width="6.75" style="58" customWidth="1"/>
    <col min="4624" max="4624" width="6.375" style="58" customWidth="1"/>
    <col min="4625" max="4625" width="6.125" style="58" customWidth="1"/>
    <col min="4626" max="4628" width="7.375" style="58" customWidth="1"/>
    <col min="4629" max="4629" width="6.875" style="58" customWidth="1"/>
    <col min="4630" max="4630" width="5.75" style="58" customWidth="1"/>
    <col min="4631" max="4631" width="4.25" style="58" customWidth="1"/>
    <col min="4632" max="4632" width="18.25" style="58" customWidth="1"/>
    <col min="4633" max="4865" width="9" style="58"/>
    <col min="4866" max="4866" width="6" style="58" customWidth="1"/>
    <col min="4867" max="4867" width="4.125" style="58" customWidth="1"/>
    <col min="4868" max="4868" width="4.25" style="58" customWidth="1"/>
    <col min="4869" max="4869" width="3.75" style="58" customWidth="1"/>
    <col min="4870" max="4870" width="4.25" style="58" customWidth="1"/>
    <col min="4871" max="4871" width="3.875" style="58" customWidth="1"/>
    <col min="4872" max="4872" width="4.5" style="58" customWidth="1"/>
    <col min="4873" max="4873" width="6.75" style="58" customWidth="1"/>
    <col min="4874" max="4874" width="6.625" style="58" customWidth="1"/>
    <col min="4875" max="4875" width="6.875" style="58" customWidth="1"/>
    <col min="4876" max="4876" width="6.75" style="58" customWidth="1"/>
    <col min="4877" max="4878" width="5.625" style="58" customWidth="1"/>
    <col min="4879" max="4879" width="6.75" style="58" customWidth="1"/>
    <col min="4880" max="4880" width="6.375" style="58" customWidth="1"/>
    <col min="4881" max="4881" width="6.125" style="58" customWidth="1"/>
    <col min="4882" max="4884" width="7.375" style="58" customWidth="1"/>
    <col min="4885" max="4885" width="6.875" style="58" customWidth="1"/>
    <col min="4886" max="4886" width="5.75" style="58" customWidth="1"/>
    <col min="4887" max="4887" width="4.25" style="58" customWidth="1"/>
    <col min="4888" max="4888" width="18.25" style="58" customWidth="1"/>
    <col min="4889" max="5121" width="9" style="58"/>
    <col min="5122" max="5122" width="6" style="58" customWidth="1"/>
    <col min="5123" max="5123" width="4.125" style="58" customWidth="1"/>
    <col min="5124" max="5124" width="4.25" style="58" customWidth="1"/>
    <col min="5125" max="5125" width="3.75" style="58" customWidth="1"/>
    <col min="5126" max="5126" width="4.25" style="58" customWidth="1"/>
    <col min="5127" max="5127" width="3.875" style="58" customWidth="1"/>
    <col min="5128" max="5128" width="4.5" style="58" customWidth="1"/>
    <col min="5129" max="5129" width="6.75" style="58" customWidth="1"/>
    <col min="5130" max="5130" width="6.625" style="58" customWidth="1"/>
    <col min="5131" max="5131" width="6.875" style="58" customWidth="1"/>
    <col min="5132" max="5132" width="6.75" style="58" customWidth="1"/>
    <col min="5133" max="5134" width="5.625" style="58" customWidth="1"/>
    <col min="5135" max="5135" width="6.75" style="58" customWidth="1"/>
    <col min="5136" max="5136" width="6.375" style="58" customWidth="1"/>
    <col min="5137" max="5137" width="6.125" style="58" customWidth="1"/>
    <col min="5138" max="5140" width="7.375" style="58" customWidth="1"/>
    <col min="5141" max="5141" width="6.875" style="58" customWidth="1"/>
    <col min="5142" max="5142" width="5.75" style="58" customWidth="1"/>
    <col min="5143" max="5143" width="4.25" style="58" customWidth="1"/>
    <col min="5144" max="5144" width="18.25" style="58" customWidth="1"/>
    <col min="5145" max="5377" width="9" style="58"/>
    <col min="5378" max="5378" width="6" style="58" customWidth="1"/>
    <col min="5379" max="5379" width="4.125" style="58" customWidth="1"/>
    <col min="5380" max="5380" width="4.25" style="58" customWidth="1"/>
    <col min="5381" max="5381" width="3.75" style="58" customWidth="1"/>
    <col min="5382" max="5382" width="4.25" style="58" customWidth="1"/>
    <col min="5383" max="5383" width="3.875" style="58" customWidth="1"/>
    <col min="5384" max="5384" width="4.5" style="58" customWidth="1"/>
    <col min="5385" max="5385" width="6.75" style="58" customWidth="1"/>
    <col min="5386" max="5386" width="6.625" style="58" customWidth="1"/>
    <col min="5387" max="5387" width="6.875" style="58" customWidth="1"/>
    <col min="5388" max="5388" width="6.75" style="58" customWidth="1"/>
    <col min="5389" max="5390" width="5.625" style="58" customWidth="1"/>
    <col min="5391" max="5391" width="6.75" style="58" customWidth="1"/>
    <col min="5392" max="5392" width="6.375" style="58" customWidth="1"/>
    <col min="5393" max="5393" width="6.125" style="58" customWidth="1"/>
    <col min="5394" max="5396" width="7.375" style="58" customWidth="1"/>
    <col min="5397" max="5397" width="6.875" style="58" customWidth="1"/>
    <col min="5398" max="5398" width="5.75" style="58" customWidth="1"/>
    <col min="5399" max="5399" width="4.25" style="58" customWidth="1"/>
    <col min="5400" max="5400" width="18.25" style="58" customWidth="1"/>
    <col min="5401" max="5633" width="9" style="58"/>
    <col min="5634" max="5634" width="6" style="58" customWidth="1"/>
    <col min="5635" max="5635" width="4.125" style="58" customWidth="1"/>
    <col min="5636" max="5636" width="4.25" style="58" customWidth="1"/>
    <col min="5637" max="5637" width="3.75" style="58" customWidth="1"/>
    <col min="5638" max="5638" width="4.25" style="58" customWidth="1"/>
    <col min="5639" max="5639" width="3.875" style="58" customWidth="1"/>
    <col min="5640" max="5640" width="4.5" style="58" customWidth="1"/>
    <col min="5641" max="5641" width="6.75" style="58" customWidth="1"/>
    <col min="5642" max="5642" width="6.625" style="58" customWidth="1"/>
    <col min="5643" max="5643" width="6.875" style="58" customWidth="1"/>
    <col min="5644" max="5644" width="6.75" style="58" customWidth="1"/>
    <col min="5645" max="5646" width="5.625" style="58" customWidth="1"/>
    <col min="5647" max="5647" width="6.75" style="58" customWidth="1"/>
    <col min="5648" max="5648" width="6.375" style="58" customWidth="1"/>
    <col min="5649" max="5649" width="6.125" style="58" customWidth="1"/>
    <col min="5650" max="5652" width="7.375" style="58" customWidth="1"/>
    <col min="5653" max="5653" width="6.875" style="58" customWidth="1"/>
    <col min="5654" max="5654" width="5.75" style="58" customWidth="1"/>
    <col min="5655" max="5655" width="4.25" style="58" customWidth="1"/>
    <col min="5656" max="5656" width="18.25" style="58" customWidth="1"/>
    <col min="5657" max="5889" width="9" style="58"/>
    <col min="5890" max="5890" width="6" style="58" customWidth="1"/>
    <col min="5891" max="5891" width="4.125" style="58" customWidth="1"/>
    <col min="5892" max="5892" width="4.25" style="58" customWidth="1"/>
    <col min="5893" max="5893" width="3.75" style="58" customWidth="1"/>
    <col min="5894" max="5894" width="4.25" style="58" customWidth="1"/>
    <col min="5895" max="5895" width="3.875" style="58" customWidth="1"/>
    <col min="5896" max="5896" width="4.5" style="58" customWidth="1"/>
    <col min="5897" max="5897" width="6.75" style="58" customWidth="1"/>
    <col min="5898" max="5898" width="6.625" style="58" customWidth="1"/>
    <col min="5899" max="5899" width="6.875" style="58" customWidth="1"/>
    <col min="5900" max="5900" width="6.75" style="58" customWidth="1"/>
    <col min="5901" max="5902" width="5.625" style="58" customWidth="1"/>
    <col min="5903" max="5903" width="6.75" style="58" customWidth="1"/>
    <col min="5904" max="5904" width="6.375" style="58" customWidth="1"/>
    <col min="5905" max="5905" width="6.125" style="58" customWidth="1"/>
    <col min="5906" max="5908" width="7.375" style="58" customWidth="1"/>
    <col min="5909" max="5909" width="6.875" style="58" customWidth="1"/>
    <col min="5910" max="5910" width="5.75" style="58" customWidth="1"/>
    <col min="5911" max="5911" width="4.25" style="58" customWidth="1"/>
    <col min="5912" max="5912" width="18.25" style="58" customWidth="1"/>
    <col min="5913" max="6145" width="9" style="58"/>
    <col min="6146" max="6146" width="6" style="58" customWidth="1"/>
    <col min="6147" max="6147" width="4.125" style="58" customWidth="1"/>
    <col min="6148" max="6148" width="4.25" style="58" customWidth="1"/>
    <col min="6149" max="6149" width="3.75" style="58" customWidth="1"/>
    <col min="6150" max="6150" width="4.25" style="58" customWidth="1"/>
    <col min="6151" max="6151" width="3.875" style="58" customWidth="1"/>
    <col min="6152" max="6152" width="4.5" style="58" customWidth="1"/>
    <col min="6153" max="6153" width="6.75" style="58" customWidth="1"/>
    <col min="6154" max="6154" width="6.625" style="58" customWidth="1"/>
    <col min="6155" max="6155" width="6.875" style="58" customWidth="1"/>
    <col min="6156" max="6156" width="6.75" style="58" customWidth="1"/>
    <col min="6157" max="6158" width="5.625" style="58" customWidth="1"/>
    <col min="6159" max="6159" width="6.75" style="58" customWidth="1"/>
    <col min="6160" max="6160" width="6.375" style="58" customWidth="1"/>
    <col min="6161" max="6161" width="6.125" style="58" customWidth="1"/>
    <col min="6162" max="6164" width="7.375" style="58" customWidth="1"/>
    <col min="6165" max="6165" width="6.875" style="58" customWidth="1"/>
    <col min="6166" max="6166" width="5.75" style="58" customWidth="1"/>
    <col min="6167" max="6167" width="4.25" style="58" customWidth="1"/>
    <col min="6168" max="6168" width="18.25" style="58" customWidth="1"/>
    <col min="6169" max="6401" width="9" style="58"/>
    <col min="6402" max="6402" width="6" style="58" customWidth="1"/>
    <col min="6403" max="6403" width="4.125" style="58" customWidth="1"/>
    <col min="6404" max="6404" width="4.25" style="58" customWidth="1"/>
    <col min="6405" max="6405" width="3.75" style="58" customWidth="1"/>
    <col min="6406" max="6406" width="4.25" style="58" customWidth="1"/>
    <col min="6407" max="6407" width="3.875" style="58" customWidth="1"/>
    <col min="6408" max="6408" width="4.5" style="58" customWidth="1"/>
    <col min="6409" max="6409" width="6.75" style="58" customWidth="1"/>
    <col min="6410" max="6410" width="6.625" style="58" customWidth="1"/>
    <col min="6411" max="6411" width="6.875" style="58" customWidth="1"/>
    <col min="6412" max="6412" width="6.75" style="58" customWidth="1"/>
    <col min="6413" max="6414" width="5.625" style="58" customWidth="1"/>
    <col min="6415" max="6415" width="6.75" style="58" customWidth="1"/>
    <col min="6416" max="6416" width="6.375" style="58" customWidth="1"/>
    <col min="6417" max="6417" width="6.125" style="58" customWidth="1"/>
    <col min="6418" max="6420" width="7.375" style="58" customWidth="1"/>
    <col min="6421" max="6421" width="6.875" style="58" customWidth="1"/>
    <col min="6422" max="6422" width="5.75" style="58" customWidth="1"/>
    <col min="6423" max="6423" width="4.25" style="58" customWidth="1"/>
    <col min="6424" max="6424" width="18.25" style="58" customWidth="1"/>
    <col min="6425" max="6657" width="9" style="58"/>
    <col min="6658" max="6658" width="6" style="58" customWidth="1"/>
    <col min="6659" max="6659" width="4.125" style="58" customWidth="1"/>
    <col min="6660" max="6660" width="4.25" style="58" customWidth="1"/>
    <col min="6661" max="6661" width="3.75" style="58" customWidth="1"/>
    <col min="6662" max="6662" width="4.25" style="58" customWidth="1"/>
    <col min="6663" max="6663" width="3.875" style="58" customWidth="1"/>
    <col min="6664" max="6664" width="4.5" style="58" customWidth="1"/>
    <col min="6665" max="6665" width="6.75" style="58" customWidth="1"/>
    <col min="6666" max="6666" width="6.625" style="58" customWidth="1"/>
    <col min="6667" max="6667" width="6.875" style="58" customWidth="1"/>
    <col min="6668" max="6668" width="6.75" style="58" customWidth="1"/>
    <col min="6669" max="6670" width="5.625" style="58" customWidth="1"/>
    <col min="6671" max="6671" width="6.75" style="58" customWidth="1"/>
    <col min="6672" max="6672" width="6.375" style="58" customWidth="1"/>
    <col min="6673" max="6673" width="6.125" style="58" customWidth="1"/>
    <col min="6674" max="6676" width="7.375" style="58" customWidth="1"/>
    <col min="6677" max="6677" width="6.875" style="58" customWidth="1"/>
    <col min="6678" max="6678" width="5.75" style="58" customWidth="1"/>
    <col min="6679" max="6679" width="4.25" style="58" customWidth="1"/>
    <col min="6680" max="6680" width="18.25" style="58" customWidth="1"/>
    <col min="6681" max="6913" width="9" style="58"/>
    <col min="6914" max="6914" width="6" style="58" customWidth="1"/>
    <col min="6915" max="6915" width="4.125" style="58" customWidth="1"/>
    <col min="6916" max="6916" width="4.25" style="58" customWidth="1"/>
    <col min="6917" max="6917" width="3.75" style="58" customWidth="1"/>
    <col min="6918" max="6918" width="4.25" style="58" customWidth="1"/>
    <col min="6919" max="6919" width="3.875" style="58" customWidth="1"/>
    <col min="6920" max="6920" width="4.5" style="58" customWidth="1"/>
    <col min="6921" max="6921" width="6.75" style="58" customWidth="1"/>
    <col min="6922" max="6922" width="6.625" style="58" customWidth="1"/>
    <col min="6923" max="6923" width="6.875" style="58" customWidth="1"/>
    <col min="6924" max="6924" width="6.75" style="58" customWidth="1"/>
    <col min="6925" max="6926" width="5.625" style="58" customWidth="1"/>
    <col min="6927" max="6927" width="6.75" style="58" customWidth="1"/>
    <col min="6928" max="6928" width="6.375" style="58" customWidth="1"/>
    <col min="6929" max="6929" width="6.125" style="58" customWidth="1"/>
    <col min="6930" max="6932" width="7.375" style="58" customWidth="1"/>
    <col min="6933" max="6933" width="6.875" style="58" customWidth="1"/>
    <col min="6934" max="6934" width="5.75" style="58" customWidth="1"/>
    <col min="6935" max="6935" width="4.25" style="58" customWidth="1"/>
    <col min="6936" max="6936" width="18.25" style="58" customWidth="1"/>
    <col min="6937" max="7169" width="9" style="58"/>
    <col min="7170" max="7170" width="6" style="58" customWidth="1"/>
    <col min="7171" max="7171" width="4.125" style="58" customWidth="1"/>
    <col min="7172" max="7172" width="4.25" style="58" customWidth="1"/>
    <col min="7173" max="7173" width="3.75" style="58" customWidth="1"/>
    <col min="7174" max="7174" width="4.25" style="58" customWidth="1"/>
    <col min="7175" max="7175" width="3.875" style="58" customWidth="1"/>
    <col min="7176" max="7176" width="4.5" style="58" customWidth="1"/>
    <col min="7177" max="7177" width="6.75" style="58" customWidth="1"/>
    <col min="7178" max="7178" width="6.625" style="58" customWidth="1"/>
    <col min="7179" max="7179" width="6.875" style="58" customWidth="1"/>
    <col min="7180" max="7180" width="6.75" style="58" customWidth="1"/>
    <col min="7181" max="7182" width="5.625" style="58" customWidth="1"/>
    <col min="7183" max="7183" width="6.75" style="58" customWidth="1"/>
    <col min="7184" max="7184" width="6.375" style="58" customWidth="1"/>
    <col min="7185" max="7185" width="6.125" style="58" customWidth="1"/>
    <col min="7186" max="7188" width="7.375" style="58" customWidth="1"/>
    <col min="7189" max="7189" width="6.875" style="58" customWidth="1"/>
    <col min="7190" max="7190" width="5.75" style="58" customWidth="1"/>
    <col min="7191" max="7191" width="4.25" style="58" customWidth="1"/>
    <col min="7192" max="7192" width="18.25" style="58" customWidth="1"/>
    <col min="7193" max="7425" width="9" style="58"/>
    <col min="7426" max="7426" width="6" style="58" customWidth="1"/>
    <col min="7427" max="7427" width="4.125" style="58" customWidth="1"/>
    <col min="7428" max="7428" width="4.25" style="58" customWidth="1"/>
    <col min="7429" max="7429" width="3.75" style="58" customWidth="1"/>
    <col min="7430" max="7430" width="4.25" style="58" customWidth="1"/>
    <col min="7431" max="7431" width="3.875" style="58" customWidth="1"/>
    <col min="7432" max="7432" width="4.5" style="58" customWidth="1"/>
    <col min="7433" max="7433" width="6.75" style="58" customWidth="1"/>
    <col min="7434" max="7434" width="6.625" style="58" customWidth="1"/>
    <col min="7435" max="7435" width="6.875" style="58" customWidth="1"/>
    <col min="7436" max="7436" width="6.75" style="58" customWidth="1"/>
    <col min="7437" max="7438" width="5.625" style="58" customWidth="1"/>
    <col min="7439" max="7439" width="6.75" style="58" customWidth="1"/>
    <col min="7440" max="7440" width="6.375" style="58" customWidth="1"/>
    <col min="7441" max="7441" width="6.125" style="58" customWidth="1"/>
    <col min="7442" max="7444" width="7.375" style="58" customWidth="1"/>
    <col min="7445" max="7445" width="6.875" style="58" customWidth="1"/>
    <col min="7446" max="7446" width="5.75" style="58" customWidth="1"/>
    <col min="7447" max="7447" width="4.25" style="58" customWidth="1"/>
    <col min="7448" max="7448" width="18.25" style="58" customWidth="1"/>
    <col min="7449" max="7681" width="9" style="58"/>
    <col min="7682" max="7682" width="6" style="58" customWidth="1"/>
    <col min="7683" max="7683" width="4.125" style="58" customWidth="1"/>
    <col min="7684" max="7684" width="4.25" style="58" customWidth="1"/>
    <col min="7685" max="7685" width="3.75" style="58" customWidth="1"/>
    <col min="7686" max="7686" width="4.25" style="58" customWidth="1"/>
    <col min="7687" max="7687" width="3.875" style="58" customWidth="1"/>
    <col min="7688" max="7688" width="4.5" style="58" customWidth="1"/>
    <col min="7689" max="7689" width="6.75" style="58" customWidth="1"/>
    <col min="7690" max="7690" width="6.625" style="58" customWidth="1"/>
    <col min="7691" max="7691" width="6.875" style="58" customWidth="1"/>
    <col min="7692" max="7692" width="6.75" style="58" customWidth="1"/>
    <col min="7693" max="7694" width="5.625" style="58" customWidth="1"/>
    <col min="7695" max="7695" width="6.75" style="58" customWidth="1"/>
    <col min="7696" max="7696" width="6.375" style="58" customWidth="1"/>
    <col min="7697" max="7697" width="6.125" style="58" customWidth="1"/>
    <col min="7698" max="7700" width="7.375" style="58" customWidth="1"/>
    <col min="7701" max="7701" width="6.875" style="58" customWidth="1"/>
    <col min="7702" max="7702" width="5.75" style="58" customWidth="1"/>
    <col min="7703" max="7703" width="4.25" style="58" customWidth="1"/>
    <col min="7704" max="7704" width="18.25" style="58" customWidth="1"/>
    <col min="7705" max="7937" width="9" style="58"/>
    <col min="7938" max="7938" width="6" style="58" customWidth="1"/>
    <col min="7939" max="7939" width="4.125" style="58" customWidth="1"/>
    <col min="7940" max="7940" width="4.25" style="58" customWidth="1"/>
    <col min="7941" max="7941" width="3.75" style="58" customWidth="1"/>
    <col min="7942" max="7942" width="4.25" style="58" customWidth="1"/>
    <col min="7943" max="7943" width="3.875" style="58" customWidth="1"/>
    <col min="7944" max="7944" width="4.5" style="58" customWidth="1"/>
    <col min="7945" max="7945" width="6.75" style="58" customWidth="1"/>
    <col min="7946" max="7946" width="6.625" style="58" customWidth="1"/>
    <col min="7947" max="7947" width="6.875" style="58" customWidth="1"/>
    <col min="7948" max="7948" width="6.75" style="58" customWidth="1"/>
    <col min="7949" max="7950" width="5.625" style="58" customWidth="1"/>
    <col min="7951" max="7951" width="6.75" style="58" customWidth="1"/>
    <col min="7952" max="7952" width="6.375" style="58" customWidth="1"/>
    <col min="7953" max="7953" width="6.125" style="58" customWidth="1"/>
    <col min="7954" max="7956" width="7.375" style="58" customWidth="1"/>
    <col min="7957" max="7957" width="6.875" style="58" customWidth="1"/>
    <col min="7958" max="7958" width="5.75" style="58" customWidth="1"/>
    <col min="7959" max="7959" width="4.25" style="58" customWidth="1"/>
    <col min="7960" max="7960" width="18.25" style="58" customWidth="1"/>
    <col min="7961" max="8193" width="9" style="58"/>
    <col min="8194" max="8194" width="6" style="58" customWidth="1"/>
    <col min="8195" max="8195" width="4.125" style="58" customWidth="1"/>
    <col min="8196" max="8196" width="4.25" style="58" customWidth="1"/>
    <col min="8197" max="8197" width="3.75" style="58" customWidth="1"/>
    <col min="8198" max="8198" width="4.25" style="58" customWidth="1"/>
    <col min="8199" max="8199" width="3.875" style="58" customWidth="1"/>
    <col min="8200" max="8200" width="4.5" style="58" customWidth="1"/>
    <col min="8201" max="8201" width="6.75" style="58" customWidth="1"/>
    <col min="8202" max="8202" width="6.625" style="58" customWidth="1"/>
    <col min="8203" max="8203" width="6.875" style="58" customWidth="1"/>
    <col min="8204" max="8204" width="6.75" style="58" customWidth="1"/>
    <col min="8205" max="8206" width="5.625" style="58" customWidth="1"/>
    <col min="8207" max="8207" width="6.75" style="58" customWidth="1"/>
    <col min="8208" max="8208" width="6.375" style="58" customWidth="1"/>
    <col min="8209" max="8209" width="6.125" style="58" customWidth="1"/>
    <col min="8210" max="8212" width="7.375" style="58" customWidth="1"/>
    <col min="8213" max="8213" width="6.875" style="58" customWidth="1"/>
    <col min="8214" max="8214" width="5.75" style="58" customWidth="1"/>
    <col min="8215" max="8215" width="4.25" style="58" customWidth="1"/>
    <col min="8216" max="8216" width="18.25" style="58" customWidth="1"/>
    <col min="8217" max="8449" width="9" style="58"/>
    <col min="8450" max="8450" width="6" style="58" customWidth="1"/>
    <col min="8451" max="8451" width="4.125" style="58" customWidth="1"/>
    <col min="8452" max="8452" width="4.25" style="58" customWidth="1"/>
    <col min="8453" max="8453" width="3.75" style="58" customWidth="1"/>
    <col min="8454" max="8454" width="4.25" style="58" customWidth="1"/>
    <col min="8455" max="8455" width="3.875" style="58" customWidth="1"/>
    <col min="8456" max="8456" width="4.5" style="58" customWidth="1"/>
    <col min="8457" max="8457" width="6.75" style="58" customWidth="1"/>
    <col min="8458" max="8458" width="6.625" style="58" customWidth="1"/>
    <col min="8459" max="8459" width="6.875" style="58" customWidth="1"/>
    <col min="8460" max="8460" width="6.75" style="58" customWidth="1"/>
    <col min="8461" max="8462" width="5.625" style="58" customWidth="1"/>
    <col min="8463" max="8463" width="6.75" style="58" customWidth="1"/>
    <col min="8464" max="8464" width="6.375" style="58" customWidth="1"/>
    <col min="8465" max="8465" width="6.125" style="58" customWidth="1"/>
    <col min="8466" max="8468" width="7.375" style="58" customWidth="1"/>
    <col min="8469" max="8469" width="6.875" style="58" customWidth="1"/>
    <col min="8470" max="8470" width="5.75" style="58" customWidth="1"/>
    <col min="8471" max="8471" width="4.25" style="58" customWidth="1"/>
    <col min="8472" max="8472" width="18.25" style="58" customWidth="1"/>
    <col min="8473" max="8705" width="9" style="58"/>
    <col min="8706" max="8706" width="6" style="58" customWidth="1"/>
    <col min="8707" max="8707" width="4.125" style="58" customWidth="1"/>
    <col min="8708" max="8708" width="4.25" style="58" customWidth="1"/>
    <col min="8709" max="8709" width="3.75" style="58" customWidth="1"/>
    <col min="8710" max="8710" width="4.25" style="58" customWidth="1"/>
    <col min="8711" max="8711" width="3.875" style="58" customWidth="1"/>
    <col min="8712" max="8712" width="4.5" style="58" customWidth="1"/>
    <col min="8713" max="8713" width="6.75" style="58" customWidth="1"/>
    <col min="8714" max="8714" width="6.625" style="58" customWidth="1"/>
    <col min="8715" max="8715" width="6.875" style="58" customWidth="1"/>
    <col min="8716" max="8716" width="6.75" style="58" customWidth="1"/>
    <col min="8717" max="8718" width="5.625" style="58" customWidth="1"/>
    <col min="8719" max="8719" width="6.75" style="58" customWidth="1"/>
    <col min="8720" max="8720" width="6.375" style="58" customWidth="1"/>
    <col min="8721" max="8721" width="6.125" style="58" customWidth="1"/>
    <col min="8722" max="8724" width="7.375" style="58" customWidth="1"/>
    <col min="8725" max="8725" width="6.875" style="58" customWidth="1"/>
    <col min="8726" max="8726" width="5.75" style="58" customWidth="1"/>
    <col min="8727" max="8727" width="4.25" style="58" customWidth="1"/>
    <col min="8728" max="8728" width="18.25" style="58" customWidth="1"/>
    <col min="8729" max="8961" width="9" style="58"/>
    <col min="8962" max="8962" width="6" style="58" customWidth="1"/>
    <col min="8963" max="8963" width="4.125" style="58" customWidth="1"/>
    <col min="8964" max="8964" width="4.25" style="58" customWidth="1"/>
    <col min="8965" max="8965" width="3.75" style="58" customWidth="1"/>
    <col min="8966" max="8966" width="4.25" style="58" customWidth="1"/>
    <col min="8967" max="8967" width="3.875" style="58" customWidth="1"/>
    <col min="8968" max="8968" width="4.5" style="58" customWidth="1"/>
    <col min="8969" max="8969" width="6.75" style="58" customWidth="1"/>
    <col min="8970" max="8970" width="6.625" style="58" customWidth="1"/>
    <col min="8971" max="8971" width="6.875" style="58" customWidth="1"/>
    <col min="8972" max="8972" width="6.75" style="58" customWidth="1"/>
    <col min="8973" max="8974" width="5.625" style="58" customWidth="1"/>
    <col min="8975" max="8975" width="6.75" style="58" customWidth="1"/>
    <col min="8976" max="8976" width="6.375" style="58" customWidth="1"/>
    <col min="8977" max="8977" width="6.125" style="58" customWidth="1"/>
    <col min="8978" max="8980" width="7.375" style="58" customWidth="1"/>
    <col min="8981" max="8981" width="6.875" style="58" customWidth="1"/>
    <col min="8982" max="8982" width="5.75" style="58" customWidth="1"/>
    <col min="8983" max="8983" width="4.25" style="58" customWidth="1"/>
    <col min="8984" max="8984" width="18.25" style="58" customWidth="1"/>
    <col min="8985" max="9217" width="9" style="58"/>
    <col min="9218" max="9218" width="6" style="58" customWidth="1"/>
    <col min="9219" max="9219" width="4.125" style="58" customWidth="1"/>
    <col min="9220" max="9220" width="4.25" style="58" customWidth="1"/>
    <col min="9221" max="9221" width="3.75" style="58" customWidth="1"/>
    <col min="9222" max="9222" width="4.25" style="58" customWidth="1"/>
    <col min="9223" max="9223" width="3.875" style="58" customWidth="1"/>
    <col min="9224" max="9224" width="4.5" style="58" customWidth="1"/>
    <col min="9225" max="9225" width="6.75" style="58" customWidth="1"/>
    <col min="9226" max="9226" width="6.625" style="58" customWidth="1"/>
    <col min="9227" max="9227" width="6.875" style="58" customWidth="1"/>
    <col min="9228" max="9228" width="6.75" style="58" customWidth="1"/>
    <col min="9229" max="9230" width="5.625" style="58" customWidth="1"/>
    <col min="9231" max="9231" width="6.75" style="58" customWidth="1"/>
    <col min="9232" max="9232" width="6.375" style="58" customWidth="1"/>
    <col min="9233" max="9233" width="6.125" style="58" customWidth="1"/>
    <col min="9234" max="9236" width="7.375" style="58" customWidth="1"/>
    <col min="9237" max="9237" width="6.875" style="58" customWidth="1"/>
    <col min="9238" max="9238" width="5.75" style="58" customWidth="1"/>
    <col min="9239" max="9239" width="4.25" style="58" customWidth="1"/>
    <col min="9240" max="9240" width="18.25" style="58" customWidth="1"/>
    <col min="9241" max="9473" width="9" style="58"/>
    <col min="9474" max="9474" width="6" style="58" customWidth="1"/>
    <col min="9475" max="9475" width="4.125" style="58" customWidth="1"/>
    <col min="9476" max="9476" width="4.25" style="58" customWidth="1"/>
    <col min="9477" max="9477" width="3.75" style="58" customWidth="1"/>
    <col min="9478" max="9478" width="4.25" style="58" customWidth="1"/>
    <col min="9479" max="9479" width="3.875" style="58" customWidth="1"/>
    <col min="9480" max="9480" width="4.5" style="58" customWidth="1"/>
    <col min="9481" max="9481" width="6.75" style="58" customWidth="1"/>
    <col min="9482" max="9482" width="6.625" style="58" customWidth="1"/>
    <col min="9483" max="9483" width="6.875" style="58" customWidth="1"/>
    <col min="9484" max="9484" width="6.75" style="58" customWidth="1"/>
    <col min="9485" max="9486" width="5.625" style="58" customWidth="1"/>
    <col min="9487" max="9487" width="6.75" style="58" customWidth="1"/>
    <col min="9488" max="9488" width="6.375" style="58" customWidth="1"/>
    <col min="9489" max="9489" width="6.125" style="58" customWidth="1"/>
    <col min="9490" max="9492" width="7.375" style="58" customWidth="1"/>
    <col min="9493" max="9493" width="6.875" style="58" customWidth="1"/>
    <col min="9494" max="9494" width="5.75" style="58" customWidth="1"/>
    <col min="9495" max="9495" width="4.25" style="58" customWidth="1"/>
    <col min="9496" max="9496" width="18.25" style="58" customWidth="1"/>
    <col min="9497" max="9729" width="9" style="58"/>
    <col min="9730" max="9730" width="6" style="58" customWidth="1"/>
    <col min="9731" max="9731" width="4.125" style="58" customWidth="1"/>
    <col min="9732" max="9732" width="4.25" style="58" customWidth="1"/>
    <col min="9733" max="9733" width="3.75" style="58" customWidth="1"/>
    <col min="9734" max="9734" width="4.25" style="58" customWidth="1"/>
    <col min="9735" max="9735" width="3.875" style="58" customWidth="1"/>
    <col min="9736" max="9736" width="4.5" style="58" customWidth="1"/>
    <col min="9737" max="9737" width="6.75" style="58" customWidth="1"/>
    <col min="9738" max="9738" width="6.625" style="58" customWidth="1"/>
    <col min="9739" max="9739" width="6.875" style="58" customWidth="1"/>
    <col min="9740" max="9740" width="6.75" style="58" customWidth="1"/>
    <col min="9741" max="9742" width="5.625" style="58" customWidth="1"/>
    <col min="9743" max="9743" width="6.75" style="58" customWidth="1"/>
    <col min="9744" max="9744" width="6.375" style="58" customWidth="1"/>
    <col min="9745" max="9745" width="6.125" style="58" customWidth="1"/>
    <col min="9746" max="9748" width="7.375" style="58" customWidth="1"/>
    <col min="9749" max="9749" width="6.875" style="58" customWidth="1"/>
    <col min="9750" max="9750" width="5.75" style="58" customWidth="1"/>
    <col min="9751" max="9751" width="4.25" style="58" customWidth="1"/>
    <col min="9752" max="9752" width="18.25" style="58" customWidth="1"/>
    <col min="9753" max="9985" width="9" style="58"/>
    <col min="9986" max="9986" width="6" style="58" customWidth="1"/>
    <col min="9987" max="9987" width="4.125" style="58" customWidth="1"/>
    <col min="9988" max="9988" width="4.25" style="58" customWidth="1"/>
    <col min="9989" max="9989" width="3.75" style="58" customWidth="1"/>
    <col min="9990" max="9990" width="4.25" style="58" customWidth="1"/>
    <col min="9991" max="9991" width="3.875" style="58" customWidth="1"/>
    <col min="9992" max="9992" width="4.5" style="58" customWidth="1"/>
    <col min="9993" max="9993" width="6.75" style="58" customWidth="1"/>
    <col min="9994" max="9994" width="6.625" style="58" customWidth="1"/>
    <col min="9995" max="9995" width="6.875" style="58" customWidth="1"/>
    <col min="9996" max="9996" width="6.75" style="58" customWidth="1"/>
    <col min="9997" max="9998" width="5.625" style="58" customWidth="1"/>
    <col min="9999" max="9999" width="6.75" style="58" customWidth="1"/>
    <col min="10000" max="10000" width="6.375" style="58" customWidth="1"/>
    <col min="10001" max="10001" width="6.125" style="58" customWidth="1"/>
    <col min="10002" max="10004" width="7.375" style="58" customWidth="1"/>
    <col min="10005" max="10005" width="6.875" style="58" customWidth="1"/>
    <col min="10006" max="10006" width="5.75" style="58" customWidth="1"/>
    <col min="10007" max="10007" width="4.25" style="58" customWidth="1"/>
    <col min="10008" max="10008" width="18.25" style="58" customWidth="1"/>
    <col min="10009" max="10241" width="9" style="58"/>
    <col min="10242" max="10242" width="6" style="58" customWidth="1"/>
    <col min="10243" max="10243" width="4.125" style="58" customWidth="1"/>
    <col min="10244" max="10244" width="4.25" style="58" customWidth="1"/>
    <col min="10245" max="10245" width="3.75" style="58" customWidth="1"/>
    <col min="10246" max="10246" width="4.25" style="58" customWidth="1"/>
    <col min="10247" max="10247" width="3.875" style="58" customWidth="1"/>
    <col min="10248" max="10248" width="4.5" style="58" customWidth="1"/>
    <col min="10249" max="10249" width="6.75" style="58" customWidth="1"/>
    <col min="10250" max="10250" width="6.625" style="58" customWidth="1"/>
    <col min="10251" max="10251" width="6.875" style="58" customWidth="1"/>
    <col min="10252" max="10252" width="6.75" style="58" customWidth="1"/>
    <col min="10253" max="10254" width="5.625" style="58" customWidth="1"/>
    <col min="10255" max="10255" width="6.75" style="58" customWidth="1"/>
    <col min="10256" max="10256" width="6.375" style="58" customWidth="1"/>
    <col min="10257" max="10257" width="6.125" style="58" customWidth="1"/>
    <col min="10258" max="10260" width="7.375" style="58" customWidth="1"/>
    <col min="10261" max="10261" width="6.875" style="58" customWidth="1"/>
    <col min="10262" max="10262" width="5.75" style="58" customWidth="1"/>
    <col min="10263" max="10263" width="4.25" style="58" customWidth="1"/>
    <col min="10264" max="10264" width="18.25" style="58" customWidth="1"/>
    <col min="10265" max="10497" width="9" style="58"/>
    <col min="10498" max="10498" width="6" style="58" customWidth="1"/>
    <col min="10499" max="10499" width="4.125" style="58" customWidth="1"/>
    <col min="10500" max="10500" width="4.25" style="58" customWidth="1"/>
    <col min="10501" max="10501" width="3.75" style="58" customWidth="1"/>
    <col min="10502" max="10502" width="4.25" style="58" customWidth="1"/>
    <col min="10503" max="10503" width="3.875" style="58" customWidth="1"/>
    <col min="10504" max="10504" width="4.5" style="58" customWidth="1"/>
    <col min="10505" max="10505" width="6.75" style="58" customWidth="1"/>
    <col min="10506" max="10506" width="6.625" style="58" customWidth="1"/>
    <col min="10507" max="10507" width="6.875" style="58" customWidth="1"/>
    <col min="10508" max="10508" width="6.75" style="58" customWidth="1"/>
    <col min="10509" max="10510" width="5.625" style="58" customWidth="1"/>
    <col min="10511" max="10511" width="6.75" style="58" customWidth="1"/>
    <col min="10512" max="10512" width="6.375" style="58" customWidth="1"/>
    <col min="10513" max="10513" width="6.125" style="58" customWidth="1"/>
    <col min="10514" max="10516" width="7.375" style="58" customWidth="1"/>
    <col min="10517" max="10517" width="6.875" style="58" customWidth="1"/>
    <col min="10518" max="10518" width="5.75" style="58" customWidth="1"/>
    <col min="10519" max="10519" width="4.25" style="58" customWidth="1"/>
    <col min="10520" max="10520" width="18.25" style="58" customWidth="1"/>
    <col min="10521" max="10753" width="9" style="58"/>
    <col min="10754" max="10754" width="6" style="58" customWidth="1"/>
    <col min="10755" max="10755" width="4.125" style="58" customWidth="1"/>
    <col min="10756" max="10756" width="4.25" style="58" customWidth="1"/>
    <col min="10757" max="10757" width="3.75" style="58" customWidth="1"/>
    <col min="10758" max="10758" width="4.25" style="58" customWidth="1"/>
    <col min="10759" max="10759" width="3.875" style="58" customWidth="1"/>
    <col min="10760" max="10760" width="4.5" style="58" customWidth="1"/>
    <col min="10761" max="10761" width="6.75" style="58" customWidth="1"/>
    <col min="10762" max="10762" width="6.625" style="58" customWidth="1"/>
    <col min="10763" max="10763" width="6.875" style="58" customWidth="1"/>
    <col min="10764" max="10764" width="6.75" style="58" customWidth="1"/>
    <col min="10765" max="10766" width="5.625" style="58" customWidth="1"/>
    <col min="10767" max="10767" width="6.75" style="58" customWidth="1"/>
    <col min="10768" max="10768" width="6.375" style="58" customWidth="1"/>
    <col min="10769" max="10769" width="6.125" style="58" customWidth="1"/>
    <col min="10770" max="10772" width="7.375" style="58" customWidth="1"/>
    <col min="10773" max="10773" width="6.875" style="58" customWidth="1"/>
    <col min="10774" max="10774" width="5.75" style="58" customWidth="1"/>
    <col min="10775" max="10775" width="4.25" style="58" customWidth="1"/>
    <col min="10776" max="10776" width="18.25" style="58" customWidth="1"/>
    <col min="10777" max="11009" width="9" style="58"/>
    <col min="11010" max="11010" width="6" style="58" customWidth="1"/>
    <col min="11011" max="11011" width="4.125" style="58" customWidth="1"/>
    <col min="11012" max="11012" width="4.25" style="58" customWidth="1"/>
    <col min="11013" max="11013" width="3.75" style="58" customWidth="1"/>
    <col min="11014" max="11014" width="4.25" style="58" customWidth="1"/>
    <col min="11015" max="11015" width="3.875" style="58" customWidth="1"/>
    <col min="11016" max="11016" width="4.5" style="58" customWidth="1"/>
    <col min="11017" max="11017" width="6.75" style="58" customWidth="1"/>
    <col min="11018" max="11018" width="6.625" style="58" customWidth="1"/>
    <col min="11019" max="11019" width="6.875" style="58" customWidth="1"/>
    <col min="11020" max="11020" width="6.75" style="58" customWidth="1"/>
    <col min="11021" max="11022" width="5.625" style="58" customWidth="1"/>
    <col min="11023" max="11023" width="6.75" style="58" customWidth="1"/>
    <col min="11024" max="11024" width="6.375" style="58" customWidth="1"/>
    <col min="11025" max="11025" width="6.125" style="58" customWidth="1"/>
    <col min="11026" max="11028" width="7.375" style="58" customWidth="1"/>
    <col min="11029" max="11029" width="6.875" style="58" customWidth="1"/>
    <col min="11030" max="11030" width="5.75" style="58" customWidth="1"/>
    <col min="11031" max="11031" width="4.25" style="58" customWidth="1"/>
    <col min="11032" max="11032" width="18.25" style="58" customWidth="1"/>
    <col min="11033" max="11265" width="9" style="58"/>
    <col min="11266" max="11266" width="6" style="58" customWidth="1"/>
    <col min="11267" max="11267" width="4.125" style="58" customWidth="1"/>
    <col min="11268" max="11268" width="4.25" style="58" customWidth="1"/>
    <col min="11269" max="11269" width="3.75" style="58" customWidth="1"/>
    <col min="11270" max="11270" width="4.25" style="58" customWidth="1"/>
    <col min="11271" max="11271" width="3.875" style="58" customWidth="1"/>
    <col min="11272" max="11272" width="4.5" style="58" customWidth="1"/>
    <col min="11273" max="11273" width="6.75" style="58" customWidth="1"/>
    <col min="11274" max="11274" width="6.625" style="58" customWidth="1"/>
    <col min="11275" max="11275" width="6.875" style="58" customWidth="1"/>
    <col min="11276" max="11276" width="6.75" style="58" customWidth="1"/>
    <col min="11277" max="11278" width="5.625" style="58" customWidth="1"/>
    <col min="11279" max="11279" width="6.75" style="58" customWidth="1"/>
    <col min="11280" max="11280" width="6.375" style="58" customWidth="1"/>
    <col min="11281" max="11281" width="6.125" style="58" customWidth="1"/>
    <col min="11282" max="11284" width="7.375" style="58" customWidth="1"/>
    <col min="11285" max="11285" width="6.875" style="58" customWidth="1"/>
    <col min="11286" max="11286" width="5.75" style="58" customWidth="1"/>
    <col min="11287" max="11287" width="4.25" style="58" customWidth="1"/>
    <col min="11288" max="11288" width="18.25" style="58" customWidth="1"/>
    <col min="11289" max="11521" width="9" style="58"/>
    <col min="11522" max="11522" width="6" style="58" customWidth="1"/>
    <col min="11523" max="11523" width="4.125" style="58" customWidth="1"/>
    <col min="11524" max="11524" width="4.25" style="58" customWidth="1"/>
    <col min="11525" max="11525" width="3.75" style="58" customWidth="1"/>
    <col min="11526" max="11526" width="4.25" style="58" customWidth="1"/>
    <col min="11527" max="11527" width="3.875" style="58" customWidth="1"/>
    <col min="11528" max="11528" width="4.5" style="58" customWidth="1"/>
    <col min="11529" max="11529" width="6.75" style="58" customWidth="1"/>
    <col min="11530" max="11530" width="6.625" style="58" customWidth="1"/>
    <col min="11531" max="11531" width="6.875" style="58" customWidth="1"/>
    <col min="11532" max="11532" width="6.75" style="58" customWidth="1"/>
    <col min="11533" max="11534" width="5.625" style="58" customWidth="1"/>
    <col min="11535" max="11535" width="6.75" style="58" customWidth="1"/>
    <col min="11536" max="11536" width="6.375" style="58" customWidth="1"/>
    <col min="11537" max="11537" width="6.125" style="58" customWidth="1"/>
    <col min="11538" max="11540" width="7.375" style="58" customWidth="1"/>
    <col min="11541" max="11541" width="6.875" style="58" customWidth="1"/>
    <col min="11542" max="11542" width="5.75" style="58" customWidth="1"/>
    <col min="11543" max="11543" width="4.25" style="58" customWidth="1"/>
    <col min="11544" max="11544" width="18.25" style="58" customWidth="1"/>
    <col min="11545" max="11777" width="9" style="58"/>
    <col min="11778" max="11778" width="6" style="58" customWidth="1"/>
    <col min="11779" max="11779" width="4.125" style="58" customWidth="1"/>
    <col min="11780" max="11780" width="4.25" style="58" customWidth="1"/>
    <col min="11781" max="11781" width="3.75" style="58" customWidth="1"/>
    <col min="11782" max="11782" width="4.25" style="58" customWidth="1"/>
    <col min="11783" max="11783" width="3.875" style="58" customWidth="1"/>
    <col min="11784" max="11784" width="4.5" style="58" customWidth="1"/>
    <col min="11785" max="11785" width="6.75" style="58" customWidth="1"/>
    <col min="11786" max="11786" width="6.625" style="58" customWidth="1"/>
    <col min="11787" max="11787" width="6.875" style="58" customWidth="1"/>
    <col min="11788" max="11788" width="6.75" style="58" customWidth="1"/>
    <col min="11789" max="11790" width="5.625" style="58" customWidth="1"/>
    <col min="11791" max="11791" width="6.75" style="58" customWidth="1"/>
    <col min="11792" max="11792" width="6.375" style="58" customWidth="1"/>
    <col min="11793" max="11793" width="6.125" style="58" customWidth="1"/>
    <col min="11794" max="11796" width="7.375" style="58" customWidth="1"/>
    <col min="11797" max="11797" width="6.875" style="58" customWidth="1"/>
    <col min="11798" max="11798" width="5.75" style="58" customWidth="1"/>
    <col min="11799" max="11799" width="4.25" style="58" customWidth="1"/>
    <col min="11800" max="11800" width="18.25" style="58" customWidth="1"/>
    <col min="11801" max="12033" width="9" style="58"/>
    <col min="12034" max="12034" width="6" style="58" customWidth="1"/>
    <col min="12035" max="12035" width="4.125" style="58" customWidth="1"/>
    <col min="12036" max="12036" width="4.25" style="58" customWidth="1"/>
    <col min="12037" max="12037" width="3.75" style="58" customWidth="1"/>
    <col min="12038" max="12038" width="4.25" style="58" customWidth="1"/>
    <col min="12039" max="12039" width="3.875" style="58" customWidth="1"/>
    <col min="12040" max="12040" width="4.5" style="58" customWidth="1"/>
    <col min="12041" max="12041" width="6.75" style="58" customWidth="1"/>
    <col min="12042" max="12042" width="6.625" style="58" customWidth="1"/>
    <col min="12043" max="12043" width="6.875" style="58" customWidth="1"/>
    <col min="12044" max="12044" width="6.75" style="58" customWidth="1"/>
    <col min="12045" max="12046" width="5.625" style="58" customWidth="1"/>
    <col min="12047" max="12047" width="6.75" style="58" customWidth="1"/>
    <col min="12048" max="12048" width="6.375" style="58" customWidth="1"/>
    <col min="12049" max="12049" width="6.125" style="58" customWidth="1"/>
    <col min="12050" max="12052" width="7.375" style="58" customWidth="1"/>
    <col min="12053" max="12053" width="6.875" style="58" customWidth="1"/>
    <col min="12054" max="12054" width="5.75" style="58" customWidth="1"/>
    <col min="12055" max="12055" width="4.25" style="58" customWidth="1"/>
    <col min="12056" max="12056" width="18.25" style="58" customWidth="1"/>
    <col min="12057" max="12289" width="9" style="58"/>
    <col min="12290" max="12290" width="6" style="58" customWidth="1"/>
    <col min="12291" max="12291" width="4.125" style="58" customWidth="1"/>
    <col min="12292" max="12292" width="4.25" style="58" customWidth="1"/>
    <col min="12293" max="12293" width="3.75" style="58" customWidth="1"/>
    <col min="12294" max="12294" width="4.25" style="58" customWidth="1"/>
    <col min="12295" max="12295" width="3.875" style="58" customWidth="1"/>
    <col min="12296" max="12296" width="4.5" style="58" customWidth="1"/>
    <col min="12297" max="12297" width="6.75" style="58" customWidth="1"/>
    <col min="12298" max="12298" width="6.625" style="58" customWidth="1"/>
    <col min="12299" max="12299" width="6.875" style="58" customWidth="1"/>
    <col min="12300" max="12300" width="6.75" style="58" customWidth="1"/>
    <col min="12301" max="12302" width="5.625" style="58" customWidth="1"/>
    <col min="12303" max="12303" width="6.75" style="58" customWidth="1"/>
    <col min="12304" max="12304" width="6.375" style="58" customWidth="1"/>
    <col min="12305" max="12305" width="6.125" style="58" customWidth="1"/>
    <col min="12306" max="12308" width="7.375" style="58" customWidth="1"/>
    <col min="12309" max="12309" width="6.875" style="58" customWidth="1"/>
    <col min="12310" max="12310" width="5.75" style="58" customWidth="1"/>
    <col min="12311" max="12311" width="4.25" style="58" customWidth="1"/>
    <col min="12312" max="12312" width="18.25" style="58" customWidth="1"/>
    <col min="12313" max="12545" width="9" style="58"/>
    <col min="12546" max="12546" width="6" style="58" customWidth="1"/>
    <col min="12547" max="12547" width="4.125" style="58" customWidth="1"/>
    <col min="12548" max="12548" width="4.25" style="58" customWidth="1"/>
    <col min="12549" max="12549" width="3.75" style="58" customWidth="1"/>
    <col min="12550" max="12550" width="4.25" style="58" customWidth="1"/>
    <col min="12551" max="12551" width="3.875" style="58" customWidth="1"/>
    <col min="12552" max="12552" width="4.5" style="58" customWidth="1"/>
    <col min="12553" max="12553" width="6.75" style="58" customWidth="1"/>
    <col min="12554" max="12554" width="6.625" style="58" customWidth="1"/>
    <col min="12555" max="12555" width="6.875" style="58" customWidth="1"/>
    <col min="12556" max="12556" width="6.75" style="58" customWidth="1"/>
    <col min="12557" max="12558" width="5.625" style="58" customWidth="1"/>
    <col min="12559" max="12559" width="6.75" style="58" customWidth="1"/>
    <col min="12560" max="12560" width="6.375" style="58" customWidth="1"/>
    <col min="12561" max="12561" width="6.125" style="58" customWidth="1"/>
    <col min="12562" max="12564" width="7.375" style="58" customWidth="1"/>
    <col min="12565" max="12565" width="6.875" style="58" customWidth="1"/>
    <col min="12566" max="12566" width="5.75" style="58" customWidth="1"/>
    <col min="12567" max="12567" width="4.25" style="58" customWidth="1"/>
    <col min="12568" max="12568" width="18.25" style="58" customWidth="1"/>
    <col min="12569" max="12801" width="9" style="58"/>
    <col min="12802" max="12802" width="6" style="58" customWidth="1"/>
    <col min="12803" max="12803" width="4.125" style="58" customWidth="1"/>
    <col min="12804" max="12804" width="4.25" style="58" customWidth="1"/>
    <col min="12805" max="12805" width="3.75" style="58" customWidth="1"/>
    <col min="12806" max="12806" width="4.25" style="58" customWidth="1"/>
    <col min="12807" max="12807" width="3.875" style="58" customWidth="1"/>
    <col min="12808" max="12808" width="4.5" style="58" customWidth="1"/>
    <col min="12809" max="12809" width="6.75" style="58" customWidth="1"/>
    <col min="12810" max="12810" width="6.625" style="58" customWidth="1"/>
    <col min="12811" max="12811" width="6.875" style="58" customWidth="1"/>
    <col min="12812" max="12812" width="6.75" style="58" customWidth="1"/>
    <col min="12813" max="12814" width="5.625" style="58" customWidth="1"/>
    <col min="12815" max="12815" width="6.75" style="58" customWidth="1"/>
    <col min="12816" max="12816" width="6.375" style="58" customWidth="1"/>
    <col min="12817" max="12817" width="6.125" style="58" customWidth="1"/>
    <col min="12818" max="12820" width="7.375" style="58" customWidth="1"/>
    <col min="12821" max="12821" width="6.875" style="58" customWidth="1"/>
    <col min="12822" max="12822" width="5.75" style="58" customWidth="1"/>
    <col min="12823" max="12823" width="4.25" style="58" customWidth="1"/>
    <col min="12824" max="12824" width="18.25" style="58" customWidth="1"/>
    <col min="12825" max="13057" width="9" style="58"/>
    <col min="13058" max="13058" width="6" style="58" customWidth="1"/>
    <col min="13059" max="13059" width="4.125" style="58" customWidth="1"/>
    <col min="13060" max="13060" width="4.25" style="58" customWidth="1"/>
    <col min="13061" max="13061" width="3.75" style="58" customWidth="1"/>
    <col min="13062" max="13062" width="4.25" style="58" customWidth="1"/>
    <col min="13063" max="13063" width="3.875" style="58" customWidth="1"/>
    <col min="13064" max="13064" width="4.5" style="58" customWidth="1"/>
    <col min="13065" max="13065" width="6.75" style="58" customWidth="1"/>
    <col min="13066" max="13066" width="6.625" style="58" customWidth="1"/>
    <col min="13067" max="13067" width="6.875" style="58" customWidth="1"/>
    <col min="13068" max="13068" width="6.75" style="58" customWidth="1"/>
    <col min="13069" max="13070" width="5.625" style="58" customWidth="1"/>
    <col min="13071" max="13071" width="6.75" style="58" customWidth="1"/>
    <col min="13072" max="13072" width="6.375" style="58" customWidth="1"/>
    <col min="13073" max="13073" width="6.125" style="58" customWidth="1"/>
    <col min="13074" max="13076" width="7.375" style="58" customWidth="1"/>
    <col min="13077" max="13077" width="6.875" style="58" customWidth="1"/>
    <col min="13078" max="13078" width="5.75" style="58" customWidth="1"/>
    <col min="13079" max="13079" width="4.25" style="58" customWidth="1"/>
    <col min="13080" max="13080" width="18.25" style="58" customWidth="1"/>
    <col min="13081" max="13313" width="9" style="58"/>
    <col min="13314" max="13314" width="6" style="58" customWidth="1"/>
    <col min="13315" max="13315" width="4.125" style="58" customWidth="1"/>
    <col min="13316" max="13316" width="4.25" style="58" customWidth="1"/>
    <col min="13317" max="13317" width="3.75" style="58" customWidth="1"/>
    <col min="13318" max="13318" width="4.25" style="58" customWidth="1"/>
    <col min="13319" max="13319" width="3.875" style="58" customWidth="1"/>
    <col min="13320" max="13320" width="4.5" style="58" customWidth="1"/>
    <col min="13321" max="13321" width="6.75" style="58" customWidth="1"/>
    <col min="13322" max="13322" width="6.625" style="58" customWidth="1"/>
    <col min="13323" max="13323" width="6.875" style="58" customWidth="1"/>
    <col min="13324" max="13324" width="6.75" style="58" customWidth="1"/>
    <col min="13325" max="13326" width="5.625" style="58" customWidth="1"/>
    <col min="13327" max="13327" width="6.75" style="58" customWidth="1"/>
    <col min="13328" max="13328" width="6.375" style="58" customWidth="1"/>
    <col min="13329" max="13329" width="6.125" style="58" customWidth="1"/>
    <col min="13330" max="13332" width="7.375" style="58" customWidth="1"/>
    <col min="13333" max="13333" width="6.875" style="58" customWidth="1"/>
    <col min="13334" max="13334" width="5.75" style="58" customWidth="1"/>
    <col min="13335" max="13335" width="4.25" style="58" customWidth="1"/>
    <col min="13336" max="13336" width="18.25" style="58" customWidth="1"/>
    <col min="13337" max="13569" width="9" style="58"/>
    <col min="13570" max="13570" width="6" style="58" customWidth="1"/>
    <col min="13571" max="13571" width="4.125" style="58" customWidth="1"/>
    <col min="13572" max="13572" width="4.25" style="58" customWidth="1"/>
    <col min="13573" max="13573" width="3.75" style="58" customWidth="1"/>
    <col min="13574" max="13574" width="4.25" style="58" customWidth="1"/>
    <col min="13575" max="13575" width="3.875" style="58" customWidth="1"/>
    <col min="13576" max="13576" width="4.5" style="58" customWidth="1"/>
    <col min="13577" max="13577" width="6.75" style="58" customWidth="1"/>
    <col min="13578" max="13578" width="6.625" style="58" customWidth="1"/>
    <col min="13579" max="13579" width="6.875" style="58" customWidth="1"/>
    <col min="13580" max="13580" width="6.75" style="58" customWidth="1"/>
    <col min="13581" max="13582" width="5.625" style="58" customWidth="1"/>
    <col min="13583" max="13583" width="6.75" style="58" customWidth="1"/>
    <col min="13584" max="13584" width="6.375" style="58" customWidth="1"/>
    <col min="13585" max="13585" width="6.125" style="58" customWidth="1"/>
    <col min="13586" max="13588" width="7.375" style="58" customWidth="1"/>
    <col min="13589" max="13589" width="6.875" style="58" customWidth="1"/>
    <col min="13590" max="13590" width="5.75" style="58" customWidth="1"/>
    <col min="13591" max="13591" width="4.25" style="58" customWidth="1"/>
    <col min="13592" max="13592" width="18.25" style="58" customWidth="1"/>
    <col min="13593" max="13825" width="9" style="58"/>
    <col min="13826" max="13826" width="6" style="58" customWidth="1"/>
    <col min="13827" max="13827" width="4.125" style="58" customWidth="1"/>
    <col min="13828" max="13828" width="4.25" style="58" customWidth="1"/>
    <col min="13829" max="13829" width="3.75" style="58" customWidth="1"/>
    <col min="13830" max="13830" width="4.25" style="58" customWidth="1"/>
    <col min="13831" max="13831" width="3.875" style="58" customWidth="1"/>
    <col min="13832" max="13832" width="4.5" style="58" customWidth="1"/>
    <col min="13833" max="13833" width="6.75" style="58" customWidth="1"/>
    <col min="13834" max="13834" width="6.625" style="58" customWidth="1"/>
    <col min="13835" max="13835" width="6.875" style="58" customWidth="1"/>
    <col min="13836" max="13836" width="6.75" style="58" customWidth="1"/>
    <col min="13837" max="13838" width="5.625" style="58" customWidth="1"/>
    <col min="13839" max="13839" width="6.75" style="58" customWidth="1"/>
    <col min="13840" max="13840" width="6.375" style="58" customWidth="1"/>
    <col min="13841" max="13841" width="6.125" style="58" customWidth="1"/>
    <col min="13842" max="13844" width="7.375" style="58" customWidth="1"/>
    <col min="13845" max="13845" width="6.875" style="58" customWidth="1"/>
    <col min="13846" max="13846" width="5.75" style="58" customWidth="1"/>
    <col min="13847" max="13847" width="4.25" style="58" customWidth="1"/>
    <col min="13848" max="13848" width="18.25" style="58" customWidth="1"/>
    <col min="13849" max="14081" width="9" style="58"/>
    <col min="14082" max="14082" width="6" style="58" customWidth="1"/>
    <col min="14083" max="14083" width="4.125" style="58" customWidth="1"/>
    <col min="14084" max="14084" width="4.25" style="58" customWidth="1"/>
    <col min="14085" max="14085" width="3.75" style="58" customWidth="1"/>
    <col min="14086" max="14086" width="4.25" style="58" customWidth="1"/>
    <col min="14087" max="14087" width="3.875" style="58" customWidth="1"/>
    <col min="14088" max="14088" width="4.5" style="58" customWidth="1"/>
    <col min="14089" max="14089" width="6.75" style="58" customWidth="1"/>
    <col min="14090" max="14090" width="6.625" style="58" customWidth="1"/>
    <col min="14091" max="14091" width="6.875" style="58" customWidth="1"/>
    <col min="14092" max="14092" width="6.75" style="58" customWidth="1"/>
    <col min="14093" max="14094" width="5.625" style="58" customWidth="1"/>
    <col min="14095" max="14095" width="6.75" style="58" customWidth="1"/>
    <col min="14096" max="14096" width="6.375" style="58" customWidth="1"/>
    <col min="14097" max="14097" width="6.125" style="58" customWidth="1"/>
    <col min="14098" max="14100" width="7.375" style="58" customWidth="1"/>
    <col min="14101" max="14101" width="6.875" style="58" customWidth="1"/>
    <col min="14102" max="14102" width="5.75" style="58" customWidth="1"/>
    <col min="14103" max="14103" width="4.25" style="58" customWidth="1"/>
    <col min="14104" max="14104" width="18.25" style="58" customWidth="1"/>
    <col min="14105" max="14337" width="9" style="58"/>
    <col min="14338" max="14338" width="6" style="58" customWidth="1"/>
    <col min="14339" max="14339" width="4.125" style="58" customWidth="1"/>
    <col min="14340" max="14340" width="4.25" style="58" customWidth="1"/>
    <col min="14341" max="14341" width="3.75" style="58" customWidth="1"/>
    <col min="14342" max="14342" width="4.25" style="58" customWidth="1"/>
    <col min="14343" max="14343" width="3.875" style="58" customWidth="1"/>
    <col min="14344" max="14344" width="4.5" style="58" customWidth="1"/>
    <col min="14345" max="14345" width="6.75" style="58" customWidth="1"/>
    <col min="14346" max="14346" width="6.625" style="58" customWidth="1"/>
    <col min="14347" max="14347" width="6.875" style="58" customWidth="1"/>
    <col min="14348" max="14348" width="6.75" style="58" customWidth="1"/>
    <col min="14349" max="14350" width="5.625" style="58" customWidth="1"/>
    <col min="14351" max="14351" width="6.75" style="58" customWidth="1"/>
    <col min="14352" max="14352" width="6.375" style="58" customWidth="1"/>
    <col min="14353" max="14353" width="6.125" style="58" customWidth="1"/>
    <col min="14354" max="14356" width="7.375" style="58" customWidth="1"/>
    <col min="14357" max="14357" width="6.875" style="58" customWidth="1"/>
    <col min="14358" max="14358" width="5.75" style="58" customWidth="1"/>
    <col min="14359" max="14359" width="4.25" style="58" customWidth="1"/>
    <col min="14360" max="14360" width="18.25" style="58" customWidth="1"/>
    <col min="14361" max="14593" width="9" style="58"/>
    <col min="14594" max="14594" width="6" style="58" customWidth="1"/>
    <col min="14595" max="14595" width="4.125" style="58" customWidth="1"/>
    <col min="14596" max="14596" width="4.25" style="58" customWidth="1"/>
    <col min="14597" max="14597" width="3.75" style="58" customWidth="1"/>
    <col min="14598" max="14598" width="4.25" style="58" customWidth="1"/>
    <col min="14599" max="14599" width="3.875" style="58" customWidth="1"/>
    <col min="14600" max="14600" width="4.5" style="58" customWidth="1"/>
    <col min="14601" max="14601" width="6.75" style="58" customWidth="1"/>
    <col min="14602" max="14602" width="6.625" style="58" customWidth="1"/>
    <col min="14603" max="14603" width="6.875" style="58" customWidth="1"/>
    <col min="14604" max="14604" width="6.75" style="58" customWidth="1"/>
    <col min="14605" max="14606" width="5.625" style="58" customWidth="1"/>
    <col min="14607" max="14607" width="6.75" style="58" customWidth="1"/>
    <col min="14608" max="14608" width="6.375" style="58" customWidth="1"/>
    <col min="14609" max="14609" width="6.125" style="58" customWidth="1"/>
    <col min="14610" max="14612" width="7.375" style="58" customWidth="1"/>
    <col min="14613" max="14613" width="6.875" style="58" customWidth="1"/>
    <col min="14614" max="14614" width="5.75" style="58" customWidth="1"/>
    <col min="14615" max="14615" width="4.25" style="58" customWidth="1"/>
    <col min="14616" max="14616" width="18.25" style="58" customWidth="1"/>
    <col min="14617" max="14849" width="9" style="58"/>
    <col min="14850" max="14850" width="6" style="58" customWidth="1"/>
    <col min="14851" max="14851" width="4.125" style="58" customWidth="1"/>
    <col min="14852" max="14852" width="4.25" style="58" customWidth="1"/>
    <col min="14853" max="14853" width="3.75" style="58" customWidth="1"/>
    <col min="14854" max="14854" width="4.25" style="58" customWidth="1"/>
    <col min="14855" max="14855" width="3.875" style="58" customWidth="1"/>
    <col min="14856" max="14856" width="4.5" style="58" customWidth="1"/>
    <col min="14857" max="14857" width="6.75" style="58" customWidth="1"/>
    <col min="14858" max="14858" width="6.625" style="58" customWidth="1"/>
    <col min="14859" max="14859" width="6.875" style="58" customWidth="1"/>
    <col min="14860" max="14860" width="6.75" style="58" customWidth="1"/>
    <col min="14861" max="14862" width="5.625" style="58" customWidth="1"/>
    <col min="14863" max="14863" width="6.75" style="58" customWidth="1"/>
    <col min="14864" max="14864" width="6.375" style="58" customWidth="1"/>
    <col min="14865" max="14865" width="6.125" style="58" customWidth="1"/>
    <col min="14866" max="14868" width="7.375" style="58" customWidth="1"/>
    <col min="14869" max="14869" width="6.875" style="58" customWidth="1"/>
    <col min="14870" max="14870" width="5.75" style="58" customWidth="1"/>
    <col min="14871" max="14871" width="4.25" style="58" customWidth="1"/>
    <col min="14872" max="14872" width="18.25" style="58" customWidth="1"/>
    <col min="14873" max="15105" width="9" style="58"/>
    <col min="15106" max="15106" width="6" style="58" customWidth="1"/>
    <col min="15107" max="15107" width="4.125" style="58" customWidth="1"/>
    <col min="15108" max="15108" width="4.25" style="58" customWidth="1"/>
    <col min="15109" max="15109" width="3.75" style="58" customWidth="1"/>
    <col min="15110" max="15110" width="4.25" style="58" customWidth="1"/>
    <col min="15111" max="15111" width="3.875" style="58" customWidth="1"/>
    <col min="15112" max="15112" width="4.5" style="58" customWidth="1"/>
    <col min="15113" max="15113" width="6.75" style="58" customWidth="1"/>
    <col min="15114" max="15114" width="6.625" style="58" customWidth="1"/>
    <col min="15115" max="15115" width="6.875" style="58" customWidth="1"/>
    <col min="15116" max="15116" width="6.75" style="58" customWidth="1"/>
    <col min="15117" max="15118" width="5.625" style="58" customWidth="1"/>
    <col min="15119" max="15119" width="6.75" style="58" customWidth="1"/>
    <col min="15120" max="15120" width="6.375" style="58" customWidth="1"/>
    <col min="15121" max="15121" width="6.125" style="58" customWidth="1"/>
    <col min="15122" max="15124" width="7.375" style="58" customWidth="1"/>
    <col min="15125" max="15125" width="6.875" style="58" customWidth="1"/>
    <col min="15126" max="15126" width="5.75" style="58" customWidth="1"/>
    <col min="15127" max="15127" width="4.25" style="58" customWidth="1"/>
    <col min="15128" max="15128" width="18.25" style="58" customWidth="1"/>
    <col min="15129" max="15361" width="9" style="58"/>
    <col min="15362" max="15362" width="6" style="58" customWidth="1"/>
    <col min="15363" max="15363" width="4.125" style="58" customWidth="1"/>
    <col min="15364" max="15364" width="4.25" style="58" customWidth="1"/>
    <col min="15365" max="15365" width="3.75" style="58" customWidth="1"/>
    <col min="15366" max="15366" width="4.25" style="58" customWidth="1"/>
    <col min="15367" max="15367" width="3.875" style="58" customWidth="1"/>
    <col min="15368" max="15368" width="4.5" style="58" customWidth="1"/>
    <col min="15369" max="15369" width="6.75" style="58" customWidth="1"/>
    <col min="15370" max="15370" width="6.625" style="58" customWidth="1"/>
    <col min="15371" max="15371" width="6.875" style="58" customWidth="1"/>
    <col min="15372" max="15372" width="6.75" style="58" customWidth="1"/>
    <col min="15373" max="15374" width="5.625" style="58" customWidth="1"/>
    <col min="15375" max="15375" width="6.75" style="58" customWidth="1"/>
    <col min="15376" max="15376" width="6.375" style="58" customWidth="1"/>
    <col min="15377" max="15377" width="6.125" style="58" customWidth="1"/>
    <col min="15378" max="15380" width="7.375" style="58" customWidth="1"/>
    <col min="15381" max="15381" width="6.875" style="58" customWidth="1"/>
    <col min="15382" max="15382" width="5.75" style="58" customWidth="1"/>
    <col min="15383" max="15383" width="4.25" style="58" customWidth="1"/>
    <col min="15384" max="15384" width="18.25" style="58" customWidth="1"/>
    <col min="15385" max="15617" width="9" style="58"/>
    <col min="15618" max="15618" width="6" style="58" customWidth="1"/>
    <col min="15619" max="15619" width="4.125" style="58" customWidth="1"/>
    <col min="15620" max="15620" width="4.25" style="58" customWidth="1"/>
    <col min="15621" max="15621" width="3.75" style="58" customWidth="1"/>
    <col min="15622" max="15622" width="4.25" style="58" customWidth="1"/>
    <col min="15623" max="15623" width="3.875" style="58" customWidth="1"/>
    <col min="15624" max="15624" width="4.5" style="58" customWidth="1"/>
    <col min="15625" max="15625" width="6.75" style="58" customWidth="1"/>
    <col min="15626" max="15626" width="6.625" style="58" customWidth="1"/>
    <col min="15627" max="15627" width="6.875" style="58" customWidth="1"/>
    <col min="15628" max="15628" width="6.75" style="58" customWidth="1"/>
    <col min="15629" max="15630" width="5.625" style="58" customWidth="1"/>
    <col min="15631" max="15631" width="6.75" style="58" customWidth="1"/>
    <col min="15632" max="15632" width="6.375" style="58" customWidth="1"/>
    <col min="15633" max="15633" width="6.125" style="58" customWidth="1"/>
    <col min="15634" max="15636" width="7.375" style="58" customWidth="1"/>
    <col min="15637" max="15637" width="6.875" style="58" customWidth="1"/>
    <col min="15638" max="15638" width="5.75" style="58" customWidth="1"/>
    <col min="15639" max="15639" width="4.25" style="58" customWidth="1"/>
    <col min="15640" max="15640" width="18.25" style="58" customWidth="1"/>
    <col min="15641" max="15873" width="9" style="58"/>
    <col min="15874" max="15874" width="6" style="58" customWidth="1"/>
    <col min="15875" max="15875" width="4.125" style="58" customWidth="1"/>
    <col min="15876" max="15876" width="4.25" style="58" customWidth="1"/>
    <col min="15877" max="15877" width="3.75" style="58" customWidth="1"/>
    <col min="15878" max="15878" width="4.25" style="58" customWidth="1"/>
    <col min="15879" max="15879" width="3.875" style="58" customWidth="1"/>
    <col min="15880" max="15880" width="4.5" style="58" customWidth="1"/>
    <col min="15881" max="15881" width="6.75" style="58" customWidth="1"/>
    <col min="15882" max="15882" width="6.625" style="58" customWidth="1"/>
    <col min="15883" max="15883" width="6.875" style="58" customWidth="1"/>
    <col min="15884" max="15884" width="6.75" style="58" customWidth="1"/>
    <col min="15885" max="15886" width="5.625" style="58" customWidth="1"/>
    <col min="15887" max="15887" width="6.75" style="58" customWidth="1"/>
    <col min="15888" max="15888" width="6.375" style="58" customWidth="1"/>
    <col min="15889" max="15889" width="6.125" style="58" customWidth="1"/>
    <col min="15890" max="15892" width="7.375" style="58" customWidth="1"/>
    <col min="15893" max="15893" width="6.875" style="58" customWidth="1"/>
    <col min="15894" max="15894" width="5.75" style="58" customWidth="1"/>
    <col min="15895" max="15895" width="4.25" style="58" customWidth="1"/>
    <col min="15896" max="15896" width="18.25" style="58" customWidth="1"/>
    <col min="15897" max="16129" width="9" style="58"/>
    <col min="16130" max="16130" width="6" style="58" customWidth="1"/>
    <col min="16131" max="16131" width="4.125" style="58" customWidth="1"/>
    <col min="16132" max="16132" width="4.25" style="58" customWidth="1"/>
    <col min="16133" max="16133" width="3.75" style="58" customWidth="1"/>
    <col min="16134" max="16134" width="4.25" style="58" customWidth="1"/>
    <col min="16135" max="16135" width="3.875" style="58" customWidth="1"/>
    <col min="16136" max="16136" width="4.5" style="58" customWidth="1"/>
    <col min="16137" max="16137" width="6.75" style="58" customWidth="1"/>
    <col min="16138" max="16138" width="6.625" style="58" customWidth="1"/>
    <col min="16139" max="16139" width="6.875" style="58" customWidth="1"/>
    <col min="16140" max="16140" width="6.75" style="58" customWidth="1"/>
    <col min="16141" max="16142" width="5.625" style="58" customWidth="1"/>
    <col min="16143" max="16143" width="6.75" style="58" customWidth="1"/>
    <col min="16144" max="16144" width="6.375" style="58" customWidth="1"/>
    <col min="16145" max="16145" width="6.125" style="58" customWidth="1"/>
    <col min="16146" max="16148" width="7.375" style="58" customWidth="1"/>
    <col min="16149" max="16149" width="6.875" style="58" customWidth="1"/>
    <col min="16150" max="16150" width="5.75" style="58" customWidth="1"/>
    <col min="16151" max="16151" width="4.25" style="58" customWidth="1"/>
    <col min="16152" max="16152" width="18.25" style="58" customWidth="1"/>
    <col min="16153" max="16384" width="9" style="58"/>
  </cols>
  <sheetData>
    <row r="1" ht="25.5" spans="1:24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5"/>
      <c r="S1" s="152"/>
      <c r="T1" s="152"/>
      <c r="U1" s="182"/>
      <c r="V1" s="172"/>
      <c r="W1" s="152"/>
      <c r="X1" s="152"/>
    </row>
    <row r="2" ht="13.5" spans="1:24">
      <c r="A2" s="106" t="s">
        <v>242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10"/>
      <c r="S2" s="106"/>
      <c r="T2" s="106"/>
      <c r="U2" s="172"/>
      <c r="V2" s="172"/>
      <c r="W2" s="106"/>
      <c r="X2" s="106"/>
    </row>
    <row r="3" ht="13.5" spans="1:24">
      <c r="A3" s="63" t="s">
        <v>2</v>
      </c>
      <c r="B3" s="63" t="s">
        <v>3</v>
      </c>
      <c r="C3" s="63" t="s">
        <v>4</v>
      </c>
      <c r="D3" s="63"/>
      <c r="E3" s="63"/>
      <c r="F3" s="63"/>
      <c r="G3" s="63"/>
      <c r="H3" s="63"/>
      <c r="I3" s="64"/>
      <c r="J3" s="71" t="s">
        <v>5</v>
      </c>
      <c r="K3" s="72"/>
      <c r="L3" s="72"/>
      <c r="M3" s="72"/>
      <c r="N3" s="72"/>
      <c r="O3" s="72"/>
      <c r="P3" s="72"/>
      <c r="Q3" s="72"/>
      <c r="R3" s="81"/>
      <c r="S3" s="72"/>
      <c r="T3" s="112" t="s">
        <v>6</v>
      </c>
      <c r="U3" s="183" t="s">
        <v>7</v>
      </c>
      <c r="V3" s="173" t="s">
        <v>8</v>
      </c>
      <c r="W3" s="114" t="s">
        <v>9</v>
      </c>
      <c r="X3" s="115" t="s">
        <v>10</v>
      </c>
    </row>
    <row r="4" ht="13.5" spans="1:24">
      <c r="A4" s="64"/>
      <c r="B4" s="64"/>
      <c r="C4" s="63" t="s">
        <v>11</v>
      </c>
      <c r="D4" s="64"/>
      <c r="E4" s="64"/>
      <c r="F4" s="64"/>
      <c r="G4" s="64"/>
      <c r="H4" s="64"/>
      <c r="I4" s="72" t="s">
        <v>12</v>
      </c>
      <c r="J4" s="71" t="s">
        <v>13</v>
      </c>
      <c r="K4" s="64"/>
      <c r="L4" s="64"/>
      <c r="M4" s="64"/>
      <c r="N4" s="64"/>
      <c r="O4" s="64"/>
      <c r="P4" s="64"/>
      <c r="Q4" s="64"/>
      <c r="R4" s="116" t="s">
        <v>14</v>
      </c>
      <c r="S4" s="72" t="s">
        <v>15</v>
      </c>
      <c r="T4" s="117"/>
      <c r="U4" s="184"/>
      <c r="V4" s="174"/>
      <c r="W4" s="114"/>
      <c r="X4" s="115"/>
    </row>
    <row r="5" ht="54.95" customHeight="1" spans="1:24">
      <c r="A5" s="65"/>
      <c r="B5" s="65"/>
      <c r="C5" s="63">
        <v>1</v>
      </c>
      <c r="D5" s="63">
        <v>2</v>
      </c>
      <c r="E5" s="63">
        <v>3</v>
      </c>
      <c r="F5" s="63">
        <v>4</v>
      </c>
      <c r="G5" s="63">
        <v>5</v>
      </c>
      <c r="H5" s="63">
        <v>6</v>
      </c>
      <c r="I5" s="65"/>
      <c r="J5" s="73" t="s">
        <v>17</v>
      </c>
      <c r="K5" s="73" t="s">
        <v>103</v>
      </c>
      <c r="L5" s="73" t="s">
        <v>104</v>
      </c>
      <c r="M5" s="73" t="s">
        <v>105</v>
      </c>
      <c r="N5" s="73" t="s">
        <v>21</v>
      </c>
      <c r="O5" s="73" t="s">
        <v>19</v>
      </c>
      <c r="P5" s="73" t="s">
        <v>22</v>
      </c>
      <c r="Q5" s="73" t="s">
        <v>23</v>
      </c>
      <c r="R5" s="185"/>
      <c r="S5" s="186"/>
      <c r="T5" s="187"/>
      <c r="U5" s="188"/>
      <c r="V5" s="189"/>
      <c r="W5" s="190"/>
      <c r="X5" s="191"/>
    </row>
    <row r="6" customHeight="1" spans="1:24">
      <c r="A6" s="68" t="s">
        <v>243</v>
      </c>
      <c r="B6" s="68" t="s">
        <v>244</v>
      </c>
      <c r="C6" s="69">
        <v>99</v>
      </c>
      <c r="D6" s="69">
        <v>99</v>
      </c>
      <c r="E6" s="70">
        <v>99</v>
      </c>
      <c r="F6" s="69">
        <v>99</v>
      </c>
      <c r="G6" s="69">
        <v>98</v>
      </c>
      <c r="H6" s="69">
        <v>99</v>
      </c>
      <c r="I6" s="74">
        <v>19.766</v>
      </c>
      <c r="J6" s="180" t="s">
        <v>128</v>
      </c>
      <c r="K6" s="180" t="s">
        <v>134</v>
      </c>
      <c r="L6" s="180" t="s">
        <v>180</v>
      </c>
      <c r="M6" s="180" t="s">
        <v>245</v>
      </c>
      <c r="N6" s="180" t="s">
        <v>245</v>
      </c>
      <c r="O6" s="180" t="s">
        <v>128</v>
      </c>
      <c r="P6" s="180" t="s">
        <v>110</v>
      </c>
      <c r="Q6" s="180" t="s">
        <v>134</v>
      </c>
      <c r="R6" s="95">
        <v>91.090909</v>
      </c>
      <c r="S6" s="97">
        <v>72.8727272</v>
      </c>
      <c r="T6" s="74">
        <v>92.6387272</v>
      </c>
      <c r="U6" s="192">
        <v>3.5</v>
      </c>
      <c r="V6" s="193">
        <v>96.1387272</v>
      </c>
      <c r="W6" s="100">
        <v>1</v>
      </c>
      <c r="X6" s="50" t="s">
        <v>246</v>
      </c>
    </row>
    <row r="7" customHeight="1" spans="1:24">
      <c r="A7" s="68" t="s">
        <v>247</v>
      </c>
      <c r="B7" s="68" t="s">
        <v>248</v>
      </c>
      <c r="C7" s="69">
        <v>99</v>
      </c>
      <c r="D7" s="69">
        <v>98</v>
      </c>
      <c r="E7" s="70">
        <v>99</v>
      </c>
      <c r="F7" s="69">
        <v>99</v>
      </c>
      <c r="G7" s="69">
        <v>99</v>
      </c>
      <c r="H7" s="69">
        <v>99</v>
      </c>
      <c r="I7" s="74">
        <v>19.77</v>
      </c>
      <c r="J7" s="180" t="s">
        <v>155</v>
      </c>
      <c r="K7" s="180" t="s">
        <v>123</v>
      </c>
      <c r="L7" s="180" t="s">
        <v>118</v>
      </c>
      <c r="M7" s="180" t="s">
        <v>245</v>
      </c>
      <c r="N7" s="180" t="s">
        <v>108</v>
      </c>
      <c r="O7" s="180" t="s">
        <v>134</v>
      </c>
      <c r="P7" s="180" t="s">
        <v>126</v>
      </c>
      <c r="Q7" s="180" t="s">
        <v>149</v>
      </c>
      <c r="R7" s="95">
        <v>91.568181</v>
      </c>
      <c r="S7" s="97">
        <v>73.2545448</v>
      </c>
      <c r="T7" s="74">
        <v>93.0245448</v>
      </c>
      <c r="U7" s="194">
        <v>2.6</v>
      </c>
      <c r="V7" s="195">
        <v>95.6245448</v>
      </c>
      <c r="W7" s="100">
        <v>2</v>
      </c>
      <c r="X7" s="267" t="s">
        <v>249</v>
      </c>
    </row>
    <row r="8" customHeight="1" spans="1:24">
      <c r="A8" s="68" t="s">
        <v>250</v>
      </c>
      <c r="B8" s="68" t="s">
        <v>251</v>
      </c>
      <c r="C8" s="69">
        <v>99</v>
      </c>
      <c r="D8" s="69">
        <v>99</v>
      </c>
      <c r="E8" s="70">
        <v>99</v>
      </c>
      <c r="F8" s="69">
        <v>99</v>
      </c>
      <c r="G8" s="69">
        <v>99</v>
      </c>
      <c r="H8" s="69">
        <v>99</v>
      </c>
      <c r="I8" s="74">
        <v>19.8</v>
      </c>
      <c r="J8" s="180">
        <v>86</v>
      </c>
      <c r="K8" s="180" t="s">
        <v>127</v>
      </c>
      <c r="L8" s="180" t="s">
        <v>133</v>
      </c>
      <c r="M8" s="180" t="s">
        <v>252</v>
      </c>
      <c r="N8" s="180" t="s">
        <v>140</v>
      </c>
      <c r="O8" s="180" t="s">
        <v>129</v>
      </c>
      <c r="P8" s="180" t="s">
        <v>127</v>
      </c>
      <c r="Q8" s="180" t="s">
        <v>133</v>
      </c>
      <c r="R8" s="95">
        <v>89.15909</v>
      </c>
      <c r="S8" s="97">
        <v>71.327272</v>
      </c>
      <c r="T8" s="74">
        <v>91.127272</v>
      </c>
      <c r="U8" s="192">
        <v>3.3</v>
      </c>
      <c r="V8" s="193">
        <v>94.427272</v>
      </c>
      <c r="W8" s="100">
        <v>3</v>
      </c>
      <c r="X8" s="50" t="s">
        <v>253</v>
      </c>
    </row>
    <row r="9" customHeight="1" spans="1:24">
      <c r="A9" s="68" t="s">
        <v>254</v>
      </c>
      <c r="B9" s="68" t="s">
        <v>255</v>
      </c>
      <c r="C9" s="69">
        <v>99</v>
      </c>
      <c r="D9" s="69">
        <v>99</v>
      </c>
      <c r="E9" s="70">
        <v>99</v>
      </c>
      <c r="F9" s="69">
        <v>99</v>
      </c>
      <c r="G9" s="69">
        <v>99</v>
      </c>
      <c r="H9" s="69">
        <v>99</v>
      </c>
      <c r="I9" s="74">
        <v>19.8</v>
      </c>
      <c r="J9" s="180" t="s">
        <v>133</v>
      </c>
      <c r="K9" s="180" t="s">
        <v>159</v>
      </c>
      <c r="L9" s="180" t="s">
        <v>168</v>
      </c>
      <c r="M9" s="180" t="s">
        <v>134</v>
      </c>
      <c r="N9" s="180" t="s">
        <v>129</v>
      </c>
      <c r="O9" s="180" t="s">
        <v>155</v>
      </c>
      <c r="P9" s="180" t="s">
        <v>126</v>
      </c>
      <c r="Q9" s="180" t="s">
        <v>252</v>
      </c>
      <c r="R9" s="95">
        <v>89.045454</v>
      </c>
      <c r="S9" s="97">
        <v>71.2363632</v>
      </c>
      <c r="T9" s="74">
        <v>91.0363632</v>
      </c>
      <c r="U9" s="192">
        <v>3.1</v>
      </c>
      <c r="V9" s="193">
        <v>94.1363632</v>
      </c>
      <c r="W9" s="100">
        <v>4</v>
      </c>
      <c r="X9" s="50" t="s">
        <v>256</v>
      </c>
    </row>
    <row r="10" customHeight="1" spans="1:24">
      <c r="A10" s="68" t="s">
        <v>257</v>
      </c>
      <c r="B10" s="68" t="s">
        <v>258</v>
      </c>
      <c r="C10" s="69">
        <v>99</v>
      </c>
      <c r="D10" s="69">
        <v>99</v>
      </c>
      <c r="E10" s="70">
        <v>99</v>
      </c>
      <c r="F10" s="69">
        <v>99</v>
      </c>
      <c r="G10" s="69">
        <v>99</v>
      </c>
      <c r="H10" s="69">
        <v>99</v>
      </c>
      <c r="I10" s="74">
        <v>19.8</v>
      </c>
      <c r="J10" s="180" t="s">
        <v>133</v>
      </c>
      <c r="K10" s="180" t="s">
        <v>259</v>
      </c>
      <c r="L10" s="180" t="s">
        <v>125</v>
      </c>
      <c r="M10" s="180" t="s">
        <v>128</v>
      </c>
      <c r="N10" s="180" t="s">
        <v>129</v>
      </c>
      <c r="O10" s="180" t="s">
        <v>119</v>
      </c>
      <c r="P10" s="180" t="s">
        <v>127</v>
      </c>
      <c r="Q10" s="180" t="s">
        <v>126</v>
      </c>
      <c r="R10" s="95">
        <v>84.25</v>
      </c>
      <c r="S10" s="97">
        <v>67.4</v>
      </c>
      <c r="T10" s="74">
        <v>87.2</v>
      </c>
      <c r="U10" s="176">
        <v>2.3</v>
      </c>
      <c r="V10" s="98">
        <v>89.5</v>
      </c>
      <c r="W10" s="100">
        <v>5</v>
      </c>
      <c r="X10" s="102" t="s">
        <v>260</v>
      </c>
    </row>
    <row r="11" customHeight="1" spans="1:24">
      <c r="A11" s="68" t="s">
        <v>261</v>
      </c>
      <c r="B11" s="68" t="s">
        <v>262</v>
      </c>
      <c r="C11" s="69">
        <v>99</v>
      </c>
      <c r="D11" s="69">
        <v>99</v>
      </c>
      <c r="E11" s="70">
        <v>99</v>
      </c>
      <c r="F11" s="69">
        <v>99</v>
      </c>
      <c r="G11" s="69">
        <v>99</v>
      </c>
      <c r="H11" s="69">
        <v>99</v>
      </c>
      <c r="I11" s="74">
        <v>19.8</v>
      </c>
      <c r="J11" s="180" t="s">
        <v>127</v>
      </c>
      <c r="K11" s="180" t="s">
        <v>252</v>
      </c>
      <c r="L11" s="180" t="s">
        <v>113</v>
      </c>
      <c r="M11" s="180" t="s">
        <v>140</v>
      </c>
      <c r="N11" s="180" t="s">
        <v>123</v>
      </c>
      <c r="O11" s="180" t="s">
        <v>187</v>
      </c>
      <c r="P11" s="180" t="s">
        <v>133</v>
      </c>
      <c r="Q11" s="180" t="s">
        <v>155</v>
      </c>
      <c r="R11" s="95">
        <v>83.40909</v>
      </c>
      <c r="S11" s="97">
        <v>66.727272</v>
      </c>
      <c r="T11" s="74">
        <v>86.527272</v>
      </c>
      <c r="U11" s="192">
        <v>0.9</v>
      </c>
      <c r="V11" s="193">
        <v>87.427272</v>
      </c>
      <c r="W11" s="100">
        <v>6</v>
      </c>
      <c r="X11" s="196" t="s">
        <v>263</v>
      </c>
    </row>
    <row r="12" customHeight="1" spans="1:24">
      <c r="A12" s="68" t="s">
        <v>264</v>
      </c>
      <c r="B12" s="68" t="s">
        <v>265</v>
      </c>
      <c r="C12" s="69">
        <v>99</v>
      </c>
      <c r="D12" s="69">
        <v>99</v>
      </c>
      <c r="E12" s="70">
        <v>99</v>
      </c>
      <c r="F12" s="69">
        <v>99</v>
      </c>
      <c r="G12" s="69">
        <v>98</v>
      </c>
      <c r="H12" s="69">
        <v>99</v>
      </c>
      <c r="I12" s="74">
        <v>19.77</v>
      </c>
      <c r="J12" s="180" t="s">
        <v>129</v>
      </c>
      <c r="K12" s="180" t="s">
        <v>180</v>
      </c>
      <c r="L12" s="180" t="s">
        <v>180</v>
      </c>
      <c r="M12" s="180" t="s">
        <v>110</v>
      </c>
      <c r="N12" s="180" t="s">
        <v>109</v>
      </c>
      <c r="O12" s="180" t="s">
        <v>125</v>
      </c>
      <c r="P12" s="180" t="s">
        <v>180</v>
      </c>
      <c r="Q12" s="180" t="s">
        <v>114</v>
      </c>
      <c r="R12" s="95">
        <v>81.045454</v>
      </c>
      <c r="S12" s="97">
        <v>64.8363632</v>
      </c>
      <c r="T12" s="74">
        <v>84.6063632</v>
      </c>
      <c r="U12" s="192">
        <v>1</v>
      </c>
      <c r="V12" s="193">
        <v>85.6063632</v>
      </c>
      <c r="W12" s="100">
        <v>7</v>
      </c>
      <c r="X12" s="102" t="s">
        <v>266</v>
      </c>
    </row>
    <row r="13" customHeight="1" spans="1:24">
      <c r="A13" s="68" t="s">
        <v>267</v>
      </c>
      <c r="B13" s="68" t="s">
        <v>268</v>
      </c>
      <c r="C13" s="69">
        <v>99</v>
      </c>
      <c r="D13" s="69">
        <v>99</v>
      </c>
      <c r="E13" s="70">
        <v>98</v>
      </c>
      <c r="F13" s="69">
        <v>98</v>
      </c>
      <c r="G13" s="69">
        <v>99</v>
      </c>
      <c r="H13" s="69">
        <v>99</v>
      </c>
      <c r="I13" s="74">
        <v>19.77</v>
      </c>
      <c r="J13" s="180" t="s">
        <v>109</v>
      </c>
      <c r="K13" s="180" t="s">
        <v>155</v>
      </c>
      <c r="L13" s="180" t="s">
        <v>124</v>
      </c>
      <c r="M13" s="180" t="s">
        <v>129</v>
      </c>
      <c r="N13" s="180" t="s">
        <v>138</v>
      </c>
      <c r="O13" s="180" t="s">
        <v>148</v>
      </c>
      <c r="P13" s="180" t="s">
        <v>118</v>
      </c>
      <c r="Q13" s="180" t="s">
        <v>123</v>
      </c>
      <c r="R13" s="95">
        <v>81.022727</v>
      </c>
      <c r="S13" s="97">
        <v>64.8181816</v>
      </c>
      <c r="T13" s="74">
        <v>84.5881816</v>
      </c>
      <c r="U13" s="176">
        <v>0.1</v>
      </c>
      <c r="V13" s="98">
        <v>84.6881816</v>
      </c>
      <c r="W13" s="100">
        <v>8</v>
      </c>
      <c r="X13" s="102" t="s">
        <v>269</v>
      </c>
    </row>
    <row r="14" customHeight="1" spans="1:24">
      <c r="A14" s="68" t="s">
        <v>270</v>
      </c>
      <c r="B14" s="68" t="s">
        <v>271</v>
      </c>
      <c r="C14" s="69">
        <v>99</v>
      </c>
      <c r="D14" s="69">
        <v>99</v>
      </c>
      <c r="E14" s="70">
        <v>98</v>
      </c>
      <c r="F14" s="69">
        <v>98</v>
      </c>
      <c r="G14" s="69">
        <v>99</v>
      </c>
      <c r="H14" s="69">
        <v>99</v>
      </c>
      <c r="I14" s="74">
        <v>19.77</v>
      </c>
      <c r="J14" s="180" t="s">
        <v>138</v>
      </c>
      <c r="K14" s="180" t="s">
        <v>163</v>
      </c>
      <c r="L14" s="180" t="s">
        <v>118</v>
      </c>
      <c r="M14" s="180" t="s">
        <v>126</v>
      </c>
      <c r="N14" s="180" t="s">
        <v>148</v>
      </c>
      <c r="O14" s="180" t="s">
        <v>148</v>
      </c>
      <c r="P14" s="180" t="s">
        <v>127</v>
      </c>
      <c r="Q14" s="180" t="s">
        <v>171</v>
      </c>
      <c r="R14" s="95">
        <v>77.863636</v>
      </c>
      <c r="S14" s="97">
        <v>62.2909088</v>
      </c>
      <c r="T14" s="74">
        <v>82.0609088</v>
      </c>
      <c r="U14" s="176">
        <v>0.1</v>
      </c>
      <c r="V14" s="98">
        <v>82.1609088</v>
      </c>
      <c r="W14" s="100">
        <v>9</v>
      </c>
      <c r="X14" s="102"/>
    </row>
    <row r="15" customHeight="1" spans="1:24">
      <c r="A15" s="68" t="s">
        <v>272</v>
      </c>
      <c r="B15" s="68" t="s">
        <v>273</v>
      </c>
      <c r="C15" s="69">
        <v>99</v>
      </c>
      <c r="D15" s="69">
        <v>99</v>
      </c>
      <c r="E15" s="70">
        <v>98</v>
      </c>
      <c r="F15" s="69">
        <v>99</v>
      </c>
      <c r="G15" s="69">
        <v>98</v>
      </c>
      <c r="H15" s="69">
        <v>99</v>
      </c>
      <c r="I15" s="74">
        <v>19.73</v>
      </c>
      <c r="J15" s="180" t="s">
        <v>114</v>
      </c>
      <c r="K15" s="180" t="s">
        <v>138</v>
      </c>
      <c r="L15" s="180" t="s">
        <v>168</v>
      </c>
      <c r="M15" s="180" t="s">
        <v>124</v>
      </c>
      <c r="N15" s="180" t="s">
        <v>123</v>
      </c>
      <c r="O15" s="180" t="s">
        <v>171</v>
      </c>
      <c r="P15" s="180" t="s">
        <v>127</v>
      </c>
      <c r="Q15" s="180" t="s">
        <v>153</v>
      </c>
      <c r="R15" s="95">
        <v>77.068181</v>
      </c>
      <c r="S15" s="97">
        <v>61.6545448</v>
      </c>
      <c r="T15" s="74">
        <v>81.3845448</v>
      </c>
      <c r="U15" s="176">
        <v>0</v>
      </c>
      <c r="V15" s="98">
        <v>81.3845448</v>
      </c>
      <c r="W15" s="100">
        <v>10</v>
      </c>
      <c r="X15" s="102"/>
    </row>
    <row r="16" customHeight="1" spans="1:24">
      <c r="A16" s="68" t="s">
        <v>274</v>
      </c>
      <c r="B16" s="68" t="s">
        <v>275</v>
      </c>
      <c r="C16" s="69">
        <v>99</v>
      </c>
      <c r="D16" s="69">
        <v>99</v>
      </c>
      <c r="E16" s="70">
        <v>99</v>
      </c>
      <c r="F16" s="69">
        <v>99</v>
      </c>
      <c r="G16" s="69">
        <v>99</v>
      </c>
      <c r="H16" s="69">
        <v>99</v>
      </c>
      <c r="I16" s="74">
        <v>19.8</v>
      </c>
      <c r="J16" s="180" t="s">
        <v>126</v>
      </c>
      <c r="K16" s="180" t="s">
        <v>276</v>
      </c>
      <c r="L16" s="180" t="s">
        <v>154</v>
      </c>
      <c r="M16" s="180" t="s">
        <v>119</v>
      </c>
      <c r="N16" s="180" t="s">
        <v>162</v>
      </c>
      <c r="O16" s="180" t="s">
        <v>148</v>
      </c>
      <c r="P16" s="180" t="s">
        <v>108</v>
      </c>
      <c r="Q16" s="180" t="s">
        <v>108</v>
      </c>
      <c r="R16" s="95">
        <v>67.181818</v>
      </c>
      <c r="S16" s="97">
        <v>53.7454544</v>
      </c>
      <c r="T16" s="74">
        <v>73.5454544</v>
      </c>
      <c r="U16" s="192">
        <v>-0.4</v>
      </c>
      <c r="V16" s="193">
        <v>73.1454544</v>
      </c>
      <c r="W16" s="100">
        <v>11</v>
      </c>
      <c r="X16" s="104"/>
    </row>
    <row r="17" customHeight="1" spans="1:24">
      <c r="A17" s="68" t="s">
        <v>277</v>
      </c>
      <c r="B17" s="68" t="s">
        <v>278</v>
      </c>
      <c r="C17" s="69">
        <v>99</v>
      </c>
      <c r="D17" s="69">
        <v>99</v>
      </c>
      <c r="E17" s="70">
        <v>98</v>
      </c>
      <c r="F17" s="69">
        <v>99</v>
      </c>
      <c r="G17" s="69">
        <v>99</v>
      </c>
      <c r="H17" s="69">
        <v>99</v>
      </c>
      <c r="I17" s="74">
        <v>19.77</v>
      </c>
      <c r="J17" s="180" t="s">
        <v>111</v>
      </c>
      <c r="K17" s="181" t="s">
        <v>196</v>
      </c>
      <c r="L17" s="180" t="s">
        <v>167</v>
      </c>
      <c r="M17" s="180" t="s">
        <v>153</v>
      </c>
      <c r="N17" s="180" t="s">
        <v>193</v>
      </c>
      <c r="O17" s="180" t="s">
        <v>168</v>
      </c>
      <c r="P17" s="180" t="s">
        <v>128</v>
      </c>
      <c r="Q17" s="180" t="s">
        <v>110</v>
      </c>
      <c r="R17" s="95">
        <v>65.795454</v>
      </c>
      <c r="S17" s="97">
        <v>52.6363632</v>
      </c>
      <c r="T17" s="74">
        <v>72.4063632</v>
      </c>
      <c r="U17" s="192">
        <v>0.7</v>
      </c>
      <c r="V17" s="193">
        <v>73.1063632</v>
      </c>
      <c r="W17" s="100">
        <v>12</v>
      </c>
      <c r="X17" s="102"/>
    </row>
    <row r="18" customHeight="1" spans="1:24">
      <c r="A18" s="68" t="s">
        <v>279</v>
      </c>
      <c r="B18" s="68" t="s">
        <v>280</v>
      </c>
      <c r="C18" s="69">
        <v>98</v>
      </c>
      <c r="D18" s="69">
        <v>99</v>
      </c>
      <c r="E18" s="70">
        <v>99</v>
      </c>
      <c r="F18" s="69">
        <v>99</v>
      </c>
      <c r="G18" s="69">
        <v>99</v>
      </c>
      <c r="H18" s="69">
        <v>99</v>
      </c>
      <c r="I18" s="74">
        <v>19.77</v>
      </c>
      <c r="J18" s="180" t="s">
        <v>118</v>
      </c>
      <c r="K18" s="181" t="s">
        <v>207</v>
      </c>
      <c r="L18" s="180" t="s">
        <v>201</v>
      </c>
      <c r="M18" s="180" t="s">
        <v>127</v>
      </c>
      <c r="N18" s="180" t="s">
        <v>162</v>
      </c>
      <c r="O18" s="180" t="s">
        <v>144</v>
      </c>
      <c r="P18" s="180" t="s">
        <v>138</v>
      </c>
      <c r="Q18" s="180" t="s">
        <v>140</v>
      </c>
      <c r="R18" s="95">
        <v>67.022727</v>
      </c>
      <c r="S18" s="97">
        <v>53.6181816</v>
      </c>
      <c r="T18" s="74">
        <v>73.3881816</v>
      </c>
      <c r="U18" s="194">
        <v>-1</v>
      </c>
      <c r="V18" s="195">
        <v>72.3881816</v>
      </c>
      <c r="W18" s="100">
        <v>13</v>
      </c>
      <c r="X18" s="102"/>
    </row>
    <row r="19" customHeight="1" spans="1:24">
      <c r="A19" s="68" t="s">
        <v>281</v>
      </c>
      <c r="B19" s="68" t="s">
        <v>282</v>
      </c>
      <c r="C19" s="69">
        <v>99</v>
      </c>
      <c r="D19" s="69">
        <v>99</v>
      </c>
      <c r="E19" s="70">
        <v>98</v>
      </c>
      <c r="F19" s="69">
        <v>98</v>
      </c>
      <c r="G19" s="69">
        <v>98</v>
      </c>
      <c r="H19" s="69">
        <v>99</v>
      </c>
      <c r="I19" s="74">
        <v>19.7</v>
      </c>
      <c r="J19" s="180" t="s">
        <v>127</v>
      </c>
      <c r="K19" s="180" t="s">
        <v>127</v>
      </c>
      <c r="L19" s="180" t="s">
        <v>124</v>
      </c>
      <c r="M19" s="180" t="s">
        <v>118</v>
      </c>
      <c r="N19" s="181" t="s">
        <v>283</v>
      </c>
      <c r="O19" s="180" t="s">
        <v>154</v>
      </c>
      <c r="P19" s="180" t="s">
        <v>118</v>
      </c>
      <c r="Q19" s="180" t="s">
        <v>114</v>
      </c>
      <c r="R19" s="95">
        <v>65.363636</v>
      </c>
      <c r="S19" s="97">
        <v>52.2909088</v>
      </c>
      <c r="T19" s="74">
        <v>71.9909088</v>
      </c>
      <c r="U19" s="192">
        <v>-0.9</v>
      </c>
      <c r="V19" s="193">
        <v>71.0909088</v>
      </c>
      <c r="W19" s="100">
        <v>14</v>
      </c>
      <c r="X19" s="102"/>
    </row>
    <row r="20" customHeight="1" spans="1:24">
      <c r="A20" s="68" t="s">
        <v>284</v>
      </c>
      <c r="B20" s="68" t="s">
        <v>285</v>
      </c>
      <c r="C20" s="69">
        <v>99</v>
      </c>
      <c r="D20" s="69">
        <v>99</v>
      </c>
      <c r="E20" s="70">
        <v>98</v>
      </c>
      <c r="F20" s="69">
        <v>99</v>
      </c>
      <c r="G20" s="69">
        <v>99</v>
      </c>
      <c r="H20" s="69">
        <v>99</v>
      </c>
      <c r="I20" s="74">
        <v>19.77</v>
      </c>
      <c r="J20" s="180" t="s">
        <v>118</v>
      </c>
      <c r="K20" s="180" t="s">
        <v>162</v>
      </c>
      <c r="L20" s="180" t="s">
        <v>201</v>
      </c>
      <c r="M20" s="180" t="s">
        <v>110</v>
      </c>
      <c r="N20" s="181" t="s">
        <v>231</v>
      </c>
      <c r="O20" s="180" t="s">
        <v>119</v>
      </c>
      <c r="P20" s="180" t="s">
        <v>155</v>
      </c>
      <c r="Q20" s="180" t="s">
        <v>180</v>
      </c>
      <c r="R20" s="95">
        <v>64.477272</v>
      </c>
      <c r="S20" s="97">
        <v>51.5818176</v>
      </c>
      <c r="T20" s="74">
        <v>71.3518176</v>
      </c>
      <c r="U20" s="194">
        <v>-0.8</v>
      </c>
      <c r="V20" s="195">
        <v>70.5518176</v>
      </c>
      <c r="W20" s="100">
        <v>15</v>
      </c>
      <c r="X20" s="102"/>
    </row>
    <row r="21" customHeight="1" spans="1:24">
      <c r="A21" s="68" t="s">
        <v>286</v>
      </c>
      <c r="B21" s="68" t="s">
        <v>287</v>
      </c>
      <c r="C21" s="69">
        <v>99</v>
      </c>
      <c r="D21" s="69">
        <v>99</v>
      </c>
      <c r="E21" s="70">
        <v>99</v>
      </c>
      <c r="F21" s="69">
        <v>99</v>
      </c>
      <c r="G21" s="69">
        <v>99</v>
      </c>
      <c r="H21" s="69">
        <v>99</v>
      </c>
      <c r="I21" s="74">
        <v>19.8</v>
      </c>
      <c r="J21" s="180" t="s">
        <v>109</v>
      </c>
      <c r="K21" s="180" t="s">
        <v>128</v>
      </c>
      <c r="L21" s="180" t="s">
        <v>124</v>
      </c>
      <c r="M21" s="180" t="s">
        <v>125</v>
      </c>
      <c r="N21" s="181" t="s">
        <v>200</v>
      </c>
      <c r="O21" s="180" t="s">
        <v>168</v>
      </c>
      <c r="P21" s="180" t="s">
        <v>123</v>
      </c>
      <c r="Q21" s="180" t="s">
        <v>118</v>
      </c>
      <c r="R21" s="95">
        <v>65.40909</v>
      </c>
      <c r="S21" s="97">
        <v>52.327272</v>
      </c>
      <c r="T21" s="74">
        <v>72.127272</v>
      </c>
      <c r="U21" s="194">
        <v>-1.6</v>
      </c>
      <c r="V21" s="195">
        <v>70.527272</v>
      </c>
      <c r="W21" s="100">
        <v>16</v>
      </c>
      <c r="X21" s="102"/>
    </row>
    <row r="22" customHeight="1" spans="1:24">
      <c r="A22" s="68" t="s">
        <v>288</v>
      </c>
      <c r="B22" s="68" t="s">
        <v>289</v>
      </c>
      <c r="C22" s="69">
        <v>99</v>
      </c>
      <c r="D22" s="69">
        <v>98</v>
      </c>
      <c r="E22" s="70">
        <v>98</v>
      </c>
      <c r="F22" s="69">
        <v>99</v>
      </c>
      <c r="G22" s="69">
        <v>99</v>
      </c>
      <c r="H22" s="69">
        <v>98</v>
      </c>
      <c r="I22" s="74">
        <v>19.7</v>
      </c>
      <c r="J22" s="180" t="s">
        <v>127</v>
      </c>
      <c r="K22" s="180" t="s">
        <v>162</v>
      </c>
      <c r="L22" s="180" t="s">
        <v>180</v>
      </c>
      <c r="M22" s="180" t="s">
        <v>109</v>
      </c>
      <c r="N22" s="181" t="s">
        <v>290</v>
      </c>
      <c r="O22" s="180" t="s">
        <v>187</v>
      </c>
      <c r="P22" s="180" t="s">
        <v>114</v>
      </c>
      <c r="Q22" s="180" t="s">
        <v>118</v>
      </c>
      <c r="R22" s="95">
        <v>63.386363</v>
      </c>
      <c r="S22" s="97">
        <v>50.7090904</v>
      </c>
      <c r="T22" s="74">
        <v>70.4090904</v>
      </c>
      <c r="U22" s="194">
        <v>-0.9</v>
      </c>
      <c r="V22" s="195">
        <v>69.5090904</v>
      </c>
      <c r="W22" s="100">
        <v>17</v>
      </c>
      <c r="X22" s="102"/>
    </row>
    <row r="23" customHeight="1" spans="1:24">
      <c r="A23" s="68" t="s">
        <v>291</v>
      </c>
      <c r="B23" s="68" t="s">
        <v>292</v>
      </c>
      <c r="C23" s="69">
        <v>98</v>
      </c>
      <c r="D23" s="69">
        <v>98</v>
      </c>
      <c r="E23" s="70">
        <v>99</v>
      </c>
      <c r="F23" s="69">
        <v>98</v>
      </c>
      <c r="G23" s="69">
        <v>99</v>
      </c>
      <c r="H23" s="69">
        <v>99</v>
      </c>
      <c r="I23" s="74">
        <v>19.7</v>
      </c>
      <c r="J23" s="180" t="s">
        <v>114</v>
      </c>
      <c r="K23" s="180" t="s">
        <v>128</v>
      </c>
      <c r="L23" s="180" t="s">
        <v>113</v>
      </c>
      <c r="M23" s="180" t="s">
        <v>168</v>
      </c>
      <c r="N23" s="180" t="s">
        <v>144</v>
      </c>
      <c r="O23" s="180" t="s">
        <v>276</v>
      </c>
      <c r="P23" s="180" t="s">
        <v>118</v>
      </c>
      <c r="Q23" s="180" t="s">
        <v>127</v>
      </c>
      <c r="R23" s="95">
        <v>61.022727</v>
      </c>
      <c r="S23" s="97">
        <v>48.8181816</v>
      </c>
      <c r="T23" s="74">
        <v>68.5181816</v>
      </c>
      <c r="U23" s="192">
        <v>-0.9</v>
      </c>
      <c r="V23" s="193">
        <v>67.6181816</v>
      </c>
      <c r="W23" s="100">
        <v>18</v>
      </c>
      <c r="X23" s="102"/>
    </row>
    <row r="24" customHeight="1" spans="1:24">
      <c r="A24" s="68" t="s">
        <v>293</v>
      </c>
      <c r="B24" s="68" t="s">
        <v>294</v>
      </c>
      <c r="C24" s="69">
        <v>98</v>
      </c>
      <c r="D24" s="69">
        <v>99</v>
      </c>
      <c r="E24" s="70">
        <v>98</v>
      </c>
      <c r="F24" s="69">
        <v>99</v>
      </c>
      <c r="G24" s="69">
        <v>99</v>
      </c>
      <c r="H24" s="69">
        <v>99</v>
      </c>
      <c r="I24" s="74">
        <v>19.73</v>
      </c>
      <c r="J24" s="180" t="s">
        <v>118</v>
      </c>
      <c r="K24" s="180" t="s">
        <v>180</v>
      </c>
      <c r="L24" s="180" t="s">
        <v>139</v>
      </c>
      <c r="M24" s="180" t="s">
        <v>153</v>
      </c>
      <c r="N24" s="181" t="s">
        <v>226</v>
      </c>
      <c r="O24" s="180" t="s">
        <v>162</v>
      </c>
      <c r="P24" s="180" t="s">
        <v>119</v>
      </c>
      <c r="Q24" s="180" t="s">
        <v>171</v>
      </c>
      <c r="R24" s="95">
        <v>60.045454</v>
      </c>
      <c r="S24" s="97">
        <v>48.0363632</v>
      </c>
      <c r="T24" s="74">
        <v>67.7663632</v>
      </c>
      <c r="U24" s="192">
        <v>-0.9</v>
      </c>
      <c r="V24" s="193">
        <v>66.8663632</v>
      </c>
      <c r="W24" s="100">
        <v>19</v>
      </c>
      <c r="X24" s="102"/>
    </row>
    <row r="25" customHeight="1" spans="1:24">
      <c r="A25" s="68" t="s">
        <v>295</v>
      </c>
      <c r="B25" s="68" t="s">
        <v>296</v>
      </c>
      <c r="C25" s="69">
        <v>98</v>
      </c>
      <c r="D25" s="69">
        <v>98</v>
      </c>
      <c r="E25" s="70">
        <v>98</v>
      </c>
      <c r="F25" s="69">
        <v>99</v>
      </c>
      <c r="G25" s="69">
        <v>99</v>
      </c>
      <c r="H25" s="69">
        <v>98</v>
      </c>
      <c r="I25" s="74">
        <v>19.67</v>
      </c>
      <c r="J25" s="180" t="s">
        <v>127</v>
      </c>
      <c r="K25" s="181" t="s">
        <v>230</v>
      </c>
      <c r="L25" s="180" t="s">
        <v>162</v>
      </c>
      <c r="M25" s="180" t="s">
        <v>171</v>
      </c>
      <c r="N25" s="180" t="s">
        <v>193</v>
      </c>
      <c r="O25" s="180" t="s">
        <v>163</v>
      </c>
      <c r="P25" s="180" t="s">
        <v>138</v>
      </c>
      <c r="Q25" s="180" t="s">
        <v>204</v>
      </c>
      <c r="R25" s="95">
        <v>56.818181</v>
      </c>
      <c r="S25" s="97">
        <v>45.4545448</v>
      </c>
      <c r="T25" s="74">
        <v>65.1245448</v>
      </c>
      <c r="U25" s="194">
        <v>-2</v>
      </c>
      <c r="V25" s="195">
        <v>63.1245448</v>
      </c>
      <c r="W25" s="100">
        <v>20</v>
      </c>
      <c r="X25" s="102"/>
    </row>
    <row r="26" customHeight="1" spans="1:24">
      <c r="A26" s="68" t="s">
        <v>297</v>
      </c>
      <c r="B26" s="68" t="s">
        <v>298</v>
      </c>
      <c r="C26" s="69">
        <v>98</v>
      </c>
      <c r="D26" s="69">
        <v>99</v>
      </c>
      <c r="E26" s="70">
        <v>99</v>
      </c>
      <c r="F26" s="69">
        <v>99</v>
      </c>
      <c r="G26" s="69">
        <v>99</v>
      </c>
      <c r="H26" s="69">
        <v>99</v>
      </c>
      <c r="I26" s="74">
        <v>19.77</v>
      </c>
      <c r="J26" s="180" t="s">
        <v>155</v>
      </c>
      <c r="K26" s="180" t="s">
        <v>162</v>
      </c>
      <c r="L26" s="181" t="s">
        <v>204</v>
      </c>
      <c r="M26" s="180" t="s">
        <v>123</v>
      </c>
      <c r="N26" s="180" t="s">
        <v>167</v>
      </c>
      <c r="O26" s="181" t="s">
        <v>200</v>
      </c>
      <c r="P26" s="180" t="s">
        <v>124</v>
      </c>
      <c r="Q26" s="180" t="s">
        <v>138</v>
      </c>
      <c r="R26" s="95">
        <v>54.75</v>
      </c>
      <c r="S26" s="97">
        <v>43.8</v>
      </c>
      <c r="T26" s="74">
        <v>63.57</v>
      </c>
      <c r="U26" s="194">
        <v>-2.3</v>
      </c>
      <c r="V26" s="195">
        <v>61.27</v>
      </c>
      <c r="W26" s="100">
        <v>21</v>
      </c>
      <c r="X26" s="102"/>
    </row>
    <row r="27" customHeight="1" spans="1:24">
      <c r="A27" s="68" t="s">
        <v>299</v>
      </c>
      <c r="B27" s="68" t="s">
        <v>300</v>
      </c>
      <c r="C27" s="69">
        <v>99</v>
      </c>
      <c r="D27" s="69">
        <v>99</v>
      </c>
      <c r="E27" s="70">
        <v>99</v>
      </c>
      <c r="F27" s="69">
        <v>98</v>
      </c>
      <c r="G27" s="69">
        <v>99</v>
      </c>
      <c r="H27" s="69">
        <v>99</v>
      </c>
      <c r="I27" s="74">
        <v>19.77</v>
      </c>
      <c r="J27" s="180" t="s">
        <v>124</v>
      </c>
      <c r="K27" s="181" t="s">
        <v>301</v>
      </c>
      <c r="L27" s="180" t="s">
        <v>171</v>
      </c>
      <c r="M27" s="180" t="s">
        <v>110</v>
      </c>
      <c r="N27" s="180" t="s">
        <v>162</v>
      </c>
      <c r="O27" s="181" t="s">
        <v>211</v>
      </c>
      <c r="P27" s="180" t="s">
        <v>110</v>
      </c>
      <c r="Q27" s="180" t="s">
        <v>207</v>
      </c>
      <c r="R27" s="95">
        <v>50.75</v>
      </c>
      <c r="S27" s="97">
        <v>40.6</v>
      </c>
      <c r="T27" s="74">
        <v>60.37</v>
      </c>
      <c r="U27" s="192">
        <v>-1.9</v>
      </c>
      <c r="V27" s="193">
        <v>58.47</v>
      </c>
      <c r="W27" s="100">
        <v>22</v>
      </c>
      <c r="X27" s="102"/>
    </row>
    <row r="28" customHeight="1" spans="1:24">
      <c r="A28" s="68" t="s">
        <v>302</v>
      </c>
      <c r="B28" s="68" t="s">
        <v>303</v>
      </c>
      <c r="C28" s="69">
        <v>99</v>
      </c>
      <c r="D28" s="69">
        <v>98</v>
      </c>
      <c r="E28" s="70">
        <v>99</v>
      </c>
      <c r="F28" s="69">
        <v>98</v>
      </c>
      <c r="G28" s="69">
        <v>98</v>
      </c>
      <c r="H28" s="69">
        <v>98</v>
      </c>
      <c r="I28" s="74">
        <v>19.67</v>
      </c>
      <c r="J28" s="180" t="s">
        <v>109</v>
      </c>
      <c r="K28" s="181" t="s">
        <v>304</v>
      </c>
      <c r="L28" s="180" t="s">
        <v>154</v>
      </c>
      <c r="M28" s="180" t="s">
        <v>133</v>
      </c>
      <c r="N28" s="181" t="s">
        <v>204</v>
      </c>
      <c r="O28" s="181" t="s">
        <v>305</v>
      </c>
      <c r="P28" s="180" t="s">
        <v>108</v>
      </c>
      <c r="Q28" s="180" t="s">
        <v>149</v>
      </c>
      <c r="R28" s="95">
        <v>46.590909</v>
      </c>
      <c r="S28" s="97">
        <v>37.2727272</v>
      </c>
      <c r="T28" s="74">
        <v>56.9427272</v>
      </c>
      <c r="U28" s="194">
        <v>-3</v>
      </c>
      <c r="V28" s="195">
        <v>53.9427272</v>
      </c>
      <c r="W28" s="100">
        <v>23</v>
      </c>
      <c r="X28" s="102"/>
    </row>
    <row r="29" customHeight="1" spans="1:24">
      <c r="A29" s="68" t="s">
        <v>306</v>
      </c>
      <c r="B29" s="68" t="s">
        <v>307</v>
      </c>
      <c r="C29" s="69">
        <v>98</v>
      </c>
      <c r="D29" s="69">
        <v>99</v>
      </c>
      <c r="E29" s="70">
        <v>98</v>
      </c>
      <c r="F29" s="69">
        <v>99</v>
      </c>
      <c r="G29" s="69">
        <v>98</v>
      </c>
      <c r="H29" s="69">
        <v>98</v>
      </c>
      <c r="I29" s="74">
        <v>19.67</v>
      </c>
      <c r="J29" s="180" t="s">
        <v>138</v>
      </c>
      <c r="K29" s="181" t="s">
        <v>225</v>
      </c>
      <c r="L29" s="180" t="s">
        <v>193</v>
      </c>
      <c r="M29" s="180" t="s">
        <v>162</v>
      </c>
      <c r="N29" s="181" t="s">
        <v>308</v>
      </c>
      <c r="O29" s="180" t="s">
        <v>163</v>
      </c>
      <c r="P29" s="180" t="s">
        <v>118</v>
      </c>
      <c r="Q29" s="180" t="s">
        <v>214</v>
      </c>
      <c r="R29" s="95">
        <v>45.5</v>
      </c>
      <c r="S29" s="97">
        <v>36.4</v>
      </c>
      <c r="T29" s="74">
        <v>56.07</v>
      </c>
      <c r="U29" s="176">
        <v>-2.9</v>
      </c>
      <c r="V29" s="98">
        <v>53.17</v>
      </c>
      <c r="W29" s="100">
        <v>24</v>
      </c>
      <c r="X29" s="102"/>
    </row>
    <row r="30" customHeight="1" spans="1:24">
      <c r="A30" s="68" t="s">
        <v>309</v>
      </c>
      <c r="B30" s="68" t="s">
        <v>310</v>
      </c>
      <c r="C30" s="69">
        <v>98</v>
      </c>
      <c r="D30" s="69">
        <v>98</v>
      </c>
      <c r="E30" s="70">
        <v>98</v>
      </c>
      <c r="F30" s="69">
        <v>99</v>
      </c>
      <c r="G30" s="69">
        <v>98</v>
      </c>
      <c r="H30" s="69">
        <v>99</v>
      </c>
      <c r="I30" s="74">
        <v>19.67</v>
      </c>
      <c r="J30" s="180" t="s">
        <v>193</v>
      </c>
      <c r="K30" s="180" t="s">
        <v>162</v>
      </c>
      <c r="L30" s="180" t="s">
        <v>164</v>
      </c>
      <c r="M30" s="180" t="s">
        <v>144</v>
      </c>
      <c r="N30" s="181" t="s">
        <v>311</v>
      </c>
      <c r="O30" s="181" t="s">
        <v>174</v>
      </c>
      <c r="P30" s="180" t="s">
        <v>114</v>
      </c>
      <c r="Q30" s="180" t="s">
        <v>148</v>
      </c>
      <c r="R30" s="95">
        <v>44.227272</v>
      </c>
      <c r="S30" s="97">
        <v>35.3818176</v>
      </c>
      <c r="T30" s="74">
        <v>55.0518176</v>
      </c>
      <c r="U30" s="194">
        <v>-2</v>
      </c>
      <c r="V30" s="195">
        <v>53.0518176</v>
      </c>
      <c r="W30" s="100">
        <v>25</v>
      </c>
      <c r="X30" s="69"/>
    </row>
    <row r="31" customHeight="1" spans="1:24">
      <c r="A31" s="68" t="s">
        <v>312</v>
      </c>
      <c r="B31" s="68" t="s">
        <v>313</v>
      </c>
      <c r="C31" s="69">
        <v>99</v>
      </c>
      <c r="D31" s="69">
        <v>99</v>
      </c>
      <c r="E31" s="70">
        <v>99</v>
      </c>
      <c r="F31" s="69">
        <v>99</v>
      </c>
      <c r="G31" s="69">
        <v>99</v>
      </c>
      <c r="H31" s="69">
        <v>99</v>
      </c>
      <c r="I31" s="74">
        <v>19.8</v>
      </c>
      <c r="J31" s="180" t="s">
        <v>114</v>
      </c>
      <c r="K31" s="181" t="s">
        <v>186</v>
      </c>
      <c r="L31" s="180" t="s">
        <v>167</v>
      </c>
      <c r="M31" s="180" t="s">
        <v>124</v>
      </c>
      <c r="N31" s="181" t="s">
        <v>207</v>
      </c>
      <c r="O31" s="181" t="s">
        <v>204</v>
      </c>
      <c r="P31" s="180" t="s">
        <v>110</v>
      </c>
      <c r="Q31" s="180" t="s">
        <v>128</v>
      </c>
      <c r="R31" s="95">
        <v>43.477272</v>
      </c>
      <c r="S31" s="97">
        <v>34.7818176</v>
      </c>
      <c r="T31" s="74">
        <v>54.5818176</v>
      </c>
      <c r="U31" s="194">
        <v>-2.6</v>
      </c>
      <c r="V31" s="195">
        <v>51.9818176</v>
      </c>
      <c r="W31" s="100">
        <v>26</v>
      </c>
      <c r="X31" s="102"/>
    </row>
    <row r="32" customHeight="1" spans="1:24">
      <c r="A32" s="68" t="s">
        <v>314</v>
      </c>
      <c r="B32" s="68" t="s">
        <v>315</v>
      </c>
      <c r="C32" s="69">
        <v>99</v>
      </c>
      <c r="D32" s="69">
        <v>99</v>
      </c>
      <c r="E32" s="70">
        <v>99</v>
      </c>
      <c r="F32" s="69">
        <v>99</v>
      </c>
      <c r="G32" s="69">
        <v>99</v>
      </c>
      <c r="H32" s="69">
        <v>99</v>
      </c>
      <c r="I32" s="74">
        <v>19.8</v>
      </c>
      <c r="J32" s="180" t="s">
        <v>114</v>
      </c>
      <c r="K32" s="180" t="s">
        <v>144</v>
      </c>
      <c r="L32" s="180" t="s">
        <v>171</v>
      </c>
      <c r="M32" s="181" t="s">
        <v>200</v>
      </c>
      <c r="N32" s="181" t="s">
        <v>177</v>
      </c>
      <c r="O32" s="180" t="s">
        <v>144</v>
      </c>
      <c r="P32" s="180" t="s">
        <v>124</v>
      </c>
      <c r="Q32" s="180" t="s">
        <v>109</v>
      </c>
      <c r="R32" s="95">
        <v>40.977272</v>
      </c>
      <c r="S32" s="97">
        <v>32.7818176</v>
      </c>
      <c r="T32" s="74">
        <v>52.5818176</v>
      </c>
      <c r="U32" s="192">
        <v>-1.9</v>
      </c>
      <c r="V32" s="193">
        <v>50.6818176</v>
      </c>
      <c r="W32" s="100">
        <v>27</v>
      </c>
      <c r="X32" s="102"/>
    </row>
    <row r="33" customHeight="1" spans="1:24">
      <c r="A33" s="68" t="s">
        <v>316</v>
      </c>
      <c r="B33" s="68" t="s">
        <v>317</v>
      </c>
      <c r="C33" s="69">
        <v>99</v>
      </c>
      <c r="D33" s="69">
        <v>98</v>
      </c>
      <c r="E33" s="70">
        <v>98</v>
      </c>
      <c r="F33" s="69">
        <v>98</v>
      </c>
      <c r="G33" s="69">
        <v>98</v>
      </c>
      <c r="H33" s="69">
        <v>99</v>
      </c>
      <c r="I33" s="74">
        <v>19.67</v>
      </c>
      <c r="J33" s="180" t="s">
        <v>127</v>
      </c>
      <c r="K33" s="181" t="s">
        <v>308</v>
      </c>
      <c r="L33" s="180" t="s">
        <v>201</v>
      </c>
      <c r="M33" s="180" t="s">
        <v>163</v>
      </c>
      <c r="N33" s="181" t="s">
        <v>231</v>
      </c>
      <c r="O33" s="181" t="s">
        <v>283</v>
      </c>
      <c r="P33" s="180" t="s">
        <v>180</v>
      </c>
      <c r="Q33" s="180" t="s">
        <v>128</v>
      </c>
      <c r="R33" s="95">
        <v>39.75</v>
      </c>
      <c r="S33" s="97">
        <v>31.8</v>
      </c>
      <c r="T33" s="74">
        <v>51.47</v>
      </c>
      <c r="U33" s="194">
        <v>-3</v>
      </c>
      <c r="V33" s="195">
        <v>48.47</v>
      </c>
      <c r="W33" s="100">
        <v>28</v>
      </c>
      <c r="X33" s="102"/>
    </row>
    <row r="34" customHeight="1" spans="1:24">
      <c r="A34" s="68" t="s">
        <v>318</v>
      </c>
      <c r="B34" s="68" t="s">
        <v>319</v>
      </c>
      <c r="C34" s="69">
        <v>99</v>
      </c>
      <c r="D34" s="69">
        <v>99</v>
      </c>
      <c r="E34" s="70">
        <v>99</v>
      </c>
      <c r="F34" s="69">
        <v>99</v>
      </c>
      <c r="G34" s="69">
        <v>99</v>
      </c>
      <c r="H34" s="69">
        <v>99</v>
      </c>
      <c r="I34" s="74">
        <v>19.8</v>
      </c>
      <c r="J34" s="180" t="s">
        <v>109</v>
      </c>
      <c r="K34" s="181" t="s">
        <v>320</v>
      </c>
      <c r="L34" s="180" t="s">
        <v>167</v>
      </c>
      <c r="M34" s="181" t="s">
        <v>210</v>
      </c>
      <c r="N34" s="181" t="s">
        <v>321</v>
      </c>
      <c r="O34" s="180" t="s">
        <v>138</v>
      </c>
      <c r="P34" s="180" t="s">
        <v>127</v>
      </c>
      <c r="Q34" s="180" t="s">
        <v>148</v>
      </c>
      <c r="R34" s="95">
        <v>35.295454</v>
      </c>
      <c r="S34" s="97">
        <v>28.2363632</v>
      </c>
      <c r="T34" s="74">
        <v>48.0363632</v>
      </c>
      <c r="U34" s="192">
        <v>-3</v>
      </c>
      <c r="V34" s="193">
        <v>45.0363632</v>
      </c>
      <c r="W34" s="100">
        <v>29</v>
      </c>
      <c r="X34" s="102"/>
    </row>
    <row r="35" customHeight="1" spans="1:24">
      <c r="A35" s="68" t="s">
        <v>322</v>
      </c>
      <c r="B35" s="68" t="s">
        <v>323</v>
      </c>
      <c r="C35" s="69">
        <v>98</v>
      </c>
      <c r="D35" s="69">
        <v>98</v>
      </c>
      <c r="E35" s="70">
        <v>98</v>
      </c>
      <c r="F35" s="69">
        <v>99</v>
      </c>
      <c r="G35" s="69">
        <v>98</v>
      </c>
      <c r="H35" s="69">
        <v>98</v>
      </c>
      <c r="I35" s="74">
        <v>19.6</v>
      </c>
      <c r="J35" s="180" t="s">
        <v>128</v>
      </c>
      <c r="K35" s="181" t="s">
        <v>324</v>
      </c>
      <c r="L35" s="180" t="s">
        <v>167</v>
      </c>
      <c r="M35" s="181" t="s">
        <v>177</v>
      </c>
      <c r="N35" s="181" t="s">
        <v>231</v>
      </c>
      <c r="O35" s="180" t="s">
        <v>162</v>
      </c>
      <c r="P35" s="180" t="s">
        <v>127</v>
      </c>
      <c r="Q35" s="180" t="s">
        <v>127</v>
      </c>
      <c r="R35" s="95">
        <v>33.113636</v>
      </c>
      <c r="S35" s="97">
        <v>26.4909088</v>
      </c>
      <c r="T35" s="74">
        <v>46.0909088</v>
      </c>
      <c r="U35" s="176">
        <v>-2</v>
      </c>
      <c r="V35" s="98">
        <v>44.0909088</v>
      </c>
      <c r="W35" s="100">
        <v>30</v>
      </c>
      <c r="X35" s="102"/>
    </row>
    <row r="36" customHeight="1" spans="1:24">
      <c r="A36" s="68" t="s">
        <v>325</v>
      </c>
      <c r="B36" s="68" t="s">
        <v>326</v>
      </c>
      <c r="C36" s="69">
        <v>98</v>
      </c>
      <c r="D36" s="69">
        <v>98</v>
      </c>
      <c r="E36" s="70">
        <v>99</v>
      </c>
      <c r="F36" s="69">
        <v>99</v>
      </c>
      <c r="G36" s="69">
        <v>99</v>
      </c>
      <c r="H36" s="69">
        <v>98</v>
      </c>
      <c r="I36" s="74">
        <v>19.7</v>
      </c>
      <c r="J36" s="180" t="s">
        <v>168</v>
      </c>
      <c r="K36" s="180" t="s">
        <v>162</v>
      </c>
      <c r="L36" s="180" t="s">
        <v>201</v>
      </c>
      <c r="M36" s="181" t="s">
        <v>231</v>
      </c>
      <c r="N36" s="181" t="s">
        <v>196</v>
      </c>
      <c r="O36" s="181" t="s">
        <v>210</v>
      </c>
      <c r="P36" s="181">
        <v>0</v>
      </c>
      <c r="Q36" s="181" t="s">
        <v>237</v>
      </c>
      <c r="R36" s="95">
        <v>19.522727</v>
      </c>
      <c r="S36" s="97">
        <v>15.6181816</v>
      </c>
      <c r="T36" s="74">
        <v>35.3181816</v>
      </c>
      <c r="U36" s="176">
        <v>-5</v>
      </c>
      <c r="V36" s="98">
        <v>30.3181816</v>
      </c>
      <c r="W36" s="100">
        <v>31</v>
      </c>
      <c r="X36" s="102"/>
    </row>
  </sheetData>
  <mergeCells count="16">
    <mergeCell ref="A1:X1"/>
    <mergeCell ref="A2:X2"/>
    <mergeCell ref="C3:I3"/>
    <mergeCell ref="J3:S3"/>
    <mergeCell ref="C4:H4"/>
    <mergeCell ref="J4:Q4"/>
    <mergeCell ref="A3:A5"/>
    <mergeCell ref="B3:B5"/>
    <mergeCell ref="I4:I5"/>
    <mergeCell ref="R4:R5"/>
    <mergeCell ref="S4:S5"/>
    <mergeCell ref="T3:T5"/>
    <mergeCell ref="U3:U5"/>
    <mergeCell ref="V3:V5"/>
    <mergeCell ref="W3:W5"/>
    <mergeCell ref="X3:X5"/>
  </mergeCells>
  <pageMargins left="0.75" right="0.75" top="1" bottom="1" header="0.509027777777778" footer="0.509027777777778"/>
  <pageSetup paperSize="9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6"/>
  <sheetViews>
    <sheetView topLeftCell="A3" workbookViewId="0">
      <selection activeCell="Z26" sqref="Z26"/>
    </sheetView>
  </sheetViews>
  <sheetFormatPr defaultColWidth="9" defaultRowHeight="14.25"/>
  <cols>
    <col min="1" max="1" width="8" style="160" customWidth="1"/>
    <col min="2" max="2" width="5.75" style="160" customWidth="1"/>
    <col min="3" max="8" width="3" style="160" customWidth="1"/>
    <col min="9" max="9" width="5.25" style="160" customWidth="1"/>
    <col min="10" max="17" width="4.125" style="160" customWidth="1"/>
    <col min="18" max="21" width="5.75" style="160" customWidth="1"/>
    <col min="22" max="22" width="5.75" style="161" customWidth="1"/>
    <col min="23" max="23" width="4.75" style="160" customWidth="1"/>
    <col min="24" max="24" width="16.125" style="160" customWidth="1"/>
    <col min="25" max="256" width="9" style="58"/>
    <col min="257" max="257" width="19" style="58" customWidth="1"/>
    <col min="258" max="258" width="6" style="58" customWidth="1"/>
    <col min="259" max="259" width="4.125" style="58" customWidth="1"/>
    <col min="260" max="260" width="4.25" style="58" customWidth="1"/>
    <col min="261" max="261" width="3.75" style="58" customWidth="1"/>
    <col min="262" max="262" width="4.25" style="58" customWidth="1"/>
    <col min="263" max="263" width="3.875" style="58" customWidth="1"/>
    <col min="264" max="264" width="4.5" style="58" customWidth="1"/>
    <col min="265" max="265" width="6.75" style="58" customWidth="1"/>
    <col min="266" max="266" width="6.625" style="58" customWidth="1"/>
    <col min="267" max="267" width="6.875" style="58" customWidth="1"/>
    <col min="268" max="268" width="6.75" style="58" customWidth="1"/>
    <col min="269" max="270" width="5.625" style="58" customWidth="1"/>
    <col min="271" max="271" width="6.75" style="58" customWidth="1"/>
    <col min="272" max="272" width="6.375" style="58" customWidth="1"/>
    <col min="273" max="273" width="6.125" style="58" customWidth="1"/>
    <col min="274" max="276" width="7.375" style="58" customWidth="1"/>
    <col min="277" max="277" width="6.875" style="58" customWidth="1"/>
    <col min="278" max="278" width="7" style="58" customWidth="1"/>
    <col min="279" max="279" width="4.25" style="58" customWidth="1"/>
    <col min="280" max="280" width="24.5" style="58" customWidth="1"/>
    <col min="281" max="512" width="9" style="58"/>
    <col min="513" max="513" width="19" style="58" customWidth="1"/>
    <col min="514" max="514" width="6" style="58" customWidth="1"/>
    <col min="515" max="515" width="4.125" style="58" customWidth="1"/>
    <col min="516" max="516" width="4.25" style="58" customWidth="1"/>
    <col min="517" max="517" width="3.75" style="58" customWidth="1"/>
    <col min="518" max="518" width="4.25" style="58" customWidth="1"/>
    <col min="519" max="519" width="3.875" style="58" customWidth="1"/>
    <col min="520" max="520" width="4.5" style="58" customWidth="1"/>
    <col min="521" max="521" width="6.75" style="58" customWidth="1"/>
    <col min="522" max="522" width="6.625" style="58" customWidth="1"/>
    <col min="523" max="523" width="6.875" style="58" customWidth="1"/>
    <col min="524" max="524" width="6.75" style="58" customWidth="1"/>
    <col min="525" max="526" width="5.625" style="58" customWidth="1"/>
    <col min="527" max="527" width="6.75" style="58" customWidth="1"/>
    <col min="528" max="528" width="6.375" style="58" customWidth="1"/>
    <col min="529" max="529" width="6.125" style="58" customWidth="1"/>
    <col min="530" max="532" width="7.375" style="58" customWidth="1"/>
    <col min="533" max="533" width="6.875" style="58" customWidth="1"/>
    <col min="534" max="534" width="7" style="58" customWidth="1"/>
    <col min="535" max="535" width="4.25" style="58" customWidth="1"/>
    <col min="536" max="536" width="24.5" style="58" customWidth="1"/>
    <col min="537" max="768" width="9" style="58"/>
    <col min="769" max="769" width="19" style="58" customWidth="1"/>
    <col min="770" max="770" width="6" style="58" customWidth="1"/>
    <col min="771" max="771" width="4.125" style="58" customWidth="1"/>
    <col min="772" max="772" width="4.25" style="58" customWidth="1"/>
    <col min="773" max="773" width="3.75" style="58" customWidth="1"/>
    <col min="774" max="774" width="4.25" style="58" customWidth="1"/>
    <col min="775" max="775" width="3.875" style="58" customWidth="1"/>
    <col min="776" max="776" width="4.5" style="58" customWidth="1"/>
    <col min="777" max="777" width="6.75" style="58" customWidth="1"/>
    <col min="778" max="778" width="6.625" style="58" customWidth="1"/>
    <col min="779" max="779" width="6.875" style="58" customWidth="1"/>
    <col min="780" max="780" width="6.75" style="58" customWidth="1"/>
    <col min="781" max="782" width="5.625" style="58" customWidth="1"/>
    <col min="783" max="783" width="6.75" style="58" customWidth="1"/>
    <col min="784" max="784" width="6.375" style="58" customWidth="1"/>
    <col min="785" max="785" width="6.125" style="58" customWidth="1"/>
    <col min="786" max="788" width="7.375" style="58" customWidth="1"/>
    <col min="789" max="789" width="6.875" style="58" customWidth="1"/>
    <col min="790" max="790" width="7" style="58" customWidth="1"/>
    <col min="791" max="791" width="4.25" style="58" customWidth="1"/>
    <col min="792" max="792" width="24.5" style="58" customWidth="1"/>
    <col min="793" max="1024" width="9" style="58"/>
    <col min="1025" max="1025" width="19" style="58" customWidth="1"/>
    <col min="1026" max="1026" width="6" style="58" customWidth="1"/>
    <col min="1027" max="1027" width="4.125" style="58" customWidth="1"/>
    <col min="1028" max="1028" width="4.25" style="58" customWidth="1"/>
    <col min="1029" max="1029" width="3.75" style="58" customWidth="1"/>
    <col min="1030" max="1030" width="4.25" style="58" customWidth="1"/>
    <col min="1031" max="1031" width="3.875" style="58" customWidth="1"/>
    <col min="1032" max="1032" width="4.5" style="58" customWidth="1"/>
    <col min="1033" max="1033" width="6.75" style="58" customWidth="1"/>
    <col min="1034" max="1034" width="6.625" style="58" customWidth="1"/>
    <col min="1035" max="1035" width="6.875" style="58" customWidth="1"/>
    <col min="1036" max="1036" width="6.75" style="58" customWidth="1"/>
    <col min="1037" max="1038" width="5.625" style="58" customWidth="1"/>
    <col min="1039" max="1039" width="6.75" style="58" customWidth="1"/>
    <col min="1040" max="1040" width="6.375" style="58" customWidth="1"/>
    <col min="1041" max="1041" width="6.125" style="58" customWidth="1"/>
    <col min="1042" max="1044" width="7.375" style="58" customWidth="1"/>
    <col min="1045" max="1045" width="6.875" style="58" customWidth="1"/>
    <col min="1046" max="1046" width="7" style="58" customWidth="1"/>
    <col min="1047" max="1047" width="4.25" style="58" customWidth="1"/>
    <col min="1048" max="1048" width="24.5" style="58" customWidth="1"/>
    <col min="1049" max="1280" width="9" style="58"/>
    <col min="1281" max="1281" width="19" style="58" customWidth="1"/>
    <col min="1282" max="1282" width="6" style="58" customWidth="1"/>
    <col min="1283" max="1283" width="4.125" style="58" customWidth="1"/>
    <col min="1284" max="1284" width="4.25" style="58" customWidth="1"/>
    <col min="1285" max="1285" width="3.75" style="58" customWidth="1"/>
    <col min="1286" max="1286" width="4.25" style="58" customWidth="1"/>
    <col min="1287" max="1287" width="3.875" style="58" customWidth="1"/>
    <col min="1288" max="1288" width="4.5" style="58" customWidth="1"/>
    <col min="1289" max="1289" width="6.75" style="58" customWidth="1"/>
    <col min="1290" max="1290" width="6.625" style="58" customWidth="1"/>
    <col min="1291" max="1291" width="6.875" style="58" customWidth="1"/>
    <col min="1292" max="1292" width="6.75" style="58" customWidth="1"/>
    <col min="1293" max="1294" width="5.625" style="58" customWidth="1"/>
    <col min="1295" max="1295" width="6.75" style="58" customWidth="1"/>
    <col min="1296" max="1296" width="6.375" style="58" customWidth="1"/>
    <col min="1297" max="1297" width="6.125" style="58" customWidth="1"/>
    <col min="1298" max="1300" width="7.375" style="58" customWidth="1"/>
    <col min="1301" max="1301" width="6.875" style="58" customWidth="1"/>
    <col min="1302" max="1302" width="7" style="58" customWidth="1"/>
    <col min="1303" max="1303" width="4.25" style="58" customWidth="1"/>
    <col min="1304" max="1304" width="24.5" style="58" customWidth="1"/>
    <col min="1305" max="1536" width="9" style="58"/>
    <col min="1537" max="1537" width="19" style="58" customWidth="1"/>
    <col min="1538" max="1538" width="6" style="58" customWidth="1"/>
    <col min="1539" max="1539" width="4.125" style="58" customWidth="1"/>
    <col min="1540" max="1540" width="4.25" style="58" customWidth="1"/>
    <col min="1541" max="1541" width="3.75" style="58" customWidth="1"/>
    <col min="1542" max="1542" width="4.25" style="58" customWidth="1"/>
    <col min="1543" max="1543" width="3.875" style="58" customWidth="1"/>
    <col min="1544" max="1544" width="4.5" style="58" customWidth="1"/>
    <col min="1545" max="1545" width="6.75" style="58" customWidth="1"/>
    <col min="1546" max="1546" width="6.625" style="58" customWidth="1"/>
    <col min="1547" max="1547" width="6.875" style="58" customWidth="1"/>
    <col min="1548" max="1548" width="6.75" style="58" customWidth="1"/>
    <col min="1549" max="1550" width="5.625" style="58" customWidth="1"/>
    <col min="1551" max="1551" width="6.75" style="58" customWidth="1"/>
    <col min="1552" max="1552" width="6.375" style="58" customWidth="1"/>
    <col min="1553" max="1553" width="6.125" style="58" customWidth="1"/>
    <col min="1554" max="1556" width="7.375" style="58" customWidth="1"/>
    <col min="1557" max="1557" width="6.875" style="58" customWidth="1"/>
    <col min="1558" max="1558" width="7" style="58" customWidth="1"/>
    <col min="1559" max="1559" width="4.25" style="58" customWidth="1"/>
    <col min="1560" max="1560" width="24.5" style="58" customWidth="1"/>
    <col min="1561" max="1792" width="9" style="58"/>
    <col min="1793" max="1793" width="19" style="58" customWidth="1"/>
    <col min="1794" max="1794" width="6" style="58" customWidth="1"/>
    <col min="1795" max="1795" width="4.125" style="58" customWidth="1"/>
    <col min="1796" max="1796" width="4.25" style="58" customWidth="1"/>
    <col min="1797" max="1797" width="3.75" style="58" customWidth="1"/>
    <col min="1798" max="1798" width="4.25" style="58" customWidth="1"/>
    <col min="1799" max="1799" width="3.875" style="58" customWidth="1"/>
    <col min="1800" max="1800" width="4.5" style="58" customWidth="1"/>
    <col min="1801" max="1801" width="6.75" style="58" customWidth="1"/>
    <col min="1802" max="1802" width="6.625" style="58" customWidth="1"/>
    <col min="1803" max="1803" width="6.875" style="58" customWidth="1"/>
    <col min="1804" max="1804" width="6.75" style="58" customWidth="1"/>
    <col min="1805" max="1806" width="5.625" style="58" customWidth="1"/>
    <col min="1807" max="1807" width="6.75" style="58" customWidth="1"/>
    <col min="1808" max="1808" width="6.375" style="58" customWidth="1"/>
    <col min="1809" max="1809" width="6.125" style="58" customWidth="1"/>
    <col min="1810" max="1812" width="7.375" style="58" customWidth="1"/>
    <col min="1813" max="1813" width="6.875" style="58" customWidth="1"/>
    <col min="1814" max="1814" width="7" style="58" customWidth="1"/>
    <col min="1815" max="1815" width="4.25" style="58" customWidth="1"/>
    <col min="1816" max="1816" width="24.5" style="58" customWidth="1"/>
    <col min="1817" max="2048" width="9" style="58"/>
    <col min="2049" max="2049" width="19" style="58" customWidth="1"/>
    <col min="2050" max="2050" width="6" style="58" customWidth="1"/>
    <col min="2051" max="2051" width="4.125" style="58" customWidth="1"/>
    <col min="2052" max="2052" width="4.25" style="58" customWidth="1"/>
    <col min="2053" max="2053" width="3.75" style="58" customWidth="1"/>
    <col min="2054" max="2054" width="4.25" style="58" customWidth="1"/>
    <col min="2055" max="2055" width="3.875" style="58" customWidth="1"/>
    <col min="2056" max="2056" width="4.5" style="58" customWidth="1"/>
    <col min="2057" max="2057" width="6.75" style="58" customWidth="1"/>
    <col min="2058" max="2058" width="6.625" style="58" customWidth="1"/>
    <col min="2059" max="2059" width="6.875" style="58" customWidth="1"/>
    <col min="2060" max="2060" width="6.75" style="58" customWidth="1"/>
    <col min="2061" max="2062" width="5.625" style="58" customWidth="1"/>
    <col min="2063" max="2063" width="6.75" style="58" customWidth="1"/>
    <col min="2064" max="2064" width="6.375" style="58" customWidth="1"/>
    <col min="2065" max="2065" width="6.125" style="58" customWidth="1"/>
    <col min="2066" max="2068" width="7.375" style="58" customWidth="1"/>
    <col min="2069" max="2069" width="6.875" style="58" customWidth="1"/>
    <col min="2070" max="2070" width="7" style="58" customWidth="1"/>
    <col min="2071" max="2071" width="4.25" style="58" customWidth="1"/>
    <col min="2072" max="2072" width="24.5" style="58" customWidth="1"/>
    <col min="2073" max="2304" width="9" style="58"/>
    <col min="2305" max="2305" width="19" style="58" customWidth="1"/>
    <col min="2306" max="2306" width="6" style="58" customWidth="1"/>
    <col min="2307" max="2307" width="4.125" style="58" customWidth="1"/>
    <col min="2308" max="2308" width="4.25" style="58" customWidth="1"/>
    <col min="2309" max="2309" width="3.75" style="58" customWidth="1"/>
    <col min="2310" max="2310" width="4.25" style="58" customWidth="1"/>
    <col min="2311" max="2311" width="3.875" style="58" customWidth="1"/>
    <col min="2312" max="2312" width="4.5" style="58" customWidth="1"/>
    <col min="2313" max="2313" width="6.75" style="58" customWidth="1"/>
    <col min="2314" max="2314" width="6.625" style="58" customWidth="1"/>
    <col min="2315" max="2315" width="6.875" style="58" customWidth="1"/>
    <col min="2316" max="2316" width="6.75" style="58" customWidth="1"/>
    <col min="2317" max="2318" width="5.625" style="58" customWidth="1"/>
    <col min="2319" max="2319" width="6.75" style="58" customWidth="1"/>
    <col min="2320" max="2320" width="6.375" style="58" customWidth="1"/>
    <col min="2321" max="2321" width="6.125" style="58" customWidth="1"/>
    <col min="2322" max="2324" width="7.375" style="58" customWidth="1"/>
    <col min="2325" max="2325" width="6.875" style="58" customWidth="1"/>
    <col min="2326" max="2326" width="7" style="58" customWidth="1"/>
    <col min="2327" max="2327" width="4.25" style="58" customWidth="1"/>
    <col min="2328" max="2328" width="24.5" style="58" customWidth="1"/>
    <col min="2329" max="2560" width="9" style="58"/>
    <col min="2561" max="2561" width="19" style="58" customWidth="1"/>
    <col min="2562" max="2562" width="6" style="58" customWidth="1"/>
    <col min="2563" max="2563" width="4.125" style="58" customWidth="1"/>
    <col min="2564" max="2564" width="4.25" style="58" customWidth="1"/>
    <col min="2565" max="2565" width="3.75" style="58" customWidth="1"/>
    <col min="2566" max="2566" width="4.25" style="58" customWidth="1"/>
    <col min="2567" max="2567" width="3.875" style="58" customWidth="1"/>
    <col min="2568" max="2568" width="4.5" style="58" customWidth="1"/>
    <col min="2569" max="2569" width="6.75" style="58" customWidth="1"/>
    <col min="2570" max="2570" width="6.625" style="58" customWidth="1"/>
    <col min="2571" max="2571" width="6.875" style="58" customWidth="1"/>
    <col min="2572" max="2572" width="6.75" style="58" customWidth="1"/>
    <col min="2573" max="2574" width="5.625" style="58" customWidth="1"/>
    <col min="2575" max="2575" width="6.75" style="58" customWidth="1"/>
    <col min="2576" max="2576" width="6.375" style="58" customWidth="1"/>
    <col min="2577" max="2577" width="6.125" style="58" customWidth="1"/>
    <col min="2578" max="2580" width="7.375" style="58" customWidth="1"/>
    <col min="2581" max="2581" width="6.875" style="58" customWidth="1"/>
    <col min="2582" max="2582" width="7" style="58" customWidth="1"/>
    <col min="2583" max="2583" width="4.25" style="58" customWidth="1"/>
    <col min="2584" max="2584" width="24.5" style="58" customWidth="1"/>
    <col min="2585" max="2816" width="9" style="58"/>
    <col min="2817" max="2817" width="19" style="58" customWidth="1"/>
    <col min="2818" max="2818" width="6" style="58" customWidth="1"/>
    <col min="2819" max="2819" width="4.125" style="58" customWidth="1"/>
    <col min="2820" max="2820" width="4.25" style="58" customWidth="1"/>
    <col min="2821" max="2821" width="3.75" style="58" customWidth="1"/>
    <col min="2822" max="2822" width="4.25" style="58" customWidth="1"/>
    <col min="2823" max="2823" width="3.875" style="58" customWidth="1"/>
    <col min="2824" max="2824" width="4.5" style="58" customWidth="1"/>
    <col min="2825" max="2825" width="6.75" style="58" customWidth="1"/>
    <col min="2826" max="2826" width="6.625" style="58" customWidth="1"/>
    <col min="2827" max="2827" width="6.875" style="58" customWidth="1"/>
    <col min="2828" max="2828" width="6.75" style="58" customWidth="1"/>
    <col min="2829" max="2830" width="5.625" style="58" customWidth="1"/>
    <col min="2831" max="2831" width="6.75" style="58" customWidth="1"/>
    <col min="2832" max="2832" width="6.375" style="58" customWidth="1"/>
    <col min="2833" max="2833" width="6.125" style="58" customWidth="1"/>
    <col min="2834" max="2836" width="7.375" style="58" customWidth="1"/>
    <col min="2837" max="2837" width="6.875" style="58" customWidth="1"/>
    <col min="2838" max="2838" width="7" style="58" customWidth="1"/>
    <col min="2839" max="2839" width="4.25" style="58" customWidth="1"/>
    <col min="2840" max="2840" width="24.5" style="58" customWidth="1"/>
    <col min="2841" max="3072" width="9" style="58"/>
    <col min="3073" max="3073" width="19" style="58" customWidth="1"/>
    <col min="3074" max="3074" width="6" style="58" customWidth="1"/>
    <col min="3075" max="3075" width="4.125" style="58" customWidth="1"/>
    <col min="3076" max="3076" width="4.25" style="58" customWidth="1"/>
    <col min="3077" max="3077" width="3.75" style="58" customWidth="1"/>
    <col min="3078" max="3078" width="4.25" style="58" customWidth="1"/>
    <col min="3079" max="3079" width="3.875" style="58" customWidth="1"/>
    <col min="3080" max="3080" width="4.5" style="58" customWidth="1"/>
    <col min="3081" max="3081" width="6.75" style="58" customWidth="1"/>
    <col min="3082" max="3082" width="6.625" style="58" customWidth="1"/>
    <col min="3083" max="3083" width="6.875" style="58" customWidth="1"/>
    <col min="3084" max="3084" width="6.75" style="58" customWidth="1"/>
    <col min="3085" max="3086" width="5.625" style="58" customWidth="1"/>
    <col min="3087" max="3087" width="6.75" style="58" customWidth="1"/>
    <col min="3088" max="3088" width="6.375" style="58" customWidth="1"/>
    <col min="3089" max="3089" width="6.125" style="58" customWidth="1"/>
    <col min="3090" max="3092" width="7.375" style="58" customWidth="1"/>
    <col min="3093" max="3093" width="6.875" style="58" customWidth="1"/>
    <col min="3094" max="3094" width="7" style="58" customWidth="1"/>
    <col min="3095" max="3095" width="4.25" style="58" customWidth="1"/>
    <col min="3096" max="3096" width="24.5" style="58" customWidth="1"/>
    <col min="3097" max="3328" width="9" style="58"/>
    <col min="3329" max="3329" width="19" style="58" customWidth="1"/>
    <col min="3330" max="3330" width="6" style="58" customWidth="1"/>
    <col min="3331" max="3331" width="4.125" style="58" customWidth="1"/>
    <col min="3332" max="3332" width="4.25" style="58" customWidth="1"/>
    <col min="3333" max="3333" width="3.75" style="58" customWidth="1"/>
    <col min="3334" max="3334" width="4.25" style="58" customWidth="1"/>
    <col min="3335" max="3335" width="3.875" style="58" customWidth="1"/>
    <col min="3336" max="3336" width="4.5" style="58" customWidth="1"/>
    <col min="3337" max="3337" width="6.75" style="58" customWidth="1"/>
    <col min="3338" max="3338" width="6.625" style="58" customWidth="1"/>
    <col min="3339" max="3339" width="6.875" style="58" customWidth="1"/>
    <col min="3340" max="3340" width="6.75" style="58" customWidth="1"/>
    <col min="3341" max="3342" width="5.625" style="58" customWidth="1"/>
    <col min="3343" max="3343" width="6.75" style="58" customWidth="1"/>
    <col min="3344" max="3344" width="6.375" style="58" customWidth="1"/>
    <col min="3345" max="3345" width="6.125" style="58" customWidth="1"/>
    <col min="3346" max="3348" width="7.375" style="58" customWidth="1"/>
    <col min="3349" max="3349" width="6.875" style="58" customWidth="1"/>
    <col min="3350" max="3350" width="7" style="58" customWidth="1"/>
    <col min="3351" max="3351" width="4.25" style="58" customWidth="1"/>
    <col min="3352" max="3352" width="24.5" style="58" customWidth="1"/>
    <col min="3353" max="3584" width="9" style="58"/>
    <col min="3585" max="3585" width="19" style="58" customWidth="1"/>
    <col min="3586" max="3586" width="6" style="58" customWidth="1"/>
    <col min="3587" max="3587" width="4.125" style="58" customWidth="1"/>
    <col min="3588" max="3588" width="4.25" style="58" customWidth="1"/>
    <col min="3589" max="3589" width="3.75" style="58" customWidth="1"/>
    <col min="3590" max="3590" width="4.25" style="58" customWidth="1"/>
    <col min="3591" max="3591" width="3.875" style="58" customWidth="1"/>
    <col min="3592" max="3592" width="4.5" style="58" customWidth="1"/>
    <col min="3593" max="3593" width="6.75" style="58" customWidth="1"/>
    <col min="3594" max="3594" width="6.625" style="58" customWidth="1"/>
    <col min="3595" max="3595" width="6.875" style="58" customWidth="1"/>
    <col min="3596" max="3596" width="6.75" style="58" customWidth="1"/>
    <col min="3597" max="3598" width="5.625" style="58" customWidth="1"/>
    <col min="3599" max="3599" width="6.75" style="58" customWidth="1"/>
    <col min="3600" max="3600" width="6.375" style="58" customWidth="1"/>
    <col min="3601" max="3601" width="6.125" style="58" customWidth="1"/>
    <col min="3602" max="3604" width="7.375" style="58" customWidth="1"/>
    <col min="3605" max="3605" width="6.875" style="58" customWidth="1"/>
    <col min="3606" max="3606" width="7" style="58" customWidth="1"/>
    <col min="3607" max="3607" width="4.25" style="58" customWidth="1"/>
    <col min="3608" max="3608" width="24.5" style="58" customWidth="1"/>
    <col min="3609" max="3840" width="9" style="58"/>
    <col min="3841" max="3841" width="19" style="58" customWidth="1"/>
    <col min="3842" max="3842" width="6" style="58" customWidth="1"/>
    <col min="3843" max="3843" width="4.125" style="58" customWidth="1"/>
    <col min="3844" max="3844" width="4.25" style="58" customWidth="1"/>
    <col min="3845" max="3845" width="3.75" style="58" customWidth="1"/>
    <col min="3846" max="3846" width="4.25" style="58" customWidth="1"/>
    <col min="3847" max="3847" width="3.875" style="58" customWidth="1"/>
    <col min="3848" max="3848" width="4.5" style="58" customWidth="1"/>
    <col min="3849" max="3849" width="6.75" style="58" customWidth="1"/>
    <col min="3850" max="3850" width="6.625" style="58" customWidth="1"/>
    <col min="3851" max="3851" width="6.875" style="58" customWidth="1"/>
    <col min="3852" max="3852" width="6.75" style="58" customWidth="1"/>
    <col min="3853" max="3854" width="5.625" style="58" customWidth="1"/>
    <col min="3855" max="3855" width="6.75" style="58" customWidth="1"/>
    <col min="3856" max="3856" width="6.375" style="58" customWidth="1"/>
    <col min="3857" max="3857" width="6.125" style="58" customWidth="1"/>
    <col min="3858" max="3860" width="7.375" style="58" customWidth="1"/>
    <col min="3861" max="3861" width="6.875" style="58" customWidth="1"/>
    <col min="3862" max="3862" width="7" style="58" customWidth="1"/>
    <col min="3863" max="3863" width="4.25" style="58" customWidth="1"/>
    <col min="3864" max="3864" width="24.5" style="58" customWidth="1"/>
    <col min="3865" max="4096" width="9" style="58"/>
    <col min="4097" max="4097" width="19" style="58" customWidth="1"/>
    <col min="4098" max="4098" width="6" style="58" customWidth="1"/>
    <col min="4099" max="4099" width="4.125" style="58" customWidth="1"/>
    <col min="4100" max="4100" width="4.25" style="58" customWidth="1"/>
    <col min="4101" max="4101" width="3.75" style="58" customWidth="1"/>
    <col min="4102" max="4102" width="4.25" style="58" customWidth="1"/>
    <col min="4103" max="4103" width="3.875" style="58" customWidth="1"/>
    <col min="4104" max="4104" width="4.5" style="58" customWidth="1"/>
    <col min="4105" max="4105" width="6.75" style="58" customWidth="1"/>
    <col min="4106" max="4106" width="6.625" style="58" customWidth="1"/>
    <col min="4107" max="4107" width="6.875" style="58" customWidth="1"/>
    <col min="4108" max="4108" width="6.75" style="58" customWidth="1"/>
    <col min="4109" max="4110" width="5.625" style="58" customWidth="1"/>
    <col min="4111" max="4111" width="6.75" style="58" customWidth="1"/>
    <col min="4112" max="4112" width="6.375" style="58" customWidth="1"/>
    <col min="4113" max="4113" width="6.125" style="58" customWidth="1"/>
    <col min="4114" max="4116" width="7.375" style="58" customWidth="1"/>
    <col min="4117" max="4117" width="6.875" style="58" customWidth="1"/>
    <col min="4118" max="4118" width="7" style="58" customWidth="1"/>
    <col min="4119" max="4119" width="4.25" style="58" customWidth="1"/>
    <col min="4120" max="4120" width="24.5" style="58" customWidth="1"/>
    <col min="4121" max="4352" width="9" style="58"/>
    <col min="4353" max="4353" width="19" style="58" customWidth="1"/>
    <col min="4354" max="4354" width="6" style="58" customWidth="1"/>
    <col min="4355" max="4355" width="4.125" style="58" customWidth="1"/>
    <col min="4356" max="4356" width="4.25" style="58" customWidth="1"/>
    <col min="4357" max="4357" width="3.75" style="58" customWidth="1"/>
    <col min="4358" max="4358" width="4.25" style="58" customWidth="1"/>
    <col min="4359" max="4359" width="3.875" style="58" customWidth="1"/>
    <col min="4360" max="4360" width="4.5" style="58" customWidth="1"/>
    <col min="4361" max="4361" width="6.75" style="58" customWidth="1"/>
    <col min="4362" max="4362" width="6.625" style="58" customWidth="1"/>
    <col min="4363" max="4363" width="6.875" style="58" customWidth="1"/>
    <col min="4364" max="4364" width="6.75" style="58" customWidth="1"/>
    <col min="4365" max="4366" width="5.625" style="58" customWidth="1"/>
    <col min="4367" max="4367" width="6.75" style="58" customWidth="1"/>
    <col min="4368" max="4368" width="6.375" style="58" customWidth="1"/>
    <col min="4369" max="4369" width="6.125" style="58" customWidth="1"/>
    <col min="4370" max="4372" width="7.375" style="58" customWidth="1"/>
    <col min="4373" max="4373" width="6.875" style="58" customWidth="1"/>
    <col min="4374" max="4374" width="7" style="58" customWidth="1"/>
    <col min="4375" max="4375" width="4.25" style="58" customWidth="1"/>
    <col min="4376" max="4376" width="24.5" style="58" customWidth="1"/>
    <col min="4377" max="4608" width="9" style="58"/>
    <col min="4609" max="4609" width="19" style="58" customWidth="1"/>
    <col min="4610" max="4610" width="6" style="58" customWidth="1"/>
    <col min="4611" max="4611" width="4.125" style="58" customWidth="1"/>
    <col min="4612" max="4612" width="4.25" style="58" customWidth="1"/>
    <col min="4613" max="4613" width="3.75" style="58" customWidth="1"/>
    <col min="4614" max="4614" width="4.25" style="58" customWidth="1"/>
    <col min="4615" max="4615" width="3.875" style="58" customWidth="1"/>
    <col min="4616" max="4616" width="4.5" style="58" customWidth="1"/>
    <col min="4617" max="4617" width="6.75" style="58" customWidth="1"/>
    <col min="4618" max="4618" width="6.625" style="58" customWidth="1"/>
    <col min="4619" max="4619" width="6.875" style="58" customWidth="1"/>
    <col min="4620" max="4620" width="6.75" style="58" customWidth="1"/>
    <col min="4621" max="4622" width="5.625" style="58" customWidth="1"/>
    <col min="4623" max="4623" width="6.75" style="58" customWidth="1"/>
    <col min="4624" max="4624" width="6.375" style="58" customWidth="1"/>
    <col min="4625" max="4625" width="6.125" style="58" customWidth="1"/>
    <col min="4626" max="4628" width="7.375" style="58" customWidth="1"/>
    <col min="4629" max="4629" width="6.875" style="58" customWidth="1"/>
    <col min="4630" max="4630" width="7" style="58" customWidth="1"/>
    <col min="4631" max="4631" width="4.25" style="58" customWidth="1"/>
    <col min="4632" max="4632" width="24.5" style="58" customWidth="1"/>
    <col min="4633" max="4864" width="9" style="58"/>
    <col min="4865" max="4865" width="19" style="58" customWidth="1"/>
    <col min="4866" max="4866" width="6" style="58" customWidth="1"/>
    <col min="4867" max="4867" width="4.125" style="58" customWidth="1"/>
    <col min="4868" max="4868" width="4.25" style="58" customWidth="1"/>
    <col min="4869" max="4869" width="3.75" style="58" customWidth="1"/>
    <col min="4870" max="4870" width="4.25" style="58" customWidth="1"/>
    <col min="4871" max="4871" width="3.875" style="58" customWidth="1"/>
    <col min="4872" max="4872" width="4.5" style="58" customWidth="1"/>
    <col min="4873" max="4873" width="6.75" style="58" customWidth="1"/>
    <col min="4874" max="4874" width="6.625" style="58" customWidth="1"/>
    <col min="4875" max="4875" width="6.875" style="58" customWidth="1"/>
    <col min="4876" max="4876" width="6.75" style="58" customWidth="1"/>
    <col min="4877" max="4878" width="5.625" style="58" customWidth="1"/>
    <col min="4879" max="4879" width="6.75" style="58" customWidth="1"/>
    <col min="4880" max="4880" width="6.375" style="58" customWidth="1"/>
    <col min="4881" max="4881" width="6.125" style="58" customWidth="1"/>
    <col min="4882" max="4884" width="7.375" style="58" customWidth="1"/>
    <col min="4885" max="4885" width="6.875" style="58" customWidth="1"/>
    <col min="4886" max="4886" width="7" style="58" customWidth="1"/>
    <col min="4887" max="4887" width="4.25" style="58" customWidth="1"/>
    <col min="4888" max="4888" width="24.5" style="58" customWidth="1"/>
    <col min="4889" max="5120" width="9" style="58"/>
    <col min="5121" max="5121" width="19" style="58" customWidth="1"/>
    <col min="5122" max="5122" width="6" style="58" customWidth="1"/>
    <col min="5123" max="5123" width="4.125" style="58" customWidth="1"/>
    <col min="5124" max="5124" width="4.25" style="58" customWidth="1"/>
    <col min="5125" max="5125" width="3.75" style="58" customWidth="1"/>
    <col min="5126" max="5126" width="4.25" style="58" customWidth="1"/>
    <col min="5127" max="5127" width="3.875" style="58" customWidth="1"/>
    <col min="5128" max="5128" width="4.5" style="58" customWidth="1"/>
    <col min="5129" max="5129" width="6.75" style="58" customWidth="1"/>
    <col min="5130" max="5130" width="6.625" style="58" customWidth="1"/>
    <col min="5131" max="5131" width="6.875" style="58" customWidth="1"/>
    <col min="5132" max="5132" width="6.75" style="58" customWidth="1"/>
    <col min="5133" max="5134" width="5.625" style="58" customWidth="1"/>
    <col min="5135" max="5135" width="6.75" style="58" customWidth="1"/>
    <col min="5136" max="5136" width="6.375" style="58" customWidth="1"/>
    <col min="5137" max="5137" width="6.125" style="58" customWidth="1"/>
    <col min="5138" max="5140" width="7.375" style="58" customWidth="1"/>
    <col min="5141" max="5141" width="6.875" style="58" customWidth="1"/>
    <col min="5142" max="5142" width="7" style="58" customWidth="1"/>
    <col min="5143" max="5143" width="4.25" style="58" customWidth="1"/>
    <col min="5144" max="5144" width="24.5" style="58" customWidth="1"/>
    <col min="5145" max="5376" width="9" style="58"/>
    <col min="5377" max="5377" width="19" style="58" customWidth="1"/>
    <col min="5378" max="5378" width="6" style="58" customWidth="1"/>
    <col min="5379" max="5379" width="4.125" style="58" customWidth="1"/>
    <col min="5380" max="5380" width="4.25" style="58" customWidth="1"/>
    <col min="5381" max="5381" width="3.75" style="58" customWidth="1"/>
    <col min="5382" max="5382" width="4.25" style="58" customWidth="1"/>
    <col min="5383" max="5383" width="3.875" style="58" customWidth="1"/>
    <col min="5384" max="5384" width="4.5" style="58" customWidth="1"/>
    <col min="5385" max="5385" width="6.75" style="58" customWidth="1"/>
    <col min="5386" max="5386" width="6.625" style="58" customWidth="1"/>
    <col min="5387" max="5387" width="6.875" style="58" customWidth="1"/>
    <col min="5388" max="5388" width="6.75" style="58" customWidth="1"/>
    <col min="5389" max="5390" width="5.625" style="58" customWidth="1"/>
    <col min="5391" max="5391" width="6.75" style="58" customWidth="1"/>
    <col min="5392" max="5392" width="6.375" style="58" customWidth="1"/>
    <col min="5393" max="5393" width="6.125" style="58" customWidth="1"/>
    <col min="5394" max="5396" width="7.375" style="58" customWidth="1"/>
    <col min="5397" max="5397" width="6.875" style="58" customWidth="1"/>
    <col min="5398" max="5398" width="7" style="58" customWidth="1"/>
    <col min="5399" max="5399" width="4.25" style="58" customWidth="1"/>
    <col min="5400" max="5400" width="24.5" style="58" customWidth="1"/>
    <col min="5401" max="5632" width="9" style="58"/>
    <col min="5633" max="5633" width="19" style="58" customWidth="1"/>
    <col min="5634" max="5634" width="6" style="58" customWidth="1"/>
    <col min="5635" max="5635" width="4.125" style="58" customWidth="1"/>
    <col min="5636" max="5636" width="4.25" style="58" customWidth="1"/>
    <col min="5637" max="5637" width="3.75" style="58" customWidth="1"/>
    <col min="5638" max="5638" width="4.25" style="58" customWidth="1"/>
    <col min="5639" max="5639" width="3.875" style="58" customWidth="1"/>
    <col min="5640" max="5640" width="4.5" style="58" customWidth="1"/>
    <col min="5641" max="5641" width="6.75" style="58" customWidth="1"/>
    <col min="5642" max="5642" width="6.625" style="58" customWidth="1"/>
    <col min="5643" max="5643" width="6.875" style="58" customWidth="1"/>
    <col min="5644" max="5644" width="6.75" style="58" customWidth="1"/>
    <col min="5645" max="5646" width="5.625" style="58" customWidth="1"/>
    <col min="5647" max="5647" width="6.75" style="58" customWidth="1"/>
    <col min="5648" max="5648" width="6.375" style="58" customWidth="1"/>
    <col min="5649" max="5649" width="6.125" style="58" customWidth="1"/>
    <col min="5650" max="5652" width="7.375" style="58" customWidth="1"/>
    <col min="5653" max="5653" width="6.875" style="58" customWidth="1"/>
    <col min="5654" max="5654" width="7" style="58" customWidth="1"/>
    <col min="5655" max="5655" width="4.25" style="58" customWidth="1"/>
    <col min="5656" max="5656" width="24.5" style="58" customWidth="1"/>
    <col min="5657" max="5888" width="9" style="58"/>
    <col min="5889" max="5889" width="19" style="58" customWidth="1"/>
    <col min="5890" max="5890" width="6" style="58" customWidth="1"/>
    <col min="5891" max="5891" width="4.125" style="58" customWidth="1"/>
    <col min="5892" max="5892" width="4.25" style="58" customWidth="1"/>
    <col min="5893" max="5893" width="3.75" style="58" customWidth="1"/>
    <col min="5894" max="5894" width="4.25" style="58" customWidth="1"/>
    <col min="5895" max="5895" width="3.875" style="58" customWidth="1"/>
    <col min="5896" max="5896" width="4.5" style="58" customWidth="1"/>
    <col min="5897" max="5897" width="6.75" style="58" customWidth="1"/>
    <col min="5898" max="5898" width="6.625" style="58" customWidth="1"/>
    <col min="5899" max="5899" width="6.875" style="58" customWidth="1"/>
    <col min="5900" max="5900" width="6.75" style="58" customWidth="1"/>
    <col min="5901" max="5902" width="5.625" style="58" customWidth="1"/>
    <col min="5903" max="5903" width="6.75" style="58" customWidth="1"/>
    <col min="5904" max="5904" width="6.375" style="58" customWidth="1"/>
    <col min="5905" max="5905" width="6.125" style="58" customWidth="1"/>
    <col min="5906" max="5908" width="7.375" style="58" customWidth="1"/>
    <col min="5909" max="5909" width="6.875" style="58" customWidth="1"/>
    <col min="5910" max="5910" width="7" style="58" customWidth="1"/>
    <col min="5911" max="5911" width="4.25" style="58" customWidth="1"/>
    <col min="5912" max="5912" width="24.5" style="58" customWidth="1"/>
    <col min="5913" max="6144" width="9" style="58"/>
    <col min="6145" max="6145" width="19" style="58" customWidth="1"/>
    <col min="6146" max="6146" width="6" style="58" customWidth="1"/>
    <col min="6147" max="6147" width="4.125" style="58" customWidth="1"/>
    <col min="6148" max="6148" width="4.25" style="58" customWidth="1"/>
    <col min="6149" max="6149" width="3.75" style="58" customWidth="1"/>
    <col min="6150" max="6150" width="4.25" style="58" customWidth="1"/>
    <col min="6151" max="6151" width="3.875" style="58" customWidth="1"/>
    <col min="6152" max="6152" width="4.5" style="58" customWidth="1"/>
    <col min="6153" max="6153" width="6.75" style="58" customWidth="1"/>
    <col min="6154" max="6154" width="6.625" style="58" customWidth="1"/>
    <col min="6155" max="6155" width="6.875" style="58" customWidth="1"/>
    <col min="6156" max="6156" width="6.75" style="58" customWidth="1"/>
    <col min="6157" max="6158" width="5.625" style="58" customWidth="1"/>
    <col min="6159" max="6159" width="6.75" style="58" customWidth="1"/>
    <col min="6160" max="6160" width="6.375" style="58" customWidth="1"/>
    <col min="6161" max="6161" width="6.125" style="58" customWidth="1"/>
    <col min="6162" max="6164" width="7.375" style="58" customWidth="1"/>
    <col min="6165" max="6165" width="6.875" style="58" customWidth="1"/>
    <col min="6166" max="6166" width="7" style="58" customWidth="1"/>
    <col min="6167" max="6167" width="4.25" style="58" customWidth="1"/>
    <col min="6168" max="6168" width="24.5" style="58" customWidth="1"/>
    <col min="6169" max="6400" width="9" style="58"/>
    <col min="6401" max="6401" width="19" style="58" customWidth="1"/>
    <col min="6402" max="6402" width="6" style="58" customWidth="1"/>
    <col min="6403" max="6403" width="4.125" style="58" customWidth="1"/>
    <col min="6404" max="6404" width="4.25" style="58" customWidth="1"/>
    <col min="6405" max="6405" width="3.75" style="58" customWidth="1"/>
    <col min="6406" max="6406" width="4.25" style="58" customWidth="1"/>
    <col min="6407" max="6407" width="3.875" style="58" customWidth="1"/>
    <col min="6408" max="6408" width="4.5" style="58" customWidth="1"/>
    <col min="6409" max="6409" width="6.75" style="58" customWidth="1"/>
    <col min="6410" max="6410" width="6.625" style="58" customWidth="1"/>
    <col min="6411" max="6411" width="6.875" style="58" customWidth="1"/>
    <col min="6412" max="6412" width="6.75" style="58" customWidth="1"/>
    <col min="6413" max="6414" width="5.625" style="58" customWidth="1"/>
    <col min="6415" max="6415" width="6.75" style="58" customWidth="1"/>
    <col min="6416" max="6416" width="6.375" style="58" customWidth="1"/>
    <col min="6417" max="6417" width="6.125" style="58" customWidth="1"/>
    <col min="6418" max="6420" width="7.375" style="58" customWidth="1"/>
    <col min="6421" max="6421" width="6.875" style="58" customWidth="1"/>
    <col min="6422" max="6422" width="7" style="58" customWidth="1"/>
    <col min="6423" max="6423" width="4.25" style="58" customWidth="1"/>
    <col min="6424" max="6424" width="24.5" style="58" customWidth="1"/>
    <col min="6425" max="6656" width="9" style="58"/>
    <col min="6657" max="6657" width="19" style="58" customWidth="1"/>
    <col min="6658" max="6658" width="6" style="58" customWidth="1"/>
    <col min="6659" max="6659" width="4.125" style="58" customWidth="1"/>
    <col min="6660" max="6660" width="4.25" style="58" customWidth="1"/>
    <col min="6661" max="6661" width="3.75" style="58" customWidth="1"/>
    <col min="6662" max="6662" width="4.25" style="58" customWidth="1"/>
    <col min="6663" max="6663" width="3.875" style="58" customWidth="1"/>
    <col min="6664" max="6664" width="4.5" style="58" customWidth="1"/>
    <col min="6665" max="6665" width="6.75" style="58" customWidth="1"/>
    <col min="6666" max="6666" width="6.625" style="58" customWidth="1"/>
    <col min="6667" max="6667" width="6.875" style="58" customWidth="1"/>
    <col min="6668" max="6668" width="6.75" style="58" customWidth="1"/>
    <col min="6669" max="6670" width="5.625" style="58" customWidth="1"/>
    <col min="6671" max="6671" width="6.75" style="58" customWidth="1"/>
    <col min="6672" max="6672" width="6.375" style="58" customWidth="1"/>
    <col min="6673" max="6673" width="6.125" style="58" customWidth="1"/>
    <col min="6674" max="6676" width="7.375" style="58" customWidth="1"/>
    <col min="6677" max="6677" width="6.875" style="58" customWidth="1"/>
    <col min="6678" max="6678" width="7" style="58" customWidth="1"/>
    <col min="6679" max="6679" width="4.25" style="58" customWidth="1"/>
    <col min="6680" max="6680" width="24.5" style="58" customWidth="1"/>
    <col min="6681" max="6912" width="9" style="58"/>
    <col min="6913" max="6913" width="19" style="58" customWidth="1"/>
    <col min="6914" max="6914" width="6" style="58" customWidth="1"/>
    <col min="6915" max="6915" width="4.125" style="58" customWidth="1"/>
    <col min="6916" max="6916" width="4.25" style="58" customWidth="1"/>
    <col min="6917" max="6917" width="3.75" style="58" customWidth="1"/>
    <col min="6918" max="6918" width="4.25" style="58" customWidth="1"/>
    <col min="6919" max="6919" width="3.875" style="58" customWidth="1"/>
    <col min="6920" max="6920" width="4.5" style="58" customWidth="1"/>
    <col min="6921" max="6921" width="6.75" style="58" customWidth="1"/>
    <col min="6922" max="6922" width="6.625" style="58" customWidth="1"/>
    <col min="6923" max="6923" width="6.875" style="58" customWidth="1"/>
    <col min="6924" max="6924" width="6.75" style="58" customWidth="1"/>
    <col min="6925" max="6926" width="5.625" style="58" customWidth="1"/>
    <col min="6927" max="6927" width="6.75" style="58" customWidth="1"/>
    <col min="6928" max="6928" width="6.375" style="58" customWidth="1"/>
    <col min="6929" max="6929" width="6.125" style="58" customWidth="1"/>
    <col min="6930" max="6932" width="7.375" style="58" customWidth="1"/>
    <col min="6933" max="6933" width="6.875" style="58" customWidth="1"/>
    <col min="6934" max="6934" width="7" style="58" customWidth="1"/>
    <col min="6935" max="6935" width="4.25" style="58" customWidth="1"/>
    <col min="6936" max="6936" width="24.5" style="58" customWidth="1"/>
    <col min="6937" max="7168" width="9" style="58"/>
    <col min="7169" max="7169" width="19" style="58" customWidth="1"/>
    <col min="7170" max="7170" width="6" style="58" customWidth="1"/>
    <col min="7171" max="7171" width="4.125" style="58" customWidth="1"/>
    <col min="7172" max="7172" width="4.25" style="58" customWidth="1"/>
    <col min="7173" max="7173" width="3.75" style="58" customWidth="1"/>
    <col min="7174" max="7174" width="4.25" style="58" customWidth="1"/>
    <col min="7175" max="7175" width="3.875" style="58" customWidth="1"/>
    <col min="7176" max="7176" width="4.5" style="58" customWidth="1"/>
    <col min="7177" max="7177" width="6.75" style="58" customWidth="1"/>
    <col min="7178" max="7178" width="6.625" style="58" customWidth="1"/>
    <col min="7179" max="7179" width="6.875" style="58" customWidth="1"/>
    <col min="7180" max="7180" width="6.75" style="58" customWidth="1"/>
    <col min="7181" max="7182" width="5.625" style="58" customWidth="1"/>
    <col min="7183" max="7183" width="6.75" style="58" customWidth="1"/>
    <col min="7184" max="7184" width="6.375" style="58" customWidth="1"/>
    <col min="7185" max="7185" width="6.125" style="58" customWidth="1"/>
    <col min="7186" max="7188" width="7.375" style="58" customWidth="1"/>
    <col min="7189" max="7189" width="6.875" style="58" customWidth="1"/>
    <col min="7190" max="7190" width="7" style="58" customWidth="1"/>
    <col min="7191" max="7191" width="4.25" style="58" customWidth="1"/>
    <col min="7192" max="7192" width="24.5" style="58" customWidth="1"/>
    <col min="7193" max="7424" width="9" style="58"/>
    <col min="7425" max="7425" width="19" style="58" customWidth="1"/>
    <col min="7426" max="7426" width="6" style="58" customWidth="1"/>
    <col min="7427" max="7427" width="4.125" style="58" customWidth="1"/>
    <col min="7428" max="7428" width="4.25" style="58" customWidth="1"/>
    <col min="7429" max="7429" width="3.75" style="58" customWidth="1"/>
    <col min="7430" max="7430" width="4.25" style="58" customWidth="1"/>
    <col min="7431" max="7431" width="3.875" style="58" customWidth="1"/>
    <col min="7432" max="7432" width="4.5" style="58" customWidth="1"/>
    <col min="7433" max="7433" width="6.75" style="58" customWidth="1"/>
    <col min="7434" max="7434" width="6.625" style="58" customWidth="1"/>
    <col min="7435" max="7435" width="6.875" style="58" customWidth="1"/>
    <col min="7436" max="7436" width="6.75" style="58" customWidth="1"/>
    <col min="7437" max="7438" width="5.625" style="58" customWidth="1"/>
    <col min="7439" max="7439" width="6.75" style="58" customWidth="1"/>
    <col min="7440" max="7440" width="6.375" style="58" customWidth="1"/>
    <col min="7441" max="7441" width="6.125" style="58" customWidth="1"/>
    <col min="7442" max="7444" width="7.375" style="58" customWidth="1"/>
    <col min="7445" max="7445" width="6.875" style="58" customWidth="1"/>
    <col min="7446" max="7446" width="7" style="58" customWidth="1"/>
    <col min="7447" max="7447" width="4.25" style="58" customWidth="1"/>
    <col min="7448" max="7448" width="24.5" style="58" customWidth="1"/>
    <col min="7449" max="7680" width="9" style="58"/>
    <col min="7681" max="7681" width="19" style="58" customWidth="1"/>
    <col min="7682" max="7682" width="6" style="58" customWidth="1"/>
    <col min="7683" max="7683" width="4.125" style="58" customWidth="1"/>
    <col min="7684" max="7684" width="4.25" style="58" customWidth="1"/>
    <col min="7685" max="7685" width="3.75" style="58" customWidth="1"/>
    <col min="7686" max="7686" width="4.25" style="58" customWidth="1"/>
    <col min="7687" max="7687" width="3.875" style="58" customWidth="1"/>
    <col min="7688" max="7688" width="4.5" style="58" customWidth="1"/>
    <col min="7689" max="7689" width="6.75" style="58" customWidth="1"/>
    <col min="7690" max="7690" width="6.625" style="58" customWidth="1"/>
    <col min="7691" max="7691" width="6.875" style="58" customWidth="1"/>
    <col min="7692" max="7692" width="6.75" style="58" customWidth="1"/>
    <col min="7693" max="7694" width="5.625" style="58" customWidth="1"/>
    <col min="7695" max="7695" width="6.75" style="58" customWidth="1"/>
    <col min="7696" max="7696" width="6.375" style="58" customWidth="1"/>
    <col min="7697" max="7697" width="6.125" style="58" customWidth="1"/>
    <col min="7698" max="7700" width="7.375" style="58" customWidth="1"/>
    <col min="7701" max="7701" width="6.875" style="58" customWidth="1"/>
    <col min="7702" max="7702" width="7" style="58" customWidth="1"/>
    <col min="7703" max="7703" width="4.25" style="58" customWidth="1"/>
    <col min="7704" max="7704" width="24.5" style="58" customWidth="1"/>
    <col min="7705" max="7936" width="9" style="58"/>
    <col min="7937" max="7937" width="19" style="58" customWidth="1"/>
    <col min="7938" max="7938" width="6" style="58" customWidth="1"/>
    <col min="7939" max="7939" width="4.125" style="58" customWidth="1"/>
    <col min="7940" max="7940" width="4.25" style="58" customWidth="1"/>
    <col min="7941" max="7941" width="3.75" style="58" customWidth="1"/>
    <col min="7942" max="7942" width="4.25" style="58" customWidth="1"/>
    <col min="7943" max="7943" width="3.875" style="58" customWidth="1"/>
    <col min="7944" max="7944" width="4.5" style="58" customWidth="1"/>
    <col min="7945" max="7945" width="6.75" style="58" customWidth="1"/>
    <col min="7946" max="7946" width="6.625" style="58" customWidth="1"/>
    <col min="7947" max="7947" width="6.875" style="58" customWidth="1"/>
    <col min="7948" max="7948" width="6.75" style="58" customWidth="1"/>
    <col min="7949" max="7950" width="5.625" style="58" customWidth="1"/>
    <col min="7951" max="7951" width="6.75" style="58" customWidth="1"/>
    <col min="7952" max="7952" width="6.375" style="58" customWidth="1"/>
    <col min="7953" max="7953" width="6.125" style="58" customWidth="1"/>
    <col min="7954" max="7956" width="7.375" style="58" customWidth="1"/>
    <col min="7957" max="7957" width="6.875" style="58" customWidth="1"/>
    <col min="7958" max="7958" width="7" style="58" customWidth="1"/>
    <col min="7959" max="7959" width="4.25" style="58" customWidth="1"/>
    <col min="7960" max="7960" width="24.5" style="58" customWidth="1"/>
    <col min="7961" max="8192" width="9" style="58"/>
    <col min="8193" max="8193" width="19" style="58" customWidth="1"/>
    <col min="8194" max="8194" width="6" style="58" customWidth="1"/>
    <col min="8195" max="8195" width="4.125" style="58" customWidth="1"/>
    <col min="8196" max="8196" width="4.25" style="58" customWidth="1"/>
    <col min="8197" max="8197" width="3.75" style="58" customWidth="1"/>
    <col min="8198" max="8198" width="4.25" style="58" customWidth="1"/>
    <col min="8199" max="8199" width="3.875" style="58" customWidth="1"/>
    <col min="8200" max="8200" width="4.5" style="58" customWidth="1"/>
    <col min="8201" max="8201" width="6.75" style="58" customWidth="1"/>
    <col min="8202" max="8202" width="6.625" style="58" customWidth="1"/>
    <col min="8203" max="8203" width="6.875" style="58" customWidth="1"/>
    <col min="8204" max="8204" width="6.75" style="58" customWidth="1"/>
    <col min="8205" max="8206" width="5.625" style="58" customWidth="1"/>
    <col min="8207" max="8207" width="6.75" style="58" customWidth="1"/>
    <col min="8208" max="8208" width="6.375" style="58" customWidth="1"/>
    <col min="8209" max="8209" width="6.125" style="58" customWidth="1"/>
    <col min="8210" max="8212" width="7.375" style="58" customWidth="1"/>
    <col min="8213" max="8213" width="6.875" style="58" customWidth="1"/>
    <col min="8214" max="8214" width="7" style="58" customWidth="1"/>
    <col min="8215" max="8215" width="4.25" style="58" customWidth="1"/>
    <col min="8216" max="8216" width="24.5" style="58" customWidth="1"/>
    <col min="8217" max="8448" width="9" style="58"/>
    <col min="8449" max="8449" width="19" style="58" customWidth="1"/>
    <col min="8450" max="8450" width="6" style="58" customWidth="1"/>
    <col min="8451" max="8451" width="4.125" style="58" customWidth="1"/>
    <col min="8452" max="8452" width="4.25" style="58" customWidth="1"/>
    <col min="8453" max="8453" width="3.75" style="58" customWidth="1"/>
    <col min="8454" max="8454" width="4.25" style="58" customWidth="1"/>
    <col min="8455" max="8455" width="3.875" style="58" customWidth="1"/>
    <col min="8456" max="8456" width="4.5" style="58" customWidth="1"/>
    <col min="8457" max="8457" width="6.75" style="58" customWidth="1"/>
    <col min="8458" max="8458" width="6.625" style="58" customWidth="1"/>
    <col min="8459" max="8459" width="6.875" style="58" customWidth="1"/>
    <col min="8460" max="8460" width="6.75" style="58" customWidth="1"/>
    <col min="8461" max="8462" width="5.625" style="58" customWidth="1"/>
    <col min="8463" max="8463" width="6.75" style="58" customWidth="1"/>
    <col min="8464" max="8464" width="6.375" style="58" customWidth="1"/>
    <col min="8465" max="8465" width="6.125" style="58" customWidth="1"/>
    <col min="8466" max="8468" width="7.375" style="58" customWidth="1"/>
    <col min="8469" max="8469" width="6.875" style="58" customWidth="1"/>
    <col min="8470" max="8470" width="7" style="58" customWidth="1"/>
    <col min="8471" max="8471" width="4.25" style="58" customWidth="1"/>
    <col min="8472" max="8472" width="24.5" style="58" customWidth="1"/>
    <col min="8473" max="8704" width="9" style="58"/>
    <col min="8705" max="8705" width="19" style="58" customWidth="1"/>
    <col min="8706" max="8706" width="6" style="58" customWidth="1"/>
    <col min="8707" max="8707" width="4.125" style="58" customWidth="1"/>
    <col min="8708" max="8708" width="4.25" style="58" customWidth="1"/>
    <col min="8709" max="8709" width="3.75" style="58" customWidth="1"/>
    <col min="8710" max="8710" width="4.25" style="58" customWidth="1"/>
    <col min="8711" max="8711" width="3.875" style="58" customWidth="1"/>
    <col min="8712" max="8712" width="4.5" style="58" customWidth="1"/>
    <col min="8713" max="8713" width="6.75" style="58" customWidth="1"/>
    <col min="8714" max="8714" width="6.625" style="58" customWidth="1"/>
    <col min="8715" max="8715" width="6.875" style="58" customWidth="1"/>
    <col min="8716" max="8716" width="6.75" style="58" customWidth="1"/>
    <col min="8717" max="8718" width="5.625" style="58" customWidth="1"/>
    <col min="8719" max="8719" width="6.75" style="58" customWidth="1"/>
    <col min="8720" max="8720" width="6.375" style="58" customWidth="1"/>
    <col min="8721" max="8721" width="6.125" style="58" customWidth="1"/>
    <col min="8722" max="8724" width="7.375" style="58" customWidth="1"/>
    <col min="8725" max="8725" width="6.875" style="58" customWidth="1"/>
    <col min="8726" max="8726" width="7" style="58" customWidth="1"/>
    <col min="8727" max="8727" width="4.25" style="58" customWidth="1"/>
    <col min="8728" max="8728" width="24.5" style="58" customWidth="1"/>
    <col min="8729" max="8960" width="9" style="58"/>
    <col min="8961" max="8961" width="19" style="58" customWidth="1"/>
    <col min="8962" max="8962" width="6" style="58" customWidth="1"/>
    <col min="8963" max="8963" width="4.125" style="58" customWidth="1"/>
    <col min="8964" max="8964" width="4.25" style="58" customWidth="1"/>
    <col min="8965" max="8965" width="3.75" style="58" customWidth="1"/>
    <col min="8966" max="8966" width="4.25" style="58" customWidth="1"/>
    <col min="8967" max="8967" width="3.875" style="58" customWidth="1"/>
    <col min="8968" max="8968" width="4.5" style="58" customWidth="1"/>
    <col min="8969" max="8969" width="6.75" style="58" customWidth="1"/>
    <col min="8970" max="8970" width="6.625" style="58" customWidth="1"/>
    <col min="8971" max="8971" width="6.875" style="58" customWidth="1"/>
    <col min="8972" max="8972" width="6.75" style="58" customWidth="1"/>
    <col min="8973" max="8974" width="5.625" style="58" customWidth="1"/>
    <col min="8975" max="8975" width="6.75" style="58" customWidth="1"/>
    <col min="8976" max="8976" width="6.375" style="58" customWidth="1"/>
    <col min="8977" max="8977" width="6.125" style="58" customWidth="1"/>
    <col min="8978" max="8980" width="7.375" style="58" customWidth="1"/>
    <col min="8981" max="8981" width="6.875" style="58" customWidth="1"/>
    <col min="8982" max="8982" width="7" style="58" customWidth="1"/>
    <col min="8983" max="8983" width="4.25" style="58" customWidth="1"/>
    <col min="8984" max="8984" width="24.5" style="58" customWidth="1"/>
    <col min="8985" max="9216" width="9" style="58"/>
    <col min="9217" max="9217" width="19" style="58" customWidth="1"/>
    <col min="9218" max="9218" width="6" style="58" customWidth="1"/>
    <col min="9219" max="9219" width="4.125" style="58" customWidth="1"/>
    <col min="9220" max="9220" width="4.25" style="58" customWidth="1"/>
    <col min="9221" max="9221" width="3.75" style="58" customWidth="1"/>
    <col min="9222" max="9222" width="4.25" style="58" customWidth="1"/>
    <col min="9223" max="9223" width="3.875" style="58" customWidth="1"/>
    <col min="9224" max="9224" width="4.5" style="58" customWidth="1"/>
    <col min="9225" max="9225" width="6.75" style="58" customWidth="1"/>
    <col min="9226" max="9226" width="6.625" style="58" customWidth="1"/>
    <col min="9227" max="9227" width="6.875" style="58" customWidth="1"/>
    <col min="9228" max="9228" width="6.75" style="58" customWidth="1"/>
    <col min="9229" max="9230" width="5.625" style="58" customWidth="1"/>
    <col min="9231" max="9231" width="6.75" style="58" customWidth="1"/>
    <col min="9232" max="9232" width="6.375" style="58" customWidth="1"/>
    <col min="9233" max="9233" width="6.125" style="58" customWidth="1"/>
    <col min="9234" max="9236" width="7.375" style="58" customWidth="1"/>
    <col min="9237" max="9237" width="6.875" style="58" customWidth="1"/>
    <col min="9238" max="9238" width="7" style="58" customWidth="1"/>
    <col min="9239" max="9239" width="4.25" style="58" customWidth="1"/>
    <col min="9240" max="9240" width="24.5" style="58" customWidth="1"/>
    <col min="9241" max="9472" width="9" style="58"/>
    <col min="9473" max="9473" width="19" style="58" customWidth="1"/>
    <col min="9474" max="9474" width="6" style="58" customWidth="1"/>
    <col min="9475" max="9475" width="4.125" style="58" customWidth="1"/>
    <col min="9476" max="9476" width="4.25" style="58" customWidth="1"/>
    <col min="9477" max="9477" width="3.75" style="58" customWidth="1"/>
    <col min="9478" max="9478" width="4.25" style="58" customWidth="1"/>
    <col min="9479" max="9479" width="3.875" style="58" customWidth="1"/>
    <col min="9480" max="9480" width="4.5" style="58" customWidth="1"/>
    <col min="9481" max="9481" width="6.75" style="58" customWidth="1"/>
    <col min="9482" max="9482" width="6.625" style="58" customWidth="1"/>
    <col min="9483" max="9483" width="6.875" style="58" customWidth="1"/>
    <col min="9484" max="9484" width="6.75" style="58" customWidth="1"/>
    <col min="9485" max="9486" width="5.625" style="58" customWidth="1"/>
    <col min="9487" max="9487" width="6.75" style="58" customWidth="1"/>
    <col min="9488" max="9488" width="6.375" style="58" customWidth="1"/>
    <col min="9489" max="9489" width="6.125" style="58" customWidth="1"/>
    <col min="9490" max="9492" width="7.375" style="58" customWidth="1"/>
    <col min="9493" max="9493" width="6.875" style="58" customWidth="1"/>
    <col min="9494" max="9494" width="7" style="58" customWidth="1"/>
    <col min="9495" max="9495" width="4.25" style="58" customWidth="1"/>
    <col min="9496" max="9496" width="24.5" style="58" customWidth="1"/>
    <col min="9497" max="9728" width="9" style="58"/>
    <col min="9729" max="9729" width="19" style="58" customWidth="1"/>
    <col min="9730" max="9730" width="6" style="58" customWidth="1"/>
    <col min="9731" max="9731" width="4.125" style="58" customWidth="1"/>
    <col min="9732" max="9732" width="4.25" style="58" customWidth="1"/>
    <col min="9733" max="9733" width="3.75" style="58" customWidth="1"/>
    <col min="9734" max="9734" width="4.25" style="58" customWidth="1"/>
    <col min="9735" max="9735" width="3.875" style="58" customWidth="1"/>
    <col min="9736" max="9736" width="4.5" style="58" customWidth="1"/>
    <col min="9737" max="9737" width="6.75" style="58" customWidth="1"/>
    <col min="9738" max="9738" width="6.625" style="58" customWidth="1"/>
    <col min="9739" max="9739" width="6.875" style="58" customWidth="1"/>
    <col min="9740" max="9740" width="6.75" style="58" customWidth="1"/>
    <col min="9741" max="9742" width="5.625" style="58" customWidth="1"/>
    <col min="9743" max="9743" width="6.75" style="58" customWidth="1"/>
    <col min="9744" max="9744" width="6.375" style="58" customWidth="1"/>
    <col min="9745" max="9745" width="6.125" style="58" customWidth="1"/>
    <col min="9746" max="9748" width="7.375" style="58" customWidth="1"/>
    <col min="9749" max="9749" width="6.875" style="58" customWidth="1"/>
    <col min="9750" max="9750" width="7" style="58" customWidth="1"/>
    <col min="9751" max="9751" width="4.25" style="58" customWidth="1"/>
    <col min="9752" max="9752" width="24.5" style="58" customWidth="1"/>
    <col min="9753" max="9984" width="9" style="58"/>
    <col min="9985" max="9985" width="19" style="58" customWidth="1"/>
    <col min="9986" max="9986" width="6" style="58" customWidth="1"/>
    <col min="9987" max="9987" width="4.125" style="58" customWidth="1"/>
    <col min="9988" max="9988" width="4.25" style="58" customWidth="1"/>
    <col min="9989" max="9989" width="3.75" style="58" customWidth="1"/>
    <col min="9990" max="9990" width="4.25" style="58" customWidth="1"/>
    <col min="9991" max="9991" width="3.875" style="58" customWidth="1"/>
    <col min="9992" max="9992" width="4.5" style="58" customWidth="1"/>
    <col min="9993" max="9993" width="6.75" style="58" customWidth="1"/>
    <col min="9994" max="9994" width="6.625" style="58" customWidth="1"/>
    <col min="9995" max="9995" width="6.875" style="58" customWidth="1"/>
    <col min="9996" max="9996" width="6.75" style="58" customWidth="1"/>
    <col min="9997" max="9998" width="5.625" style="58" customWidth="1"/>
    <col min="9999" max="9999" width="6.75" style="58" customWidth="1"/>
    <col min="10000" max="10000" width="6.375" style="58" customWidth="1"/>
    <col min="10001" max="10001" width="6.125" style="58" customWidth="1"/>
    <col min="10002" max="10004" width="7.375" style="58" customWidth="1"/>
    <col min="10005" max="10005" width="6.875" style="58" customWidth="1"/>
    <col min="10006" max="10006" width="7" style="58" customWidth="1"/>
    <col min="10007" max="10007" width="4.25" style="58" customWidth="1"/>
    <col min="10008" max="10008" width="24.5" style="58" customWidth="1"/>
    <col min="10009" max="10240" width="9" style="58"/>
    <col min="10241" max="10241" width="19" style="58" customWidth="1"/>
    <col min="10242" max="10242" width="6" style="58" customWidth="1"/>
    <col min="10243" max="10243" width="4.125" style="58" customWidth="1"/>
    <col min="10244" max="10244" width="4.25" style="58" customWidth="1"/>
    <col min="10245" max="10245" width="3.75" style="58" customWidth="1"/>
    <col min="10246" max="10246" width="4.25" style="58" customWidth="1"/>
    <col min="10247" max="10247" width="3.875" style="58" customWidth="1"/>
    <col min="10248" max="10248" width="4.5" style="58" customWidth="1"/>
    <col min="10249" max="10249" width="6.75" style="58" customWidth="1"/>
    <col min="10250" max="10250" width="6.625" style="58" customWidth="1"/>
    <col min="10251" max="10251" width="6.875" style="58" customWidth="1"/>
    <col min="10252" max="10252" width="6.75" style="58" customWidth="1"/>
    <col min="10253" max="10254" width="5.625" style="58" customWidth="1"/>
    <col min="10255" max="10255" width="6.75" style="58" customWidth="1"/>
    <col min="10256" max="10256" width="6.375" style="58" customWidth="1"/>
    <col min="10257" max="10257" width="6.125" style="58" customWidth="1"/>
    <col min="10258" max="10260" width="7.375" style="58" customWidth="1"/>
    <col min="10261" max="10261" width="6.875" style="58" customWidth="1"/>
    <col min="10262" max="10262" width="7" style="58" customWidth="1"/>
    <col min="10263" max="10263" width="4.25" style="58" customWidth="1"/>
    <col min="10264" max="10264" width="24.5" style="58" customWidth="1"/>
    <col min="10265" max="10496" width="9" style="58"/>
    <col min="10497" max="10497" width="19" style="58" customWidth="1"/>
    <col min="10498" max="10498" width="6" style="58" customWidth="1"/>
    <col min="10499" max="10499" width="4.125" style="58" customWidth="1"/>
    <col min="10500" max="10500" width="4.25" style="58" customWidth="1"/>
    <col min="10501" max="10501" width="3.75" style="58" customWidth="1"/>
    <col min="10502" max="10502" width="4.25" style="58" customWidth="1"/>
    <col min="10503" max="10503" width="3.875" style="58" customWidth="1"/>
    <col min="10504" max="10504" width="4.5" style="58" customWidth="1"/>
    <col min="10505" max="10505" width="6.75" style="58" customWidth="1"/>
    <col min="10506" max="10506" width="6.625" style="58" customWidth="1"/>
    <col min="10507" max="10507" width="6.875" style="58" customWidth="1"/>
    <col min="10508" max="10508" width="6.75" style="58" customWidth="1"/>
    <col min="10509" max="10510" width="5.625" style="58" customWidth="1"/>
    <col min="10511" max="10511" width="6.75" style="58" customWidth="1"/>
    <col min="10512" max="10512" width="6.375" style="58" customWidth="1"/>
    <col min="10513" max="10513" width="6.125" style="58" customWidth="1"/>
    <col min="10514" max="10516" width="7.375" style="58" customWidth="1"/>
    <col min="10517" max="10517" width="6.875" style="58" customWidth="1"/>
    <col min="10518" max="10518" width="7" style="58" customWidth="1"/>
    <col min="10519" max="10519" width="4.25" style="58" customWidth="1"/>
    <col min="10520" max="10520" width="24.5" style="58" customWidth="1"/>
    <col min="10521" max="10752" width="9" style="58"/>
    <col min="10753" max="10753" width="19" style="58" customWidth="1"/>
    <col min="10754" max="10754" width="6" style="58" customWidth="1"/>
    <col min="10755" max="10755" width="4.125" style="58" customWidth="1"/>
    <col min="10756" max="10756" width="4.25" style="58" customWidth="1"/>
    <col min="10757" max="10757" width="3.75" style="58" customWidth="1"/>
    <col min="10758" max="10758" width="4.25" style="58" customWidth="1"/>
    <col min="10759" max="10759" width="3.875" style="58" customWidth="1"/>
    <col min="10760" max="10760" width="4.5" style="58" customWidth="1"/>
    <col min="10761" max="10761" width="6.75" style="58" customWidth="1"/>
    <col min="10762" max="10762" width="6.625" style="58" customWidth="1"/>
    <col min="10763" max="10763" width="6.875" style="58" customWidth="1"/>
    <col min="10764" max="10764" width="6.75" style="58" customWidth="1"/>
    <col min="10765" max="10766" width="5.625" style="58" customWidth="1"/>
    <col min="10767" max="10767" width="6.75" style="58" customWidth="1"/>
    <col min="10768" max="10768" width="6.375" style="58" customWidth="1"/>
    <col min="10769" max="10769" width="6.125" style="58" customWidth="1"/>
    <col min="10770" max="10772" width="7.375" style="58" customWidth="1"/>
    <col min="10773" max="10773" width="6.875" style="58" customWidth="1"/>
    <col min="10774" max="10774" width="7" style="58" customWidth="1"/>
    <col min="10775" max="10775" width="4.25" style="58" customWidth="1"/>
    <col min="10776" max="10776" width="24.5" style="58" customWidth="1"/>
    <col min="10777" max="11008" width="9" style="58"/>
    <col min="11009" max="11009" width="19" style="58" customWidth="1"/>
    <col min="11010" max="11010" width="6" style="58" customWidth="1"/>
    <col min="11011" max="11011" width="4.125" style="58" customWidth="1"/>
    <col min="11012" max="11012" width="4.25" style="58" customWidth="1"/>
    <col min="11013" max="11013" width="3.75" style="58" customWidth="1"/>
    <col min="11014" max="11014" width="4.25" style="58" customWidth="1"/>
    <col min="11015" max="11015" width="3.875" style="58" customWidth="1"/>
    <col min="11016" max="11016" width="4.5" style="58" customWidth="1"/>
    <col min="11017" max="11017" width="6.75" style="58" customWidth="1"/>
    <col min="11018" max="11018" width="6.625" style="58" customWidth="1"/>
    <col min="11019" max="11019" width="6.875" style="58" customWidth="1"/>
    <col min="11020" max="11020" width="6.75" style="58" customWidth="1"/>
    <col min="11021" max="11022" width="5.625" style="58" customWidth="1"/>
    <col min="11023" max="11023" width="6.75" style="58" customWidth="1"/>
    <col min="11024" max="11024" width="6.375" style="58" customWidth="1"/>
    <col min="11025" max="11025" width="6.125" style="58" customWidth="1"/>
    <col min="11026" max="11028" width="7.375" style="58" customWidth="1"/>
    <col min="11029" max="11029" width="6.875" style="58" customWidth="1"/>
    <col min="11030" max="11030" width="7" style="58" customWidth="1"/>
    <col min="11031" max="11031" width="4.25" style="58" customWidth="1"/>
    <col min="11032" max="11032" width="24.5" style="58" customWidth="1"/>
    <col min="11033" max="11264" width="9" style="58"/>
    <col min="11265" max="11265" width="19" style="58" customWidth="1"/>
    <col min="11266" max="11266" width="6" style="58" customWidth="1"/>
    <col min="11267" max="11267" width="4.125" style="58" customWidth="1"/>
    <col min="11268" max="11268" width="4.25" style="58" customWidth="1"/>
    <col min="11269" max="11269" width="3.75" style="58" customWidth="1"/>
    <col min="11270" max="11270" width="4.25" style="58" customWidth="1"/>
    <col min="11271" max="11271" width="3.875" style="58" customWidth="1"/>
    <col min="11272" max="11272" width="4.5" style="58" customWidth="1"/>
    <col min="11273" max="11273" width="6.75" style="58" customWidth="1"/>
    <col min="11274" max="11274" width="6.625" style="58" customWidth="1"/>
    <col min="11275" max="11275" width="6.875" style="58" customWidth="1"/>
    <col min="11276" max="11276" width="6.75" style="58" customWidth="1"/>
    <col min="11277" max="11278" width="5.625" style="58" customWidth="1"/>
    <col min="11279" max="11279" width="6.75" style="58" customWidth="1"/>
    <col min="11280" max="11280" width="6.375" style="58" customWidth="1"/>
    <col min="11281" max="11281" width="6.125" style="58" customWidth="1"/>
    <col min="11282" max="11284" width="7.375" style="58" customWidth="1"/>
    <col min="11285" max="11285" width="6.875" style="58" customWidth="1"/>
    <col min="11286" max="11286" width="7" style="58" customWidth="1"/>
    <col min="11287" max="11287" width="4.25" style="58" customWidth="1"/>
    <col min="11288" max="11288" width="24.5" style="58" customWidth="1"/>
    <col min="11289" max="11520" width="9" style="58"/>
    <col min="11521" max="11521" width="19" style="58" customWidth="1"/>
    <col min="11522" max="11522" width="6" style="58" customWidth="1"/>
    <col min="11523" max="11523" width="4.125" style="58" customWidth="1"/>
    <col min="11524" max="11524" width="4.25" style="58" customWidth="1"/>
    <col min="11525" max="11525" width="3.75" style="58" customWidth="1"/>
    <col min="11526" max="11526" width="4.25" style="58" customWidth="1"/>
    <col min="11527" max="11527" width="3.875" style="58" customWidth="1"/>
    <col min="11528" max="11528" width="4.5" style="58" customWidth="1"/>
    <col min="11529" max="11529" width="6.75" style="58" customWidth="1"/>
    <col min="11530" max="11530" width="6.625" style="58" customWidth="1"/>
    <col min="11531" max="11531" width="6.875" style="58" customWidth="1"/>
    <col min="11532" max="11532" width="6.75" style="58" customWidth="1"/>
    <col min="11533" max="11534" width="5.625" style="58" customWidth="1"/>
    <col min="11535" max="11535" width="6.75" style="58" customWidth="1"/>
    <col min="11536" max="11536" width="6.375" style="58" customWidth="1"/>
    <col min="11537" max="11537" width="6.125" style="58" customWidth="1"/>
    <col min="11538" max="11540" width="7.375" style="58" customWidth="1"/>
    <col min="11541" max="11541" width="6.875" style="58" customWidth="1"/>
    <col min="11542" max="11542" width="7" style="58" customWidth="1"/>
    <col min="11543" max="11543" width="4.25" style="58" customWidth="1"/>
    <col min="11544" max="11544" width="24.5" style="58" customWidth="1"/>
    <col min="11545" max="11776" width="9" style="58"/>
    <col min="11777" max="11777" width="19" style="58" customWidth="1"/>
    <col min="11778" max="11778" width="6" style="58" customWidth="1"/>
    <col min="11779" max="11779" width="4.125" style="58" customWidth="1"/>
    <col min="11780" max="11780" width="4.25" style="58" customWidth="1"/>
    <col min="11781" max="11781" width="3.75" style="58" customWidth="1"/>
    <col min="11782" max="11782" width="4.25" style="58" customWidth="1"/>
    <col min="11783" max="11783" width="3.875" style="58" customWidth="1"/>
    <col min="11784" max="11784" width="4.5" style="58" customWidth="1"/>
    <col min="11785" max="11785" width="6.75" style="58" customWidth="1"/>
    <col min="11786" max="11786" width="6.625" style="58" customWidth="1"/>
    <col min="11787" max="11787" width="6.875" style="58" customWidth="1"/>
    <col min="11788" max="11788" width="6.75" style="58" customWidth="1"/>
    <col min="11789" max="11790" width="5.625" style="58" customWidth="1"/>
    <col min="11791" max="11791" width="6.75" style="58" customWidth="1"/>
    <col min="11792" max="11792" width="6.375" style="58" customWidth="1"/>
    <col min="11793" max="11793" width="6.125" style="58" customWidth="1"/>
    <col min="11794" max="11796" width="7.375" style="58" customWidth="1"/>
    <col min="11797" max="11797" width="6.875" style="58" customWidth="1"/>
    <col min="11798" max="11798" width="7" style="58" customWidth="1"/>
    <col min="11799" max="11799" width="4.25" style="58" customWidth="1"/>
    <col min="11800" max="11800" width="24.5" style="58" customWidth="1"/>
    <col min="11801" max="12032" width="9" style="58"/>
    <col min="12033" max="12033" width="19" style="58" customWidth="1"/>
    <col min="12034" max="12034" width="6" style="58" customWidth="1"/>
    <col min="12035" max="12035" width="4.125" style="58" customWidth="1"/>
    <col min="12036" max="12036" width="4.25" style="58" customWidth="1"/>
    <col min="12037" max="12037" width="3.75" style="58" customWidth="1"/>
    <col min="12038" max="12038" width="4.25" style="58" customWidth="1"/>
    <col min="12039" max="12039" width="3.875" style="58" customWidth="1"/>
    <col min="12040" max="12040" width="4.5" style="58" customWidth="1"/>
    <col min="12041" max="12041" width="6.75" style="58" customWidth="1"/>
    <col min="12042" max="12042" width="6.625" style="58" customWidth="1"/>
    <col min="12043" max="12043" width="6.875" style="58" customWidth="1"/>
    <col min="12044" max="12044" width="6.75" style="58" customWidth="1"/>
    <col min="12045" max="12046" width="5.625" style="58" customWidth="1"/>
    <col min="12047" max="12047" width="6.75" style="58" customWidth="1"/>
    <col min="12048" max="12048" width="6.375" style="58" customWidth="1"/>
    <col min="12049" max="12049" width="6.125" style="58" customWidth="1"/>
    <col min="12050" max="12052" width="7.375" style="58" customWidth="1"/>
    <col min="12053" max="12053" width="6.875" style="58" customWidth="1"/>
    <col min="12054" max="12054" width="7" style="58" customWidth="1"/>
    <col min="12055" max="12055" width="4.25" style="58" customWidth="1"/>
    <col min="12056" max="12056" width="24.5" style="58" customWidth="1"/>
    <col min="12057" max="12288" width="9" style="58"/>
    <col min="12289" max="12289" width="19" style="58" customWidth="1"/>
    <col min="12290" max="12290" width="6" style="58" customWidth="1"/>
    <col min="12291" max="12291" width="4.125" style="58" customWidth="1"/>
    <col min="12292" max="12292" width="4.25" style="58" customWidth="1"/>
    <col min="12293" max="12293" width="3.75" style="58" customWidth="1"/>
    <col min="12294" max="12294" width="4.25" style="58" customWidth="1"/>
    <col min="12295" max="12295" width="3.875" style="58" customWidth="1"/>
    <col min="12296" max="12296" width="4.5" style="58" customWidth="1"/>
    <col min="12297" max="12297" width="6.75" style="58" customWidth="1"/>
    <col min="12298" max="12298" width="6.625" style="58" customWidth="1"/>
    <col min="12299" max="12299" width="6.875" style="58" customWidth="1"/>
    <col min="12300" max="12300" width="6.75" style="58" customWidth="1"/>
    <col min="12301" max="12302" width="5.625" style="58" customWidth="1"/>
    <col min="12303" max="12303" width="6.75" style="58" customWidth="1"/>
    <col min="12304" max="12304" width="6.375" style="58" customWidth="1"/>
    <col min="12305" max="12305" width="6.125" style="58" customWidth="1"/>
    <col min="12306" max="12308" width="7.375" style="58" customWidth="1"/>
    <col min="12309" max="12309" width="6.875" style="58" customWidth="1"/>
    <col min="12310" max="12310" width="7" style="58" customWidth="1"/>
    <col min="12311" max="12311" width="4.25" style="58" customWidth="1"/>
    <col min="12312" max="12312" width="24.5" style="58" customWidth="1"/>
    <col min="12313" max="12544" width="9" style="58"/>
    <col min="12545" max="12545" width="19" style="58" customWidth="1"/>
    <col min="12546" max="12546" width="6" style="58" customWidth="1"/>
    <col min="12547" max="12547" width="4.125" style="58" customWidth="1"/>
    <col min="12548" max="12548" width="4.25" style="58" customWidth="1"/>
    <col min="12549" max="12549" width="3.75" style="58" customWidth="1"/>
    <col min="12550" max="12550" width="4.25" style="58" customWidth="1"/>
    <col min="12551" max="12551" width="3.875" style="58" customWidth="1"/>
    <col min="12552" max="12552" width="4.5" style="58" customWidth="1"/>
    <col min="12553" max="12553" width="6.75" style="58" customWidth="1"/>
    <col min="12554" max="12554" width="6.625" style="58" customWidth="1"/>
    <col min="12555" max="12555" width="6.875" style="58" customWidth="1"/>
    <col min="12556" max="12556" width="6.75" style="58" customWidth="1"/>
    <col min="12557" max="12558" width="5.625" style="58" customWidth="1"/>
    <col min="12559" max="12559" width="6.75" style="58" customWidth="1"/>
    <col min="12560" max="12560" width="6.375" style="58" customWidth="1"/>
    <col min="12561" max="12561" width="6.125" style="58" customWidth="1"/>
    <col min="12562" max="12564" width="7.375" style="58" customWidth="1"/>
    <col min="12565" max="12565" width="6.875" style="58" customWidth="1"/>
    <col min="12566" max="12566" width="7" style="58" customWidth="1"/>
    <col min="12567" max="12567" width="4.25" style="58" customWidth="1"/>
    <col min="12568" max="12568" width="24.5" style="58" customWidth="1"/>
    <col min="12569" max="12800" width="9" style="58"/>
    <col min="12801" max="12801" width="19" style="58" customWidth="1"/>
    <col min="12802" max="12802" width="6" style="58" customWidth="1"/>
    <col min="12803" max="12803" width="4.125" style="58" customWidth="1"/>
    <col min="12804" max="12804" width="4.25" style="58" customWidth="1"/>
    <col min="12805" max="12805" width="3.75" style="58" customWidth="1"/>
    <col min="12806" max="12806" width="4.25" style="58" customWidth="1"/>
    <col min="12807" max="12807" width="3.875" style="58" customWidth="1"/>
    <col min="12808" max="12808" width="4.5" style="58" customWidth="1"/>
    <col min="12809" max="12809" width="6.75" style="58" customWidth="1"/>
    <col min="12810" max="12810" width="6.625" style="58" customWidth="1"/>
    <col min="12811" max="12811" width="6.875" style="58" customWidth="1"/>
    <col min="12812" max="12812" width="6.75" style="58" customWidth="1"/>
    <col min="12813" max="12814" width="5.625" style="58" customWidth="1"/>
    <col min="12815" max="12815" width="6.75" style="58" customWidth="1"/>
    <col min="12816" max="12816" width="6.375" style="58" customWidth="1"/>
    <col min="12817" max="12817" width="6.125" style="58" customWidth="1"/>
    <col min="12818" max="12820" width="7.375" style="58" customWidth="1"/>
    <col min="12821" max="12821" width="6.875" style="58" customWidth="1"/>
    <col min="12822" max="12822" width="7" style="58" customWidth="1"/>
    <col min="12823" max="12823" width="4.25" style="58" customWidth="1"/>
    <col min="12824" max="12824" width="24.5" style="58" customWidth="1"/>
    <col min="12825" max="13056" width="9" style="58"/>
    <col min="13057" max="13057" width="19" style="58" customWidth="1"/>
    <col min="13058" max="13058" width="6" style="58" customWidth="1"/>
    <col min="13059" max="13059" width="4.125" style="58" customWidth="1"/>
    <col min="13060" max="13060" width="4.25" style="58" customWidth="1"/>
    <col min="13061" max="13061" width="3.75" style="58" customWidth="1"/>
    <col min="13062" max="13062" width="4.25" style="58" customWidth="1"/>
    <col min="13063" max="13063" width="3.875" style="58" customWidth="1"/>
    <col min="13064" max="13064" width="4.5" style="58" customWidth="1"/>
    <col min="13065" max="13065" width="6.75" style="58" customWidth="1"/>
    <col min="13066" max="13066" width="6.625" style="58" customWidth="1"/>
    <col min="13067" max="13067" width="6.875" style="58" customWidth="1"/>
    <col min="13068" max="13068" width="6.75" style="58" customWidth="1"/>
    <col min="13069" max="13070" width="5.625" style="58" customWidth="1"/>
    <col min="13071" max="13071" width="6.75" style="58" customWidth="1"/>
    <col min="13072" max="13072" width="6.375" style="58" customWidth="1"/>
    <col min="13073" max="13073" width="6.125" style="58" customWidth="1"/>
    <col min="13074" max="13076" width="7.375" style="58" customWidth="1"/>
    <col min="13077" max="13077" width="6.875" style="58" customWidth="1"/>
    <col min="13078" max="13078" width="7" style="58" customWidth="1"/>
    <col min="13079" max="13079" width="4.25" style="58" customWidth="1"/>
    <col min="13080" max="13080" width="24.5" style="58" customWidth="1"/>
    <col min="13081" max="13312" width="9" style="58"/>
    <col min="13313" max="13313" width="19" style="58" customWidth="1"/>
    <col min="13314" max="13314" width="6" style="58" customWidth="1"/>
    <col min="13315" max="13315" width="4.125" style="58" customWidth="1"/>
    <col min="13316" max="13316" width="4.25" style="58" customWidth="1"/>
    <col min="13317" max="13317" width="3.75" style="58" customWidth="1"/>
    <col min="13318" max="13318" width="4.25" style="58" customWidth="1"/>
    <col min="13319" max="13319" width="3.875" style="58" customWidth="1"/>
    <col min="13320" max="13320" width="4.5" style="58" customWidth="1"/>
    <col min="13321" max="13321" width="6.75" style="58" customWidth="1"/>
    <col min="13322" max="13322" width="6.625" style="58" customWidth="1"/>
    <col min="13323" max="13323" width="6.875" style="58" customWidth="1"/>
    <col min="13324" max="13324" width="6.75" style="58" customWidth="1"/>
    <col min="13325" max="13326" width="5.625" style="58" customWidth="1"/>
    <col min="13327" max="13327" width="6.75" style="58" customWidth="1"/>
    <col min="13328" max="13328" width="6.375" style="58" customWidth="1"/>
    <col min="13329" max="13329" width="6.125" style="58" customWidth="1"/>
    <col min="13330" max="13332" width="7.375" style="58" customWidth="1"/>
    <col min="13333" max="13333" width="6.875" style="58" customWidth="1"/>
    <col min="13334" max="13334" width="7" style="58" customWidth="1"/>
    <col min="13335" max="13335" width="4.25" style="58" customWidth="1"/>
    <col min="13336" max="13336" width="24.5" style="58" customWidth="1"/>
    <col min="13337" max="13568" width="9" style="58"/>
    <col min="13569" max="13569" width="19" style="58" customWidth="1"/>
    <col min="13570" max="13570" width="6" style="58" customWidth="1"/>
    <col min="13571" max="13571" width="4.125" style="58" customWidth="1"/>
    <col min="13572" max="13572" width="4.25" style="58" customWidth="1"/>
    <col min="13573" max="13573" width="3.75" style="58" customWidth="1"/>
    <col min="13574" max="13574" width="4.25" style="58" customWidth="1"/>
    <col min="13575" max="13575" width="3.875" style="58" customWidth="1"/>
    <col min="13576" max="13576" width="4.5" style="58" customWidth="1"/>
    <col min="13577" max="13577" width="6.75" style="58" customWidth="1"/>
    <col min="13578" max="13578" width="6.625" style="58" customWidth="1"/>
    <col min="13579" max="13579" width="6.875" style="58" customWidth="1"/>
    <col min="13580" max="13580" width="6.75" style="58" customWidth="1"/>
    <col min="13581" max="13582" width="5.625" style="58" customWidth="1"/>
    <col min="13583" max="13583" width="6.75" style="58" customWidth="1"/>
    <col min="13584" max="13584" width="6.375" style="58" customWidth="1"/>
    <col min="13585" max="13585" width="6.125" style="58" customWidth="1"/>
    <col min="13586" max="13588" width="7.375" style="58" customWidth="1"/>
    <col min="13589" max="13589" width="6.875" style="58" customWidth="1"/>
    <col min="13590" max="13590" width="7" style="58" customWidth="1"/>
    <col min="13591" max="13591" width="4.25" style="58" customWidth="1"/>
    <col min="13592" max="13592" width="24.5" style="58" customWidth="1"/>
    <col min="13593" max="13824" width="9" style="58"/>
    <col min="13825" max="13825" width="19" style="58" customWidth="1"/>
    <col min="13826" max="13826" width="6" style="58" customWidth="1"/>
    <col min="13827" max="13827" width="4.125" style="58" customWidth="1"/>
    <col min="13828" max="13828" width="4.25" style="58" customWidth="1"/>
    <col min="13829" max="13829" width="3.75" style="58" customWidth="1"/>
    <col min="13830" max="13830" width="4.25" style="58" customWidth="1"/>
    <col min="13831" max="13831" width="3.875" style="58" customWidth="1"/>
    <col min="13832" max="13832" width="4.5" style="58" customWidth="1"/>
    <col min="13833" max="13833" width="6.75" style="58" customWidth="1"/>
    <col min="13834" max="13834" width="6.625" style="58" customWidth="1"/>
    <col min="13835" max="13835" width="6.875" style="58" customWidth="1"/>
    <col min="13836" max="13836" width="6.75" style="58" customWidth="1"/>
    <col min="13837" max="13838" width="5.625" style="58" customWidth="1"/>
    <col min="13839" max="13839" width="6.75" style="58" customWidth="1"/>
    <col min="13840" max="13840" width="6.375" style="58" customWidth="1"/>
    <col min="13841" max="13841" width="6.125" style="58" customWidth="1"/>
    <col min="13842" max="13844" width="7.375" style="58" customWidth="1"/>
    <col min="13845" max="13845" width="6.875" style="58" customWidth="1"/>
    <col min="13846" max="13846" width="7" style="58" customWidth="1"/>
    <col min="13847" max="13847" width="4.25" style="58" customWidth="1"/>
    <col min="13848" max="13848" width="24.5" style="58" customWidth="1"/>
    <col min="13849" max="14080" width="9" style="58"/>
    <col min="14081" max="14081" width="19" style="58" customWidth="1"/>
    <col min="14082" max="14082" width="6" style="58" customWidth="1"/>
    <col min="14083" max="14083" width="4.125" style="58" customWidth="1"/>
    <col min="14084" max="14084" width="4.25" style="58" customWidth="1"/>
    <col min="14085" max="14085" width="3.75" style="58" customWidth="1"/>
    <col min="14086" max="14086" width="4.25" style="58" customWidth="1"/>
    <col min="14087" max="14087" width="3.875" style="58" customWidth="1"/>
    <col min="14088" max="14088" width="4.5" style="58" customWidth="1"/>
    <col min="14089" max="14089" width="6.75" style="58" customWidth="1"/>
    <col min="14090" max="14090" width="6.625" style="58" customWidth="1"/>
    <col min="14091" max="14091" width="6.875" style="58" customWidth="1"/>
    <col min="14092" max="14092" width="6.75" style="58" customWidth="1"/>
    <col min="14093" max="14094" width="5.625" style="58" customWidth="1"/>
    <col min="14095" max="14095" width="6.75" style="58" customWidth="1"/>
    <col min="14096" max="14096" width="6.375" style="58" customWidth="1"/>
    <col min="14097" max="14097" width="6.125" style="58" customWidth="1"/>
    <col min="14098" max="14100" width="7.375" style="58" customWidth="1"/>
    <col min="14101" max="14101" width="6.875" style="58" customWidth="1"/>
    <col min="14102" max="14102" width="7" style="58" customWidth="1"/>
    <col min="14103" max="14103" width="4.25" style="58" customWidth="1"/>
    <col min="14104" max="14104" width="24.5" style="58" customWidth="1"/>
    <col min="14105" max="14336" width="9" style="58"/>
    <col min="14337" max="14337" width="19" style="58" customWidth="1"/>
    <col min="14338" max="14338" width="6" style="58" customWidth="1"/>
    <col min="14339" max="14339" width="4.125" style="58" customWidth="1"/>
    <col min="14340" max="14340" width="4.25" style="58" customWidth="1"/>
    <col min="14341" max="14341" width="3.75" style="58" customWidth="1"/>
    <col min="14342" max="14342" width="4.25" style="58" customWidth="1"/>
    <col min="14343" max="14343" width="3.875" style="58" customWidth="1"/>
    <col min="14344" max="14344" width="4.5" style="58" customWidth="1"/>
    <col min="14345" max="14345" width="6.75" style="58" customWidth="1"/>
    <col min="14346" max="14346" width="6.625" style="58" customWidth="1"/>
    <col min="14347" max="14347" width="6.875" style="58" customWidth="1"/>
    <col min="14348" max="14348" width="6.75" style="58" customWidth="1"/>
    <col min="14349" max="14350" width="5.625" style="58" customWidth="1"/>
    <col min="14351" max="14351" width="6.75" style="58" customWidth="1"/>
    <col min="14352" max="14352" width="6.375" style="58" customWidth="1"/>
    <col min="14353" max="14353" width="6.125" style="58" customWidth="1"/>
    <col min="14354" max="14356" width="7.375" style="58" customWidth="1"/>
    <col min="14357" max="14357" width="6.875" style="58" customWidth="1"/>
    <col min="14358" max="14358" width="7" style="58" customWidth="1"/>
    <col min="14359" max="14359" width="4.25" style="58" customWidth="1"/>
    <col min="14360" max="14360" width="24.5" style="58" customWidth="1"/>
    <col min="14361" max="14592" width="9" style="58"/>
    <col min="14593" max="14593" width="19" style="58" customWidth="1"/>
    <col min="14594" max="14594" width="6" style="58" customWidth="1"/>
    <col min="14595" max="14595" width="4.125" style="58" customWidth="1"/>
    <col min="14596" max="14596" width="4.25" style="58" customWidth="1"/>
    <col min="14597" max="14597" width="3.75" style="58" customWidth="1"/>
    <col min="14598" max="14598" width="4.25" style="58" customWidth="1"/>
    <col min="14599" max="14599" width="3.875" style="58" customWidth="1"/>
    <col min="14600" max="14600" width="4.5" style="58" customWidth="1"/>
    <col min="14601" max="14601" width="6.75" style="58" customWidth="1"/>
    <col min="14602" max="14602" width="6.625" style="58" customWidth="1"/>
    <col min="14603" max="14603" width="6.875" style="58" customWidth="1"/>
    <col min="14604" max="14604" width="6.75" style="58" customWidth="1"/>
    <col min="14605" max="14606" width="5.625" style="58" customWidth="1"/>
    <col min="14607" max="14607" width="6.75" style="58" customWidth="1"/>
    <col min="14608" max="14608" width="6.375" style="58" customWidth="1"/>
    <col min="14609" max="14609" width="6.125" style="58" customWidth="1"/>
    <col min="14610" max="14612" width="7.375" style="58" customWidth="1"/>
    <col min="14613" max="14613" width="6.875" style="58" customWidth="1"/>
    <col min="14614" max="14614" width="7" style="58" customWidth="1"/>
    <col min="14615" max="14615" width="4.25" style="58" customWidth="1"/>
    <col min="14616" max="14616" width="24.5" style="58" customWidth="1"/>
    <col min="14617" max="14848" width="9" style="58"/>
    <col min="14849" max="14849" width="19" style="58" customWidth="1"/>
    <col min="14850" max="14850" width="6" style="58" customWidth="1"/>
    <col min="14851" max="14851" width="4.125" style="58" customWidth="1"/>
    <col min="14852" max="14852" width="4.25" style="58" customWidth="1"/>
    <col min="14853" max="14853" width="3.75" style="58" customWidth="1"/>
    <col min="14854" max="14854" width="4.25" style="58" customWidth="1"/>
    <col min="14855" max="14855" width="3.875" style="58" customWidth="1"/>
    <col min="14856" max="14856" width="4.5" style="58" customWidth="1"/>
    <col min="14857" max="14857" width="6.75" style="58" customWidth="1"/>
    <col min="14858" max="14858" width="6.625" style="58" customWidth="1"/>
    <col min="14859" max="14859" width="6.875" style="58" customWidth="1"/>
    <col min="14860" max="14860" width="6.75" style="58" customWidth="1"/>
    <col min="14861" max="14862" width="5.625" style="58" customWidth="1"/>
    <col min="14863" max="14863" width="6.75" style="58" customWidth="1"/>
    <col min="14864" max="14864" width="6.375" style="58" customWidth="1"/>
    <col min="14865" max="14865" width="6.125" style="58" customWidth="1"/>
    <col min="14866" max="14868" width="7.375" style="58" customWidth="1"/>
    <col min="14869" max="14869" width="6.875" style="58" customWidth="1"/>
    <col min="14870" max="14870" width="7" style="58" customWidth="1"/>
    <col min="14871" max="14871" width="4.25" style="58" customWidth="1"/>
    <col min="14872" max="14872" width="24.5" style="58" customWidth="1"/>
    <col min="14873" max="15104" width="9" style="58"/>
    <col min="15105" max="15105" width="19" style="58" customWidth="1"/>
    <col min="15106" max="15106" width="6" style="58" customWidth="1"/>
    <col min="15107" max="15107" width="4.125" style="58" customWidth="1"/>
    <col min="15108" max="15108" width="4.25" style="58" customWidth="1"/>
    <col min="15109" max="15109" width="3.75" style="58" customWidth="1"/>
    <col min="15110" max="15110" width="4.25" style="58" customWidth="1"/>
    <col min="15111" max="15111" width="3.875" style="58" customWidth="1"/>
    <col min="15112" max="15112" width="4.5" style="58" customWidth="1"/>
    <col min="15113" max="15113" width="6.75" style="58" customWidth="1"/>
    <col min="15114" max="15114" width="6.625" style="58" customWidth="1"/>
    <col min="15115" max="15115" width="6.875" style="58" customWidth="1"/>
    <col min="15116" max="15116" width="6.75" style="58" customWidth="1"/>
    <col min="15117" max="15118" width="5.625" style="58" customWidth="1"/>
    <col min="15119" max="15119" width="6.75" style="58" customWidth="1"/>
    <col min="15120" max="15120" width="6.375" style="58" customWidth="1"/>
    <col min="15121" max="15121" width="6.125" style="58" customWidth="1"/>
    <col min="15122" max="15124" width="7.375" style="58" customWidth="1"/>
    <col min="15125" max="15125" width="6.875" style="58" customWidth="1"/>
    <col min="15126" max="15126" width="7" style="58" customWidth="1"/>
    <col min="15127" max="15127" width="4.25" style="58" customWidth="1"/>
    <col min="15128" max="15128" width="24.5" style="58" customWidth="1"/>
    <col min="15129" max="15360" width="9" style="58"/>
    <col min="15361" max="15361" width="19" style="58" customWidth="1"/>
    <col min="15362" max="15362" width="6" style="58" customWidth="1"/>
    <col min="15363" max="15363" width="4.125" style="58" customWidth="1"/>
    <col min="15364" max="15364" width="4.25" style="58" customWidth="1"/>
    <col min="15365" max="15365" width="3.75" style="58" customWidth="1"/>
    <col min="15366" max="15366" width="4.25" style="58" customWidth="1"/>
    <col min="15367" max="15367" width="3.875" style="58" customWidth="1"/>
    <col min="15368" max="15368" width="4.5" style="58" customWidth="1"/>
    <col min="15369" max="15369" width="6.75" style="58" customWidth="1"/>
    <col min="15370" max="15370" width="6.625" style="58" customWidth="1"/>
    <col min="15371" max="15371" width="6.875" style="58" customWidth="1"/>
    <col min="15372" max="15372" width="6.75" style="58" customWidth="1"/>
    <col min="15373" max="15374" width="5.625" style="58" customWidth="1"/>
    <col min="15375" max="15375" width="6.75" style="58" customWidth="1"/>
    <col min="15376" max="15376" width="6.375" style="58" customWidth="1"/>
    <col min="15377" max="15377" width="6.125" style="58" customWidth="1"/>
    <col min="15378" max="15380" width="7.375" style="58" customWidth="1"/>
    <col min="15381" max="15381" width="6.875" style="58" customWidth="1"/>
    <col min="15382" max="15382" width="7" style="58" customWidth="1"/>
    <col min="15383" max="15383" width="4.25" style="58" customWidth="1"/>
    <col min="15384" max="15384" width="24.5" style="58" customWidth="1"/>
    <col min="15385" max="15616" width="9" style="58"/>
    <col min="15617" max="15617" width="19" style="58" customWidth="1"/>
    <col min="15618" max="15618" width="6" style="58" customWidth="1"/>
    <col min="15619" max="15619" width="4.125" style="58" customWidth="1"/>
    <col min="15620" max="15620" width="4.25" style="58" customWidth="1"/>
    <col min="15621" max="15621" width="3.75" style="58" customWidth="1"/>
    <col min="15622" max="15622" width="4.25" style="58" customWidth="1"/>
    <col min="15623" max="15623" width="3.875" style="58" customWidth="1"/>
    <col min="15624" max="15624" width="4.5" style="58" customWidth="1"/>
    <col min="15625" max="15625" width="6.75" style="58" customWidth="1"/>
    <col min="15626" max="15626" width="6.625" style="58" customWidth="1"/>
    <col min="15627" max="15627" width="6.875" style="58" customWidth="1"/>
    <col min="15628" max="15628" width="6.75" style="58" customWidth="1"/>
    <col min="15629" max="15630" width="5.625" style="58" customWidth="1"/>
    <col min="15631" max="15631" width="6.75" style="58" customWidth="1"/>
    <col min="15632" max="15632" width="6.375" style="58" customWidth="1"/>
    <col min="15633" max="15633" width="6.125" style="58" customWidth="1"/>
    <col min="15634" max="15636" width="7.375" style="58" customWidth="1"/>
    <col min="15637" max="15637" width="6.875" style="58" customWidth="1"/>
    <col min="15638" max="15638" width="7" style="58" customWidth="1"/>
    <col min="15639" max="15639" width="4.25" style="58" customWidth="1"/>
    <col min="15640" max="15640" width="24.5" style="58" customWidth="1"/>
    <col min="15641" max="15872" width="9" style="58"/>
    <col min="15873" max="15873" width="19" style="58" customWidth="1"/>
    <col min="15874" max="15874" width="6" style="58" customWidth="1"/>
    <col min="15875" max="15875" width="4.125" style="58" customWidth="1"/>
    <col min="15876" max="15876" width="4.25" style="58" customWidth="1"/>
    <col min="15877" max="15877" width="3.75" style="58" customWidth="1"/>
    <col min="15878" max="15878" width="4.25" style="58" customWidth="1"/>
    <col min="15879" max="15879" width="3.875" style="58" customWidth="1"/>
    <col min="15880" max="15880" width="4.5" style="58" customWidth="1"/>
    <col min="15881" max="15881" width="6.75" style="58" customWidth="1"/>
    <col min="15882" max="15882" width="6.625" style="58" customWidth="1"/>
    <col min="15883" max="15883" width="6.875" style="58" customWidth="1"/>
    <col min="15884" max="15884" width="6.75" style="58" customWidth="1"/>
    <col min="15885" max="15886" width="5.625" style="58" customWidth="1"/>
    <col min="15887" max="15887" width="6.75" style="58" customWidth="1"/>
    <col min="15888" max="15888" width="6.375" style="58" customWidth="1"/>
    <col min="15889" max="15889" width="6.125" style="58" customWidth="1"/>
    <col min="15890" max="15892" width="7.375" style="58" customWidth="1"/>
    <col min="15893" max="15893" width="6.875" style="58" customWidth="1"/>
    <col min="15894" max="15894" width="7" style="58" customWidth="1"/>
    <col min="15895" max="15895" width="4.25" style="58" customWidth="1"/>
    <col min="15896" max="15896" width="24.5" style="58" customWidth="1"/>
    <col min="15897" max="16128" width="9" style="58"/>
    <col min="16129" max="16129" width="19" style="58" customWidth="1"/>
    <col min="16130" max="16130" width="6" style="58" customWidth="1"/>
    <col min="16131" max="16131" width="4.125" style="58" customWidth="1"/>
    <col min="16132" max="16132" width="4.25" style="58" customWidth="1"/>
    <col min="16133" max="16133" width="3.75" style="58" customWidth="1"/>
    <col min="16134" max="16134" width="4.25" style="58" customWidth="1"/>
    <col min="16135" max="16135" width="3.875" style="58" customWidth="1"/>
    <col min="16136" max="16136" width="4.5" style="58" customWidth="1"/>
    <col min="16137" max="16137" width="6.75" style="58" customWidth="1"/>
    <col min="16138" max="16138" width="6.625" style="58" customWidth="1"/>
    <col min="16139" max="16139" width="6.875" style="58" customWidth="1"/>
    <col min="16140" max="16140" width="6.75" style="58" customWidth="1"/>
    <col min="16141" max="16142" width="5.625" style="58" customWidth="1"/>
    <col min="16143" max="16143" width="6.75" style="58" customWidth="1"/>
    <col min="16144" max="16144" width="6.375" style="58" customWidth="1"/>
    <col min="16145" max="16145" width="6.125" style="58" customWidth="1"/>
    <col min="16146" max="16148" width="7.375" style="58" customWidth="1"/>
    <col min="16149" max="16149" width="6.875" style="58" customWidth="1"/>
    <col min="16150" max="16150" width="7" style="58" customWidth="1"/>
    <col min="16151" max="16151" width="4.25" style="58" customWidth="1"/>
    <col min="16152" max="16152" width="24.5" style="58" customWidth="1"/>
    <col min="16153" max="16384" width="9" style="58"/>
  </cols>
  <sheetData>
    <row r="1" ht="20" customHeight="1" spans="1:24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76"/>
      <c r="S1" s="60"/>
      <c r="T1" s="60"/>
      <c r="U1" s="77"/>
      <c r="V1" s="60"/>
      <c r="W1" s="60"/>
      <c r="X1" s="60"/>
    </row>
    <row r="2" ht="12" customHeight="1" spans="1:24">
      <c r="A2" s="106" t="s">
        <v>327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10"/>
      <c r="S2" s="106"/>
      <c r="T2" s="106"/>
      <c r="U2" s="172"/>
      <c r="V2" s="106"/>
      <c r="W2" s="106"/>
      <c r="X2" s="106"/>
    </row>
    <row r="3" spans="1:24">
      <c r="A3" s="162" t="s">
        <v>2</v>
      </c>
      <c r="B3" s="129" t="s">
        <v>3</v>
      </c>
      <c r="C3" s="63" t="s">
        <v>4</v>
      </c>
      <c r="D3" s="63"/>
      <c r="E3" s="63"/>
      <c r="F3" s="63"/>
      <c r="G3" s="63"/>
      <c r="H3" s="63"/>
      <c r="I3" s="64"/>
      <c r="J3" s="71" t="s">
        <v>5</v>
      </c>
      <c r="K3" s="72"/>
      <c r="L3" s="72"/>
      <c r="M3" s="72"/>
      <c r="N3" s="72"/>
      <c r="O3" s="72"/>
      <c r="P3" s="72"/>
      <c r="Q3" s="72"/>
      <c r="R3" s="81"/>
      <c r="S3" s="72"/>
      <c r="T3" s="112" t="s">
        <v>6</v>
      </c>
      <c r="U3" s="173" t="s">
        <v>7</v>
      </c>
      <c r="V3" s="114" t="s">
        <v>8</v>
      </c>
      <c r="W3" s="114" t="s">
        <v>9</v>
      </c>
      <c r="X3" s="115" t="s">
        <v>10</v>
      </c>
    </row>
    <row r="4" ht="15.75" customHeight="1" spans="1:24">
      <c r="A4" s="163"/>
      <c r="B4" s="164"/>
      <c r="C4" s="63" t="s">
        <v>11</v>
      </c>
      <c r="D4" s="64"/>
      <c r="E4" s="64"/>
      <c r="F4" s="64"/>
      <c r="G4" s="64"/>
      <c r="H4" s="64"/>
      <c r="I4" s="72" t="s">
        <v>12</v>
      </c>
      <c r="J4" s="71" t="s">
        <v>13</v>
      </c>
      <c r="K4" s="64"/>
      <c r="L4" s="64"/>
      <c r="M4" s="64"/>
      <c r="N4" s="64"/>
      <c r="O4" s="64"/>
      <c r="P4" s="64"/>
      <c r="Q4" s="64"/>
      <c r="R4" s="116" t="s">
        <v>14</v>
      </c>
      <c r="S4" s="72" t="s">
        <v>15</v>
      </c>
      <c r="T4" s="117"/>
      <c r="U4" s="174"/>
      <c r="V4" s="115"/>
      <c r="W4" s="114"/>
      <c r="X4" s="115"/>
    </row>
    <row r="5" ht="38" customHeight="1" spans="1:24">
      <c r="A5" s="165"/>
      <c r="B5" s="166"/>
      <c r="C5" s="63">
        <v>1</v>
      </c>
      <c r="D5" s="63">
        <v>2</v>
      </c>
      <c r="E5" s="63">
        <v>3</v>
      </c>
      <c r="F5" s="63">
        <v>4</v>
      </c>
      <c r="G5" s="63">
        <v>5</v>
      </c>
      <c r="H5" s="63">
        <v>6</v>
      </c>
      <c r="I5" s="64"/>
      <c r="J5" s="134" t="s">
        <v>17</v>
      </c>
      <c r="K5" s="134" t="s">
        <v>103</v>
      </c>
      <c r="L5" s="134" t="s">
        <v>104</v>
      </c>
      <c r="M5" s="134" t="s">
        <v>105</v>
      </c>
      <c r="N5" s="134" t="s">
        <v>21</v>
      </c>
      <c r="O5" s="134" t="s">
        <v>19</v>
      </c>
      <c r="P5" s="134" t="s">
        <v>22</v>
      </c>
      <c r="Q5" s="134" t="s">
        <v>23</v>
      </c>
      <c r="R5" s="116"/>
      <c r="S5" s="72"/>
      <c r="T5" s="117"/>
      <c r="U5" s="174"/>
      <c r="V5" s="115"/>
      <c r="W5" s="114"/>
      <c r="X5" s="115"/>
    </row>
    <row r="6" ht="24.75" hidden="1" customHeight="1" spans="1:24">
      <c r="A6" s="167"/>
      <c r="B6" s="167"/>
      <c r="C6" s="63"/>
      <c r="D6" s="63"/>
      <c r="E6" s="63"/>
      <c r="F6" s="63"/>
      <c r="G6" s="63"/>
      <c r="H6" s="63"/>
      <c r="I6" s="64"/>
      <c r="J6" s="134"/>
      <c r="K6" s="134"/>
      <c r="L6" s="134"/>
      <c r="M6" s="134"/>
      <c r="N6" s="134"/>
      <c r="O6" s="134"/>
      <c r="P6" s="134"/>
      <c r="Q6" s="134"/>
      <c r="R6" s="116"/>
      <c r="S6" s="72"/>
      <c r="T6" s="117"/>
      <c r="U6" s="174"/>
      <c r="V6" s="115"/>
      <c r="W6" s="114"/>
      <c r="X6" s="115"/>
    </row>
    <row r="7" ht="11.7" customHeight="1" spans="1:24">
      <c r="A7" s="168">
        <v>1508054307</v>
      </c>
      <c r="B7" s="169" t="s">
        <v>328</v>
      </c>
      <c r="C7" s="69">
        <v>99</v>
      </c>
      <c r="D7" s="69">
        <v>98</v>
      </c>
      <c r="E7" s="70">
        <v>99</v>
      </c>
      <c r="F7" s="69">
        <v>99</v>
      </c>
      <c r="G7" s="69">
        <v>99</v>
      </c>
      <c r="H7" s="69">
        <v>99</v>
      </c>
      <c r="I7" s="74">
        <v>19.77</v>
      </c>
      <c r="J7" s="170">
        <v>88</v>
      </c>
      <c r="K7" s="170">
        <v>79</v>
      </c>
      <c r="L7" s="170">
        <v>75</v>
      </c>
      <c r="M7" s="170">
        <v>87</v>
      </c>
      <c r="N7" s="170">
        <v>88</v>
      </c>
      <c r="O7" s="170">
        <v>74</v>
      </c>
      <c r="P7" s="170">
        <v>84</v>
      </c>
      <c r="Q7" s="170">
        <v>84</v>
      </c>
      <c r="R7" s="175">
        <v>82.522727</v>
      </c>
      <c r="S7" s="96">
        <v>66.016</v>
      </c>
      <c r="T7" s="97">
        <v>85.79</v>
      </c>
      <c r="U7" s="176">
        <v>1.2</v>
      </c>
      <c r="V7" s="177">
        <f t="shared" ref="V7:V36" si="0">SUM(T7,U7)</f>
        <v>86.99</v>
      </c>
      <c r="W7" s="100">
        <v>1</v>
      </c>
      <c r="X7" s="50" t="s">
        <v>329</v>
      </c>
    </row>
    <row r="8" ht="11.7" customHeight="1" spans="1:24">
      <c r="A8" s="168">
        <v>1508054322</v>
      </c>
      <c r="B8" s="169" t="s">
        <v>330</v>
      </c>
      <c r="C8" s="69">
        <v>99</v>
      </c>
      <c r="D8" s="69">
        <v>99</v>
      </c>
      <c r="E8" s="70">
        <v>99</v>
      </c>
      <c r="F8" s="69">
        <v>99</v>
      </c>
      <c r="G8" s="69">
        <v>98</v>
      </c>
      <c r="H8" s="69">
        <v>99</v>
      </c>
      <c r="I8" s="74">
        <v>19.766</v>
      </c>
      <c r="J8" s="170">
        <v>82</v>
      </c>
      <c r="K8" s="170">
        <v>75</v>
      </c>
      <c r="L8" s="170">
        <v>78</v>
      </c>
      <c r="M8" s="170">
        <v>89</v>
      </c>
      <c r="N8" s="170">
        <v>86</v>
      </c>
      <c r="O8" s="170">
        <v>82</v>
      </c>
      <c r="P8" s="170">
        <v>78</v>
      </c>
      <c r="Q8" s="170">
        <v>92</v>
      </c>
      <c r="R8" s="175">
        <v>83.727272</v>
      </c>
      <c r="S8" s="96">
        <v>66.984</v>
      </c>
      <c r="T8" s="97">
        <v>86.75</v>
      </c>
      <c r="U8" s="176">
        <v>0.1</v>
      </c>
      <c r="V8" s="100">
        <v>86.85</v>
      </c>
      <c r="W8" s="100">
        <v>2</v>
      </c>
      <c r="X8" s="102" t="s">
        <v>331</v>
      </c>
    </row>
    <row r="9" ht="11.7" customHeight="1" spans="1:24">
      <c r="A9" s="168">
        <v>1508054303</v>
      </c>
      <c r="B9" s="169" t="s">
        <v>332</v>
      </c>
      <c r="C9" s="69">
        <v>99</v>
      </c>
      <c r="D9" s="69">
        <v>99</v>
      </c>
      <c r="E9" s="70">
        <v>99</v>
      </c>
      <c r="F9" s="69">
        <v>99</v>
      </c>
      <c r="G9" s="69">
        <v>99</v>
      </c>
      <c r="H9" s="69">
        <v>99</v>
      </c>
      <c r="I9" s="74">
        <v>19.8</v>
      </c>
      <c r="J9" s="170">
        <v>85</v>
      </c>
      <c r="K9" s="170">
        <v>87</v>
      </c>
      <c r="L9" s="170">
        <v>74</v>
      </c>
      <c r="M9" s="170">
        <v>89</v>
      </c>
      <c r="N9" s="170">
        <v>82</v>
      </c>
      <c r="O9" s="170">
        <v>71</v>
      </c>
      <c r="P9" s="170">
        <v>81</v>
      </c>
      <c r="Q9" s="170">
        <v>85</v>
      </c>
      <c r="R9" s="175">
        <v>81.818181</v>
      </c>
      <c r="S9" s="96">
        <v>65.456</v>
      </c>
      <c r="T9" s="97">
        <v>85.26</v>
      </c>
      <c r="U9" s="176">
        <v>1.4</v>
      </c>
      <c r="V9" s="177">
        <f t="shared" si="0"/>
        <v>86.66</v>
      </c>
      <c r="W9" s="100">
        <v>3</v>
      </c>
      <c r="X9" s="102" t="s">
        <v>333</v>
      </c>
    </row>
    <row r="10" ht="11.7" customHeight="1" spans="1:24">
      <c r="A10" s="168">
        <v>1508054324</v>
      </c>
      <c r="B10" s="169" t="s">
        <v>334</v>
      </c>
      <c r="C10" s="69">
        <v>99</v>
      </c>
      <c r="D10" s="69">
        <v>99</v>
      </c>
      <c r="E10" s="70">
        <v>99</v>
      </c>
      <c r="F10" s="69">
        <v>99</v>
      </c>
      <c r="G10" s="69">
        <v>99</v>
      </c>
      <c r="H10" s="69">
        <v>99</v>
      </c>
      <c r="I10" s="74">
        <v>19.8</v>
      </c>
      <c r="J10" s="170">
        <v>81</v>
      </c>
      <c r="K10" s="170">
        <v>90</v>
      </c>
      <c r="L10" s="170">
        <v>71</v>
      </c>
      <c r="M10" s="170">
        <v>88</v>
      </c>
      <c r="N10" s="170">
        <v>88</v>
      </c>
      <c r="O10" s="170">
        <v>78</v>
      </c>
      <c r="P10" s="170">
        <v>78</v>
      </c>
      <c r="Q10" s="170">
        <v>72</v>
      </c>
      <c r="R10" s="175">
        <v>82.613636</v>
      </c>
      <c r="S10" s="96">
        <v>66.088</v>
      </c>
      <c r="T10" s="97">
        <v>85.89</v>
      </c>
      <c r="U10" s="176">
        <v>0.5</v>
      </c>
      <c r="V10" s="177">
        <f t="shared" si="0"/>
        <v>86.39</v>
      </c>
      <c r="W10" s="100">
        <v>4</v>
      </c>
      <c r="X10" s="102" t="s">
        <v>335</v>
      </c>
    </row>
    <row r="11" ht="11.7" customHeight="1" spans="1:24">
      <c r="A11" s="168">
        <v>1508054323</v>
      </c>
      <c r="B11" s="169" t="s">
        <v>336</v>
      </c>
      <c r="C11" s="69">
        <v>99</v>
      </c>
      <c r="D11" s="69">
        <v>99</v>
      </c>
      <c r="E11" s="70">
        <v>99</v>
      </c>
      <c r="F11" s="69">
        <v>99</v>
      </c>
      <c r="G11" s="69">
        <v>99</v>
      </c>
      <c r="H11" s="69">
        <v>99</v>
      </c>
      <c r="I11" s="74">
        <v>19.77</v>
      </c>
      <c r="J11" s="170">
        <v>91</v>
      </c>
      <c r="K11" s="170">
        <v>87</v>
      </c>
      <c r="L11" s="170">
        <v>71</v>
      </c>
      <c r="M11" s="170">
        <v>86</v>
      </c>
      <c r="N11" s="170">
        <v>60</v>
      </c>
      <c r="O11" s="170">
        <v>67</v>
      </c>
      <c r="P11" s="170">
        <v>88</v>
      </c>
      <c r="Q11" s="170">
        <v>85</v>
      </c>
      <c r="R11" s="175">
        <v>77.295454</v>
      </c>
      <c r="S11" s="96">
        <v>61.84</v>
      </c>
      <c r="T11" s="97">
        <v>82.84</v>
      </c>
      <c r="U11" s="176">
        <v>2.8</v>
      </c>
      <c r="V11" s="177">
        <f t="shared" si="0"/>
        <v>85.64</v>
      </c>
      <c r="W11" s="100">
        <v>5</v>
      </c>
      <c r="X11" s="102" t="s">
        <v>337</v>
      </c>
    </row>
    <row r="12" ht="11.7" customHeight="1" spans="1:24">
      <c r="A12" s="168">
        <v>1508054327</v>
      </c>
      <c r="B12" s="169" t="s">
        <v>338</v>
      </c>
      <c r="C12" s="69">
        <v>98</v>
      </c>
      <c r="D12" s="69">
        <v>99</v>
      </c>
      <c r="E12" s="70">
        <v>98</v>
      </c>
      <c r="F12" s="69">
        <v>99</v>
      </c>
      <c r="G12" s="69">
        <v>99</v>
      </c>
      <c r="H12" s="69">
        <v>99</v>
      </c>
      <c r="I12" s="74">
        <v>19.77</v>
      </c>
      <c r="J12" s="170">
        <v>82</v>
      </c>
      <c r="K12" s="170">
        <v>81</v>
      </c>
      <c r="L12" s="170">
        <v>65</v>
      </c>
      <c r="M12" s="170">
        <v>79</v>
      </c>
      <c r="N12" s="170">
        <v>87</v>
      </c>
      <c r="O12" s="170">
        <v>90</v>
      </c>
      <c r="P12" s="170">
        <v>82</v>
      </c>
      <c r="Q12" s="170">
        <v>60</v>
      </c>
      <c r="R12" s="175">
        <v>80.40909</v>
      </c>
      <c r="S12" s="96">
        <v>64.328</v>
      </c>
      <c r="T12" s="97">
        <v>84.1</v>
      </c>
      <c r="U12" s="176"/>
      <c r="V12" s="177">
        <f t="shared" si="0"/>
        <v>84.1</v>
      </c>
      <c r="W12" s="100">
        <v>6</v>
      </c>
      <c r="X12" s="102" t="s">
        <v>339</v>
      </c>
    </row>
    <row r="13" ht="11.7" customHeight="1" spans="1:24">
      <c r="A13" s="168">
        <v>1508054325</v>
      </c>
      <c r="B13" s="169" t="s">
        <v>340</v>
      </c>
      <c r="C13" s="69">
        <v>99</v>
      </c>
      <c r="D13" s="69">
        <v>99</v>
      </c>
      <c r="E13" s="70">
        <v>99</v>
      </c>
      <c r="F13" s="69">
        <v>99</v>
      </c>
      <c r="G13" s="69">
        <v>98</v>
      </c>
      <c r="H13" s="69">
        <v>99</v>
      </c>
      <c r="I13" s="74">
        <v>19.77</v>
      </c>
      <c r="J13" s="170">
        <v>87</v>
      </c>
      <c r="K13" s="170">
        <v>87</v>
      </c>
      <c r="L13" s="170">
        <v>79</v>
      </c>
      <c r="M13" s="170">
        <v>81</v>
      </c>
      <c r="N13" s="170">
        <v>63</v>
      </c>
      <c r="O13" s="170">
        <v>76</v>
      </c>
      <c r="P13" s="170">
        <v>85</v>
      </c>
      <c r="Q13" s="170">
        <v>96</v>
      </c>
      <c r="R13" s="175">
        <v>78.954545</v>
      </c>
      <c r="S13" s="96">
        <v>63.16</v>
      </c>
      <c r="T13" s="97">
        <v>82.93</v>
      </c>
      <c r="U13" s="176">
        <v>1.1</v>
      </c>
      <c r="V13" s="177">
        <f t="shared" si="0"/>
        <v>84.03</v>
      </c>
      <c r="W13" s="100">
        <v>7</v>
      </c>
      <c r="X13" s="102" t="s">
        <v>341</v>
      </c>
    </row>
    <row r="14" ht="11.7" customHeight="1" spans="1:24">
      <c r="A14" s="168">
        <v>1508054316</v>
      </c>
      <c r="B14" s="169" t="s">
        <v>342</v>
      </c>
      <c r="C14" s="69">
        <v>99</v>
      </c>
      <c r="D14" s="69">
        <v>99</v>
      </c>
      <c r="E14" s="70">
        <v>98</v>
      </c>
      <c r="F14" s="69">
        <v>98</v>
      </c>
      <c r="G14" s="69">
        <v>99</v>
      </c>
      <c r="H14" s="69">
        <v>99</v>
      </c>
      <c r="I14" s="74">
        <v>19.77</v>
      </c>
      <c r="J14" s="170">
        <v>81</v>
      </c>
      <c r="K14" s="170">
        <v>80</v>
      </c>
      <c r="L14" s="170">
        <v>66</v>
      </c>
      <c r="M14" s="170">
        <v>92</v>
      </c>
      <c r="N14" s="170">
        <v>72</v>
      </c>
      <c r="O14" s="170">
        <v>73</v>
      </c>
      <c r="P14" s="170">
        <v>85</v>
      </c>
      <c r="Q14" s="170">
        <v>81</v>
      </c>
      <c r="R14" s="175">
        <v>79.5</v>
      </c>
      <c r="S14" s="96">
        <v>63.6</v>
      </c>
      <c r="T14" s="97">
        <v>83.37</v>
      </c>
      <c r="U14" s="176">
        <v>0.1</v>
      </c>
      <c r="V14" s="177">
        <f t="shared" si="0"/>
        <v>83.47</v>
      </c>
      <c r="W14" s="100">
        <v>8</v>
      </c>
      <c r="X14" s="102" t="s">
        <v>343</v>
      </c>
    </row>
    <row r="15" ht="11.7" customHeight="1" spans="1:24">
      <c r="A15" s="168">
        <v>1508054309</v>
      </c>
      <c r="B15" s="169" t="s">
        <v>344</v>
      </c>
      <c r="C15" s="69">
        <v>98</v>
      </c>
      <c r="D15" s="69">
        <v>98</v>
      </c>
      <c r="E15" s="70">
        <v>99</v>
      </c>
      <c r="F15" s="69">
        <v>99</v>
      </c>
      <c r="G15" s="69">
        <v>99</v>
      </c>
      <c r="H15" s="69">
        <v>99</v>
      </c>
      <c r="I15" s="74">
        <v>19.73</v>
      </c>
      <c r="J15" s="170">
        <v>82</v>
      </c>
      <c r="K15" s="170">
        <v>81</v>
      </c>
      <c r="L15" s="170">
        <v>76</v>
      </c>
      <c r="M15" s="170">
        <v>72</v>
      </c>
      <c r="N15" s="170">
        <v>84</v>
      </c>
      <c r="O15" s="170">
        <v>81</v>
      </c>
      <c r="P15" s="170">
        <v>78</v>
      </c>
      <c r="Q15" s="170">
        <v>91</v>
      </c>
      <c r="R15" s="175">
        <v>78.863636</v>
      </c>
      <c r="S15" s="96">
        <v>63.088</v>
      </c>
      <c r="T15" s="97">
        <v>82.82</v>
      </c>
      <c r="U15" s="176"/>
      <c r="V15" s="177">
        <f t="shared" si="0"/>
        <v>82.82</v>
      </c>
      <c r="W15" s="100">
        <v>9</v>
      </c>
      <c r="X15" s="102"/>
    </row>
    <row r="16" ht="11.7" customHeight="1" spans="1:24">
      <c r="A16" s="168">
        <v>1508054305</v>
      </c>
      <c r="B16" s="169" t="s">
        <v>345</v>
      </c>
      <c r="C16" s="69">
        <v>99</v>
      </c>
      <c r="D16" s="69">
        <v>99</v>
      </c>
      <c r="E16" s="70">
        <v>98</v>
      </c>
      <c r="F16" s="69">
        <v>99</v>
      </c>
      <c r="G16" s="69">
        <v>98</v>
      </c>
      <c r="H16" s="69">
        <v>99</v>
      </c>
      <c r="I16" s="74">
        <v>19.73</v>
      </c>
      <c r="J16" s="170">
        <v>81</v>
      </c>
      <c r="K16" s="170">
        <v>74</v>
      </c>
      <c r="L16" s="170">
        <v>73</v>
      </c>
      <c r="M16" s="170">
        <v>79</v>
      </c>
      <c r="N16" s="170">
        <v>74</v>
      </c>
      <c r="O16" s="170">
        <v>84</v>
      </c>
      <c r="P16" s="170">
        <v>89</v>
      </c>
      <c r="Q16" s="170">
        <v>84</v>
      </c>
      <c r="R16" s="175">
        <v>78.840909</v>
      </c>
      <c r="S16" s="96">
        <v>63.072</v>
      </c>
      <c r="T16" s="97">
        <v>82.8</v>
      </c>
      <c r="U16" s="176"/>
      <c r="V16" s="177">
        <f t="shared" si="0"/>
        <v>82.8</v>
      </c>
      <c r="W16" s="100">
        <v>10</v>
      </c>
      <c r="X16" s="104"/>
    </row>
    <row r="17" ht="11.7" customHeight="1" spans="1:24">
      <c r="A17" s="168">
        <v>1508054311</v>
      </c>
      <c r="B17" s="169" t="s">
        <v>346</v>
      </c>
      <c r="C17" s="69">
        <v>99</v>
      </c>
      <c r="D17" s="69">
        <v>99</v>
      </c>
      <c r="E17" s="70">
        <v>99</v>
      </c>
      <c r="F17" s="69">
        <v>99</v>
      </c>
      <c r="G17" s="69">
        <v>99</v>
      </c>
      <c r="H17" s="69">
        <v>98</v>
      </c>
      <c r="I17" s="74">
        <v>19.77</v>
      </c>
      <c r="J17" s="170">
        <v>83</v>
      </c>
      <c r="K17" s="170">
        <v>69</v>
      </c>
      <c r="L17" s="170">
        <v>56</v>
      </c>
      <c r="M17" s="170">
        <v>85</v>
      </c>
      <c r="N17" s="170">
        <v>86</v>
      </c>
      <c r="O17" s="170">
        <v>86</v>
      </c>
      <c r="P17" s="170">
        <v>82</v>
      </c>
      <c r="Q17" s="170">
        <v>86</v>
      </c>
      <c r="R17" s="175">
        <v>73.954545</v>
      </c>
      <c r="S17" s="96">
        <v>59.16</v>
      </c>
      <c r="T17" s="97">
        <v>78.93</v>
      </c>
      <c r="U17" s="176">
        <v>1.5</v>
      </c>
      <c r="V17" s="177">
        <f t="shared" si="0"/>
        <v>80.43</v>
      </c>
      <c r="W17" s="100">
        <v>11</v>
      </c>
      <c r="X17" s="102"/>
    </row>
    <row r="18" ht="11.7" customHeight="1" spans="1:24">
      <c r="A18" s="168">
        <v>1508054318</v>
      </c>
      <c r="B18" s="169" t="s">
        <v>347</v>
      </c>
      <c r="C18" s="69">
        <v>99</v>
      </c>
      <c r="D18" s="69">
        <v>99</v>
      </c>
      <c r="E18" s="70">
        <v>98</v>
      </c>
      <c r="F18" s="69">
        <v>98</v>
      </c>
      <c r="G18" s="69">
        <v>98</v>
      </c>
      <c r="H18" s="69">
        <v>99</v>
      </c>
      <c r="I18" s="74">
        <v>19.7</v>
      </c>
      <c r="J18" s="170">
        <v>81</v>
      </c>
      <c r="K18" s="170">
        <v>76</v>
      </c>
      <c r="L18" s="170">
        <v>76</v>
      </c>
      <c r="M18" s="170">
        <v>78</v>
      </c>
      <c r="N18" s="170">
        <v>69</v>
      </c>
      <c r="O18" s="170">
        <v>63</v>
      </c>
      <c r="P18" s="170">
        <v>79</v>
      </c>
      <c r="Q18" s="170">
        <v>95</v>
      </c>
      <c r="R18" s="175">
        <v>74.522727</v>
      </c>
      <c r="S18" s="96">
        <v>59.616</v>
      </c>
      <c r="T18" s="97">
        <v>79.32</v>
      </c>
      <c r="U18" s="176">
        <v>0.1</v>
      </c>
      <c r="V18" s="177">
        <f t="shared" si="0"/>
        <v>79.42</v>
      </c>
      <c r="W18" s="100">
        <v>12</v>
      </c>
      <c r="X18" s="102"/>
    </row>
    <row r="19" ht="11.7" customHeight="1" spans="1:24">
      <c r="A19" s="168">
        <v>1508054328</v>
      </c>
      <c r="B19" s="169" t="s">
        <v>348</v>
      </c>
      <c r="C19" s="69">
        <v>99</v>
      </c>
      <c r="D19" s="69">
        <v>99</v>
      </c>
      <c r="E19" s="70">
        <v>98</v>
      </c>
      <c r="F19" s="69">
        <v>99</v>
      </c>
      <c r="G19" s="69">
        <v>99</v>
      </c>
      <c r="H19" s="69">
        <v>99</v>
      </c>
      <c r="I19" s="74">
        <v>19.77</v>
      </c>
      <c r="J19" s="170">
        <v>83</v>
      </c>
      <c r="K19" s="170">
        <v>60</v>
      </c>
      <c r="L19" s="170">
        <v>68</v>
      </c>
      <c r="M19" s="170">
        <v>79</v>
      </c>
      <c r="N19" s="170">
        <v>71</v>
      </c>
      <c r="O19" s="170">
        <v>72</v>
      </c>
      <c r="P19" s="170">
        <v>89</v>
      </c>
      <c r="Q19" s="170">
        <v>77</v>
      </c>
      <c r="R19" s="175">
        <v>74.204545</v>
      </c>
      <c r="S19" s="96">
        <v>59.36</v>
      </c>
      <c r="T19" s="97">
        <v>79.13</v>
      </c>
      <c r="U19" s="176">
        <v>0.2</v>
      </c>
      <c r="V19" s="177">
        <f t="shared" si="0"/>
        <v>79.33</v>
      </c>
      <c r="W19" s="100">
        <v>13</v>
      </c>
      <c r="X19" s="104"/>
    </row>
    <row r="20" ht="11.7" customHeight="1" spans="1:24">
      <c r="A20" s="168">
        <v>1508054321</v>
      </c>
      <c r="B20" s="169" t="s">
        <v>349</v>
      </c>
      <c r="C20" s="69">
        <v>99</v>
      </c>
      <c r="D20" s="69">
        <v>98</v>
      </c>
      <c r="E20" s="70">
        <v>99</v>
      </c>
      <c r="F20" s="69">
        <v>99</v>
      </c>
      <c r="G20" s="69">
        <v>99</v>
      </c>
      <c r="H20" s="69">
        <v>99</v>
      </c>
      <c r="I20" s="74">
        <v>19.77</v>
      </c>
      <c r="J20" s="170">
        <v>90</v>
      </c>
      <c r="K20" s="170">
        <v>86</v>
      </c>
      <c r="L20" s="170">
        <v>68</v>
      </c>
      <c r="M20" s="170">
        <v>67</v>
      </c>
      <c r="N20" s="170">
        <v>62</v>
      </c>
      <c r="O20" s="170">
        <v>73</v>
      </c>
      <c r="P20" s="170">
        <v>84</v>
      </c>
      <c r="Q20" s="170">
        <v>74</v>
      </c>
      <c r="R20" s="175">
        <v>72.318181</v>
      </c>
      <c r="S20" s="96">
        <v>57.856</v>
      </c>
      <c r="T20" s="97">
        <v>77.63</v>
      </c>
      <c r="U20" s="176"/>
      <c r="V20" s="177">
        <f t="shared" si="0"/>
        <v>77.63</v>
      </c>
      <c r="W20" s="100">
        <v>14</v>
      </c>
      <c r="X20" s="102"/>
    </row>
    <row r="21" ht="11.7" customHeight="1" spans="1:24">
      <c r="A21" s="168">
        <v>1508054319</v>
      </c>
      <c r="B21" s="169" t="s">
        <v>350</v>
      </c>
      <c r="C21" s="69">
        <v>98</v>
      </c>
      <c r="D21" s="69">
        <v>99</v>
      </c>
      <c r="E21" s="70">
        <v>99</v>
      </c>
      <c r="F21" s="69">
        <v>99</v>
      </c>
      <c r="G21" s="69">
        <v>99</v>
      </c>
      <c r="H21" s="69">
        <v>99</v>
      </c>
      <c r="I21" s="74">
        <v>19.77</v>
      </c>
      <c r="J21" s="170">
        <v>83</v>
      </c>
      <c r="K21" s="170">
        <v>85</v>
      </c>
      <c r="L21" s="170">
        <v>67</v>
      </c>
      <c r="M21" s="170">
        <v>76</v>
      </c>
      <c r="N21" s="171">
        <v>47</v>
      </c>
      <c r="O21" s="170">
        <v>75</v>
      </c>
      <c r="P21" s="170">
        <v>88</v>
      </c>
      <c r="Q21" s="170">
        <v>74</v>
      </c>
      <c r="R21" s="175">
        <v>64.613636</v>
      </c>
      <c r="S21" s="96">
        <v>51.688</v>
      </c>
      <c r="T21" s="97">
        <f t="shared" ref="T21:T36" si="1">SUM(I21,S21)</f>
        <v>71.458</v>
      </c>
      <c r="U21" s="176">
        <v>-1.6</v>
      </c>
      <c r="V21" s="177">
        <f t="shared" si="0"/>
        <v>69.858</v>
      </c>
      <c r="W21" s="100">
        <v>15</v>
      </c>
      <c r="X21" s="102"/>
    </row>
    <row r="22" ht="11.7" customHeight="1" spans="1:24">
      <c r="A22" s="168">
        <v>1508054330</v>
      </c>
      <c r="B22" s="169" t="s">
        <v>351</v>
      </c>
      <c r="C22" s="69">
        <v>99</v>
      </c>
      <c r="D22" s="69">
        <v>98</v>
      </c>
      <c r="E22" s="70">
        <v>98</v>
      </c>
      <c r="F22" s="69">
        <v>99</v>
      </c>
      <c r="G22" s="69">
        <v>99</v>
      </c>
      <c r="H22" s="69">
        <v>98</v>
      </c>
      <c r="I22" s="74">
        <v>19.7</v>
      </c>
      <c r="J22" s="170">
        <v>82</v>
      </c>
      <c r="K22" s="171">
        <v>38</v>
      </c>
      <c r="L22" s="170">
        <v>67</v>
      </c>
      <c r="M22" s="170">
        <v>77</v>
      </c>
      <c r="N22" s="171">
        <v>45</v>
      </c>
      <c r="O22" s="170">
        <v>71</v>
      </c>
      <c r="P22" s="170">
        <v>86</v>
      </c>
      <c r="Q22" s="170">
        <v>95</v>
      </c>
      <c r="R22" s="175">
        <v>57.204545</v>
      </c>
      <c r="S22" s="96">
        <v>45.76</v>
      </c>
      <c r="T22" s="97">
        <f t="shared" si="1"/>
        <v>65.46</v>
      </c>
      <c r="U22" s="176">
        <v>1.1</v>
      </c>
      <c r="V22" s="177">
        <f t="shared" si="0"/>
        <v>66.56</v>
      </c>
      <c r="W22" s="100">
        <v>16</v>
      </c>
      <c r="X22" s="102"/>
    </row>
    <row r="23" ht="11.7" customHeight="1" spans="1:24">
      <c r="A23" s="168">
        <v>1508054313</v>
      </c>
      <c r="B23" s="169" t="s">
        <v>352</v>
      </c>
      <c r="C23" s="69">
        <v>99</v>
      </c>
      <c r="D23" s="69">
        <v>99</v>
      </c>
      <c r="E23" s="70">
        <v>98</v>
      </c>
      <c r="F23" s="69">
        <v>99</v>
      </c>
      <c r="G23" s="69">
        <v>99</v>
      </c>
      <c r="H23" s="69">
        <v>99</v>
      </c>
      <c r="I23" s="74">
        <v>19.77</v>
      </c>
      <c r="J23" s="170">
        <v>83</v>
      </c>
      <c r="K23" s="170">
        <v>84</v>
      </c>
      <c r="L23" s="170">
        <v>62</v>
      </c>
      <c r="M23" s="170">
        <v>65</v>
      </c>
      <c r="N23" s="171">
        <v>30</v>
      </c>
      <c r="O23" s="170">
        <v>60</v>
      </c>
      <c r="P23" s="170">
        <v>87</v>
      </c>
      <c r="Q23" s="170">
        <v>62</v>
      </c>
      <c r="R23" s="175">
        <v>57.636363</v>
      </c>
      <c r="S23" s="96">
        <v>46.112</v>
      </c>
      <c r="T23" s="97">
        <f t="shared" si="1"/>
        <v>65.882</v>
      </c>
      <c r="U23" s="176">
        <v>-1.6</v>
      </c>
      <c r="V23" s="177">
        <f t="shared" si="0"/>
        <v>64.282</v>
      </c>
      <c r="W23" s="100">
        <v>17</v>
      </c>
      <c r="X23" s="102"/>
    </row>
    <row r="24" ht="11.7" customHeight="1" spans="1:24">
      <c r="A24" s="168">
        <v>1508054308</v>
      </c>
      <c r="B24" s="169" t="s">
        <v>353</v>
      </c>
      <c r="C24" s="69">
        <v>98</v>
      </c>
      <c r="D24" s="69">
        <v>98</v>
      </c>
      <c r="E24" s="70">
        <v>99</v>
      </c>
      <c r="F24" s="69">
        <v>98</v>
      </c>
      <c r="G24" s="69">
        <v>99</v>
      </c>
      <c r="H24" s="69">
        <v>99</v>
      </c>
      <c r="I24" s="74">
        <v>19.7</v>
      </c>
      <c r="J24" s="170">
        <v>80</v>
      </c>
      <c r="K24" s="170">
        <v>67</v>
      </c>
      <c r="L24" s="170">
        <v>67</v>
      </c>
      <c r="M24" s="170">
        <v>62</v>
      </c>
      <c r="N24" s="171">
        <v>13</v>
      </c>
      <c r="O24" s="170">
        <v>63</v>
      </c>
      <c r="P24" s="170">
        <v>83</v>
      </c>
      <c r="Q24" s="170">
        <v>65</v>
      </c>
      <c r="R24" s="175">
        <v>56.068181</v>
      </c>
      <c r="S24" s="96">
        <v>44.856</v>
      </c>
      <c r="T24" s="97">
        <f t="shared" si="1"/>
        <v>64.556</v>
      </c>
      <c r="U24" s="176">
        <v>-1</v>
      </c>
      <c r="V24" s="177">
        <f t="shared" si="0"/>
        <v>63.556</v>
      </c>
      <c r="W24" s="100">
        <v>18</v>
      </c>
      <c r="X24" s="102"/>
    </row>
    <row r="25" ht="11.7" customHeight="1" spans="1:24">
      <c r="A25" s="168">
        <v>1508054301</v>
      </c>
      <c r="B25" s="169" t="s">
        <v>354</v>
      </c>
      <c r="C25" s="69">
        <v>98</v>
      </c>
      <c r="D25" s="69">
        <v>99</v>
      </c>
      <c r="E25" s="70">
        <v>99</v>
      </c>
      <c r="F25" s="69">
        <v>99</v>
      </c>
      <c r="G25" s="69">
        <v>99</v>
      </c>
      <c r="H25" s="69">
        <v>99</v>
      </c>
      <c r="I25" s="74">
        <v>19.77</v>
      </c>
      <c r="J25" s="170">
        <v>83</v>
      </c>
      <c r="K25" s="171">
        <v>53</v>
      </c>
      <c r="L25" s="170">
        <v>65</v>
      </c>
      <c r="M25" s="170">
        <v>74</v>
      </c>
      <c r="N25" s="171">
        <v>52</v>
      </c>
      <c r="O25" s="170">
        <v>81</v>
      </c>
      <c r="P25" s="170">
        <v>81</v>
      </c>
      <c r="Q25" s="170">
        <v>76</v>
      </c>
      <c r="R25" s="175">
        <v>56.977272</v>
      </c>
      <c r="S25" s="96">
        <v>45.584</v>
      </c>
      <c r="T25" s="97">
        <f t="shared" si="1"/>
        <v>65.354</v>
      </c>
      <c r="U25" s="176">
        <v>-2.6</v>
      </c>
      <c r="V25" s="177">
        <f t="shared" si="0"/>
        <v>62.754</v>
      </c>
      <c r="W25" s="100">
        <v>19</v>
      </c>
      <c r="X25" s="102"/>
    </row>
    <row r="26" ht="11.7" customHeight="1" spans="1:24">
      <c r="A26" s="168">
        <v>1508054331</v>
      </c>
      <c r="B26" s="169" t="s">
        <v>355</v>
      </c>
      <c r="C26" s="69">
        <v>99</v>
      </c>
      <c r="D26" s="69">
        <v>98</v>
      </c>
      <c r="E26" s="70">
        <v>99</v>
      </c>
      <c r="F26" s="69">
        <v>98</v>
      </c>
      <c r="G26" s="69">
        <v>98</v>
      </c>
      <c r="H26" s="69">
        <v>98</v>
      </c>
      <c r="I26" s="74">
        <v>19.67</v>
      </c>
      <c r="J26" s="170">
        <v>80</v>
      </c>
      <c r="K26" s="170">
        <v>78</v>
      </c>
      <c r="L26" s="170">
        <v>68</v>
      </c>
      <c r="M26" s="170">
        <v>84</v>
      </c>
      <c r="N26" s="170">
        <v>50</v>
      </c>
      <c r="O26" s="171">
        <v>55</v>
      </c>
      <c r="P26" s="170">
        <v>83</v>
      </c>
      <c r="Q26" s="170">
        <v>90</v>
      </c>
      <c r="R26" s="175">
        <v>52.863636</v>
      </c>
      <c r="S26" s="96">
        <v>42.288</v>
      </c>
      <c r="T26" s="97">
        <f t="shared" si="1"/>
        <v>61.958</v>
      </c>
      <c r="U26" s="176">
        <v>-1</v>
      </c>
      <c r="V26" s="177">
        <f t="shared" si="0"/>
        <v>60.958</v>
      </c>
      <c r="W26" s="100">
        <v>20</v>
      </c>
      <c r="X26" s="102"/>
    </row>
    <row r="27" ht="11.7" customHeight="1" spans="1:24">
      <c r="A27" s="168">
        <v>1508054310</v>
      </c>
      <c r="B27" s="169" t="s">
        <v>356</v>
      </c>
      <c r="C27" s="69">
        <v>98</v>
      </c>
      <c r="D27" s="69">
        <v>99</v>
      </c>
      <c r="E27" s="70">
        <v>98</v>
      </c>
      <c r="F27" s="69">
        <v>99</v>
      </c>
      <c r="G27" s="69">
        <v>99</v>
      </c>
      <c r="H27" s="69">
        <v>99</v>
      </c>
      <c r="I27" s="74">
        <v>19.73</v>
      </c>
      <c r="J27" s="170">
        <v>81</v>
      </c>
      <c r="K27" s="170">
        <v>60</v>
      </c>
      <c r="L27" s="170">
        <v>71</v>
      </c>
      <c r="M27" s="170">
        <v>53</v>
      </c>
      <c r="N27" s="170">
        <v>61</v>
      </c>
      <c r="O27" s="170">
        <v>83</v>
      </c>
      <c r="P27" s="170">
        <v>80</v>
      </c>
      <c r="Q27" s="170">
        <v>69</v>
      </c>
      <c r="R27" s="175">
        <v>52.454545</v>
      </c>
      <c r="S27" s="96">
        <v>41.96</v>
      </c>
      <c r="T27" s="97">
        <f t="shared" si="1"/>
        <v>61.69</v>
      </c>
      <c r="U27" s="176">
        <v>-1.7</v>
      </c>
      <c r="V27" s="177">
        <f t="shared" si="0"/>
        <v>59.99</v>
      </c>
      <c r="W27" s="100">
        <v>21</v>
      </c>
      <c r="X27" s="102"/>
    </row>
    <row r="28" ht="11.7" customHeight="1" spans="1:24">
      <c r="A28" s="168">
        <v>1508054312</v>
      </c>
      <c r="B28" s="169" t="s">
        <v>357</v>
      </c>
      <c r="C28" s="69">
        <v>99</v>
      </c>
      <c r="D28" s="69">
        <v>99</v>
      </c>
      <c r="E28" s="70">
        <v>99</v>
      </c>
      <c r="F28" s="69">
        <v>98</v>
      </c>
      <c r="G28" s="69">
        <v>99</v>
      </c>
      <c r="H28" s="69">
        <v>99</v>
      </c>
      <c r="I28" s="74">
        <v>19.77</v>
      </c>
      <c r="J28" s="170">
        <v>80</v>
      </c>
      <c r="K28" s="170">
        <v>66</v>
      </c>
      <c r="L28" s="171">
        <v>54</v>
      </c>
      <c r="M28" s="170">
        <v>76</v>
      </c>
      <c r="N28" s="170">
        <v>62</v>
      </c>
      <c r="O28" s="171">
        <v>43</v>
      </c>
      <c r="P28" s="170">
        <v>90</v>
      </c>
      <c r="Q28" s="170">
        <v>72</v>
      </c>
      <c r="R28" s="175">
        <v>51.227272</v>
      </c>
      <c r="S28" s="96">
        <v>40.984</v>
      </c>
      <c r="T28" s="97">
        <f t="shared" si="1"/>
        <v>60.754</v>
      </c>
      <c r="U28" s="176">
        <v>-0.9</v>
      </c>
      <c r="V28" s="177">
        <f t="shared" si="0"/>
        <v>59.854</v>
      </c>
      <c r="W28" s="100">
        <v>22</v>
      </c>
      <c r="X28" s="102"/>
    </row>
    <row r="29" ht="11.7" customHeight="1" spans="1:24">
      <c r="A29" s="168">
        <v>1508054302</v>
      </c>
      <c r="B29" s="169" t="s">
        <v>358</v>
      </c>
      <c r="C29" s="69">
        <v>98</v>
      </c>
      <c r="D29" s="69">
        <v>98</v>
      </c>
      <c r="E29" s="70">
        <v>99</v>
      </c>
      <c r="F29" s="69">
        <v>99</v>
      </c>
      <c r="G29" s="69">
        <v>99</v>
      </c>
      <c r="H29" s="69">
        <v>98</v>
      </c>
      <c r="I29" s="74">
        <v>19.7</v>
      </c>
      <c r="J29" s="170">
        <v>83</v>
      </c>
      <c r="K29" s="170">
        <v>92</v>
      </c>
      <c r="L29" s="170">
        <v>73</v>
      </c>
      <c r="M29" s="170">
        <v>69</v>
      </c>
      <c r="N29" s="171">
        <v>37</v>
      </c>
      <c r="O29" s="171">
        <v>58</v>
      </c>
      <c r="P29" s="170">
        <v>78</v>
      </c>
      <c r="Q29" s="170">
        <v>67</v>
      </c>
      <c r="R29" s="175">
        <v>49.613636</v>
      </c>
      <c r="S29" s="96">
        <v>39.688</v>
      </c>
      <c r="T29" s="97">
        <f t="shared" si="1"/>
        <v>59.388</v>
      </c>
      <c r="U29" s="176">
        <v>-1</v>
      </c>
      <c r="V29" s="177">
        <f t="shared" si="0"/>
        <v>58.388</v>
      </c>
      <c r="W29" s="100">
        <v>23</v>
      </c>
      <c r="X29" s="102"/>
    </row>
    <row r="30" ht="11.7" customHeight="1" spans="1:24">
      <c r="A30" s="168">
        <v>1508054314</v>
      </c>
      <c r="B30" s="169" t="s">
        <v>359</v>
      </c>
      <c r="C30" s="69">
        <v>98</v>
      </c>
      <c r="D30" s="69">
        <v>98</v>
      </c>
      <c r="E30" s="70">
        <v>98</v>
      </c>
      <c r="F30" s="69">
        <v>99</v>
      </c>
      <c r="G30" s="69">
        <v>99</v>
      </c>
      <c r="H30" s="69">
        <v>98</v>
      </c>
      <c r="I30" s="74">
        <v>19.67</v>
      </c>
      <c r="J30" s="170">
        <v>81</v>
      </c>
      <c r="K30" s="170">
        <v>60</v>
      </c>
      <c r="L30" s="170">
        <v>62</v>
      </c>
      <c r="M30" s="170">
        <v>60</v>
      </c>
      <c r="N30" s="171">
        <v>34</v>
      </c>
      <c r="O30" s="171">
        <v>49</v>
      </c>
      <c r="P30" s="170">
        <v>76</v>
      </c>
      <c r="Q30" s="170">
        <v>66</v>
      </c>
      <c r="R30" s="175">
        <v>42.681818</v>
      </c>
      <c r="S30" s="96">
        <v>34.144</v>
      </c>
      <c r="T30" s="97">
        <f t="shared" si="1"/>
        <v>53.814</v>
      </c>
      <c r="U30" s="176">
        <v>-1.9</v>
      </c>
      <c r="V30" s="177">
        <f t="shared" si="0"/>
        <v>51.914</v>
      </c>
      <c r="W30" s="100">
        <v>24</v>
      </c>
      <c r="X30" s="102"/>
    </row>
    <row r="31" ht="11.7" customHeight="1" spans="1:24">
      <c r="A31" s="168">
        <v>1508054329</v>
      </c>
      <c r="B31" s="169" t="s">
        <v>360</v>
      </c>
      <c r="C31" s="69">
        <v>98</v>
      </c>
      <c r="D31" s="69">
        <v>98</v>
      </c>
      <c r="E31" s="70">
        <v>99</v>
      </c>
      <c r="F31" s="69">
        <v>98</v>
      </c>
      <c r="G31" s="69">
        <v>99</v>
      </c>
      <c r="H31" s="69">
        <v>99</v>
      </c>
      <c r="I31" s="74">
        <v>19.7</v>
      </c>
      <c r="J31" s="170">
        <v>80</v>
      </c>
      <c r="K31" s="170">
        <v>30</v>
      </c>
      <c r="L31" s="170">
        <v>61</v>
      </c>
      <c r="M31" s="170">
        <v>64</v>
      </c>
      <c r="N31" s="171">
        <v>36</v>
      </c>
      <c r="O31" s="171">
        <v>55</v>
      </c>
      <c r="P31" s="170">
        <v>81</v>
      </c>
      <c r="Q31" s="170">
        <v>69</v>
      </c>
      <c r="R31" s="175">
        <v>38.477272</v>
      </c>
      <c r="S31" s="96">
        <v>30.784</v>
      </c>
      <c r="T31" s="97">
        <f t="shared" si="1"/>
        <v>50.484</v>
      </c>
      <c r="U31" s="176">
        <v>-5.6</v>
      </c>
      <c r="V31" s="177">
        <f t="shared" si="0"/>
        <v>44.884</v>
      </c>
      <c r="W31" s="100">
        <v>25</v>
      </c>
      <c r="X31" s="69"/>
    </row>
    <row r="32" ht="11.7" customHeight="1" spans="1:24">
      <c r="A32" s="168">
        <v>1508054326</v>
      </c>
      <c r="B32" s="169" t="s">
        <v>361</v>
      </c>
      <c r="C32" s="69">
        <v>98</v>
      </c>
      <c r="D32" s="69">
        <v>98</v>
      </c>
      <c r="E32" s="70">
        <v>99</v>
      </c>
      <c r="F32" s="69">
        <v>98</v>
      </c>
      <c r="G32" s="69">
        <v>98</v>
      </c>
      <c r="H32" s="69">
        <v>99</v>
      </c>
      <c r="I32" s="74">
        <v>19.67</v>
      </c>
      <c r="J32" s="170">
        <v>86</v>
      </c>
      <c r="K32" s="170">
        <v>84</v>
      </c>
      <c r="L32" s="170">
        <v>75</v>
      </c>
      <c r="M32" s="171">
        <v>49</v>
      </c>
      <c r="N32" s="171">
        <v>42</v>
      </c>
      <c r="O32" s="171">
        <v>54</v>
      </c>
      <c r="P32" s="170">
        <v>87</v>
      </c>
      <c r="Q32" s="170">
        <v>60</v>
      </c>
      <c r="R32" s="175">
        <v>30.65909</v>
      </c>
      <c r="S32" s="96">
        <v>24.528</v>
      </c>
      <c r="T32" s="97">
        <f t="shared" si="1"/>
        <v>44.198</v>
      </c>
      <c r="U32" s="176">
        <v>-2</v>
      </c>
      <c r="V32" s="177">
        <f t="shared" si="0"/>
        <v>42.198</v>
      </c>
      <c r="W32" s="100">
        <v>26</v>
      </c>
      <c r="X32" s="102"/>
    </row>
    <row r="33" ht="11.7" customHeight="1" spans="1:24">
      <c r="A33" s="168">
        <v>1508054320</v>
      </c>
      <c r="B33" s="169" t="s">
        <v>362</v>
      </c>
      <c r="C33" s="69">
        <v>99</v>
      </c>
      <c r="D33" s="69">
        <v>98</v>
      </c>
      <c r="E33" s="70">
        <v>98</v>
      </c>
      <c r="F33" s="69">
        <v>98</v>
      </c>
      <c r="G33" s="69">
        <v>98</v>
      </c>
      <c r="H33" s="69">
        <v>99</v>
      </c>
      <c r="I33" s="74">
        <v>19.67</v>
      </c>
      <c r="J33" s="170">
        <v>90</v>
      </c>
      <c r="K33" s="171">
        <v>32</v>
      </c>
      <c r="L33" s="170">
        <v>62</v>
      </c>
      <c r="M33" s="171">
        <v>50</v>
      </c>
      <c r="N33" s="171">
        <v>30</v>
      </c>
      <c r="O33" s="170">
        <v>66</v>
      </c>
      <c r="P33" s="170">
        <v>80</v>
      </c>
      <c r="Q33" s="170">
        <v>45</v>
      </c>
      <c r="R33" s="175">
        <v>30.863636</v>
      </c>
      <c r="S33" s="96">
        <v>24.544</v>
      </c>
      <c r="T33" s="97">
        <f t="shared" si="1"/>
        <v>44.214</v>
      </c>
      <c r="U33" s="176">
        <v>-3</v>
      </c>
      <c r="V33" s="177">
        <f t="shared" si="0"/>
        <v>41.214</v>
      </c>
      <c r="W33" s="100">
        <v>27</v>
      </c>
      <c r="X33" s="102"/>
    </row>
    <row r="34" ht="11.7" customHeight="1" spans="1:24">
      <c r="A34" s="168">
        <v>1508054315</v>
      </c>
      <c r="B34" s="169" t="s">
        <v>363</v>
      </c>
      <c r="C34" s="69">
        <v>98</v>
      </c>
      <c r="D34" s="69">
        <v>98</v>
      </c>
      <c r="E34" s="70">
        <v>98</v>
      </c>
      <c r="F34" s="69">
        <v>99</v>
      </c>
      <c r="G34" s="69">
        <v>98</v>
      </c>
      <c r="H34" s="69">
        <v>99</v>
      </c>
      <c r="I34" s="74">
        <v>19.67</v>
      </c>
      <c r="J34" s="170">
        <v>86</v>
      </c>
      <c r="K34" s="170">
        <v>60</v>
      </c>
      <c r="L34" s="170">
        <v>69</v>
      </c>
      <c r="M34" s="171">
        <v>46</v>
      </c>
      <c r="N34" s="171">
        <v>25</v>
      </c>
      <c r="O34" s="171">
        <v>58</v>
      </c>
      <c r="P34" s="170">
        <v>80</v>
      </c>
      <c r="Q34" s="170">
        <v>72</v>
      </c>
      <c r="R34" s="175">
        <v>28.022727</v>
      </c>
      <c r="S34" s="96">
        <v>22.416</v>
      </c>
      <c r="T34" s="97">
        <f t="shared" si="1"/>
        <v>42.086</v>
      </c>
      <c r="U34" s="176">
        <v>-2</v>
      </c>
      <c r="V34" s="177">
        <f t="shared" si="0"/>
        <v>40.086</v>
      </c>
      <c r="W34" s="100">
        <v>28</v>
      </c>
      <c r="X34" s="102"/>
    </row>
    <row r="35" ht="11.7" customHeight="1" spans="1:24">
      <c r="A35" s="168">
        <v>1508054304</v>
      </c>
      <c r="B35" s="169" t="s">
        <v>364</v>
      </c>
      <c r="C35" s="69">
        <v>98</v>
      </c>
      <c r="D35" s="69">
        <v>99</v>
      </c>
      <c r="E35" s="70">
        <v>98</v>
      </c>
      <c r="F35" s="69">
        <v>99</v>
      </c>
      <c r="G35" s="69">
        <v>98</v>
      </c>
      <c r="H35" s="69">
        <v>98</v>
      </c>
      <c r="I35" s="74">
        <v>19.67</v>
      </c>
      <c r="J35" s="170">
        <v>82</v>
      </c>
      <c r="K35" s="171">
        <v>44</v>
      </c>
      <c r="L35" s="170">
        <v>69</v>
      </c>
      <c r="M35" s="171">
        <v>41</v>
      </c>
      <c r="N35" s="171">
        <v>20</v>
      </c>
      <c r="O35" s="171">
        <v>57</v>
      </c>
      <c r="P35" s="170">
        <v>75</v>
      </c>
      <c r="Q35" s="170">
        <v>65</v>
      </c>
      <c r="R35" s="175">
        <v>21.65909</v>
      </c>
      <c r="S35" s="96">
        <v>17.328</v>
      </c>
      <c r="T35" s="97">
        <f t="shared" si="1"/>
        <v>36.998</v>
      </c>
      <c r="U35" s="176">
        <v>-4</v>
      </c>
      <c r="V35" s="177">
        <f t="shared" si="0"/>
        <v>32.998</v>
      </c>
      <c r="W35" s="100">
        <v>29</v>
      </c>
      <c r="X35" s="102"/>
    </row>
    <row r="36" ht="11.7" customHeight="1" spans="1:24">
      <c r="A36" s="168">
        <v>1508054306</v>
      </c>
      <c r="B36" s="169" t="s">
        <v>365</v>
      </c>
      <c r="C36" s="69">
        <v>98</v>
      </c>
      <c r="D36" s="69">
        <v>98</v>
      </c>
      <c r="E36" s="70">
        <v>98</v>
      </c>
      <c r="F36" s="69">
        <v>99</v>
      </c>
      <c r="G36" s="69">
        <v>98</v>
      </c>
      <c r="H36" s="69">
        <v>98</v>
      </c>
      <c r="I36" s="74">
        <v>19.6</v>
      </c>
      <c r="J36" s="170">
        <v>77</v>
      </c>
      <c r="K36" s="171">
        <v>19</v>
      </c>
      <c r="L36" s="171">
        <v>55</v>
      </c>
      <c r="M36" s="171">
        <v>42</v>
      </c>
      <c r="N36" s="171">
        <v>42</v>
      </c>
      <c r="O36" s="171">
        <v>48</v>
      </c>
      <c r="P36" s="170">
        <v>87</v>
      </c>
      <c r="Q36" s="170">
        <v>70</v>
      </c>
      <c r="R36" s="175">
        <v>14.136363</v>
      </c>
      <c r="S36" s="96">
        <v>11.321</v>
      </c>
      <c r="T36" s="97">
        <f t="shared" si="1"/>
        <v>30.921</v>
      </c>
      <c r="U36" s="176">
        <v>-5</v>
      </c>
      <c r="V36" s="177">
        <f t="shared" si="0"/>
        <v>25.921</v>
      </c>
      <c r="W36" s="100">
        <v>30</v>
      </c>
      <c r="X36" s="102"/>
    </row>
  </sheetData>
  <mergeCells count="24">
    <mergeCell ref="A1:X1"/>
    <mergeCell ref="A2:X2"/>
    <mergeCell ref="C3:I3"/>
    <mergeCell ref="J3:S3"/>
    <mergeCell ref="C4:H4"/>
    <mergeCell ref="J4:Q4"/>
    <mergeCell ref="A3:A5"/>
    <mergeCell ref="B3:B5"/>
    <mergeCell ref="I4:I5"/>
    <mergeCell ref="J5:J6"/>
    <mergeCell ref="K5:K6"/>
    <mergeCell ref="L5:L6"/>
    <mergeCell ref="M5:M6"/>
    <mergeCell ref="N5:N6"/>
    <mergeCell ref="O5:O6"/>
    <mergeCell ref="P5:P6"/>
    <mergeCell ref="Q5:Q6"/>
    <mergeCell ref="R4:R5"/>
    <mergeCell ref="S4:S5"/>
    <mergeCell ref="T3:T5"/>
    <mergeCell ref="U3:U5"/>
    <mergeCell ref="V3:V5"/>
    <mergeCell ref="W3:W5"/>
    <mergeCell ref="X3:X5"/>
  </mergeCells>
  <pageMargins left="0.75" right="0.75" top="1" bottom="1" header="0.509027777777778" footer="0.509027777777778"/>
  <pageSetup paperSize="9" orientation="landscape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"/>
  <sheetViews>
    <sheetView topLeftCell="A9" workbookViewId="0">
      <selection activeCell="Z14" sqref="Z14"/>
    </sheetView>
  </sheetViews>
  <sheetFormatPr defaultColWidth="9" defaultRowHeight="14.25"/>
  <cols>
    <col min="1" max="1" width="9" style="58"/>
    <col min="2" max="2" width="6.25" style="58" customWidth="1"/>
    <col min="3" max="8" width="2.75" style="58" customWidth="1"/>
    <col min="9" max="9" width="6.125" style="58" customWidth="1"/>
    <col min="10" max="17" width="4.875" style="58" customWidth="1"/>
    <col min="18" max="20" width="6" style="58" customWidth="1"/>
    <col min="21" max="21" width="5" style="150" customWidth="1"/>
    <col min="22" max="22" width="5.75" style="58" customWidth="1"/>
    <col min="23" max="23" width="3.5" style="151" customWidth="1"/>
    <col min="24" max="24" width="18.875" style="58" customWidth="1"/>
    <col min="25" max="257" width="9" style="58"/>
    <col min="258" max="258" width="6.875" style="58" customWidth="1"/>
    <col min="259" max="259" width="4.125" style="58" customWidth="1"/>
    <col min="260" max="260" width="4.25" style="58" customWidth="1"/>
    <col min="261" max="261" width="3.75" style="58" customWidth="1"/>
    <col min="262" max="262" width="4.25" style="58" customWidth="1"/>
    <col min="263" max="263" width="3.875" style="58" customWidth="1"/>
    <col min="264" max="264" width="4.5" style="58" customWidth="1"/>
    <col min="265" max="265" width="6.75" style="58" customWidth="1"/>
    <col min="266" max="266" width="6.625" style="58" customWidth="1"/>
    <col min="267" max="267" width="6.875" style="58" customWidth="1"/>
    <col min="268" max="268" width="6.75" style="58" customWidth="1"/>
    <col min="269" max="270" width="5.625" style="58" customWidth="1"/>
    <col min="271" max="271" width="6.75" style="58" customWidth="1"/>
    <col min="272" max="272" width="6.375" style="58" customWidth="1"/>
    <col min="273" max="273" width="6.125" style="58" customWidth="1"/>
    <col min="274" max="276" width="7.375" style="58" customWidth="1"/>
    <col min="277" max="277" width="6.875" style="58" customWidth="1"/>
    <col min="278" max="278" width="5.75" style="58" customWidth="1"/>
    <col min="279" max="279" width="4.25" style="58" customWidth="1"/>
    <col min="280" max="280" width="18.25" style="58" customWidth="1"/>
    <col min="281" max="513" width="9" style="58"/>
    <col min="514" max="514" width="6.875" style="58" customWidth="1"/>
    <col min="515" max="515" width="4.125" style="58" customWidth="1"/>
    <col min="516" max="516" width="4.25" style="58" customWidth="1"/>
    <col min="517" max="517" width="3.75" style="58" customWidth="1"/>
    <col min="518" max="518" width="4.25" style="58" customWidth="1"/>
    <col min="519" max="519" width="3.875" style="58" customWidth="1"/>
    <col min="520" max="520" width="4.5" style="58" customWidth="1"/>
    <col min="521" max="521" width="6.75" style="58" customWidth="1"/>
    <col min="522" max="522" width="6.625" style="58" customWidth="1"/>
    <col min="523" max="523" width="6.875" style="58" customWidth="1"/>
    <col min="524" max="524" width="6.75" style="58" customWidth="1"/>
    <col min="525" max="526" width="5.625" style="58" customWidth="1"/>
    <col min="527" max="527" width="6.75" style="58" customWidth="1"/>
    <col min="528" max="528" width="6.375" style="58" customWidth="1"/>
    <col min="529" max="529" width="6.125" style="58" customWidth="1"/>
    <col min="530" max="532" width="7.375" style="58" customWidth="1"/>
    <col min="533" max="533" width="6.875" style="58" customWidth="1"/>
    <col min="534" max="534" width="5.75" style="58" customWidth="1"/>
    <col min="535" max="535" width="4.25" style="58" customWidth="1"/>
    <col min="536" max="536" width="18.25" style="58" customWidth="1"/>
    <col min="537" max="769" width="9" style="58"/>
    <col min="770" max="770" width="6.875" style="58" customWidth="1"/>
    <col min="771" max="771" width="4.125" style="58" customWidth="1"/>
    <col min="772" max="772" width="4.25" style="58" customWidth="1"/>
    <col min="773" max="773" width="3.75" style="58" customWidth="1"/>
    <col min="774" max="774" width="4.25" style="58" customWidth="1"/>
    <col min="775" max="775" width="3.875" style="58" customWidth="1"/>
    <col min="776" max="776" width="4.5" style="58" customWidth="1"/>
    <col min="777" max="777" width="6.75" style="58" customWidth="1"/>
    <col min="778" max="778" width="6.625" style="58" customWidth="1"/>
    <col min="779" max="779" width="6.875" style="58" customWidth="1"/>
    <col min="780" max="780" width="6.75" style="58" customWidth="1"/>
    <col min="781" max="782" width="5.625" style="58" customWidth="1"/>
    <col min="783" max="783" width="6.75" style="58" customWidth="1"/>
    <col min="784" max="784" width="6.375" style="58" customWidth="1"/>
    <col min="785" max="785" width="6.125" style="58" customWidth="1"/>
    <col min="786" max="788" width="7.375" style="58" customWidth="1"/>
    <col min="789" max="789" width="6.875" style="58" customWidth="1"/>
    <col min="790" max="790" width="5.75" style="58" customWidth="1"/>
    <col min="791" max="791" width="4.25" style="58" customWidth="1"/>
    <col min="792" max="792" width="18.25" style="58" customWidth="1"/>
    <col min="793" max="1025" width="9" style="58"/>
    <col min="1026" max="1026" width="6.875" style="58" customWidth="1"/>
    <col min="1027" max="1027" width="4.125" style="58" customWidth="1"/>
    <col min="1028" max="1028" width="4.25" style="58" customWidth="1"/>
    <col min="1029" max="1029" width="3.75" style="58" customWidth="1"/>
    <col min="1030" max="1030" width="4.25" style="58" customWidth="1"/>
    <col min="1031" max="1031" width="3.875" style="58" customWidth="1"/>
    <col min="1032" max="1032" width="4.5" style="58" customWidth="1"/>
    <col min="1033" max="1033" width="6.75" style="58" customWidth="1"/>
    <col min="1034" max="1034" width="6.625" style="58" customWidth="1"/>
    <col min="1035" max="1035" width="6.875" style="58" customWidth="1"/>
    <col min="1036" max="1036" width="6.75" style="58" customWidth="1"/>
    <col min="1037" max="1038" width="5.625" style="58" customWidth="1"/>
    <col min="1039" max="1039" width="6.75" style="58" customWidth="1"/>
    <col min="1040" max="1040" width="6.375" style="58" customWidth="1"/>
    <col min="1041" max="1041" width="6.125" style="58" customWidth="1"/>
    <col min="1042" max="1044" width="7.375" style="58" customWidth="1"/>
    <col min="1045" max="1045" width="6.875" style="58" customWidth="1"/>
    <col min="1046" max="1046" width="5.75" style="58" customWidth="1"/>
    <col min="1047" max="1047" width="4.25" style="58" customWidth="1"/>
    <col min="1048" max="1048" width="18.25" style="58" customWidth="1"/>
    <col min="1049" max="1281" width="9" style="58"/>
    <col min="1282" max="1282" width="6.875" style="58" customWidth="1"/>
    <col min="1283" max="1283" width="4.125" style="58" customWidth="1"/>
    <col min="1284" max="1284" width="4.25" style="58" customWidth="1"/>
    <col min="1285" max="1285" width="3.75" style="58" customWidth="1"/>
    <col min="1286" max="1286" width="4.25" style="58" customWidth="1"/>
    <col min="1287" max="1287" width="3.875" style="58" customWidth="1"/>
    <col min="1288" max="1288" width="4.5" style="58" customWidth="1"/>
    <col min="1289" max="1289" width="6.75" style="58" customWidth="1"/>
    <col min="1290" max="1290" width="6.625" style="58" customWidth="1"/>
    <col min="1291" max="1291" width="6.875" style="58" customWidth="1"/>
    <col min="1292" max="1292" width="6.75" style="58" customWidth="1"/>
    <col min="1293" max="1294" width="5.625" style="58" customWidth="1"/>
    <col min="1295" max="1295" width="6.75" style="58" customWidth="1"/>
    <col min="1296" max="1296" width="6.375" style="58" customWidth="1"/>
    <col min="1297" max="1297" width="6.125" style="58" customWidth="1"/>
    <col min="1298" max="1300" width="7.375" style="58" customWidth="1"/>
    <col min="1301" max="1301" width="6.875" style="58" customWidth="1"/>
    <col min="1302" max="1302" width="5.75" style="58" customWidth="1"/>
    <col min="1303" max="1303" width="4.25" style="58" customWidth="1"/>
    <col min="1304" max="1304" width="18.25" style="58" customWidth="1"/>
    <col min="1305" max="1537" width="9" style="58"/>
    <col min="1538" max="1538" width="6.875" style="58" customWidth="1"/>
    <col min="1539" max="1539" width="4.125" style="58" customWidth="1"/>
    <col min="1540" max="1540" width="4.25" style="58" customWidth="1"/>
    <col min="1541" max="1541" width="3.75" style="58" customWidth="1"/>
    <col min="1542" max="1542" width="4.25" style="58" customWidth="1"/>
    <col min="1543" max="1543" width="3.875" style="58" customWidth="1"/>
    <col min="1544" max="1544" width="4.5" style="58" customWidth="1"/>
    <col min="1545" max="1545" width="6.75" style="58" customWidth="1"/>
    <col min="1546" max="1546" width="6.625" style="58" customWidth="1"/>
    <col min="1547" max="1547" width="6.875" style="58" customWidth="1"/>
    <col min="1548" max="1548" width="6.75" style="58" customWidth="1"/>
    <col min="1549" max="1550" width="5.625" style="58" customWidth="1"/>
    <col min="1551" max="1551" width="6.75" style="58" customWidth="1"/>
    <col min="1552" max="1552" width="6.375" style="58" customWidth="1"/>
    <col min="1553" max="1553" width="6.125" style="58" customWidth="1"/>
    <col min="1554" max="1556" width="7.375" style="58" customWidth="1"/>
    <col min="1557" max="1557" width="6.875" style="58" customWidth="1"/>
    <col min="1558" max="1558" width="5.75" style="58" customWidth="1"/>
    <col min="1559" max="1559" width="4.25" style="58" customWidth="1"/>
    <col min="1560" max="1560" width="18.25" style="58" customWidth="1"/>
    <col min="1561" max="1793" width="9" style="58"/>
    <col min="1794" max="1794" width="6.875" style="58" customWidth="1"/>
    <col min="1795" max="1795" width="4.125" style="58" customWidth="1"/>
    <col min="1796" max="1796" width="4.25" style="58" customWidth="1"/>
    <col min="1797" max="1797" width="3.75" style="58" customWidth="1"/>
    <col min="1798" max="1798" width="4.25" style="58" customWidth="1"/>
    <col min="1799" max="1799" width="3.875" style="58" customWidth="1"/>
    <col min="1800" max="1800" width="4.5" style="58" customWidth="1"/>
    <col min="1801" max="1801" width="6.75" style="58" customWidth="1"/>
    <col min="1802" max="1802" width="6.625" style="58" customWidth="1"/>
    <col min="1803" max="1803" width="6.875" style="58" customWidth="1"/>
    <col min="1804" max="1804" width="6.75" style="58" customWidth="1"/>
    <col min="1805" max="1806" width="5.625" style="58" customWidth="1"/>
    <col min="1807" max="1807" width="6.75" style="58" customWidth="1"/>
    <col min="1808" max="1808" width="6.375" style="58" customWidth="1"/>
    <col min="1809" max="1809" width="6.125" style="58" customWidth="1"/>
    <col min="1810" max="1812" width="7.375" style="58" customWidth="1"/>
    <col min="1813" max="1813" width="6.875" style="58" customWidth="1"/>
    <col min="1814" max="1814" width="5.75" style="58" customWidth="1"/>
    <col min="1815" max="1815" width="4.25" style="58" customWidth="1"/>
    <col min="1816" max="1816" width="18.25" style="58" customWidth="1"/>
    <col min="1817" max="2049" width="9" style="58"/>
    <col min="2050" max="2050" width="6.875" style="58" customWidth="1"/>
    <col min="2051" max="2051" width="4.125" style="58" customWidth="1"/>
    <col min="2052" max="2052" width="4.25" style="58" customWidth="1"/>
    <col min="2053" max="2053" width="3.75" style="58" customWidth="1"/>
    <col min="2054" max="2054" width="4.25" style="58" customWidth="1"/>
    <col min="2055" max="2055" width="3.875" style="58" customWidth="1"/>
    <col min="2056" max="2056" width="4.5" style="58" customWidth="1"/>
    <col min="2057" max="2057" width="6.75" style="58" customWidth="1"/>
    <col min="2058" max="2058" width="6.625" style="58" customWidth="1"/>
    <col min="2059" max="2059" width="6.875" style="58" customWidth="1"/>
    <col min="2060" max="2060" width="6.75" style="58" customWidth="1"/>
    <col min="2061" max="2062" width="5.625" style="58" customWidth="1"/>
    <col min="2063" max="2063" width="6.75" style="58" customWidth="1"/>
    <col min="2064" max="2064" width="6.375" style="58" customWidth="1"/>
    <col min="2065" max="2065" width="6.125" style="58" customWidth="1"/>
    <col min="2066" max="2068" width="7.375" style="58" customWidth="1"/>
    <col min="2069" max="2069" width="6.875" style="58" customWidth="1"/>
    <col min="2070" max="2070" width="5.75" style="58" customWidth="1"/>
    <col min="2071" max="2071" width="4.25" style="58" customWidth="1"/>
    <col min="2072" max="2072" width="18.25" style="58" customWidth="1"/>
    <col min="2073" max="2305" width="9" style="58"/>
    <col min="2306" max="2306" width="6.875" style="58" customWidth="1"/>
    <col min="2307" max="2307" width="4.125" style="58" customWidth="1"/>
    <col min="2308" max="2308" width="4.25" style="58" customWidth="1"/>
    <col min="2309" max="2309" width="3.75" style="58" customWidth="1"/>
    <col min="2310" max="2310" width="4.25" style="58" customWidth="1"/>
    <col min="2311" max="2311" width="3.875" style="58" customWidth="1"/>
    <col min="2312" max="2312" width="4.5" style="58" customWidth="1"/>
    <col min="2313" max="2313" width="6.75" style="58" customWidth="1"/>
    <col min="2314" max="2314" width="6.625" style="58" customWidth="1"/>
    <col min="2315" max="2315" width="6.875" style="58" customWidth="1"/>
    <col min="2316" max="2316" width="6.75" style="58" customWidth="1"/>
    <col min="2317" max="2318" width="5.625" style="58" customWidth="1"/>
    <col min="2319" max="2319" width="6.75" style="58" customWidth="1"/>
    <col min="2320" max="2320" width="6.375" style="58" customWidth="1"/>
    <col min="2321" max="2321" width="6.125" style="58" customWidth="1"/>
    <col min="2322" max="2324" width="7.375" style="58" customWidth="1"/>
    <col min="2325" max="2325" width="6.875" style="58" customWidth="1"/>
    <col min="2326" max="2326" width="5.75" style="58" customWidth="1"/>
    <col min="2327" max="2327" width="4.25" style="58" customWidth="1"/>
    <col min="2328" max="2328" width="18.25" style="58" customWidth="1"/>
    <col min="2329" max="2561" width="9" style="58"/>
    <col min="2562" max="2562" width="6.875" style="58" customWidth="1"/>
    <col min="2563" max="2563" width="4.125" style="58" customWidth="1"/>
    <col min="2564" max="2564" width="4.25" style="58" customWidth="1"/>
    <col min="2565" max="2565" width="3.75" style="58" customWidth="1"/>
    <col min="2566" max="2566" width="4.25" style="58" customWidth="1"/>
    <col min="2567" max="2567" width="3.875" style="58" customWidth="1"/>
    <col min="2568" max="2568" width="4.5" style="58" customWidth="1"/>
    <col min="2569" max="2569" width="6.75" style="58" customWidth="1"/>
    <col min="2570" max="2570" width="6.625" style="58" customWidth="1"/>
    <col min="2571" max="2571" width="6.875" style="58" customWidth="1"/>
    <col min="2572" max="2572" width="6.75" style="58" customWidth="1"/>
    <col min="2573" max="2574" width="5.625" style="58" customWidth="1"/>
    <col min="2575" max="2575" width="6.75" style="58" customWidth="1"/>
    <col min="2576" max="2576" width="6.375" style="58" customWidth="1"/>
    <col min="2577" max="2577" width="6.125" style="58" customWidth="1"/>
    <col min="2578" max="2580" width="7.375" style="58" customWidth="1"/>
    <col min="2581" max="2581" width="6.875" style="58" customWidth="1"/>
    <col min="2582" max="2582" width="5.75" style="58" customWidth="1"/>
    <col min="2583" max="2583" width="4.25" style="58" customWidth="1"/>
    <col min="2584" max="2584" width="18.25" style="58" customWidth="1"/>
    <col min="2585" max="2817" width="9" style="58"/>
    <col min="2818" max="2818" width="6.875" style="58" customWidth="1"/>
    <col min="2819" max="2819" width="4.125" style="58" customWidth="1"/>
    <col min="2820" max="2820" width="4.25" style="58" customWidth="1"/>
    <col min="2821" max="2821" width="3.75" style="58" customWidth="1"/>
    <col min="2822" max="2822" width="4.25" style="58" customWidth="1"/>
    <col min="2823" max="2823" width="3.875" style="58" customWidth="1"/>
    <col min="2824" max="2824" width="4.5" style="58" customWidth="1"/>
    <col min="2825" max="2825" width="6.75" style="58" customWidth="1"/>
    <col min="2826" max="2826" width="6.625" style="58" customWidth="1"/>
    <col min="2827" max="2827" width="6.875" style="58" customWidth="1"/>
    <col min="2828" max="2828" width="6.75" style="58" customWidth="1"/>
    <col min="2829" max="2830" width="5.625" style="58" customWidth="1"/>
    <col min="2831" max="2831" width="6.75" style="58" customWidth="1"/>
    <col min="2832" max="2832" width="6.375" style="58" customWidth="1"/>
    <col min="2833" max="2833" width="6.125" style="58" customWidth="1"/>
    <col min="2834" max="2836" width="7.375" style="58" customWidth="1"/>
    <col min="2837" max="2837" width="6.875" style="58" customWidth="1"/>
    <col min="2838" max="2838" width="5.75" style="58" customWidth="1"/>
    <col min="2839" max="2839" width="4.25" style="58" customWidth="1"/>
    <col min="2840" max="2840" width="18.25" style="58" customWidth="1"/>
    <col min="2841" max="3073" width="9" style="58"/>
    <col min="3074" max="3074" width="6.875" style="58" customWidth="1"/>
    <col min="3075" max="3075" width="4.125" style="58" customWidth="1"/>
    <col min="3076" max="3076" width="4.25" style="58" customWidth="1"/>
    <col min="3077" max="3077" width="3.75" style="58" customWidth="1"/>
    <col min="3078" max="3078" width="4.25" style="58" customWidth="1"/>
    <col min="3079" max="3079" width="3.875" style="58" customWidth="1"/>
    <col min="3080" max="3080" width="4.5" style="58" customWidth="1"/>
    <col min="3081" max="3081" width="6.75" style="58" customWidth="1"/>
    <col min="3082" max="3082" width="6.625" style="58" customWidth="1"/>
    <col min="3083" max="3083" width="6.875" style="58" customWidth="1"/>
    <col min="3084" max="3084" width="6.75" style="58" customWidth="1"/>
    <col min="3085" max="3086" width="5.625" style="58" customWidth="1"/>
    <col min="3087" max="3087" width="6.75" style="58" customWidth="1"/>
    <col min="3088" max="3088" width="6.375" style="58" customWidth="1"/>
    <col min="3089" max="3089" width="6.125" style="58" customWidth="1"/>
    <col min="3090" max="3092" width="7.375" style="58" customWidth="1"/>
    <col min="3093" max="3093" width="6.875" style="58" customWidth="1"/>
    <col min="3094" max="3094" width="5.75" style="58" customWidth="1"/>
    <col min="3095" max="3095" width="4.25" style="58" customWidth="1"/>
    <col min="3096" max="3096" width="18.25" style="58" customWidth="1"/>
    <col min="3097" max="3329" width="9" style="58"/>
    <col min="3330" max="3330" width="6.875" style="58" customWidth="1"/>
    <col min="3331" max="3331" width="4.125" style="58" customWidth="1"/>
    <col min="3332" max="3332" width="4.25" style="58" customWidth="1"/>
    <col min="3333" max="3333" width="3.75" style="58" customWidth="1"/>
    <col min="3334" max="3334" width="4.25" style="58" customWidth="1"/>
    <col min="3335" max="3335" width="3.875" style="58" customWidth="1"/>
    <col min="3336" max="3336" width="4.5" style="58" customWidth="1"/>
    <col min="3337" max="3337" width="6.75" style="58" customWidth="1"/>
    <col min="3338" max="3338" width="6.625" style="58" customWidth="1"/>
    <col min="3339" max="3339" width="6.875" style="58" customWidth="1"/>
    <col min="3340" max="3340" width="6.75" style="58" customWidth="1"/>
    <col min="3341" max="3342" width="5.625" style="58" customWidth="1"/>
    <col min="3343" max="3343" width="6.75" style="58" customWidth="1"/>
    <col min="3344" max="3344" width="6.375" style="58" customWidth="1"/>
    <col min="3345" max="3345" width="6.125" style="58" customWidth="1"/>
    <col min="3346" max="3348" width="7.375" style="58" customWidth="1"/>
    <col min="3349" max="3349" width="6.875" style="58" customWidth="1"/>
    <col min="3350" max="3350" width="5.75" style="58" customWidth="1"/>
    <col min="3351" max="3351" width="4.25" style="58" customWidth="1"/>
    <col min="3352" max="3352" width="18.25" style="58" customWidth="1"/>
    <col min="3353" max="3585" width="9" style="58"/>
    <col min="3586" max="3586" width="6.875" style="58" customWidth="1"/>
    <col min="3587" max="3587" width="4.125" style="58" customWidth="1"/>
    <col min="3588" max="3588" width="4.25" style="58" customWidth="1"/>
    <col min="3589" max="3589" width="3.75" style="58" customWidth="1"/>
    <col min="3590" max="3590" width="4.25" style="58" customWidth="1"/>
    <col min="3591" max="3591" width="3.875" style="58" customWidth="1"/>
    <col min="3592" max="3592" width="4.5" style="58" customWidth="1"/>
    <col min="3593" max="3593" width="6.75" style="58" customWidth="1"/>
    <col min="3594" max="3594" width="6.625" style="58" customWidth="1"/>
    <col min="3595" max="3595" width="6.875" style="58" customWidth="1"/>
    <col min="3596" max="3596" width="6.75" style="58" customWidth="1"/>
    <col min="3597" max="3598" width="5.625" style="58" customWidth="1"/>
    <col min="3599" max="3599" width="6.75" style="58" customWidth="1"/>
    <col min="3600" max="3600" width="6.375" style="58" customWidth="1"/>
    <col min="3601" max="3601" width="6.125" style="58" customWidth="1"/>
    <col min="3602" max="3604" width="7.375" style="58" customWidth="1"/>
    <col min="3605" max="3605" width="6.875" style="58" customWidth="1"/>
    <col min="3606" max="3606" width="5.75" style="58" customWidth="1"/>
    <col min="3607" max="3607" width="4.25" style="58" customWidth="1"/>
    <col min="3608" max="3608" width="18.25" style="58" customWidth="1"/>
    <col min="3609" max="3841" width="9" style="58"/>
    <col min="3842" max="3842" width="6.875" style="58" customWidth="1"/>
    <col min="3843" max="3843" width="4.125" style="58" customWidth="1"/>
    <col min="3844" max="3844" width="4.25" style="58" customWidth="1"/>
    <col min="3845" max="3845" width="3.75" style="58" customWidth="1"/>
    <col min="3846" max="3846" width="4.25" style="58" customWidth="1"/>
    <col min="3847" max="3847" width="3.875" style="58" customWidth="1"/>
    <col min="3848" max="3848" width="4.5" style="58" customWidth="1"/>
    <col min="3849" max="3849" width="6.75" style="58" customWidth="1"/>
    <col min="3850" max="3850" width="6.625" style="58" customWidth="1"/>
    <col min="3851" max="3851" width="6.875" style="58" customWidth="1"/>
    <col min="3852" max="3852" width="6.75" style="58" customWidth="1"/>
    <col min="3853" max="3854" width="5.625" style="58" customWidth="1"/>
    <col min="3855" max="3855" width="6.75" style="58" customWidth="1"/>
    <col min="3856" max="3856" width="6.375" style="58" customWidth="1"/>
    <col min="3857" max="3857" width="6.125" style="58" customWidth="1"/>
    <col min="3858" max="3860" width="7.375" style="58" customWidth="1"/>
    <col min="3861" max="3861" width="6.875" style="58" customWidth="1"/>
    <col min="3862" max="3862" width="5.75" style="58" customWidth="1"/>
    <col min="3863" max="3863" width="4.25" style="58" customWidth="1"/>
    <col min="3864" max="3864" width="18.25" style="58" customWidth="1"/>
    <col min="3865" max="4097" width="9" style="58"/>
    <col min="4098" max="4098" width="6.875" style="58" customWidth="1"/>
    <col min="4099" max="4099" width="4.125" style="58" customWidth="1"/>
    <col min="4100" max="4100" width="4.25" style="58" customWidth="1"/>
    <col min="4101" max="4101" width="3.75" style="58" customWidth="1"/>
    <col min="4102" max="4102" width="4.25" style="58" customWidth="1"/>
    <col min="4103" max="4103" width="3.875" style="58" customWidth="1"/>
    <col min="4104" max="4104" width="4.5" style="58" customWidth="1"/>
    <col min="4105" max="4105" width="6.75" style="58" customWidth="1"/>
    <col min="4106" max="4106" width="6.625" style="58" customWidth="1"/>
    <col min="4107" max="4107" width="6.875" style="58" customWidth="1"/>
    <col min="4108" max="4108" width="6.75" style="58" customWidth="1"/>
    <col min="4109" max="4110" width="5.625" style="58" customWidth="1"/>
    <col min="4111" max="4111" width="6.75" style="58" customWidth="1"/>
    <col min="4112" max="4112" width="6.375" style="58" customWidth="1"/>
    <col min="4113" max="4113" width="6.125" style="58" customWidth="1"/>
    <col min="4114" max="4116" width="7.375" style="58" customWidth="1"/>
    <col min="4117" max="4117" width="6.875" style="58" customWidth="1"/>
    <col min="4118" max="4118" width="5.75" style="58" customWidth="1"/>
    <col min="4119" max="4119" width="4.25" style="58" customWidth="1"/>
    <col min="4120" max="4120" width="18.25" style="58" customWidth="1"/>
    <col min="4121" max="4353" width="9" style="58"/>
    <col min="4354" max="4354" width="6.875" style="58" customWidth="1"/>
    <col min="4355" max="4355" width="4.125" style="58" customWidth="1"/>
    <col min="4356" max="4356" width="4.25" style="58" customWidth="1"/>
    <col min="4357" max="4357" width="3.75" style="58" customWidth="1"/>
    <col min="4358" max="4358" width="4.25" style="58" customWidth="1"/>
    <col min="4359" max="4359" width="3.875" style="58" customWidth="1"/>
    <col min="4360" max="4360" width="4.5" style="58" customWidth="1"/>
    <col min="4361" max="4361" width="6.75" style="58" customWidth="1"/>
    <col min="4362" max="4362" width="6.625" style="58" customWidth="1"/>
    <col min="4363" max="4363" width="6.875" style="58" customWidth="1"/>
    <col min="4364" max="4364" width="6.75" style="58" customWidth="1"/>
    <col min="4365" max="4366" width="5.625" style="58" customWidth="1"/>
    <col min="4367" max="4367" width="6.75" style="58" customWidth="1"/>
    <col min="4368" max="4368" width="6.375" style="58" customWidth="1"/>
    <col min="4369" max="4369" width="6.125" style="58" customWidth="1"/>
    <col min="4370" max="4372" width="7.375" style="58" customWidth="1"/>
    <col min="4373" max="4373" width="6.875" style="58" customWidth="1"/>
    <col min="4374" max="4374" width="5.75" style="58" customWidth="1"/>
    <col min="4375" max="4375" width="4.25" style="58" customWidth="1"/>
    <col min="4376" max="4376" width="18.25" style="58" customWidth="1"/>
    <col min="4377" max="4609" width="9" style="58"/>
    <col min="4610" max="4610" width="6.875" style="58" customWidth="1"/>
    <col min="4611" max="4611" width="4.125" style="58" customWidth="1"/>
    <col min="4612" max="4612" width="4.25" style="58" customWidth="1"/>
    <col min="4613" max="4613" width="3.75" style="58" customWidth="1"/>
    <col min="4614" max="4614" width="4.25" style="58" customWidth="1"/>
    <col min="4615" max="4615" width="3.875" style="58" customWidth="1"/>
    <col min="4616" max="4616" width="4.5" style="58" customWidth="1"/>
    <col min="4617" max="4617" width="6.75" style="58" customWidth="1"/>
    <col min="4618" max="4618" width="6.625" style="58" customWidth="1"/>
    <col min="4619" max="4619" width="6.875" style="58" customWidth="1"/>
    <col min="4620" max="4620" width="6.75" style="58" customWidth="1"/>
    <col min="4621" max="4622" width="5.625" style="58" customWidth="1"/>
    <col min="4623" max="4623" width="6.75" style="58" customWidth="1"/>
    <col min="4624" max="4624" width="6.375" style="58" customWidth="1"/>
    <col min="4625" max="4625" width="6.125" style="58" customWidth="1"/>
    <col min="4626" max="4628" width="7.375" style="58" customWidth="1"/>
    <col min="4629" max="4629" width="6.875" style="58" customWidth="1"/>
    <col min="4630" max="4630" width="5.75" style="58" customWidth="1"/>
    <col min="4631" max="4631" width="4.25" style="58" customWidth="1"/>
    <col min="4632" max="4632" width="18.25" style="58" customWidth="1"/>
    <col min="4633" max="4865" width="9" style="58"/>
    <col min="4866" max="4866" width="6.875" style="58" customWidth="1"/>
    <col min="4867" max="4867" width="4.125" style="58" customWidth="1"/>
    <col min="4868" max="4868" width="4.25" style="58" customWidth="1"/>
    <col min="4869" max="4869" width="3.75" style="58" customWidth="1"/>
    <col min="4870" max="4870" width="4.25" style="58" customWidth="1"/>
    <col min="4871" max="4871" width="3.875" style="58" customWidth="1"/>
    <col min="4872" max="4872" width="4.5" style="58" customWidth="1"/>
    <col min="4873" max="4873" width="6.75" style="58" customWidth="1"/>
    <col min="4874" max="4874" width="6.625" style="58" customWidth="1"/>
    <col min="4875" max="4875" width="6.875" style="58" customWidth="1"/>
    <col min="4876" max="4876" width="6.75" style="58" customWidth="1"/>
    <col min="4877" max="4878" width="5.625" style="58" customWidth="1"/>
    <col min="4879" max="4879" width="6.75" style="58" customWidth="1"/>
    <col min="4880" max="4880" width="6.375" style="58" customWidth="1"/>
    <col min="4881" max="4881" width="6.125" style="58" customWidth="1"/>
    <col min="4882" max="4884" width="7.375" style="58" customWidth="1"/>
    <col min="4885" max="4885" width="6.875" style="58" customWidth="1"/>
    <col min="4886" max="4886" width="5.75" style="58" customWidth="1"/>
    <col min="4887" max="4887" width="4.25" style="58" customWidth="1"/>
    <col min="4888" max="4888" width="18.25" style="58" customWidth="1"/>
    <col min="4889" max="5121" width="9" style="58"/>
    <col min="5122" max="5122" width="6.875" style="58" customWidth="1"/>
    <col min="5123" max="5123" width="4.125" style="58" customWidth="1"/>
    <col min="5124" max="5124" width="4.25" style="58" customWidth="1"/>
    <col min="5125" max="5125" width="3.75" style="58" customWidth="1"/>
    <col min="5126" max="5126" width="4.25" style="58" customWidth="1"/>
    <col min="5127" max="5127" width="3.875" style="58" customWidth="1"/>
    <col min="5128" max="5128" width="4.5" style="58" customWidth="1"/>
    <col min="5129" max="5129" width="6.75" style="58" customWidth="1"/>
    <col min="5130" max="5130" width="6.625" style="58" customWidth="1"/>
    <col min="5131" max="5131" width="6.875" style="58" customWidth="1"/>
    <col min="5132" max="5132" width="6.75" style="58" customWidth="1"/>
    <col min="5133" max="5134" width="5.625" style="58" customWidth="1"/>
    <col min="5135" max="5135" width="6.75" style="58" customWidth="1"/>
    <col min="5136" max="5136" width="6.375" style="58" customWidth="1"/>
    <col min="5137" max="5137" width="6.125" style="58" customWidth="1"/>
    <col min="5138" max="5140" width="7.375" style="58" customWidth="1"/>
    <col min="5141" max="5141" width="6.875" style="58" customWidth="1"/>
    <col min="5142" max="5142" width="5.75" style="58" customWidth="1"/>
    <col min="5143" max="5143" width="4.25" style="58" customWidth="1"/>
    <col min="5144" max="5144" width="18.25" style="58" customWidth="1"/>
    <col min="5145" max="5377" width="9" style="58"/>
    <col min="5378" max="5378" width="6.875" style="58" customWidth="1"/>
    <col min="5379" max="5379" width="4.125" style="58" customWidth="1"/>
    <col min="5380" max="5380" width="4.25" style="58" customWidth="1"/>
    <col min="5381" max="5381" width="3.75" style="58" customWidth="1"/>
    <col min="5382" max="5382" width="4.25" style="58" customWidth="1"/>
    <col min="5383" max="5383" width="3.875" style="58" customWidth="1"/>
    <col min="5384" max="5384" width="4.5" style="58" customWidth="1"/>
    <col min="5385" max="5385" width="6.75" style="58" customWidth="1"/>
    <col min="5386" max="5386" width="6.625" style="58" customWidth="1"/>
    <col min="5387" max="5387" width="6.875" style="58" customWidth="1"/>
    <col min="5388" max="5388" width="6.75" style="58" customWidth="1"/>
    <col min="5389" max="5390" width="5.625" style="58" customWidth="1"/>
    <col min="5391" max="5391" width="6.75" style="58" customWidth="1"/>
    <col min="5392" max="5392" width="6.375" style="58" customWidth="1"/>
    <col min="5393" max="5393" width="6.125" style="58" customWidth="1"/>
    <col min="5394" max="5396" width="7.375" style="58" customWidth="1"/>
    <col min="5397" max="5397" width="6.875" style="58" customWidth="1"/>
    <col min="5398" max="5398" width="5.75" style="58" customWidth="1"/>
    <col min="5399" max="5399" width="4.25" style="58" customWidth="1"/>
    <col min="5400" max="5400" width="18.25" style="58" customWidth="1"/>
    <col min="5401" max="5633" width="9" style="58"/>
    <col min="5634" max="5634" width="6.875" style="58" customWidth="1"/>
    <col min="5635" max="5635" width="4.125" style="58" customWidth="1"/>
    <col min="5636" max="5636" width="4.25" style="58" customWidth="1"/>
    <col min="5637" max="5637" width="3.75" style="58" customWidth="1"/>
    <col min="5638" max="5638" width="4.25" style="58" customWidth="1"/>
    <col min="5639" max="5639" width="3.875" style="58" customWidth="1"/>
    <col min="5640" max="5640" width="4.5" style="58" customWidth="1"/>
    <col min="5641" max="5641" width="6.75" style="58" customWidth="1"/>
    <col min="5642" max="5642" width="6.625" style="58" customWidth="1"/>
    <col min="5643" max="5643" width="6.875" style="58" customWidth="1"/>
    <col min="5644" max="5644" width="6.75" style="58" customWidth="1"/>
    <col min="5645" max="5646" width="5.625" style="58" customWidth="1"/>
    <col min="5647" max="5647" width="6.75" style="58" customWidth="1"/>
    <col min="5648" max="5648" width="6.375" style="58" customWidth="1"/>
    <col min="5649" max="5649" width="6.125" style="58" customWidth="1"/>
    <col min="5650" max="5652" width="7.375" style="58" customWidth="1"/>
    <col min="5653" max="5653" width="6.875" style="58" customWidth="1"/>
    <col min="5654" max="5654" width="5.75" style="58" customWidth="1"/>
    <col min="5655" max="5655" width="4.25" style="58" customWidth="1"/>
    <col min="5656" max="5656" width="18.25" style="58" customWidth="1"/>
    <col min="5657" max="5889" width="9" style="58"/>
    <col min="5890" max="5890" width="6.875" style="58" customWidth="1"/>
    <col min="5891" max="5891" width="4.125" style="58" customWidth="1"/>
    <col min="5892" max="5892" width="4.25" style="58" customWidth="1"/>
    <col min="5893" max="5893" width="3.75" style="58" customWidth="1"/>
    <col min="5894" max="5894" width="4.25" style="58" customWidth="1"/>
    <col min="5895" max="5895" width="3.875" style="58" customWidth="1"/>
    <col min="5896" max="5896" width="4.5" style="58" customWidth="1"/>
    <col min="5897" max="5897" width="6.75" style="58" customWidth="1"/>
    <col min="5898" max="5898" width="6.625" style="58" customWidth="1"/>
    <col min="5899" max="5899" width="6.875" style="58" customWidth="1"/>
    <col min="5900" max="5900" width="6.75" style="58" customWidth="1"/>
    <col min="5901" max="5902" width="5.625" style="58" customWidth="1"/>
    <col min="5903" max="5903" width="6.75" style="58" customWidth="1"/>
    <col min="5904" max="5904" width="6.375" style="58" customWidth="1"/>
    <col min="5905" max="5905" width="6.125" style="58" customWidth="1"/>
    <col min="5906" max="5908" width="7.375" style="58" customWidth="1"/>
    <col min="5909" max="5909" width="6.875" style="58" customWidth="1"/>
    <col min="5910" max="5910" width="5.75" style="58" customWidth="1"/>
    <col min="5911" max="5911" width="4.25" style="58" customWidth="1"/>
    <col min="5912" max="5912" width="18.25" style="58" customWidth="1"/>
    <col min="5913" max="6145" width="9" style="58"/>
    <col min="6146" max="6146" width="6.875" style="58" customWidth="1"/>
    <col min="6147" max="6147" width="4.125" style="58" customWidth="1"/>
    <col min="6148" max="6148" width="4.25" style="58" customWidth="1"/>
    <col min="6149" max="6149" width="3.75" style="58" customWidth="1"/>
    <col min="6150" max="6150" width="4.25" style="58" customWidth="1"/>
    <col min="6151" max="6151" width="3.875" style="58" customWidth="1"/>
    <col min="6152" max="6152" width="4.5" style="58" customWidth="1"/>
    <col min="6153" max="6153" width="6.75" style="58" customWidth="1"/>
    <col min="6154" max="6154" width="6.625" style="58" customWidth="1"/>
    <col min="6155" max="6155" width="6.875" style="58" customWidth="1"/>
    <col min="6156" max="6156" width="6.75" style="58" customWidth="1"/>
    <col min="6157" max="6158" width="5.625" style="58" customWidth="1"/>
    <col min="6159" max="6159" width="6.75" style="58" customWidth="1"/>
    <col min="6160" max="6160" width="6.375" style="58" customWidth="1"/>
    <col min="6161" max="6161" width="6.125" style="58" customWidth="1"/>
    <col min="6162" max="6164" width="7.375" style="58" customWidth="1"/>
    <col min="6165" max="6165" width="6.875" style="58" customWidth="1"/>
    <col min="6166" max="6166" width="5.75" style="58" customWidth="1"/>
    <col min="6167" max="6167" width="4.25" style="58" customWidth="1"/>
    <col min="6168" max="6168" width="18.25" style="58" customWidth="1"/>
    <col min="6169" max="6401" width="9" style="58"/>
    <col min="6402" max="6402" width="6.875" style="58" customWidth="1"/>
    <col min="6403" max="6403" width="4.125" style="58" customWidth="1"/>
    <col min="6404" max="6404" width="4.25" style="58" customWidth="1"/>
    <col min="6405" max="6405" width="3.75" style="58" customWidth="1"/>
    <col min="6406" max="6406" width="4.25" style="58" customWidth="1"/>
    <col min="6407" max="6407" width="3.875" style="58" customWidth="1"/>
    <col min="6408" max="6408" width="4.5" style="58" customWidth="1"/>
    <col min="6409" max="6409" width="6.75" style="58" customWidth="1"/>
    <col min="6410" max="6410" width="6.625" style="58" customWidth="1"/>
    <col min="6411" max="6411" width="6.875" style="58" customWidth="1"/>
    <col min="6412" max="6412" width="6.75" style="58" customWidth="1"/>
    <col min="6413" max="6414" width="5.625" style="58" customWidth="1"/>
    <col min="6415" max="6415" width="6.75" style="58" customWidth="1"/>
    <col min="6416" max="6416" width="6.375" style="58" customWidth="1"/>
    <col min="6417" max="6417" width="6.125" style="58" customWidth="1"/>
    <col min="6418" max="6420" width="7.375" style="58" customWidth="1"/>
    <col min="6421" max="6421" width="6.875" style="58" customWidth="1"/>
    <col min="6422" max="6422" width="5.75" style="58" customWidth="1"/>
    <col min="6423" max="6423" width="4.25" style="58" customWidth="1"/>
    <col min="6424" max="6424" width="18.25" style="58" customWidth="1"/>
    <col min="6425" max="6657" width="9" style="58"/>
    <col min="6658" max="6658" width="6.875" style="58" customWidth="1"/>
    <col min="6659" max="6659" width="4.125" style="58" customWidth="1"/>
    <col min="6660" max="6660" width="4.25" style="58" customWidth="1"/>
    <col min="6661" max="6661" width="3.75" style="58" customWidth="1"/>
    <col min="6662" max="6662" width="4.25" style="58" customWidth="1"/>
    <col min="6663" max="6663" width="3.875" style="58" customWidth="1"/>
    <col min="6664" max="6664" width="4.5" style="58" customWidth="1"/>
    <col min="6665" max="6665" width="6.75" style="58" customWidth="1"/>
    <col min="6666" max="6666" width="6.625" style="58" customWidth="1"/>
    <col min="6667" max="6667" width="6.875" style="58" customWidth="1"/>
    <col min="6668" max="6668" width="6.75" style="58" customWidth="1"/>
    <col min="6669" max="6670" width="5.625" style="58" customWidth="1"/>
    <col min="6671" max="6671" width="6.75" style="58" customWidth="1"/>
    <col min="6672" max="6672" width="6.375" style="58" customWidth="1"/>
    <col min="6673" max="6673" width="6.125" style="58" customWidth="1"/>
    <col min="6674" max="6676" width="7.375" style="58" customWidth="1"/>
    <col min="6677" max="6677" width="6.875" style="58" customWidth="1"/>
    <col min="6678" max="6678" width="5.75" style="58" customWidth="1"/>
    <col min="6679" max="6679" width="4.25" style="58" customWidth="1"/>
    <col min="6680" max="6680" width="18.25" style="58" customWidth="1"/>
    <col min="6681" max="6913" width="9" style="58"/>
    <col min="6914" max="6914" width="6.875" style="58" customWidth="1"/>
    <col min="6915" max="6915" width="4.125" style="58" customWidth="1"/>
    <col min="6916" max="6916" width="4.25" style="58" customWidth="1"/>
    <col min="6917" max="6917" width="3.75" style="58" customWidth="1"/>
    <col min="6918" max="6918" width="4.25" style="58" customWidth="1"/>
    <col min="6919" max="6919" width="3.875" style="58" customWidth="1"/>
    <col min="6920" max="6920" width="4.5" style="58" customWidth="1"/>
    <col min="6921" max="6921" width="6.75" style="58" customWidth="1"/>
    <col min="6922" max="6922" width="6.625" style="58" customWidth="1"/>
    <col min="6923" max="6923" width="6.875" style="58" customWidth="1"/>
    <col min="6924" max="6924" width="6.75" style="58" customWidth="1"/>
    <col min="6925" max="6926" width="5.625" style="58" customWidth="1"/>
    <col min="6927" max="6927" width="6.75" style="58" customWidth="1"/>
    <col min="6928" max="6928" width="6.375" style="58" customWidth="1"/>
    <col min="6929" max="6929" width="6.125" style="58" customWidth="1"/>
    <col min="6930" max="6932" width="7.375" style="58" customWidth="1"/>
    <col min="6933" max="6933" width="6.875" style="58" customWidth="1"/>
    <col min="6934" max="6934" width="5.75" style="58" customWidth="1"/>
    <col min="6935" max="6935" width="4.25" style="58" customWidth="1"/>
    <col min="6936" max="6936" width="18.25" style="58" customWidth="1"/>
    <col min="6937" max="7169" width="9" style="58"/>
    <col min="7170" max="7170" width="6.875" style="58" customWidth="1"/>
    <col min="7171" max="7171" width="4.125" style="58" customWidth="1"/>
    <col min="7172" max="7172" width="4.25" style="58" customWidth="1"/>
    <col min="7173" max="7173" width="3.75" style="58" customWidth="1"/>
    <col min="7174" max="7174" width="4.25" style="58" customWidth="1"/>
    <col min="7175" max="7175" width="3.875" style="58" customWidth="1"/>
    <col min="7176" max="7176" width="4.5" style="58" customWidth="1"/>
    <col min="7177" max="7177" width="6.75" style="58" customWidth="1"/>
    <col min="7178" max="7178" width="6.625" style="58" customWidth="1"/>
    <col min="7179" max="7179" width="6.875" style="58" customWidth="1"/>
    <col min="7180" max="7180" width="6.75" style="58" customWidth="1"/>
    <col min="7181" max="7182" width="5.625" style="58" customWidth="1"/>
    <col min="7183" max="7183" width="6.75" style="58" customWidth="1"/>
    <col min="7184" max="7184" width="6.375" style="58" customWidth="1"/>
    <col min="7185" max="7185" width="6.125" style="58" customWidth="1"/>
    <col min="7186" max="7188" width="7.375" style="58" customWidth="1"/>
    <col min="7189" max="7189" width="6.875" style="58" customWidth="1"/>
    <col min="7190" max="7190" width="5.75" style="58" customWidth="1"/>
    <col min="7191" max="7191" width="4.25" style="58" customWidth="1"/>
    <col min="7192" max="7192" width="18.25" style="58" customWidth="1"/>
    <col min="7193" max="7425" width="9" style="58"/>
    <col min="7426" max="7426" width="6.875" style="58" customWidth="1"/>
    <col min="7427" max="7427" width="4.125" style="58" customWidth="1"/>
    <col min="7428" max="7428" width="4.25" style="58" customWidth="1"/>
    <col min="7429" max="7429" width="3.75" style="58" customWidth="1"/>
    <col min="7430" max="7430" width="4.25" style="58" customWidth="1"/>
    <col min="7431" max="7431" width="3.875" style="58" customWidth="1"/>
    <col min="7432" max="7432" width="4.5" style="58" customWidth="1"/>
    <col min="7433" max="7433" width="6.75" style="58" customWidth="1"/>
    <col min="7434" max="7434" width="6.625" style="58" customWidth="1"/>
    <col min="7435" max="7435" width="6.875" style="58" customWidth="1"/>
    <col min="7436" max="7436" width="6.75" style="58" customWidth="1"/>
    <col min="7437" max="7438" width="5.625" style="58" customWidth="1"/>
    <col min="7439" max="7439" width="6.75" style="58" customWidth="1"/>
    <col min="7440" max="7440" width="6.375" style="58" customWidth="1"/>
    <col min="7441" max="7441" width="6.125" style="58" customWidth="1"/>
    <col min="7442" max="7444" width="7.375" style="58" customWidth="1"/>
    <col min="7445" max="7445" width="6.875" style="58" customWidth="1"/>
    <col min="7446" max="7446" width="5.75" style="58" customWidth="1"/>
    <col min="7447" max="7447" width="4.25" style="58" customWidth="1"/>
    <col min="7448" max="7448" width="18.25" style="58" customWidth="1"/>
    <col min="7449" max="7681" width="9" style="58"/>
    <col min="7682" max="7682" width="6.875" style="58" customWidth="1"/>
    <col min="7683" max="7683" width="4.125" style="58" customWidth="1"/>
    <col min="7684" max="7684" width="4.25" style="58" customWidth="1"/>
    <col min="7685" max="7685" width="3.75" style="58" customWidth="1"/>
    <col min="7686" max="7686" width="4.25" style="58" customWidth="1"/>
    <col min="7687" max="7687" width="3.875" style="58" customWidth="1"/>
    <col min="7688" max="7688" width="4.5" style="58" customWidth="1"/>
    <col min="7689" max="7689" width="6.75" style="58" customWidth="1"/>
    <col min="7690" max="7690" width="6.625" style="58" customWidth="1"/>
    <col min="7691" max="7691" width="6.875" style="58" customWidth="1"/>
    <col min="7692" max="7692" width="6.75" style="58" customWidth="1"/>
    <col min="7693" max="7694" width="5.625" style="58" customWidth="1"/>
    <col min="7695" max="7695" width="6.75" style="58" customWidth="1"/>
    <col min="7696" max="7696" width="6.375" style="58" customWidth="1"/>
    <col min="7697" max="7697" width="6.125" style="58" customWidth="1"/>
    <col min="7698" max="7700" width="7.375" style="58" customWidth="1"/>
    <col min="7701" max="7701" width="6.875" style="58" customWidth="1"/>
    <col min="7702" max="7702" width="5.75" style="58" customWidth="1"/>
    <col min="7703" max="7703" width="4.25" style="58" customWidth="1"/>
    <col min="7704" max="7704" width="18.25" style="58" customWidth="1"/>
    <col min="7705" max="7937" width="9" style="58"/>
    <col min="7938" max="7938" width="6.875" style="58" customWidth="1"/>
    <col min="7939" max="7939" width="4.125" style="58" customWidth="1"/>
    <col min="7940" max="7940" width="4.25" style="58" customWidth="1"/>
    <col min="7941" max="7941" width="3.75" style="58" customWidth="1"/>
    <col min="7942" max="7942" width="4.25" style="58" customWidth="1"/>
    <col min="7943" max="7943" width="3.875" style="58" customWidth="1"/>
    <col min="7944" max="7944" width="4.5" style="58" customWidth="1"/>
    <col min="7945" max="7945" width="6.75" style="58" customWidth="1"/>
    <col min="7946" max="7946" width="6.625" style="58" customWidth="1"/>
    <col min="7947" max="7947" width="6.875" style="58" customWidth="1"/>
    <col min="7948" max="7948" width="6.75" style="58" customWidth="1"/>
    <col min="7949" max="7950" width="5.625" style="58" customWidth="1"/>
    <col min="7951" max="7951" width="6.75" style="58" customWidth="1"/>
    <col min="7952" max="7952" width="6.375" style="58" customWidth="1"/>
    <col min="7953" max="7953" width="6.125" style="58" customWidth="1"/>
    <col min="7954" max="7956" width="7.375" style="58" customWidth="1"/>
    <col min="7957" max="7957" width="6.875" style="58" customWidth="1"/>
    <col min="7958" max="7958" width="5.75" style="58" customWidth="1"/>
    <col min="7959" max="7959" width="4.25" style="58" customWidth="1"/>
    <col min="7960" max="7960" width="18.25" style="58" customWidth="1"/>
    <col min="7961" max="8193" width="9" style="58"/>
    <col min="8194" max="8194" width="6.875" style="58" customWidth="1"/>
    <col min="8195" max="8195" width="4.125" style="58" customWidth="1"/>
    <col min="8196" max="8196" width="4.25" style="58" customWidth="1"/>
    <col min="8197" max="8197" width="3.75" style="58" customWidth="1"/>
    <col min="8198" max="8198" width="4.25" style="58" customWidth="1"/>
    <col min="8199" max="8199" width="3.875" style="58" customWidth="1"/>
    <col min="8200" max="8200" width="4.5" style="58" customWidth="1"/>
    <col min="8201" max="8201" width="6.75" style="58" customWidth="1"/>
    <col min="8202" max="8202" width="6.625" style="58" customWidth="1"/>
    <col min="8203" max="8203" width="6.875" style="58" customWidth="1"/>
    <col min="8204" max="8204" width="6.75" style="58" customWidth="1"/>
    <col min="8205" max="8206" width="5.625" style="58" customWidth="1"/>
    <col min="8207" max="8207" width="6.75" style="58" customWidth="1"/>
    <col min="8208" max="8208" width="6.375" style="58" customWidth="1"/>
    <col min="8209" max="8209" width="6.125" style="58" customWidth="1"/>
    <col min="8210" max="8212" width="7.375" style="58" customWidth="1"/>
    <col min="8213" max="8213" width="6.875" style="58" customWidth="1"/>
    <col min="8214" max="8214" width="5.75" style="58" customWidth="1"/>
    <col min="8215" max="8215" width="4.25" style="58" customWidth="1"/>
    <col min="8216" max="8216" width="18.25" style="58" customWidth="1"/>
    <col min="8217" max="8449" width="9" style="58"/>
    <col min="8450" max="8450" width="6.875" style="58" customWidth="1"/>
    <col min="8451" max="8451" width="4.125" style="58" customWidth="1"/>
    <col min="8452" max="8452" width="4.25" style="58" customWidth="1"/>
    <col min="8453" max="8453" width="3.75" style="58" customWidth="1"/>
    <col min="8454" max="8454" width="4.25" style="58" customWidth="1"/>
    <col min="8455" max="8455" width="3.875" style="58" customWidth="1"/>
    <col min="8456" max="8456" width="4.5" style="58" customWidth="1"/>
    <col min="8457" max="8457" width="6.75" style="58" customWidth="1"/>
    <col min="8458" max="8458" width="6.625" style="58" customWidth="1"/>
    <col min="8459" max="8459" width="6.875" style="58" customWidth="1"/>
    <col min="8460" max="8460" width="6.75" style="58" customWidth="1"/>
    <col min="8461" max="8462" width="5.625" style="58" customWidth="1"/>
    <col min="8463" max="8463" width="6.75" style="58" customWidth="1"/>
    <col min="8464" max="8464" width="6.375" style="58" customWidth="1"/>
    <col min="8465" max="8465" width="6.125" style="58" customWidth="1"/>
    <col min="8466" max="8468" width="7.375" style="58" customWidth="1"/>
    <col min="8469" max="8469" width="6.875" style="58" customWidth="1"/>
    <col min="8470" max="8470" width="5.75" style="58" customWidth="1"/>
    <col min="8471" max="8471" width="4.25" style="58" customWidth="1"/>
    <col min="8472" max="8472" width="18.25" style="58" customWidth="1"/>
    <col min="8473" max="8705" width="9" style="58"/>
    <col min="8706" max="8706" width="6.875" style="58" customWidth="1"/>
    <col min="8707" max="8707" width="4.125" style="58" customWidth="1"/>
    <col min="8708" max="8708" width="4.25" style="58" customWidth="1"/>
    <col min="8709" max="8709" width="3.75" style="58" customWidth="1"/>
    <col min="8710" max="8710" width="4.25" style="58" customWidth="1"/>
    <col min="8711" max="8711" width="3.875" style="58" customWidth="1"/>
    <col min="8712" max="8712" width="4.5" style="58" customWidth="1"/>
    <col min="8713" max="8713" width="6.75" style="58" customWidth="1"/>
    <col min="8714" max="8714" width="6.625" style="58" customWidth="1"/>
    <col min="8715" max="8715" width="6.875" style="58" customWidth="1"/>
    <col min="8716" max="8716" width="6.75" style="58" customWidth="1"/>
    <col min="8717" max="8718" width="5.625" style="58" customWidth="1"/>
    <col min="8719" max="8719" width="6.75" style="58" customWidth="1"/>
    <col min="8720" max="8720" width="6.375" style="58" customWidth="1"/>
    <col min="8721" max="8721" width="6.125" style="58" customWidth="1"/>
    <col min="8722" max="8724" width="7.375" style="58" customWidth="1"/>
    <col min="8725" max="8725" width="6.875" style="58" customWidth="1"/>
    <col min="8726" max="8726" width="5.75" style="58" customWidth="1"/>
    <col min="8727" max="8727" width="4.25" style="58" customWidth="1"/>
    <col min="8728" max="8728" width="18.25" style="58" customWidth="1"/>
    <col min="8729" max="8961" width="9" style="58"/>
    <col min="8962" max="8962" width="6.875" style="58" customWidth="1"/>
    <col min="8963" max="8963" width="4.125" style="58" customWidth="1"/>
    <col min="8964" max="8964" width="4.25" style="58" customWidth="1"/>
    <col min="8965" max="8965" width="3.75" style="58" customWidth="1"/>
    <col min="8966" max="8966" width="4.25" style="58" customWidth="1"/>
    <col min="8967" max="8967" width="3.875" style="58" customWidth="1"/>
    <col min="8968" max="8968" width="4.5" style="58" customWidth="1"/>
    <col min="8969" max="8969" width="6.75" style="58" customWidth="1"/>
    <col min="8970" max="8970" width="6.625" style="58" customWidth="1"/>
    <col min="8971" max="8971" width="6.875" style="58" customWidth="1"/>
    <col min="8972" max="8972" width="6.75" style="58" customWidth="1"/>
    <col min="8973" max="8974" width="5.625" style="58" customWidth="1"/>
    <col min="8975" max="8975" width="6.75" style="58" customWidth="1"/>
    <col min="8976" max="8976" width="6.375" style="58" customWidth="1"/>
    <col min="8977" max="8977" width="6.125" style="58" customWidth="1"/>
    <col min="8978" max="8980" width="7.375" style="58" customWidth="1"/>
    <col min="8981" max="8981" width="6.875" style="58" customWidth="1"/>
    <col min="8982" max="8982" width="5.75" style="58" customWidth="1"/>
    <col min="8983" max="8983" width="4.25" style="58" customWidth="1"/>
    <col min="8984" max="8984" width="18.25" style="58" customWidth="1"/>
    <col min="8985" max="9217" width="9" style="58"/>
    <col min="9218" max="9218" width="6.875" style="58" customWidth="1"/>
    <col min="9219" max="9219" width="4.125" style="58" customWidth="1"/>
    <col min="9220" max="9220" width="4.25" style="58" customWidth="1"/>
    <col min="9221" max="9221" width="3.75" style="58" customWidth="1"/>
    <col min="9222" max="9222" width="4.25" style="58" customWidth="1"/>
    <col min="9223" max="9223" width="3.875" style="58" customWidth="1"/>
    <col min="9224" max="9224" width="4.5" style="58" customWidth="1"/>
    <col min="9225" max="9225" width="6.75" style="58" customWidth="1"/>
    <col min="9226" max="9226" width="6.625" style="58" customWidth="1"/>
    <col min="9227" max="9227" width="6.875" style="58" customWidth="1"/>
    <col min="9228" max="9228" width="6.75" style="58" customWidth="1"/>
    <col min="9229" max="9230" width="5.625" style="58" customWidth="1"/>
    <col min="9231" max="9231" width="6.75" style="58" customWidth="1"/>
    <col min="9232" max="9232" width="6.375" style="58" customWidth="1"/>
    <col min="9233" max="9233" width="6.125" style="58" customWidth="1"/>
    <col min="9234" max="9236" width="7.375" style="58" customWidth="1"/>
    <col min="9237" max="9237" width="6.875" style="58" customWidth="1"/>
    <col min="9238" max="9238" width="5.75" style="58" customWidth="1"/>
    <col min="9239" max="9239" width="4.25" style="58" customWidth="1"/>
    <col min="9240" max="9240" width="18.25" style="58" customWidth="1"/>
    <col min="9241" max="9473" width="9" style="58"/>
    <col min="9474" max="9474" width="6.875" style="58" customWidth="1"/>
    <col min="9475" max="9475" width="4.125" style="58" customWidth="1"/>
    <col min="9476" max="9476" width="4.25" style="58" customWidth="1"/>
    <col min="9477" max="9477" width="3.75" style="58" customWidth="1"/>
    <col min="9478" max="9478" width="4.25" style="58" customWidth="1"/>
    <col min="9479" max="9479" width="3.875" style="58" customWidth="1"/>
    <col min="9480" max="9480" width="4.5" style="58" customWidth="1"/>
    <col min="9481" max="9481" width="6.75" style="58" customWidth="1"/>
    <col min="9482" max="9482" width="6.625" style="58" customWidth="1"/>
    <col min="9483" max="9483" width="6.875" style="58" customWidth="1"/>
    <col min="9484" max="9484" width="6.75" style="58" customWidth="1"/>
    <col min="9485" max="9486" width="5.625" style="58" customWidth="1"/>
    <col min="9487" max="9487" width="6.75" style="58" customWidth="1"/>
    <col min="9488" max="9488" width="6.375" style="58" customWidth="1"/>
    <col min="9489" max="9489" width="6.125" style="58" customWidth="1"/>
    <col min="9490" max="9492" width="7.375" style="58" customWidth="1"/>
    <col min="9493" max="9493" width="6.875" style="58" customWidth="1"/>
    <col min="9494" max="9494" width="5.75" style="58" customWidth="1"/>
    <col min="9495" max="9495" width="4.25" style="58" customWidth="1"/>
    <col min="9496" max="9496" width="18.25" style="58" customWidth="1"/>
    <col min="9497" max="9729" width="9" style="58"/>
    <col min="9730" max="9730" width="6.875" style="58" customWidth="1"/>
    <col min="9731" max="9731" width="4.125" style="58" customWidth="1"/>
    <col min="9732" max="9732" width="4.25" style="58" customWidth="1"/>
    <col min="9733" max="9733" width="3.75" style="58" customWidth="1"/>
    <col min="9734" max="9734" width="4.25" style="58" customWidth="1"/>
    <col min="9735" max="9735" width="3.875" style="58" customWidth="1"/>
    <col min="9736" max="9736" width="4.5" style="58" customWidth="1"/>
    <col min="9737" max="9737" width="6.75" style="58" customWidth="1"/>
    <col min="9738" max="9738" width="6.625" style="58" customWidth="1"/>
    <col min="9739" max="9739" width="6.875" style="58" customWidth="1"/>
    <col min="9740" max="9740" width="6.75" style="58" customWidth="1"/>
    <col min="9741" max="9742" width="5.625" style="58" customWidth="1"/>
    <col min="9743" max="9743" width="6.75" style="58" customWidth="1"/>
    <col min="9744" max="9744" width="6.375" style="58" customWidth="1"/>
    <col min="9745" max="9745" width="6.125" style="58" customWidth="1"/>
    <col min="9746" max="9748" width="7.375" style="58" customWidth="1"/>
    <col min="9749" max="9749" width="6.875" style="58" customWidth="1"/>
    <col min="9750" max="9750" width="5.75" style="58" customWidth="1"/>
    <col min="9751" max="9751" width="4.25" style="58" customWidth="1"/>
    <col min="9752" max="9752" width="18.25" style="58" customWidth="1"/>
    <col min="9753" max="9985" width="9" style="58"/>
    <col min="9986" max="9986" width="6.875" style="58" customWidth="1"/>
    <col min="9987" max="9987" width="4.125" style="58" customWidth="1"/>
    <col min="9988" max="9988" width="4.25" style="58" customWidth="1"/>
    <col min="9989" max="9989" width="3.75" style="58" customWidth="1"/>
    <col min="9990" max="9990" width="4.25" style="58" customWidth="1"/>
    <col min="9991" max="9991" width="3.875" style="58" customWidth="1"/>
    <col min="9992" max="9992" width="4.5" style="58" customWidth="1"/>
    <col min="9993" max="9993" width="6.75" style="58" customWidth="1"/>
    <col min="9994" max="9994" width="6.625" style="58" customWidth="1"/>
    <col min="9995" max="9995" width="6.875" style="58" customWidth="1"/>
    <col min="9996" max="9996" width="6.75" style="58" customWidth="1"/>
    <col min="9997" max="9998" width="5.625" style="58" customWidth="1"/>
    <col min="9999" max="9999" width="6.75" style="58" customWidth="1"/>
    <col min="10000" max="10000" width="6.375" style="58" customWidth="1"/>
    <col min="10001" max="10001" width="6.125" style="58" customWidth="1"/>
    <col min="10002" max="10004" width="7.375" style="58" customWidth="1"/>
    <col min="10005" max="10005" width="6.875" style="58" customWidth="1"/>
    <col min="10006" max="10006" width="5.75" style="58" customWidth="1"/>
    <col min="10007" max="10007" width="4.25" style="58" customWidth="1"/>
    <col min="10008" max="10008" width="18.25" style="58" customWidth="1"/>
    <col min="10009" max="10241" width="9" style="58"/>
    <col min="10242" max="10242" width="6.875" style="58" customWidth="1"/>
    <col min="10243" max="10243" width="4.125" style="58" customWidth="1"/>
    <col min="10244" max="10244" width="4.25" style="58" customWidth="1"/>
    <col min="10245" max="10245" width="3.75" style="58" customWidth="1"/>
    <col min="10246" max="10246" width="4.25" style="58" customWidth="1"/>
    <col min="10247" max="10247" width="3.875" style="58" customWidth="1"/>
    <col min="10248" max="10248" width="4.5" style="58" customWidth="1"/>
    <col min="10249" max="10249" width="6.75" style="58" customWidth="1"/>
    <col min="10250" max="10250" width="6.625" style="58" customWidth="1"/>
    <col min="10251" max="10251" width="6.875" style="58" customWidth="1"/>
    <col min="10252" max="10252" width="6.75" style="58" customWidth="1"/>
    <col min="10253" max="10254" width="5.625" style="58" customWidth="1"/>
    <col min="10255" max="10255" width="6.75" style="58" customWidth="1"/>
    <col min="10256" max="10256" width="6.375" style="58" customWidth="1"/>
    <col min="10257" max="10257" width="6.125" style="58" customWidth="1"/>
    <col min="10258" max="10260" width="7.375" style="58" customWidth="1"/>
    <col min="10261" max="10261" width="6.875" style="58" customWidth="1"/>
    <col min="10262" max="10262" width="5.75" style="58" customWidth="1"/>
    <col min="10263" max="10263" width="4.25" style="58" customWidth="1"/>
    <col min="10264" max="10264" width="18.25" style="58" customWidth="1"/>
    <col min="10265" max="10497" width="9" style="58"/>
    <col min="10498" max="10498" width="6.875" style="58" customWidth="1"/>
    <col min="10499" max="10499" width="4.125" style="58" customWidth="1"/>
    <col min="10500" max="10500" width="4.25" style="58" customWidth="1"/>
    <col min="10501" max="10501" width="3.75" style="58" customWidth="1"/>
    <col min="10502" max="10502" width="4.25" style="58" customWidth="1"/>
    <col min="10503" max="10503" width="3.875" style="58" customWidth="1"/>
    <col min="10504" max="10504" width="4.5" style="58" customWidth="1"/>
    <col min="10505" max="10505" width="6.75" style="58" customWidth="1"/>
    <col min="10506" max="10506" width="6.625" style="58" customWidth="1"/>
    <col min="10507" max="10507" width="6.875" style="58" customWidth="1"/>
    <col min="10508" max="10508" width="6.75" style="58" customWidth="1"/>
    <col min="10509" max="10510" width="5.625" style="58" customWidth="1"/>
    <col min="10511" max="10511" width="6.75" style="58" customWidth="1"/>
    <col min="10512" max="10512" width="6.375" style="58" customWidth="1"/>
    <col min="10513" max="10513" width="6.125" style="58" customWidth="1"/>
    <col min="10514" max="10516" width="7.375" style="58" customWidth="1"/>
    <col min="10517" max="10517" width="6.875" style="58" customWidth="1"/>
    <col min="10518" max="10518" width="5.75" style="58" customWidth="1"/>
    <col min="10519" max="10519" width="4.25" style="58" customWidth="1"/>
    <col min="10520" max="10520" width="18.25" style="58" customWidth="1"/>
    <col min="10521" max="10753" width="9" style="58"/>
    <col min="10754" max="10754" width="6.875" style="58" customWidth="1"/>
    <col min="10755" max="10755" width="4.125" style="58" customWidth="1"/>
    <col min="10756" max="10756" width="4.25" style="58" customWidth="1"/>
    <col min="10757" max="10757" width="3.75" style="58" customWidth="1"/>
    <col min="10758" max="10758" width="4.25" style="58" customWidth="1"/>
    <col min="10759" max="10759" width="3.875" style="58" customWidth="1"/>
    <col min="10760" max="10760" width="4.5" style="58" customWidth="1"/>
    <col min="10761" max="10761" width="6.75" style="58" customWidth="1"/>
    <col min="10762" max="10762" width="6.625" style="58" customWidth="1"/>
    <col min="10763" max="10763" width="6.875" style="58" customWidth="1"/>
    <col min="10764" max="10764" width="6.75" style="58" customWidth="1"/>
    <col min="10765" max="10766" width="5.625" style="58" customWidth="1"/>
    <col min="10767" max="10767" width="6.75" style="58" customWidth="1"/>
    <col min="10768" max="10768" width="6.375" style="58" customWidth="1"/>
    <col min="10769" max="10769" width="6.125" style="58" customWidth="1"/>
    <col min="10770" max="10772" width="7.375" style="58" customWidth="1"/>
    <col min="10773" max="10773" width="6.875" style="58" customWidth="1"/>
    <col min="10774" max="10774" width="5.75" style="58" customWidth="1"/>
    <col min="10775" max="10775" width="4.25" style="58" customWidth="1"/>
    <col min="10776" max="10776" width="18.25" style="58" customWidth="1"/>
    <col min="10777" max="11009" width="9" style="58"/>
    <col min="11010" max="11010" width="6.875" style="58" customWidth="1"/>
    <col min="11011" max="11011" width="4.125" style="58" customWidth="1"/>
    <col min="11012" max="11012" width="4.25" style="58" customWidth="1"/>
    <col min="11013" max="11013" width="3.75" style="58" customWidth="1"/>
    <col min="11014" max="11014" width="4.25" style="58" customWidth="1"/>
    <col min="11015" max="11015" width="3.875" style="58" customWidth="1"/>
    <col min="11016" max="11016" width="4.5" style="58" customWidth="1"/>
    <col min="11017" max="11017" width="6.75" style="58" customWidth="1"/>
    <col min="11018" max="11018" width="6.625" style="58" customWidth="1"/>
    <col min="11019" max="11019" width="6.875" style="58" customWidth="1"/>
    <col min="11020" max="11020" width="6.75" style="58" customWidth="1"/>
    <col min="11021" max="11022" width="5.625" style="58" customWidth="1"/>
    <col min="11023" max="11023" width="6.75" style="58" customWidth="1"/>
    <col min="11024" max="11024" width="6.375" style="58" customWidth="1"/>
    <col min="11025" max="11025" width="6.125" style="58" customWidth="1"/>
    <col min="11026" max="11028" width="7.375" style="58" customWidth="1"/>
    <col min="11029" max="11029" width="6.875" style="58" customWidth="1"/>
    <col min="11030" max="11030" width="5.75" style="58" customWidth="1"/>
    <col min="11031" max="11031" width="4.25" style="58" customWidth="1"/>
    <col min="11032" max="11032" width="18.25" style="58" customWidth="1"/>
    <col min="11033" max="11265" width="9" style="58"/>
    <col min="11266" max="11266" width="6.875" style="58" customWidth="1"/>
    <col min="11267" max="11267" width="4.125" style="58" customWidth="1"/>
    <col min="11268" max="11268" width="4.25" style="58" customWidth="1"/>
    <col min="11269" max="11269" width="3.75" style="58" customWidth="1"/>
    <col min="11270" max="11270" width="4.25" style="58" customWidth="1"/>
    <col min="11271" max="11271" width="3.875" style="58" customWidth="1"/>
    <col min="11272" max="11272" width="4.5" style="58" customWidth="1"/>
    <col min="11273" max="11273" width="6.75" style="58" customWidth="1"/>
    <col min="11274" max="11274" width="6.625" style="58" customWidth="1"/>
    <col min="11275" max="11275" width="6.875" style="58" customWidth="1"/>
    <col min="11276" max="11276" width="6.75" style="58" customWidth="1"/>
    <col min="11277" max="11278" width="5.625" style="58" customWidth="1"/>
    <col min="11279" max="11279" width="6.75" style="58" customWidth="1"/>
    <col min="11280" max="11280" width="6.375" style="58" customWidth="1"/>
    <col min="11281" max="11281" width="6.125" style="58" customWidth="1"/>
    <col min="11282" max="11284" width="7.375" style="58" customWidth="1"/>
    <col min="11285" max="11285" width="6.875" style="58" customWidth="1"/>
    <col min="11286" max="11286" width="5.75" style="58" customWidth="1"/>
    <col min="11287" max="11287" width="4.25" style="58" customWidth="1"/>
    <col min="11288" max="11288" width="18.25" style="58" customWidth="1"/>
    <col min="11289" max="11521" width="9" style="58"/>
    <col min="11522" max="11522" width="6.875" style="58" customWidth="1"/>
    <col min="11523" max="11523" width="4.125" style="58" customWidth="1"/>
    <col min="11524" max="11524" width="4.25" style="58" customWidth="1"/>
    <col min="11525" max="11525" width="3.75" style="58" customWidth="1"/>
    <col min="11526" max="11526" width="4.25" style="58" customWidth="1"/>
    <col min="11527" max="11527" width="3.875" style="58" customWidth="1"/>
    <col min="11528" max="11528" width="4.5" style="58" customWidth="1"/>
    <col min="11529" max="11529" width="6.75" style="58" customWidth="1"/>
    <col min="11530" max="11530" width="6.625" style="58" customWidth="1"/>
    <col min="11531" max="11531" width="6.875" style="58" customWidth="1"/>
    <col min="11532" max="11532" width="6.75" style="58" customWidth="1"/>
    <col min="11533" max="11534" width="5.625" style="58" customWidth="1"/>
    <col min="11535" max="11535" width="6.75" style="58" customWidth="1"/>
    <col min="11536" max="11536" width="6.375" style="58" customWidth="1"/>
    <col min="11537" max="11537" width="6.125" style="58" customWidth="1"/>
    <col min="11538" max="11540" width="7.375" style="58" customWidth="1"/>
    <col min="11541" max="11541" width="6.875" style="58" customWidth="1"/>
    <col min="11542" max="11542" width="5.75" style="58" customWidth="1"/>
    <col min="11543" max="11543" width="4.25" style="58" customWidth="1"/>
    <col min="11544" max="11544" width="18.25" style="58" customWidth="1"/>
    <col min="11545" max="11777" width="9" style="58"/>
    <col min="11778" max="11778" width="6.875" style="58" customWidth="1"/>
    <col min="11779" max="11779" width="4.125" style="58" customWidth="1"/>
    <col min="11780" max="11780" width="4.25" style="58" customWidth="1"/>
    <col min="11781" max="11781" width="3.75" style="58" customWidth="1"/>
    <col min="11782" max="11782" width="4.25" style="58" customWidth="1"/>
    <col min="11783" max="11783" width="3.875" style="58" customWidth="1"/>
    <col min="11784" max="11784" width="4.5" style="58" customWidth="1"/>
    <col min="11785" max="11785" width="6.75" style="58" customWidth="1"/>
    <col min="11786" max="11786" width="6.625" style="58" customWidth="1"/>
    <col min="11787" max="11787" width="6.875" style="58" customWidth="1"/>
    <col min="11788" max="11788" width="6.75" style="58" customWidth="1"/>
    <col min="11789" max="11790" width="5.625" style="58" customWidth="1"/>
    <col min="11791" max="11791" width="6.75" style="58" customWidth="1"/>
    <col min="11792" max="11792" width="6.375" style="58" customWidth="1"/>
    <col min="11793" max="11793" width="6.125" style="58" customWidth="1"/>
    <col min="11794" max="11796" width="7.375" style="58" customWidth="1"/>
    <col min="11797" max="11797" width="6.875" style="58" customWidth="1"/>
    <col min="11798" max="11798" width="5.75" style="58" customWidth="1"/>
    <col min="11799" max="11799" width="4.25" style="58" customWidth="1"/>
    <col min="11800" max="11800" width="18.25" style="58" customWidth="1"/>
    <col min="11801" max="12033" width="9" style="58"/>
    <col min="12034" max="12034" width="6.875" style="58" customWidth="1"/>
    <col min="12035" max="12035" width="4.125" style="58" customWidth="1"/>
    <col min="12036" max="12036" width="4.25" style="58" customWidth="1"/>
    <col min="12037" max="12037" width="3.75" style="58" customWidth="1"/>
    <col min="12038" max="12038" width="4.25" style="58" customWidth="1"/>
    <col min="12039" max="12039" width="3.875" style="58" customWidth="1"/>
    <col min="12040" max="12040" width="4.5" style="58" customWidth="1"/>
    <col min="12041" max="12041" width="6.75" style="58" customWidth="1"/>
    <col min="12042" max="12042" width="6.625" style="58" customWidth="1"/>
    <col min="12043" max="12043" width="6.875" style="58" customWidth="1"/>
    <col min="12044" max="12044" width="6.75" style="58" customWidth="1"/>
    <col min="12045" max="12046" width="5.625" style="58" customWidth="1"/>
    <col min="12047" max="12047" width="6.75" style="58" customWidth="1"/>
    <col min="12048" max="12048" width="6.375" style="58" customWidth="1"/>
    <col min="12049" max="12049" width="6.125" style="58" customWidth="1"/>
    <col min="12050" max="12052" width="7.375" style="58" customWidth="1"/>
    <col min="12053" max="12053" width="6.875" style="58" customWidth="1"/>
    <col min="12054" max="12054" width="5.75" style="58" customWidth="1"/>
    <col min="12055" max="12055" width="4.25" style="58" customWidth="1"/>
    <col min="12056" max="12056" width="18.25" style="58" customWidth="1"/>
    <col min="12057" max="12289" width="9" style="58"/>
    <col min="12290" max="12290" width="6.875" style="58" customWidth="1"/>
    <col min="12291" max="12291" width="4.125" style="58" customWidth="1"/>
    <col min="12292" max="12292" width="4.25" style="58" customWidth="1"/>
    <col min="12293" max="12293" width="3.75" style="58" customWidth="1"/>
    <col min="12294" max="12294" width="4.25" style="58" customWidth="1"/>
    <col min="12295" max="12295" width="3.875" style="58" customWidth="1"/>
    <col min="12296" max="12296" width="4.5" style="58" customWidth="1"/>
    <col min="12297" max="12297" width="6.75" style="58" customWidth="1"/>
    <col min="12298" max="12298" width="6.625" style="58" customWidth="1"/>
    <col min="12299" max="12299" width="6.875" style="58" customWidth="1"/>
    <col min="12300" max="12300" width="6.75" style="58" customWidth="1"/>
    <col min="12301" max="12302" width="5.625" style="58" customWidth="1"/>
    <col min="12303" max="12303" width="6.75" style="58" customWidth="1"/>
    <col min="12304" max="12304" width="6.375" style="58" customWidth="1"/>
    <col min="12305" max="12305" width="6.125" style="58" customWidth="1"/>
    <col min="12306" max="12308" width="7.375" style="58" customWidth="1"/>
    <col min="12309" max="12309" width="6.875" style="58" customWidth="1"/>
    <col min="12310" max="12310" width="5.75" style="58" customWidth="1"/>
    <col min="12311" max="12311" width="4.25" style="58" customWidth="1"/>
    <col min="12312" max="12312" width="18.25" style="58" customWidth="1"/>
    <col min="12313" max="12545" width="9" style="58"/>
    <col min="12546" max="12546" width="6.875" style="58" customWidth="1"/>
    <col min="12547" max="12547" width="4.125" style="58" customWidth="1"/>
    <col min="12548" max="12548" width="4.25" style="58" customWidth="1"/>
    <col min="12549" max="12549" width="3.75" style="58" customWidth="1"/>
    <col min="12550" max="12550" width="4.25" style="58" customWidth="1"/>
    <col min="12551" max="12551" width="3.875" style="58" customWidth="1"/>
    <col min="12552" max="12552" width="4.5" style="58" customWidth="1"/>
    <col min="12553" max="12553" width="6.75" style="58" customWidth="1"/>
    <col min="12554" max="12554" width="6.625" style="58" customWidth="1"/>
    <col min="12555" max="12555" width="6.875" style="58" customWidth="1"/>
    <col min="12556" max="12556" width="6.75" style="58" customWidth="1"/>
    <col min="12557" max="12558" width="5.625" style="58" customWidth="1"/>
    <col min="12559" max="12559" width="6.75" style="58" customWidth="1"/>
    <col min="12560" max="12560" width="6.375" style="58" customWidth="1"/>
    <col min="12561" max="12561" width="6.125" style="58" customWidth="1"/>
    <col min="12562" max="12564" width="7.375" style="58" customWidth="1"/>
    <col min="12565" max="12565" width="6.875" style="58" customWidth="1"/>
    <col min="12566" max="12566" width="5.75" style="58" customWidth="1"/>
    <col min="12567" max="12567" width="4.25" style="58" customWidth="1"/>
    <col min="12568" max="12568" width="18.25" style="58" customWidth="1"/>
    <col min="12569" max="12801" width="9" style="58"/>
    <col min="12802" max="12802" width="6.875" style="58" customWidth="1"/>
    <col min="12803" max="12803" width="4.125" style="58" customWidth="1"/>
    <col min="12804" max="12804" width="4.25" style="58" customWidth="1"/>
    <col min="12805" max="12805" width="3.75" style="58" customWidth="1"/>
    <col min="12806" max="12806" width="4.25" style="58" customWidth="1"/>
    <col min="12807" max="12807" width="3.875" style="58" customWidth="1"/>
    <col min="12808" max="12808" width="4.5" style="58" customWidth="1"/>
    <col min="12809" max="12809" width="6.75" style="58" customWidth="1"/>
    <col min="12810" max="12810" width="6.625" style="58" customWidth="1"/>
    <col min="12811" max="12811" width="6.875" style="58" customWidth="1"/>
    <col min="12812" max="12812" width="6.75" style="58" customWidth="1"/>
    <col min="12813" max="12814" width="5.625" style="58" customWidth="1"/>
    <col min="12815" max="12815" width="6.75" style="58" customWidth="1"/>
    <col min="12816" max="12816" width="6.375" style="58" customWidth="1"/>
    <col min="12817" max="12817" width="6.125" style="58" customWidth="1"/>
    <col min="12818" max="12820" width="7.375" style="58" customWidth="1"/>
    <col min="12821" max="12821" width="6.875" style="58" customWidth="1"/>
    <col min="12822" max="12822" width="5.75" style="58" customWidth="1"/>
    <col min="12823" max="12823" width="4.25" style="58" customWidth="1"/>
    <col min="12824" max="12824" width="18.25" style="58" customWidth="1"/>
    <col min="12825" max="13057" width="9" style="58"/>
    <col min="13058" max="13058" width="6.875" style="58" customWidth="1"/>
    <col min="13059" max="13059" width="4.125" style="58" customWidth="1"/>
    <col min="13060" max="13060" width="4.25" style="58" customWidth="1"/>
    <col min="13061" max="13061" width="3.75" style="58" customWidth="1"/>
    <col min="13062" max="13062" width="4.25" style="58" customWidth="1"/>
    <col min="13063" max="13063" width="3.875" style="58" customWidth="1"/>
    <col min="13064" max="13064" width="4.5" style="58" customWidth="1"/>
    <col min="13065" max="13065" width="6.75" style="58" customWidth="1"/>
    <col min="13066" max="13066" width="6.625" style="58" customWidth="1"/>
    <col min="13067" max="13067" width="6.875" style="58" customWidth="1"/>
    <col min="13068" max="13068" width="6.75" style="58" customWidth="1"/>
    <col min="13069" max="13070" width="5.625" style="58" customWidth="1"/>
    <col min="13071" max="13071" width="6.75" style="58" customWidth="1"/>
    <col min="13072" max="13072" width="6.375" style="58" customWidth="1"/>
    <col min="13073" max="13073" width="6.125" style="58" customWidth="1"/>
    <col min="13074" max="13076" width="7.375" style="58" customWidth="1"/>
    <col min="13077" max="13077" width="6.875" style="58" customWidth="1"/>
    <col min="13078" max="13078" width="5.75" style="58" customWidth="1"/>
    <col min="13079" max="13079" width="4.25" style="58" customWidth="1"/>
    <col min="13080" max="13080" width="18.25" style="58" customWidth="1"/>
    <col min="13081" max="13313" width="9" style="58"/>
    <col min="13314" max="13314" width="6.875" style="58" customWidth="1"/>
    <col min="13315" max="13315" width="4.125" style="58" customWidth="1"/>
    <col min="13316" max="13316" width="4.25" style="58" customWidth="1"/>
    <col min="13317" max="13317" width="3.75" style="58" customWidth="1"/>
    <col min="13318" max="13318" width="4.25" style="58" customWidth="1"/>
    <col min="13319" max="13319" width="3.875" style="58" customWidth="1"/>
    <col min="13320" max="13320" width="4.5" style="58" customWidth="1"/>
    <col min="13321" max="13321" width="6.75" style="58" customWidth="1"/>
    <col min="13322" max="13322" width="6.625" style="58" customWidth="1"/>
    <col min="13323" max="13323" width="6.875" style="58" customWidth="1"/>
    <col min="13324" max="13324" width="6.75" style="58" customWidth="1"/>
    <col min="13325" max="13326" width="5.625" style="58" customWidth="1"/>
    <col min="13327" max="13327" width="6.75" style="58" customWidth="1"/>
    <col min="13328" max="13328" width="6.375" style="58" customWidth="1"/>
    <col min="13329" max="13329" width="6.125" style="58" customWidth="1"/>
    <col min="13330" max="13332" width="7.375" style="58" customWidth="1"/>
    <col min="13333" max="13333" width="6.875" style="58" customWidth="1"/>
    <col min="13334" max="13334" width="5.75" style="58" customWidth="1"/>
    <col min="13335" max="13335" width="4.25" style="58" customWidth="1"/>
    <col min="13336" max="13336" width="18.25" style="58" customWidth="1"/>
    <col min="13337" max="13569" width="9" style="58"/>
    <col min="13570" max="13570" width="6.875" style="58" customWidth="1"/>
    <col min="13571" max="13571" width="4.125" style="58" customWidth="1"/>
    <col min="13572" max="13572" width="4.25" style="58" customWidth="1"/>
    <col min="13573" max="13573" width="3.75" style="58" customWidth="1"/>
    <col min="13574" max="13574" width="4.25" style="58" customWidth="1"/>
    <col min="13575" max="13575" width="3.875" style="58" customWidth="1"/>
    <col min="13576" max="13576" width="4.5" style="58" customWidth="1"/>
    <col min="13577" max="13577" width="6.75" style="58" customWidth="1"/>
    <col min="13578" max="13578" width="6.625" style="58" customWidth="1"/>
    <col min="13579" max="13579" width="6.875" style="58" customWidth="1"/>
    <col min="13580" max="13580" width="6.75" style="58" customWidth="1"/>
    <col min="13581" max="13582" width="5.625" style="58" customWidth="1"/>
    <col min="13583" max="13583" width="6.75" style="58" customWidth="1"/>
    <col min="13584" max="13584" width="6.375" style="58" customWidth="1"/>
    <col min="13585" max="13585" width="6.125" style="58" customWidth="1"/>
    <col min="13586" max="13588" width="7.375" style="58" customWidth="1"/>
    <col min="13589" max="13589" width="6.875" style="58" customWidth="1"/>
    <col min="13590" max="13590" width="5.75" style="58" customWidth="1"/>
    <col min="13591" max="13591" width="4.25" style="58" customWidth="1"/>
    <col min="13592" max="13592" width="18.25" style="58" customWidth="1"/>
    <col min="13593" max="13825" width="9" style="58"/>
    <col min="13826" max="13826" width="6.875" style="58" customWidth="1"/>
    <col min="13827" max="13827" width="4.125" style="58" customWidth="1"/>
    <col min="13828" max="13828" width="4.25" style="58" customWidth="1"/>
    <col min="13829" max="13829" width="3.75" style="58" customWidth="1"/>
    <col min="13830" max="13830" width="4.25" style="58" customWidth="1"/>
    <col min="13831" max="13831" width="3.875" style="58" customWidth="1"/>
    <col min="13832" max="13832" width="4.5" style="58" customWidth="1"/>
    <col min="13833" max="13833" width="6.75" style="58" customWidth="1"/>
    <col min="13834" max="13834" width="6.625" style="58" customWidth="1"/>
    <col min="13835" max="13835" width="6.875" style="58" customWidth="1"/>
    <col min="13836" max="13836" width="6.75" style="58" customWidth="1"/>
    <col min="13837" max="13838" width="5.625" style="58" customWidth="1"/>
    <col min="13839" max="13839" width="6.75" style="58" customWidth="1"/>
    <col min="13840" max="13840" width="6.375" style="58" customWidth="1"/>
    <col min="13841" max="13841" width="6.125" style="58" customWidth="1"/>
    <col min="13842" max="13844" width="7.375" style="58" customWidth="1"/>
    <col min="13845" max="13845" width="6.875" style="58" customWidth="1"/>
    <col min="13846" max="13846" width="5.75" style="58" customWidth="1"/>
    <col min="13847" max="13847" width="4.25" style="58" customWidth="1"/>
    <col min="13848" max="13848" width="18.25" style="58" customWidth="1"/>
    <col min="13849" max="14081" width="9" style="58"/>
    <col min="14082" max="14082" width="6.875" style="58" customWidth="1"/>
    <col min="14083" max="14083" width="4.125" style="58" customWidth="1"/>
    <col min="14084" max="14084" width="4.25" style="58" customWidth="1"/>
    <col min="14085" max="14085" width="3.75" style="58" customWidth="1"/>
    <col min="14086" max="14086" width="4.25" style="58" customWidth="1"/>
    <col min="14087" max="14087" width="3.875" style="58" customWidth="1"/>
    <col min="14088" max="14088" width="4.5" style="58" customWidth="1"/>
    <col min="14089" max="14089" width="6.75" style="58" customWidth="1"/>
    <col min="14090" max="14090" width="6.625" style="58" customWidth="1"/>
    <col min="14091" max="14091" width="6.875" style="58" customWidth="1"/>
    <col min="14092" max="14092" width="6.75" style="58" customWidth="1"/>
    <col min="14093" max="14094" width="5.625" style="58" customWidth="1"/>
    <col min="14095" max="14095" width="6.75" style="58" customWidth="1"/>
    <col min="14096" max="14096" width="6.375" style="58" customWidth="1"/>
    <col min="14097" max="14097" width="6.125" style="58" customWidth="1"/>
    <col min="14098" max="14100" width="7.375" style="58" customWidth="1"/>
    <col min="14101" max="14101" width="6.875" style="58" customWidth="1"/>
    <col min="14102" max="14102" width="5.75" style="58" customWidth="1"/>
    <col min="14103" max="14103" width="4.25" style="58" customWidth="1"/>
    <col min="14104" max="14104" width="18.25" style="58" customWidth="1"/>
    <col min="14105" max="14337" width="9" style="58"/>
    <col min="14338" max="14338" width="6.875" style="58" customWidth="1"/>
    <col min="14339" max="14339" width="4.125" style="58" customWidth="1"/>
    <col min="14340" max="14340" width="4.25" style="58" customWidth="1"/>
    <col min="14341" max="14341" width="3.75" style="58" customWidth="1"/>
    <col min="14342" max="14342" width="4.25" style="58" customWidth="1"/>
    <col min="14343" max="14343" width="3.875" style="58" customWidth="1"/>
    <col min="14344" max="14344" width="4.5" style="58" customWidth="1"/>
    <col min="14345" max="14345" width="6.75" style="58" customWidth="1"/>
    <col min="14346" max="14346" width="6.625" style="58" customWidth="1"/>
    <col min="14347" max="14347" width="6.875" style="58" customWidth="1"/>
    <col min="14348" max="14348" width="6.75" style="58" customWidth="1"/>
    <col min="14349" max="14350" width="5.625" style="58" customWidth="1"/>
    <col min="14351" max="14351" width="6.75" style="58" customWidth="1"/>
    <col min="14352" max="14352" width="6.375" style="58" customWidth="1"/>
    <col min="14353" max="14353" width="6.125" style="58" customWidth="1"/>
    <col min="14354" max="14356" width="7.375" style="58" customWidth="1"/>
    <col min="14357" max="14357" width="6.875" style="58" customWidth="1"/>
    <col min="14358" max="14358" width="5.75" style="58" customWidth="1"/>
    <col min="14359" max="14359" width="4.25" style="58" customWidth="1"/>
    <col min="14360" max="14360" width="18.25" style="58" customWidth="1"/>
    <col min="14361" max="14593" width="9" style="58"/>
    <col min="14594" max="14594" width="6.875" style="58" customWidth="1"/>
    <col min="14595" max="14595" width="4.125" style="58" customWidth="1"/>
    <col min="14596" max="14596" width="4.25" style="58" customWidth="1"/>
    <col min="14597" max="14597" width="3.75" style="58" customWidth="1"/>
    <col min="14598" max="14598" width="4.25" style="58" customWidth="1"/>
    <col min="14599" max="14599" width="3.875" style="58" customWidth="1"/>
    <col min="14600" max="14600" width="4.5" style="58" customWidth="1"/>
    <col min="14601" max="14601" width="6.75" style="58" customWidth="1"/>
    <col min="14602" max="14602" width="6.625" style="58" customWidth="1"/>
    <col min="14603" max="14603" width="6.875" style="58" customWidth="1"/>
    <col min="14604" max="14604" width="6.75" style="58" customWidth="1"/>
    <col min="14605" max="14606" width="5.625" style="58" customWidth="1"/>
    <col min="14607" max="14607" width="6.75" style="58" customWidth="1"/>
    <col min="14608" max="14608" width="6.375" style="58" customWidth="1"/>
    <col min="14609" max="14609" width="6.125" style="58" customWidth="1"/>
    <col min="14610" max="14612" width="7.375" style="58" customWidth="1"/>
    <col min="14613" max="14613" width="6.875" style="58" customWidth="1"/>
    <col min="14614" max="14614" width="5.75" style="58" customWidth="1"/>
    <col min="14615" max="14615" width="4.25" style="58" customWidth="1"/>
    <col min="14616" max="14616" width="18.25" style="58" customWidth="1"/>
    <col min="14617" max="14849" width="9" style="58"/>
    <col min="14850" max="14850" width="6.875" style="58" customWidth="1"/>
    <col min="14851" max="14851" width="4.125" style="58" customWidth="1"/>
    <col min="14852" max="14852" width="4.25" style="58" customWidth="1"/>
    <col min="14853" max="14853" width="3.75" style="58" customWidth="1"/>
    <col min="14854" max="14854" width="4.25" style="58" customWidth="1"/>
    <col min="14855" max="14855" width="3.875" style="58" customWidth="1"/>
    <col min="14856" max="14856" width="4.5" style="58" customWidth="1"/>
    <col min="14857" max="14857" width="6.75" style="58" customWidth="1"/>
    <col min="14858" max="14858" width="6.625" style="58" customWidth="1"/>
    <col min="14859" max="14859" width="6.875" style="58" customWidth="1"/>
    <col min="14860" max="14860" width="6.75" style="58" customWidth="1"/>
    <col min="14861" max="14862" width="5.625" style="58" customWidth="1"/>
    <col min="14863" max="14863" width="6.75" style="58" customWidth="1"/>
    <col min="14864" max="14864" width="6.375" style="58" customWidth="1"/>
    <col min="14865" max="14865" width="6.125" style="58" customWidth="1"/>
    <col min="14866" max="14868" width="7.375" style="58" customWidth="1"/>
    <col min="14869" max="14869" width="6.875" style="58" customWidth="1"/>
    <col min="14870" max="14870" width="5.75" style="58" customWidth="1"/>
    <col min="14871" max="14871" width="4.25" style="58" customWidth="1"/>
    <col min="14872" max="14872" width="18.25" style="58" customWidth="1"/>
    <col min="14873" max="15105" width="9" style="58"/>
    <col min="15106" max="15106" width="6.875" style="58" customWidth="1"/>
    <col min="15107" max="15107" width="4.125" style="58" customWidth="1"/>
    <col min="15108" max="15108" width="4.25" style="58" customWidth="1"/>
    <col min="15109" max="15109" width="3.75" style="58" customWidth="1"/>
    <col min="15110" max="15110" width="4.25" style="58" customWidth="1"/>
    <col min="15111" max="15111" width="3.875" style="58" customWidth="1"/>
    <col min="15112" max="15112" width="4.5" style="58" customWidth="1"/>
    <col min="15113" max="15113" width="6.75" style="58" customWidth="1"/>
    <col min="15114" max="15114" width="6.625" style="58" customWidth="1"/>
    <col min="15115" max="15115" width="6.875" style="58" customWidth="1"/>
    <col min="15116" max="15116" width="6.75" style="58" customWidth="1"/>
    <col min="15117" max="15118" width="5.625" style="58" customWidth="1"/>
    <col min="15119" max="15119" width="6.75" style="58" customWidth="1"/>
    <col min="15120" max="15120" width="6.375" style="58" customWidth="1"/>
    <col min="15121" max="15121" width="6.125" style="58" customWidth="1"/>
    <col min="15122" max="15124" width="7.375" style="58" customWidth="1"/>
    <col min="15125" max="15125" width="6.875" style="58" customWidth="1"/>
    <col min="15126" max="15126" width="5.75" style="58" customWidth="1"/>
    <col min="15127" max="15127" width="4.25" style="58" customWidth="1"/>
    <col min="15128" max="15128" width="18.25" style="58" customWidth="1"/>
    <col min="15129" max="15361" width="9" style="58"/>
    <col min="15362" max="15362" width="6.875" style="58" customWidth="1"/>
    <col min="15363" max="15363" width="4.125" style="58" customWidth="1"/>
    <col min="15364" max="15364" width="4.25" style="58" customWidth="1"/>
    <col min="15365" max="15365" width="3.75" style="58" customWidth="1"/>
    <col min="15366" max="15366" width="4.25" style="58" customWidth="1"/>
    <col min="15367" max="15367" width="3.875" style="58" customWidth="1"/>
    <col min="15368" max="15368" width="4.5" style="58" customWidth="1"/>
    <col min="15369" max="15369" width="6.75" style="58" customWidth="1"/>
    <col min="15370" max="15370" width="6.625" style="58" customWidth="1"/>
    <col min="15371" max="15371" width="6.875" style="58" customWidth="1"/>
    <col min="15372" max="15372" width="6.75" style="58" customWidth="1"/>
    <col min="15373" max="15374" width="5.625" style="58" customWidth="1"/>
    <col min="15375" max="15375" width="6.75" style="58" customWidth="1"/>
    <col min="15376" max="15376" width="6.375" style="58" customWidth="1"/>
    <col min="15377" max="15377" width="6.125" style="58" customWidth="1"/>
    <col min="15378" max="15380" width="7.375" style="58" customWidth="1"/>
    <col min="15381" max="15381" width="6.875" style="58" customWidth="1"/>
    <col min="15382" max="15382" width="5.75" style="58" customWidth="1"/>
    <col min="15383" max="15383" width="4.25" style="58" customWidth="1"/>
    <col min="15384" max="15384" width="18.25" style="58" customWidth="1"/>
    <col min="15385" max="15617" width="9" style="58"/>
    <col min="15618" max="15618" width="6.875" style="58" customWidth="1"/>
    <col min="15619" max="15619" width="4.125" style="58" customWidth="1"/>
    <col min="15620" max="15620" width="4.25" style="58" customWidth="1"/>
    <col min="15621" max="15621" width="3.75" style="58" customWidth="1"/>
    <col min="15622" max="15622" width="4.25" style="58" customWidth="1"/>
    <col min="15623" max="15623" width="3.875" style="58" customWidth="1"/>
    <col min="15624" max="15624" width="4.5" style="58" customWidth="1"/>
    <col min="15625" max="15625" width="6.75" style="58" customWidth="1"/>
    <col min="15626" max="15626" width="6.625" style="58" customWidth="1"/>
    <col min="15627" max="15627" width="6.875" style="58" customWidth="1"/>
    <col min="15628" max="15628" width="6.75" style="58" customWidth="1"/>
    <col min="15629" max="15630" width="5.625" style="58" customWidth="1"/>
    <col min="15631" max="15631" width="6.75" style="58" customWidth="1"/>
    <col min="15632" max="15632" width="6.375" style="58" customWidth="1"/>
    <col min="15633" max="15633" width="6.125" style="58" customWidth="1"/>
    <col min="15634" max="15636" width="7.375" style="58" customWidth="1"/>
    <col min="15637" max="15637" width="6.875" style="58" customWidth="1"/>
    <col min="15638" max="15638" width="5.75" style="58" customWidth="1"/>
    <col min="15639" max="15639" width="4.25" style="58" customWidth="1"/>
    <col min="15640" max="15640" width="18.25" style="58" customWidth="1"/>
    <col min="15641" max="15873" width="9" style="58"/>
    <col min="15874" max="15874" width="6.875" style="58" customWidth="1"/>
    <col min="15875" max="15875" width="4.125" style="58" customWidth="1"/>
    <col min="15876" max="15876" width="4.25" style="58" customWidth="1"/>
    <col min="15877" max="15877" width="3.75" style="58" customWidth="1"/>
    <col min="15878" max="15878" width="4.25" style="58" customWidth="1"/>
    <col min="15879" max="15879" width="3.875" style="58" customWidth="1"/>
    <col min="15880" max="15880" width="4.5" style="58" customWidth="1"/>
    <col min="15881" max="15881" width="6.75" style="58" customWidth="1"/>
    <col min="15882" max="15882" width="6.625" style="58" customWidth="1"/>
    <col min="15883" max="15883" width="6.875" style="58" customWidth="1"/>
    <col min="15884" max="15884" width="6.75" style="58" customWidth="1"/>
    <col min="15885" max="15886" width="5.625" style="58" customWidth="1"/>
    <col min="15887" max="15887" width="6.75" style="58" customWidth="1"/>
    <col min="15888" max="15888" width="6.375" style="58" customWidth="1"/>
    <col min="15889" max="15889" width="6.125" style="58" customWidth="1"/>
    <col min="15890" max="15892" width="7.375" style="58" customWidth="1"/>
    <col min="15893" max="15893" width="6.875" style="58" customWidth="1"/>
    <col min="15894" max="15894" width="5.75" style="58" customWidth="1"/>
    <col min="15895" max="15895" width="4.25" style="58" customWidth="1"/>
    <col min="15896" max="15896" width="18.25" style="58" customWidth="1"/>
    <col min="15897" max="16129" width="9" style="58"/>
    <col min="16130" max="16130" width="6.875" style="58" customWidth="1"/>
    <col min="16131" max="16131" width="4.125" style="58" customWidth="1"/>
    <col min="16132" max="16132" width="4.25" style="58" customWidth="1"/>
    <col min="16133" max="16133" width="3.75" style="58" customWidth="1"/>
    <col min="16134" max="16134" width="4.25" style="58" customWidth="1"/>
    <col min="16135" max="16135" width="3.875" style="58" customWidth="1"/>
    <col min="16136" max="16136" width="4.5" style="58" customWidth="1"/>
    <col min="16137" max="16137" width="6.75" style="58" customWidth="1"/>
    <col min="16138" max="16138" width="6.625" style="58" customWidth="1"/>
    <col min="16139" max="16139" width="6.875" style="58" customWidth="1"/>
    <col min="16140" max="16140" width="6.75" style="58" customWidth="1"/>
    <col min="16141" max="16142" width="5.625" style="58" customWidth="1"/>
    <col min="16143" max="16143" width="6.75" style="58" customWidth="1"/>
    <col min="16144" max="16144" width="6.375" style="58" customWidth="1"/>
    <col min="16145" max="16145" width="6.125" style="58" customWidth="1"/>
    <col min="16146" max="16148" width="7.375" style="58" customWidth="1"/>
    <col min="16149" max="16149" width="6.875" style="58" customWidth="1"/>
    <col min="16150" max="16150" width="5.75" style="58" customWidth="1"/>
    <col min="16151" max="16151" width="4.25" style="58" customWidth="1"/>
    <col min="16152" max="16152" width="18.25" style="58" customWidth="1"/>
    <col min="16153" max="16384" width="9" style="58"/>
  </cols>
  <sheetData>
    <row r="1" ht="25.5" spans="1:24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5"/>
      <c r="S1" s="152"/>
      <c r="T1" s="152"/>
      <c r="U1" s="156"/>
      <c r="V1" s="152"/>
      <c r="W1" s="155"/>
      <c r="X1" s="152"/>
    </row>
    <row r="2" ht="13.5" spans="1:24">
      <c r="A2" s="106" t="s">
        <v>366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10"/>
      <c r="S2" s="106"/>
      <c r="T2" s="106"/>
      <c r="U2" s="111"/>
      <c r="V2" s="106"/>
      <c r="W2" s="110"/>
      <c r="X2" s="106"/>
    </row>
    <row r="3" ht="13.5" spans="1:24">
      <c r="A3" s="63" t="s">
        <v>2</v>
      </c>
      <c r="B3" s="63" t="s">
        <v>3</v>
      </c>
      <c r="C3" s="63" t="s">
        <v>4</v>
      </c>
      <c r="D3" s="63"/>
      <c r="E3" s="63"/>
      <c r="F3" s="63"/>
      <c r="G3" s="63"/>
      <c r="H3" s="63"/>
      <c r="I3" s="64"/>
      <c r="J3" s="71" t="s">
        <v>5</v>
      </c>
      <c r="K3" s="72"/>
      <c r="L3" s="72"/>
      <c r="M3" s="72"/>
      <c r="N3" s="72"/>
      <c r="O3" s="72"/>
      <c r="P3" s="72"/>
      <c r="Q3" s="72"/>
      <c r="R3" s="81"/>
      <c r="S3" s="72"/>
      <c r="T3" s="112" t="s">
        <v>6</v>
      </c>
      <c r="U3" s="113" t="s">
        <v>7</v>
      </c>
      <c r="V3" s="71" t="s">
        <v>8</v>
      </c>
      <c r="W3" s="157" t="s">
        <v>9</v>
      </c>
      <c r="X3" s="115" t="s">
        <v>10</v>
      </c>
    </row>
    <row r="4" ht="13.5" spans="1:24">
      <c r="A4" s="64"/>
      <c r="B4" s="64"/>
      <c r="C4" s="63" t="s">
        <v>11</v>
      </c>
      <c r="D4" s="64"/>
      <c r="E4" s="64"/>
      <c r="F4" s="64"/>
      <c r="G4" s="64"/>
      <c r="H4" s="64"/>
      <c r="I4" s="72" t="s">
        <v>12</v>
      </c>
      <c r="J4" s="71" t="s">
        <v>13</v>
      </c>
      <c r="K4" s="64"/>
      <c r="L4" s="64"/>
      <c r="M4" s="64"/>
      <c r="N4" s="64"/>
      <c r="O4" s="64"/>
      <c r="P4" s="64"/>
      <c r="Q4" s="64"/>
      <c r="R4" s="116" t="s">
        <v>14</v>
      </c>
      <c r="S4" s="72" t="s">
        <v>15</v>
      </c>
      <c r="T4" s="117"/>
      <c r="U4" s="118"/>
      <c r="V4" s="72"/>
      <c r="W4" s="157"/>
      <c r="X4" s="115"/>
    </row>
    <row r="5" ht="54.95" customHeight="1" spans="1:24">
      <c r="A5" s="64"/>
      <c r="B5" s="64"/>
      <c r="C5" s="63">
        <v>1</v>
      </c>
      <c r="D5" s="63">
        <v>2</v>
      </c>
      <c r="E5" s="63">
        <v>3</v>
      </c>
      <c r="F5" s="63">
        <v>4</v>
      </c>
      <c r="G5" s="63">
        <v>5</v>
      </c>
      <c r="H5" s="63">
        <v>6</v>
      </c>
      <c r="I5" s="64"/>
      <c r="J5" s="153" t="s">
        <v>17</v>
      </c>
      <c r="K5" s="153" t="s">
        <v>103</v>
      </c>
      <c r="L5" s="153" t="s">
        <v>104</v>
      </c>
      <c r="M5" s="153" t="s">
        <v>105</v>
      </c>
      <c r="N5" s="153" t="s">
        <v>21</v>
      </c>
      <c r="O5" s="153" t="s">
        <v>19</v>
      </c>
      <c r="P5" s="153" t="s">
        <v>22</v>
      </c>
      <c r="Q5" s="153" t="s">
        <v>23</v>
      </c>
      <c r="R5" s="116"/>
      <c r="S5" s="72"/>
      <c r="T5" s="117"/>
      <c r="U5" s="118"/>
      <c r="V5" s="72"/>
      <c r="W5" s="157"/>
      <c r="X5" s="115"/>
    </row>
    <row r="6" ht="22.5" spans="1:24">
      <c r="A6" s="68">
        <v>1508054424</v>
      </c>
      <c r="B6" s="68" t="s">
        <v>367</v>
      </c>
      <c r="C6" s="64">
        <v>99</v>
      </c>
      <c r="D6" s="64">
        <v>99</v>
      </c>
      <c r="E6" s="64">
        <v>99</v>
      </c>
      <c r="F6" s="64">
        <v>98</v>
      </c>
      <c r="G6" s="64">
        <v>98</v>
      </c>
      <c r="H6" s="64">
        <v>99</v>
      </c>
      <c r="I6" s="154">
        <f t="shared" ref="I6:I35" si="0">(C6+D6+E6+F6+G6+H6)/6*0.2</f>
        <v>19.7333333333333</v>
      </c>
      <c r="J6" s="68" t="s">
        <v>155</v>
      </c>
      <c r="K6" s="68" t="s">
        <v>113</v>
      </c>
      <c r="L6" s="68" t="s">
        <v>201</v>
      </c>
      <c r="M6" s="68" t="s">
        <v>126</v>
      </c>
      <c r="N6" s="68" t="s">
        <v>259</v>
      </c>
      <c r="O6" s="68" t="s">
        <v>127</v>
      </c>
      <c r="P6" s="68" t="s">
        <v>108</v>
      </c>
      <c r="Q6" s="68" t="s">
        <v>149</v>
      </c>
      <c r="R6" s="95">
        <v>85.931818</v>
      </c>
      <c r="S6" s="120">
        <f t="shared" ref="S6:S35" si="1">R6*0.8</f>
        <v>68.7454544</v>
      </c>
      <c r="T6" s="121">
        <f t="shared" ref="T6:T35" si="2">I6+S6</f>
        <v>88.4787877333333</v>
      </c>
      <c r="U6" s="158">
        <v>2.5</v>
      </c>
      <c r="V6" s="123">
        <f t="shared" ref="V6:V35" si="3">T6+U6</f>
        <v>90.9787877333333</v>
      </c>
      <c r="W6" s="159">
        <v>1</v>
      </c>
      <c r="X6" s="52" t="s">
        <v>368</v>
      </c>
    </row>
    <row r="7" ht="13.5" spans="1:24">
      <c r="A7" s="68" t="s">
        <v>369</v>
      </c>
      <c r="B7" s="68" t="s">
        <v>370</v>
      </c>
      <c r="C7" s="64">
        <v>99</v>
      </c>
      <c r="D7" s="64">
        <v>98</v>
      </c>
      <c r="E7" s="64">
        <v>99</v>
      </c>
      <c r="F7" s="64">
        <v>99</v>
      </c>
      <c r="G7" s="64">
        <v>99</v>
      </c>
      <c r="H7" s="64">
        <v>99</v>
      </c>
      <c r="I7" s="154">
        <f t="shared" si="0"/>
        <v>19.7666666666667</v>
      </c>
      <c r="J7" s="68" t="s">
        <v>123</v>
      </c>
      <c r="K7" s="68" t="s">
        <v>133</v>
      </c>
      <c r="L7" s="68" t="s">
        <v>201</v>
      </c>
      <c r="M7" s="68" t="s">
        <v>128</v>
      </c>
      <c r="N7" s="68" t="s">
        <v>113</v>
      </c>
      <c r="O7" s="68" t="s">
        <v>180</v>
      </c>
      <c r="P7" s="68" t="s">
        <v>155</v>
      </c>
      <c r="Q7" s="68" t="s">
        <v>155</v>
      </c>
      <c r="R7" s="95">
        <v>80.477272</v>
      </c>
      <c r="S7" s="120">
        <f t="shared" si="1"/>
        <v>64.3818176</v>
      </c>
      <c r="T7" s="121">
        <f t="shared" si="2"/>
        <v>84.1484842666667</v>
      </c>
      <c r="U7" s="158">
        <v>3.2</v>
      </c>
      <c r="V7" s="123">
        <f t="shared" si="3"/>
        <v>87.3484842666667</v>
      </c>
      <c r="W7" s="159">
        <v>2</v>
      </c>
      <c r="X7" s="52" t="s">
        <v>371</v>
      </c>
    </row>
    <row r="8" ht="13.5" spans="1:24">
      <c r="A8" s="68" t="s">
        <v>372</v>
      </c>
      <c r="B8" s="68" t="s">
        <v>373</v>
      </c>
      <c r="C8" s="64">
        <v>99</v>
      </c>
      <c r="D8" s="64">
        <v>99</v>
      </c>
      <c r="E8" s="64">
        <v>99</v>
      </c>
      <c r="F8" s="64">
        <v>99</v>
      </c>
      <c r="G8" s="64">
        <v>99</v>
      </c>
      <c r="H8" s="64">
        <v>99</v>
      </c>
      <c r="I8" s="154">
        <f t="shared" si="0"/>
        <v>19.8</v>
      </c>
      <c r="J8" s="68" t="s">
        <v>129</v>
      </c>
      <c r="K8" s="68" t="s">
        <v>163</v>
      </c>
      <c r="L8" s="68" t="s">
        <v>124</v>
      </c>
      <c r="M8" s="68" t="s">
        <v>126</v>
      </c>
      <c r="N8" s="68" t="s">
        <v>127</v>
      </c>
      <c r="O8" s="68" t="s">
        <v>148</v>
      </c>
      <c r="P8" s="68" t="s">
        <v>110</v>
      </c>
      <c r="Q8" s="68" t="s">
        <v>111</v>
      </c>
      <c r="R8" s="95">
        <v>81.5</v>
      </c>
      <c r="S8" s="120">
        <f t="shared" si="1"/>
        <v>65.2</v>
      </c>
      <c r="T8" s="121">
        <f t="shared" si="2"/>
        <v>85</v>
      </c>
      <c r="U8" s="158">
        <v>1</v>
      </c>
      <c r="V8" s="123">
        <f t="shared" si="3"/>
        <v>86</v>
      </c>
      <c r="W8" s="159">
        <v>3</v>
      </c>
      <c r="X8" s="52" t="s">
        <v>374</v>
      </c>
    </row>
    <row r="9" ht="13.5" spans="1:24">
      <c r="A9" s="68" t="s">
        <v>375</v>
      </c>
      <c r="B9" s="68" t="s">
        <v>376</v>
      </c>
      <c r="C9" s="64">
        <v>99</v>
      </c>
      <c r="D9" s="64">
        <v>99</v>
      </c>
      <c r="E9" s="64">
        <v>99</v>
      </c>
      <c r="F9" s="64">
        <v>99</v>
      </c>
      <c r="G9" s="64">
        <v>99</v>
      </c>
      <c r="H9" s="64">
        <v>99</v>
      </c>
      <c r="I9" s="154">
        <f t="shared" si="0"/>
        <v>19.8</v>
      </c>
      <c r="J9" s="68" t="s">
        <v>114</v>
      </c>
      <c r="K9" s="68" t="s">
        <v>153</v>
      </c>
      <c r="L9" s="68" t="s">
        <v>154</v>
      </c>
      <c r="M9" s="68" t="s">
        <v>140</v>
      </c>
      <c r="N9" s="68" t="s">
        <v>180</v>
      </c>
      <c r="O9" s="68" t="s">
        <v>180</v>
      </c>
      <c r="P9" s="68" t="s">
        <v>129</v>
      </c>
      <c r="Q9" s="68" t="s">
        <v>111</v>
      </c>
      <c r="R9" s="95">
        <v>82.113636</v>
      </c>
      <c r="S9" s="120">
        <f t="shared" si="1"/>
        <v>65.6909088</v>
      </c>
      <c r="T9" s="121">
        <f t="shared" si="2"/>
        <v>85.4909088</v>
      </c>
      <c r="U9" s="158">
        <v>0</v>
      </c>
      <c r="V9" s="123">
        <f t="shared" si="3"/>
        <v>85.4909088</v>
      </c>
      <c r="W9" s="159">
        <v>4</v>
      </c>
      <c r="X9" s="52" t="s">
        <v>377</v>
      </c>
    </row>
    <row r="10" ht="13.5" spans="1:24">
      <c r="A10" s="68" t="s">
        <v>378</v>
      </c>
      <c r="B10" s="68" t="s">
        <v>379</v>
      </c>
      <c r="C10" s="64">
        <v>99</v>
      </c>
      <c r="D10" s="64">
        <v>99</v>
      </c>
      <c r="E10" s="64">
        <v>99</v>
      </c>
      <c r="F10" s="64">
        <v>99</v>
      </c>
      <c r="G10" s="64">
        <v>98</v>
      </c>
      <c r="H10" s="64">
        <v>99</v>
      </c>
      <c r="I10" s="154">
        <f t="shared" si="0"/>
        <v>19.7666666666667</v>
      </c>
      <c r="J10" s="68" t="s">
        <v>127</v>
      </c>
      <c r="K10" s="68" t="s">
        <v>139</v>
      </c>
      <c r="L10" s="68" t="s">
        <v>164</v>
      </c>
      <c r="M10" s="68" t="s">
        <v>155</v>
      </c>
      <c r="N10" s="68" t="s">
        <v>109</v>
      </c>
      <c r="O10" s="68" t="s">
        <v>124</v>
      </c>
      <c r="P10" s="68" t="s">
        <v>109</v>
      </c>
      <c r="Q10" s="68" t="s">
        <v>111</v>
      </c>
      <c r="R10" s="95">
        <v>80.431818</v>
      </c>
      <c r="S10" s="120">
        <f t="shared" si="1"/>
        <v>64.3454544</v>
      </c>
      <c r="T10" s="121">
        <f t="shared" si="2"/>
        <v>84.1121210666667</v>
      </c>
      <c r="U10" s="158">
        <v>0.1</v>
      </c>
      <c r="V10" s="123">
        <f t="shared" si="3"/>
        <v>84.2121210666667</v>
      </c>
      <c r="W10" s="159">
        <v>5</v>
      </c>
      <c r="X10" s="125" t="s">
        <v>380</v>
      </c>
    </row>
    <row r="11" ht="13.5" spans="1:24">
      <c r="A11" s="68" t="s">
        <v>381</v>
      </c>
      <c r="B11" s="68" t="s">
        <v>382</v>
      </c>
      <c r="C11" s="64">
        <v>99</v>
      </c>
      <c r="D11" s="64">
        <v>99</v>
      </c>
      <c r="E11" s="64">
        <v>98</v>
      </c>
      <c r="F11" s="64">
        <v>99</v>
      </c>
      <c r="G11" s="64">
        <v>99</v>
      </c>
      <c r="H11" s="64">
        <v>99</v>
      </c>
      <c r="I11" s="154">
        <f t="shared" si="0"/>
        <v>19.7666666666667</v>
      </c>
      <c r="J11" s="68" t="s">
        <v>129</v>
      </c>
      <c r="K11" s="68" t="s">
        <v>148</v>
      </c>
      <c r="L11" s="68" t="s">
        <v>139</v>
      </c>
      <c r="M11" s="68" t="s">
        <v>138</v>
      </c>
      <c r="N11" s="68" t="s">
        <v>148</v>
      </c>
      <c r="O11" s="68" t="s">
        <v>127</v>
      </c>
      <c r="P11" s="68" t="s">
        <v>114</v>
      </c>
      <c r="Q11" s="68" t="s">
        <v>108</v>
      </c>
      <c r="R11" s="95">
        <v>78.045454</v>
      </c>
      <c r="S11" s="120">
        <f t="shared" si="1"/>
        <v>62.4363632</v>
      </c>
      <c r="T11" s="121">
        <f t="shared" si="2"/>
        <v>82.2030298666667</v>
      </c>
      <c r="U11" s="158">
        <v>1.2</v>
      </c>
      <c r="V11" s="123">
        <f t="shared" si="3"/>
        <v>83.4030298666667</v>
      </c>
      <c r="W11" s="159">
        <v>6</v>
      </c>
      <c r="X11" s="125" t="s">
        <v>383</v>
      </c>
    </row>
    <row r="12" ht="13.5" spans="1:24">
      <c r="A12" s="68" t="s">
        <v>384</v>
      </c>
      <c r="B12" s="68" t="s">
        <v>385</v>
      </c>
      <c r="C12" s="64">
        <v>99</v>
      </c>
      <c r="D12" s="64">
        <v>99</v>
      </c>
      <c r="E12" s="64">
        <v>99</v>
      </c>
      <c r="F12" s="64">
        <v>98</v>
      </c>
      <c r="G12" s="64">
        <v>99</v>
      </c>
      <c r="H12" s="64">
        <v>99</v>
      </c>
      <c r="I12" s="154">
        <f t="shared" si="0"/>
        <v>19.7666666666667</v>
      </c>
      <c r="J12" s="68" t="s">
        <v>114</v>
      </c>
      <c r="K12" s="68" t="s">
        <v>155</v>
      </c>
      <c r="L12" s="68" t="s">
        <v>144</v>
      </c>
      <c r="M12" s="68" t="s">
        <v>129</v>
      </c>
      <c r="N12" s="68" t="s">
        <v>148</v>
      </c>
      <c r="O12" s="68" t="s">
        <v>113</v>
      </c>
      <c r="P12" s="68" t="s">
        <v>109</v>
      </c>
      <c r="Q12" s="68" t="s">
        <v>129</v>
      </c>
      <c r="R12" s="95">
        <v>78.931818</v>
      </c>
      <c r="S12" s="120">
        <f t="shared" si="1"/>
        <v>63.1454544</v>
      </c>
      <c r="T12" s="121">
        <f t="shared" si="2"/>
        <v>82.9121210666667</v>
      </c>
      <c r="U12" s="158">
        <v>0.4</v>
      </c>
      <c r="V12" s="123">
        <f t="shared" si="3"/>
        <v>83.3121210666667</v>
      </c>
      <c r="W12" s="159">
        <v>7</v>
      </c>
      <c r="X12" s="126" t="s">
        <v>386</v>
      </c>
    </row>
    <row r="13" ht="13.5" spans="1:24">
      <c r="A13" s="68">
        <v>1508054411</v>
      </c>
      <c r="B13" s="68" t="s">
        <v>387</v>
      </c>
      <c r="C13" s="64">
        <v>99</v>
      </c>
      <c r="D13" s="64">
        <v>98</v>
      </c>
      <c r="E13" s="64">
        <v>99</v>
      </c>
      <c r="F13" s="64">
        <v>99</v>
      </c>
      <c r="G13" s="64">
        <v>99</v>
      </c>
      <c r="H13" s="64">
        <v>99</v>
      </c>
      <c r="I13" s="154">
        <f t="shared" si="0"/>
        <v>19.7666666666667</v>
      </c>
      <c r="J13" s="68" t="s">
        <v>110</v>
      </c>
      <c r="K13" s="68" t="s">
        <v>119</v>
      </c>
      <c r="L13" s="68" t="s">
        <v>118</v>
      </c>
      <c r="M13" s="68" t="s">
        <v>124</v>
      </c>
      <c r="N13" s="68" t="s">
        <v>167</v>
      </c>
      <c r="O13" s="68" t="s">
        <v>180</v>
      </c>
      <c r="P13" s="68" t="s">
        <v>110</v>
      </c>
      <c r="Q13" s="68" t="s">
        <v>123</v>
      </c>
      <c r="R13" s="95">
        <v>76.795454</v>
      </c>
      <c r="S13" s="120">
        <f t="shared" si="1"/>
        <v>61.4363632</v>
      </c>
      <c r="T13" s="121">
        <f t="shared" si="2"/>
        <v>81.2030298666667</v>
      </c>
      <c r="U13" s="158">
        <v>1.7</v>
      </c>
      <c r="V13" s="123">
        <f t="shared" si="3"/>
        <v>82.9030298666667</v>
      </c>
      <c r="W13" s="159">
        <v>8</v>
      </c>
      <c r="X13" s="125" t="s">
        <v>388</v>
      </c>
    </row>
    <row r="14" ht="13.5" spans="1:24">
      <c r="A14" s="68" t="s">
        <v>389</v>
      </c>
      <c r="B14" s="68" t="s">
        <v>390</v>
      </c>
      <c r="C14" s="64">
        <v>99</v>
      </c>
      <c r="D14" s="64">
        <v>99</v>
      </c>
      <c r="E14" s="64">
        <v>98</v>
      </c>
      <c r="F14" s="64">
        <v>99</v>
      </c>
      <c r="G14" s="64">
        <v>99</v>
      </c>
      <c r="H14" s="64">
        <v>99</v>
      </c>
      <c r="I14" s="154">
        <f t="shared" si="0"/>
        <v>19.7666666666667</v>
      </c>
      <c r="J14" s="68" t="s">
        <v>114</v>
      </c>
      <c r="K14" s="68" t="s">
        <v>180</v>
      </c>
      <c r="L14" s="68" t="s">
        <v>124</v>
      </c>
      <c r="M14" s="68" t="s">
        <v>128</v>
      </c>
      <c r="N14" s="68" t="s">
        <v>163</v>
      </c>
      <c r="O14" s="68" t="s">
        <v>139</v>
      </c>
      <c r="P14" s="68" t="s">
        <v>128</v>
      </c>
      <c r="Q14" s="68" t="s">
        <v>110</v>
      </c>
      <c r="R14" s="95">
        <v>78.25</v>
      </c>
      <c r="S14" s="120">
        <f t="shared" si="1"/>
        <v>62.6</v>
      </c>
      <c r="T14" s="121">
        <f t="shared" si="2"/>
        <v>82.3666666666667</v>
      </c>
      <c r="U14" s="158">
        <v>0.1</v>
      </c>
      <c r="V14" s="123">
        <f t="shared" si="3"/>
        <v>82.4666666666667</v>
      </c>
      <c r="W14" s="159">
        <v>9</v>
      </c>
      <c r="X14" s="125" t="s">
        <v>391</v>
      </c>
    </row>
    <row r="15" ht="13.5" spans="1:24">
      <c r="A15" s="68" t="s">
        <v>392</v>
      </c>
      <c r="B15" s="68" t="s">
        <v>393</v>
      </c>
      <c r="C15" s="64">
        <v>99</v>
      </c>
      <c r="D15" s="64">
        <v>99</v>
      </c>
      <c r="E15" s="64">
        <v>99</v>
      </c>
      <c r="F15" s="64">
        <v>99</v>
      </c>
      <c r="G15" s="64">
        <v>99</v>
      </c>
      <c r="H15" s="64">
        <v>99</v>
      </c>
      <c r="I15" s="154">
        <f t="shared" si="0"/>
        <v>19.8</v>
      </c>
      <c r="J15" s="68" t="s">
        <v>114</v>
      </c>
      <c r="K15" s="68" t="s">
        <v>163</v>
      </c>
      <c r="L15" s="68" t="s">
        <v>154</v>
      </c>
      <c r="M15" s="68" t="s">
        <v>108</v>
      </c>
      <c r="N15" s="68" t="s">
        <v>167</v>
      </c>
      <c r="O15" s="68" t="s">
        <v>125</v>
      </c>
      <c r="P15" s="68" t="s">
        <v>127</v>
      </c>
      <c r="Q15" s="68" t="s">
        <v>134</v>
      </c>
      <c r="R15" s="95">
        <v>76.840909</v>
      </c>
      <c r="S15" s="120">
        <f t="shared" si="1"/>
        <v>61.4727272</v>
      </c>
      <c r="T15" s="121">
        <f t="shared" si="2"/>
        <v>81.2727272</v>
      </c>
      <c r="U15" s="158">
        <v>0.1</v>
      </c>
      <c r="V15" s="123">
        <f t="shared" si="3"/>
        <v>81.3727272</v>
      </c>
      <c r="W15" s="159">
        <v>10</v>
      </c>
      <c r="X15" s="125"/>
    </row>
    <row r="16" ht="27" customHeight="1" spans="1:24">
      <c r="A16" s="68" t="s">
        <v>394</v>
      </c>
      <c r="B16" s="68" t="s">
        <v>395</v>
      </c>
      <c r="C16" s="64">
        <v>99</v>
      </c>
      <c r="D16" s="64">
        <v>98</v>
      </c>
      <c r="E16" s="64">
        <v>99</v>
      </c>
      <c r="F16" s="64">
        <v>99</v>
      </c>
      <c r="G16" s="64">
        <v>98</v>
      </c>
      <c r="H16" s="64">
        <v>99</v>
      </c>
      <c r="I16" s="154">
        <f t="shared" si="0"/>
        <v>19.7333333333333</v>
      </c>
      <c r="J16" s="68" t="s">
        <v>110</v>
      </c>
      <c r="K16" s="68" t="s">
        <v>113</v>
      </c>
      <c r="L16" s="68" t="s">
        <v>113</v>
      </c>
      <c r="M16" s="68" t="s">
        <v>180</v>
      </c>
      <c r="N16" s="68" t="s">
        <v>128</v>
      </c>
      <c r="O16" s="68" t="s">
        <v>113</v>
      </c>
      <c r="P16" s="68" t="s">
        <v>180</v>
      </c>
      <c r="Q16" s="68" t="s">
        <v>113</v>
      </c>
      <c r="R16" s="95">
        <v>76.681818</v>
      </c>
      <c r="S16" s="120">
        <f t="shared" si="1"/>
        <v>61.3454544</v>
      </c>
      <c r="T16" s="121">
        <f t="shared" si="2"/>
        <v>81.0787877333333</v>
      </c>
      <c r="U16" s="158">
        <v>0</v>
      </c>
      <c r="V16" s="123">
        <f t="shared" si="3"/>
        <v>81.0787877333333</v>
      </c>
      <c r="W16" s="159">
        <v>11</v>
      </c>
      <c r="X16" s="126"/>
    </row>
    <row r="17" ht="13.5" spans="1:24">
      <c r="A17" s="68" t="s">
        <v>396</v>
      </c>
      <c r="B17" s="68" t="s">
        <v>397</v>
      </c>
      <c r="C17" s="64">
        <v>99</v>
      </c>
      <c r="D17" s="64">
        <v>98</v>
      </c>
      <c r="E17" s="64">
        <v>98</v>
      </c>
      <c r="F17" s="64">
        <v>99</v>
      </c>
      <c r="G17" s="64">
        <v>99</v>
      </c>
      <c r="H17" s="64">
        <v>98</v>
      </c>
      <c r="I17" s="154">
        <f t="shared" si="0"/>
        <v>19.7</v>
      </c>
      <c r="J17" s="68" t="s">
        <v>180</v>
      </c>
      <c r="K17" s="68" t="s">
        <v>114</v>
      </c>
      <c r="L17" s="68" t="s">
        <v>144</v>
      </c>
      <c r="M17" s="68" t="s">
        <v>128</v>
      </c>
      <c r="N17" s="68" t="s">
        <v>144</v>
      </c>
      <c r="O17" s="68" t="s">
        <v>171</v>
      </c>
      <c r="P17" s="68" t="s">
        <v>133</v>
      </c>
      <c r="Q17" s="68" t="s">
        <v>139</v>
      </c>
      <c r="R17" s="95">
        <v>76.045454</v>
      </c>
      <c r="S17" s="120">
        <f t="shared" si="1"/>
        <v>60.8363632</v>
      </c>
      <c r="T17" s="121">
        <f t="shared" si="2"/>
        <v>80.5363632</v>
      </c>
      <c r="U17" s="158">
        <v>0.1</v>
      </c>
      <c r="V17" s="123">
        <f t="shared" si="3"/>
        <v>80.6363632</v>
      </c>
      <c r="W17" s="159">
        <v>12</v>
      </c>
      <c r="X17" s="125"/>
    </row>
    <row r="18" ht="13.5" spans="1:24">
      <c r="A18" s="68" t="s">
        <v>398</v>
      </c>
      <c r="B18" s="68" t="s">
        <v>399</v>
      </c>
      <c r="C18" s="64">
        <v>98</v>
      </c>
      <c r="D18" s="64">
        <v>99</v>
      </c>
      <c r="E18" s="64">
        <v>99</v>
      </c>
      <c r="F18" s="64">
        <v>98</v>
      </c>
      <c r="G18" s="64">
        <v>99</v>
      </c>
      <c r="H18" s="64">
        <v>99</v>
      </c>
      <c r="I18" s="154">
        <f t="shared" si="0"/>
        <v>19.7333333333333</v>
      </c>
      <c r="J18" s="68" t="s">
        <v>123</v>
      </c>
      <c r="K18" s="68" t="s">
        <v>114</v>
      </c>
      <c r="L18" s="68" t="s">
        <v>171</v>
      </c>
      <c r="M18" s="68" t="s">
        <v>180</v>
      </c>
      <c r="N18" s="68" t="s">
        <v>164</v>
      </c>
      <c r="O18" s="68" t="s">
        <v>171</v>
      </c>
      <c r="P18" s="68" t="s">
        <v>124</v>
      </c>
      <c r="Q18" s="68" t="s">
        <v>138</v>
      </c>
      <c r="R18" s="95">
        <v>73.704545</v>
      </c>
      <c r="S18" s="120">
        <f t="shared" si="1"/>
        <v>58.963636</v>
      </c>
      <c r="T18" s="121">
        <f t="shared" si="2"/>
        <v>78.6969693333333</v>
      </c>
      <c r="U18" s="158">
        <v>1.8</v>
      </c>
      <c r="V18" s="123">
        <f t="shared" si="3"/>
        <v>80.4969693333333</v>
      </c>
      <c r="W18" s="159">
        <v>13</v>
      </c>
      <c r="X18" s="125"/>
    </row>
    <row r="19" ht="13.5" spans="1:24">
      <c r="A19" s="68" t="s">
        <v>400</v>
      </c>
      <c r="B19" s="68" t="s">
        <v>401</v>
      </c>
      <c r="C19" s="64">
        <v>99</v>
      </c>
      <c r="D19" s="64">
        <v>99</v>
      </c>
      <c r="E19" s="64">
        <v>99</v>
      </c>
      <c r="F19" s="64">
        <v>99</v>
      </c>
      <c r="G19" s="64">
        <v>99</v>
      </c>
      <c r="H19" s="64">
        <v>99</v>
      </c>
      <c r="I19" s="154">
        <f t="shared" si="0"/>
        <v>19.8</v>
      </c>
      <c r="J19" s="68" t="s">
        <v>127</v>
      </c>
      <c r="K19" s="68" t="s">
        <v>119</v>
      </c>
      <c r="L19" s="68" t="s">
        <v>119</v>
      </c>
      <c r="M19" s="68" t="s">
        <v>124</v>
      </c>
      <c r="N19" s="68" t="s">
        <v>113</v>
      </c>
      <c r="O19" s="68" t="s">
        <v>163</v>
      </c>
      <c r="P19" s="68" t="s">
        <v>133</v>
      </c>
      <c r="Q19" s="68" t="s">
        <v>171</v>
      </c>
      <c r="R19" s="95">
        <v>73.477272</v>
      </c>
      <c r="S19" s="120">
        <f t="shared" si="1"/>
        <v>58.7818176</v>
      </c>
      <c r="T19" s="121">
        <f t="shared" si="2"/>
        <v>78.5818176</v>
      </c>
      <c r="U19" s="158">
        <v>0.7</v>
      </c>
      <c r="V19" s="123">
        <f t="shared" si="3"/>
        <v>79.2818176</v>
      </c>
      <c r="W19" s="159">
        <v>14</v>
      </c>
      <c r="X19" s="125"/>
    </row>
    <row r="20" ht="13.5" spans="1:24">
      <c r="A20" s="68" t="s">
        <v>402</v>
      </c>
      <c r="B20" s="68" t="s">
        <v>403</v>
      </c>
      <c r="C20" s="64">
        <v>98</v>
      </c>
      <c r="D20" s="64">
        <v>99</v>
      </c>
      <c r="E20" s="64">
        <v>99</v>
      </c>
      <c r="F20" s="64">
        <v>99</v>
      </c>
      <c r="G20" s="64">
        <v>98</v>
      </c>
      <c r="H20" s="64">
        <v>99</v>
      </c>
      <c r="I20" s="154">
        <f t="shared" si="0"/>
        <v>19.7333333333333</v>
      </c>
      <c r="J20" s="68" t="s">
        <v>168</v>
      </c>
      <c r="K20" s="68" t="s">
        <v>111</v>
      </c>
      <c r="L20" s="68" t="s">
        <v>110</v>
      </c>
      <c r="M20" s="68" t="s">
        <v>114</v>
      </c>
      <c r="N20" s="68" t="s">
        <v>167</v>
      </c>
      <c r="O20" s="68" t="s">
        <v>153</v>
      </c>
      <c r="P20" s="68" t="s">
        <v>110</v>
      </c>
      <c r="Q20" s="75" t="s">
        <v>301</v>
      </c>
      <c r="R20" s="95">
        <v>73.886363</v>
      </c>
      <c r="S20" s="120">
        <f t="shared" si="1"/>
        <v>59.1090904</v>
      </c>
      <c r="T20" s="121">
        <f t="shared" si="2"/>
        <v>78.8424237333333</v>
      </c>
      <c r="U20" s="158">
        <v>-1</v>
      </c>
      <c r="V20" s="123">
        <f t="shared" si="3"/>
        <v>77.8424237333333</v>
      </c>
      <c r="W20" s="159">
        <v>15</v>
      </c>
      <c r="X20" s="125"/>
    </row>
    <row r="21" ht="13.5" spans="1:24">
      <c r="A21" s="68" t="s">
        <v>404</v>
      </c>
      <c r="B21" s="68" t="s">
        <v>405</v>
      </c>
      <c r="C21" s="64">
        <v>99</v>
      </c>
      <c r="D21" s="64">
        <v>99</v>
      </c>
      <c r="E21" s="64">
        <v>99</v>
      </c>
      <c r="F21" s="64">
        <v>99</v>
      </c>
      <c r="G21" s="64">
        <v>99</v>
      </c>
      <c r="H21" s="64">
        <v>99</v>
      </c>
      <c r="I21" s="154">
        <f t="shared" si="0"/>
        <v>19.8</v>
      </c>
      <c r="J21" s="68" t="s">
        <v>109</v>
      </c>
      <c r="K21" s="68" t="s">
        <v>168</v>
      </c>
      <c r="L21" s="68" t="s">
        <v>119</v>
      </c>
      <c r="M21" s="68" t="s">
        <v>129</v>
      </c>
      <c r="N21" s="75" t="s">
        <v>204</v>
      </c>
      <c r="O21" s="68" t="s">
        <v>139</v>
      </c>
      <c r="P21" s="68" t="s">
        <v>140</v>
      </c>
      <c r="Q21" s="68" t="s">
        <v>134</v>
      </c>
      <c r="R21" s="95">
        <v>68.022727</v>
      </c>
      <c r="S21" s="120">
        <f t="shared" si="1"/>
        <v>54.4181816</v>
      </c>
      <c r="T21" s="121">
        <f t="shared" si="2"/>
        <v>74.2181816</v>
      </c>
      <c r="U21" s="158">
        <v>-1.6</v>
      </c>
      <c r="V21" s="123">
        <f t="shared" si="3"/>
        <v>72.6181816</v>
      </c>
      <c r="W21" s="159">
        <v>16</v>
      </c>
      <c r="X21" s="125"/>
    </row>
    <row r="22" ht="13.5" spans="1:24">
      <c r="A22" s="68" t="s">
        <v>406</v>
      </c>
      <c r="B22" s="68" t="s">
        <v>407</v>
      </c>
      <c r="C22" s="64">
        <v>99</v>
      </c>
      <c r="D22" s="64">
        <v>99</v>
      </c>
      <c r="E22" s="64">
        <v>99</v>
      </c>
      <c r="F22" s="64">
        <v>99</v>
      </c>
      <c r="G22" s="64">
        <v>99</v>
      </c>
      <c r="H22" s="64">
        <v>98</v>
      </c>
      <c r="I22" s="154">
        <f t="shared" si="0"/>
        <v>19.7666666666667</v>
      </c>
      <c r="J22" s="68" t="s">
        <v>113</v>
      </c>
      <c r="K22" s="68" t="s">
        <v>139</v>
      </c>
      <c r="L22" s="68" t="s">
        <v>164</v>
      </c>
      <c r="M22" s="68" t="s">
        <v>153</v>
      </c>
      <c r="N22" s="68" t="s">
        <v>154</v>
      </c>
      <c r="O22" s="68" t="s">
        <v>162</v>
      </c>
      <c r="P22" s="68" t="s">
        <v>114</v>
      </c>
      <c r="Q22" s="75" t="s">
        <v>408</v>
      </c>
      <c r="R22" s="95">
        <v>65.772727</v>
      </c>
      <c r="S22" s="120">
        <f t="shared" si="1"/>
        <v>52.6181816</v>
      </c>
      <c r="T22" s="121">
        <f t="shared" si="2"/>
        <v>72.3848482666667</v>
      </c>
      <c r="U22" s="158">
        <v>-1</v>
      </c>
      <c r="V22" s="123">
        <f t="shared" si="3"/>
        <v>71.3848482666667</v>
      </c>
      <c r="W22" s="159">
        <v>17</v>
      </c>
      <c r="X22" s="125"/>
    </row>
    <row r="23" ht="13.5" spans="1:24">
      <c r="A23" s="68" t="s">
        <v>409</v>
      </c>
      <c r="B23" s="68" t="s">
        <v>410</v>
      </c>
      <c r="C23" s="64">
        <v>99</v>
      </c>
      <c r="D23" s="64">
        <v>99</v>
      </c>
      <c r="E23" s="64">
        <v>98</v>
      </c>
      <c r="F23" s="64">
        <v>99</v>
      </c>
      <c r="G23" s="64">
        <v>99</v>
      </c>
      <c r="H23" s="64">
        <v>99</v>
      </c>
      <c r="I23" s="154">
        <f t="shared" si="0"/>
        <v>19.7666666666667</v>
      </c>
      <c r="J23" s="68" t="s">
        <v>127</v>
      </c>
      <c r="K23" s="68" t="s">
        <v>162</v>
      </c>
      <c r="L23" s="68" t="s">
        <v>144</v>
      </c>
      <c r="M23" s="68" t="s">
        <v>114</v>
      </c>
      <c r="N23" s="75" t="s">
        <v>186</v>
      </c>
      <c r="O23" s="68" t="s">
        <v>180</v>
      </c>
      <c r="P23" s="68" t="s">
        <v>162</v>
      </c>
      <c r="Q23" s="68" t="s">
        <v>193</v>
      </c>
      <c r="R23" s="95">
        <v>63.295454</v>
      </c>
      <c r="S23" s="120">
        <f t="shared" si="1"/>
        <v>50.6363632</v>
      </c>
      <c r="T23" s="121">
        <f t="shared" si="2"/>
        <v>70.4030298666667</v>
      </c>
      <c r="U23" s="158">
        <v>-0.8</v>
      </c>
      <c r="V23" s="123">
        <f t="shared" si="3"/>
        <v>69.6030298666667</v>
      </c>
      <c r="W23" s="159">
        <v>18</v>
      </c>
      <c r="X23" s="125"/>
    </row>
    <row r="24" ht="13.5" spans="1:24">
      <c r="A24" s="68" t="s">
        <v>411</v>
      </c>
      <c r="B24" s="68" t="s">
        <v>412</v>
      </c>
      <c r="C24" s="64">
        <v>99</v>
      </c>
      <c r="D24" s="64">
        <v>99</v>
      </c>
      <c r="E24" s="64">
        <v>98</v>
      </c>
      <c r="F24" s="64">
        <v>99</v>
      </c>
      <c r="G24" s="64">
        <v>99</v>
      </c>
      <c r="H24" s="64">
        <v>99</v>
      </c>
      <c r="I24" s="154">
        <f t="shared" si="0"/>
        <v>19.7666666666667</v>
      </c>
      <c r="J24" s="68" t="s">
        <v>127</v>
      </c>
      <c r="K24" s="75" t="s">
        <v>217</v>
      </c>
      <c r="L24" s="68" t="s">
        <v>171</v>
      </c>
      <c r="M24" s="68" t="s">
        <v>201</v>
      </c>
      <c r="N24" s="68" t="s">
        <v>167</v>
      </c>
      <c r="O24" s="68" t="s">
        <v>119</v>
      </c>
      <c r="P24" s="68" t="s">
        <v>128</v>
      </c>
      <c r="Q24" s="68" t="s">
        <v>125</v>
      </c>
      <c r="R24" s="95">
        <v>63.818181</v>
      </c>
      <c r="S24" s="120">
        <f t="shared" si="1"/>
        <v>51.0545448</v>
      </c>
      <c r="T24" s="121">
        <f t="shared" si="2"/>
        <v>70.8212114666667</v>
      </c>
      <c r="U24" s="158">
        <v>-1.7</v>
      </c>
      <c r="V24" s="123">
        <f t="shared" si="3"/>
        <v>69.1212114666667</v>
      </c>
      <c r="W24" s="159">
        <v>19</v>
      </c>
      <c r="X24" s="125"/>
    </row>
    <row r="25" ht="13.5" spans="1:24">
      <c r="A25" s="68" t="s">
        <v>413</v>
      </c>
      <c r="B25" s="68" t="s">
        <v>414</v>
      </c>
      <c r="C25" s="64">
        <v>99</v>
      </c>
      <c r="D25" s="64">
        <v>99</v>
      </c>
      <c r="E25" s="64">
        <v>99</v>
      </c>
      <c r="F25" s="64">
        <v>98</v>
      </c>
      <c r="G25" s="64">
        <v>99</v>
      </c>
      <c r="H25" s="64">
        <v>99</v>
      </c>
      <c r="I25" s="154">
        <f t="shared" si="0"/>
        <v>19.7666666666667</v>
      </c>
      <c r="J25" s="68" t="s">
        <v>128</v>
      </c>
      <c r="K25" s="68" t="s">
        <v>162</v>
      </c>
      <c r="L25" s="68" t="s">
        <v>168</v>
      </c>
      <c r="M25" s="68" t="s">
        <v>153</v>
      </c>
      <c r="N25" s="75" t="s">
        <v>210</v>
      </c>
      <c r="O25" s="68" t="s">
        <v>162</v>
      </c>
      <c r="P25" s="68" t="s">
        <v>108</v>
      </c>
      <c r="Q25" s="68" t="s">
        <v>110</v>
      </c>
      <c r="R25" s="95">
        <v>60.022727</v>
      </c>
      <c r="S25" s="120">
        <f t="shared" si="1"/>
        <v>48.0181816</v>
      </c>
      <c r="T25" s="121">
        <f t="shared" si="2"/>
        <v>67.7848482666667</v>
      </c>
      <c r="U25" s="158">
        <v>0.4</v>
      </c>
      <c r="V25" s="123">
        <f t="shared" si="3"/>
        <v>68.1848482666667</v>
      </c>
      <c r="W25" s="159">
        <v>20</v>
      </c>
      <c r="X25" s="125"/>
    </row>
    <row r="26" ht="13.5" spans="1:24">
      <c r="A26" s="68" t="s">
        <v>415</v>
      </c>
      <c r="B26" s="68" t="s">
        <v>416</v>
      </c>
      <c r="C26" s="64">
        <v>99</v>
      </c>
      <c r="D26" s="64">
        <v>98</v>
      </c>
      <c r="E26" s="64">
        <v>99</v>
      </c>
      <c r="F26" s="64">
        <v>99</v>
      </c>
      <c r="G26" s="64">
        <v>99</v>
      </c>
      <c r="H26" s="64">
        <v>99</v>
      </c>
      <c r="I26" s="154">
        <f t="shared" si="0"/>
        <v>19.7666666666667</v>
      </c>
      <c r="J26" s="68" t="s">
        <v>109</v>
      </c>
      <c r="K26" s="75" t="s">
        <v>200</v>
      </c>
      <c r="L26" s="68" t="s">
        <v>201</v>
      </c>
      <c r="M26" s="68" t="s">
        <v>139</v>
      </c>
      <c r="N26" s="75" t="s">
        <v>276</v>
      </c>
      <c r="O26" s="68" t="s">
        <v>119</v>
      </c>
      <c r="P26" s="68" t="s">
        <v>138</v>
      </c>
      <c r="Q26" s="68" t="s">
        <v>110</v>
      </c>
      <c r="R26" s="95">
        <v>56.113636</v>
      </c>
      <c r="S26" s="120">
        <f t="shared" si="1"/>
        <v>44.8909088</v>
      </c>
      <c r="T26" s="121">
        <f t="shared" si="2"/>
        <v>64.6575754666667</v>
      </c>
      <c r="U26" s="158">
        <v>-0.6</v>
      </c>
      <c r="V26" s="123">
        <f t="shared" si="3"/>
        <v>64.0575754666667</v>
      </c>
      <c r="W26" s="159">
        <v>21</v>
      </c>
      <c r="X26" s="125"/>
    </row>
    <row r="27" ht="13.5" spans="1:24">
      <c r="A27" s="68" t="s">
        <v>417</v>
      </c>
      <c r="B27" s="68" t="s">
        <v>418</v>
      </c>
      <c r="C27" s="64">
        <v>99</v>
      </c>
      <c r="D27" s="64">
        <v>99</v>
      </c>
      <c r="E27" s="64">
        <v>99</v>
      </c>
      <c r="F27" s="64">
        <v>99</v>
      </c>
      <c r="G27" s="64">
        <v>99</v>
      </c>
      <c r="H27" s="64">
        <v>99</v>
      </c>
      <c r="I27" s="154">
        <f t="shared" si="0"/>
        <v>19.8</v>
      </c>
      <c r="J27" s="68" t="s">
        <v>109</v>
      </c>
      <c r="K27" s="68" t="s">
        <v>127</v>
      </c>
      <c r="L27" s="68" t="s">
        <v>144</v>
      </c>
      <c r="M27" s="68" t="s">
        <v>119</v>
      </c>
      <c r="N27" s="75" t="s">
        <v>186</v>
      </c>
      <c r="O27" s="75" t="s">
        <v>177</v>
      </c>
      <c r="P27" s="68" t="s">
        <v>110</v>
      </c>
      <c r="Q27" s="68" t="s">
        <v>139</v>
      </c>
      <c r="R27" s="95">
        <v>50.295454</v>
      </c>
      <c r="S27" s="120">
        <f t="shared" si="1"/>
        <v>40.2363632</v>
      </c>
      <c r="T27" s="121">
        <f t="shared" si="2"/>
        <v>60.0363632</v>
      </c>
      <c r="U27" s="158">
        <v>-2.3</v>
      </c>
      <c r="V27" s="123">
        <f t="shared" si="3"/>
        <v>57.7363632</v>
      </c>
      <c r="W27" s="159">
        <v>22</v>
      </c>
      <c r="X27" s="125"/>
    </row>
    <row r="28" ht="13.5" spans="1:24">
      <c r="A28" s="68" t="s">
        <v>419</v>
      </c>
      <c r="B28" s="68" t="s">
        <v>420</v>
      </c>
      <c r="C28" s="64">
        <v>99</v>
      </c>
      <c r="D28" s="64">
        <v>99</v>
      </c>
      <c r="E28" s="64">
        <v>99</v>
      </c>
      <c r="F28" s="64">
        <v>99</v>
      </c>
      <c r="G28" s="64">
        <v>99</v>
      </c>
      <c r="H28" s="64">
        <v>99</v>
      </c>
      <c r="I28" s="154">
        <f t="shared" si="0"/>
        <v>19.8</v>
      </c>
      <c r="J28" s="68" t="s">
        <v>109</v>
      </c>
      <c r="K28" s="68" t="s">
        <v>125</v>
      </c>
      <c r="L28" s="68" t="s">
        <v>171</v>
      </c>
      <c r="M28" s="68" t="s">
        <v>153</v>
      </c>
      <c r="N28" s="75" t="s">
        <v>186</v>
      </c>
      <c r="O28" s="75" t="s">
        <v>241</v>
      </c>
      <c r="P28" s="68" t="s">
        <v>133</v>
      </c>
      <c r="Q28" s="68" t="s">
        <v>167</v>
      </c>
      <c r="R28" s="95">
        <v>48.204545</v>
      </c>
      <c r="S28" s="120">
        <f t="shared" si="1"/>
        <v>38.563636</v>
      </c>
      <c r="T28" s="121">
        <f t="shared" si="2"/>
        <v>58.363636</v>
      </c>
      <c r="U28" s="158">
        <v>-1</v>
      </c>
      <c r="V28" s="123">
        <f t="shared" si="3"/>
        <v>57.363636</v>
      </c>
      <c r="W28" s="159">
        <v>23</v>
      </c>
      <c r="X28" s="125"/>
    </row>
    <row r="29" ht="13.5" spans="1:24">
      <c r="A29" s="68" t="s">
        <v>421</v>
      </c>
      <c r="B29" s="68" t="s">
        <v>422</v>
      </c>
      <c r="C29" s="64">
        <v>99</v>
      </c>
      <c r="D29" s="64">
        <v>99</v>
      </c>
      <c r="E29" s="64">
        <v>99</v>
      </c>
      <c r="F29" s="64">
        <v>98</v>
      </c>
      <c r="G29" s="64">
        <v>99</v>
      </c>
      <c r="H29" s="64">
        <v>99</v>
      </c>
      <c r="I29" s="154">
        <f t="shared" si="0"/>
        <v>19.7666666666667</v>
      </c>
      <c r="J29" s="68" t="s">
        <v>118</v>
      </c>
      <c r="K29" s="68" t="s">
        <v>140</v>
      </c>
      <c r="L29" s="68" t="s">
        <v>171</v>
      </c>
      <c r="M29" s="68" t="s">
        <v>144</v>
      </c>
      <c r="N29" s="75" t="s">
        <v>320</v>
      </c>
      <c r="O29" s="75" t="s">
        <v>211</v>
      </c>
      <c r="P29" s="68" t="s">
        <v>133</v>
      </c>
      <c r="Q29" s="68" t="s">
        <v>171</v>
      </c>
      <c r="R29" s="95">
        <v>48.65909</v>
      </c>
      <c r="S29" s="120">
        <f t="shared" si="1"/>
        <v>38.927272</v>
      </c>
      <c r="T29" s="121">
        <f t="shared" si="2"/>
        <v>58.6939386666667</v>
      </c>
      <c r="U29" s="158">
        <v>-3.3</v>
      </c>
      <c r="V29" s="123">
        <f t="shared" si="3"/>
        <v>55.3939386666667</v>
      </c>
      <c r="W29" s="159">
        <v>24</v>
      </c>
      <c r="X29" s="125"/>
    </row>
    <row r="30" ht="13.5" spans="1:24">
      <c r="A30" s="68" t="s">
        <v>423</v>
      </c>
      <c r="B30" s="68" t="s">
        <v>424</v>
      </c>
      <c r="C30" s="64">
        <v>99</v>
      </c>
      <c r="D30" s="64">
        <v>99</v>
      </c>
      <c r="E30" s="64">
        <v>98</v>
      </c>
      <c r="F30" s="64">
        <v>99</v>
      </c>
      <c r="G30" s="64">
        <v>99</v>
      </c>
      <c r="H30" s="64">
        <v>99</v>
      </c>
      <c r="I30" s="154">
        <f t="shared" si="0"/>
        <v>19.7666666666667</v>
      </c>
      <c r="J30" s="68" t="s">
        <v>118</v>
      </c>
      <c r="K30" s="75" t="s">
        <v>304</v>
      </c>
      <c r="L30" s="68" t="s">
        <v>201</v>
      </c>
      <c r="M30" s="68" t="s">
        <v>201</v>
      </c>
      <c r="N30" s="75" t="s">
        <v>207</v>
      </c>
      <c r="O30" s="75" t="s">
        <v>283</v>
      </c>
      <c r="P30" s="68" t="s">
        <v>180</v>
      </c>
      <c r="Q30" s="68" t="s">
        <v>140</v>
      </c>
      <c r="R30" s="95">
        <v>40.931818</v>
      </c>
      <c r="S30" s="120">
        <f t="shared" si="1"/>
        <v>32.7454544</v>
      </c>
      <c r="T30" s="121">
        <f t="shared" si="2"/>
        <v>52.5121210666667</v>
      </c>
      <c r="U30" s="158">
        <v>-3</v>
      </c>
      <c r="V30" s="123">
        <f t="shared" si="3"/>
        <v>49.5121210666667</v>
      </c>
      <c r="W30" s="159">
        <v>25</v>
      </c>
      <c r="X30" s="64"/>
    </row>
    <row r="31" ht="13.5" spans="1:24">
      <c r="A31" s="68" t="s">
        <v>425</v>
      </c>
      <c r="B31" s="68" t="s">
        <v>426</v>
      </c>
      <c r="C31" s="64">
        <v>99</v>
      </c>
      <c r="D31" s="64">
        <v>98</v>
      </c>
      <c r="E31" s="64">
        <v>99</v>
      </c>
      <c r="F31" s="64">
        <v>99</v>
      </c>
      <c r="G31" s="64">
        <v>99</v>
      </c>
      <c r="H31" s="64">
        <v>99</v>
      </c>
      <c r="I31" s="154">
        <f t="shared" si="0"/>
        <v>19.7666666666667</v>
      </c>
      <c r="J31" s="68" t="s">
        <v>125</v>
      </c>
      <c r="K31" s="68" t="s">
        <v>162</v>
      </c>
      <c r="L31" s="68" t="s">
        <v>167</v>
      </c>
      <c r="M31" s="68" t="s">
        <v>167</v>
      </c>
      <c r="N31" s="75" t="s">
        <v>190</v>
      </c>
      <c r="O31" s="75" t="s">
        <v>211</v>
      </c>
      <c r="P31" s="68" t="s">
        <v>109</v>
      </c>
      <c r="Q31" s="75" t="s">
        <v>190</v>
      </c>
      <c r="R31" s="95">
        <v>39.613636</v>
      </c>
      <c r="S31" s="120">
        <f t="shared" si="1"/>
        <v>31.6909088</v>
      </c>
      <c r="T31" s="121">
        <f t="shared" si="2"/>
        <v>51.4575754666667</v>
      </c>
      <c r="U31" s="158">
        <v>-3</v>
      </c>
      <c r="V31" s="123">
        <f t="shared" si="3"/>
        <v>48.4575754666667</v>
      </c>
      <c r="W31" s="159">
        <v>26</v>
      </c>
      <c r="X31" s="125"/>
    </row>
    <row r="32" ht="13.5" spans="1:24">
      <c r="A32" s="68" t="s">
        <v>427</v>
      </c>
      <c r="B32" s="68" t="s">
        <v>428</v>
      </c>
      <c r="C32" s="64">
        <v>99</v>
      </c>
      <c r="D32" s="64">
        <v>98</v>
      </c>
      <c r="E32" s="64">
        <v>99</v>
      </c>
      <c r="F32" s="64">
        <v>99</v>
      </c>
      <c r="G32" s="64">
        <v>99</v>
      </c>
      <c r="H32" s="64">
        <v>99</v>
      </c>
      <c r="I32" s="154">
        <f t="shared" si="0"/>
        <v>19.7666666666667</v>
      </c>
      <c r="J32" s="68" t="s">
        <v>155</v>
      </c>
      <c r="K32" s="68" t="s">
        <v>144</v>
      </c>
      <c r="L32" s="68" t="s">
        <v>113</v>
      </c>
      <c r="M32" s="75" t="s">
        <v>197</v>
      </c>
      <c r="N32" s="75" t="s">
        <v>231</v>
      </c>
      <c r="O32" s="68" t="s">
        <v>163</v>
      </c>
      <c r="P32" s="68" t="s">
        <v>127</v>
      </c>
      <c r="Q32" s="68" t="s">
        <v>193</v>
      </c>
      <c r="R32" s="95">
        <v>40.227272</v>
      </c>
      <c r="S32" s="120">
        <f t="shared" si="1"/>
        <v>32.1818176</v>
      </c>
      <c r="T32" s="121">
        <f t="shared" si="2"/>
        <v>51.9484842666667</v>
      </c>
      <c r="U32" s="158">
        <v>-4.4</v>
      </c>
      <c r="V32" s="123">
        <f t="shared" si="3"/>
        <v>47.5484842666667</v>
      </c>
      <c r="W32" s="159">
        <v>27</v>
      </c>
      <c r="X32" s="125"/>
    </row>
    <row r="33" ht="13.5" spans="1:24">
      <c r="A33" s="68" t="s">
        <v>429</v>
      </c>
      <c r="B33" s="68" t="s">
        <v>430</v>
      </c>
      <c r="C33" s="64">
        <v>98</v>
      </c>
      <c r="D33" s="64">
        <v>99</v>
      </c>
      <c r="E33" s="64">
        <v>99</v>
      </c>
      <c r="F33" s="64">
        <v>99</v>
      </c>
      <c r="G33" s="64">
        <v>99</v>
      </c>
      <c r="H33" s="64">
        <v>99</v>
      </c>
      <c r="I33" s="154">
        <f t="shared" si="0"/>
        <v>19.7666666666667</v>
      </c>
      <c r="J33" s="68" t="s">
        <v>138</v>
      </c>
      <c r="K33" s="68" t="s">
        <v>167</v>
      </c>
      <c r="L33" s="75" t="s">
        <v>186</v>
      </c>
      <c r="M33" s="68" t="s">
        <v>162</v>
      </c>
      <c r="N33" s="75" t="s">
        <v>219</v>
      </c>
      <c r="O33" s="75" t="s">
        <v>234</v>
      </c>
      <c r="P33" s="68" t="s">
        <v>133</v>
      </c>
      <c r="Q33" s="75" t="s">
        <v>225</v>
      </c>
      <c r="R33" s="95">
        <v>32.772727</v>
      </c>
      <c r="S33" s="120">
        <f t="shared" si="1"/>
        <v>26.2181816</v>
      </c>
      <c r="T33" s="121">
        <f t="shared" si="2"/>
        <v>45.9848482666667</v>
      </c>
      <c r="U33" s="158">
        <v>-2.9</v>
      </c>
      <c r="V33" s="123">
        <f t="shared" si="3"/>
        <v>43.0848482666667</v>
      </c>
      <c r="W33" s="159">
        <v>28</v>
      </c>
      <c r="X33" s="125"/>
    </row>
    <row r="34" ht="12.75" customHeight="1" spans="1:24">
      <c r="A34" s="68" t="s">
        <v>431</v>
      </c>
      <c r="B34" s="68" t="s">
        <v>432</v>
      </c>
      <c r="C34" s="64">
        <v>99</v>
      </c>
      <c r="D34" s="64">
        <v>99</v>
      </c>
      <c r="E34" s="64">
        <v>99</v>
      </c>
      <c r="F34" s="64">
        <v>99</v>
      </c>
      <c r="G34" s="64">
        <v>99</v>
      </c>
      <c r="H34" s="64">
        <v>98</v>
      </c>
      <c r="I34" s="154">
        <f t="shared" si="0"/>
        <v>19.7666666666667</v>
      </c>
      <c r="J34" s="68" t="s">
        <v>127</v>
      </c>
      <c r="K34" s="75" t="s">
        <v>197</v>
      </c>
      <c r="L34" s="68" t="s">
        <v>171</v>
      </c>
      <c r="M34" s="75" t="s">
        <v>186</v>
      </c>
      <c r="N34" s="68" t="s">
        <v>190</v>
      </c>
      <c r="O34" s="75" t="s">
        <v>197</v>
      </c>
      <c r="P34" s="68" t="s">
        <v>133</v>
      </c>
      <c r="Q34" s="68" t="s">
        <v>168</v>
      </c>
      <c r="R34" s="95">
        <v>21.931818</v>
      </c>
      <c r="S34" s="120">
        <f t="shared" si="1"/>
        <v>17.5454544</v>
      </c>
      <c r="T34" s="121">
        <f t="shared" si="2"/>
        <v>37.3121210666667</v>
      </c>
      <c r="U34" s="158">
        <v>-6.3</v>
      </c>
      <c r="V34" s="123">
        <f t="shared" si="3"/>
        <v>31.0121210666667</v>
      </c>
      <c r="W34" s="159">
        <v>29</v>
      </c>
      <c r="X34" s="125"/>
    </row>
    <row r="35" ht="13.5" spans="1:24">
      <c r="A35" s="68" t="s">
        <v>433</v>
      </c>
      <c r="B35" s="68" t="s">
        <v>434</v>
      </c>
      <c r="C35" s="64">
        <v>99</v>
      </c>
      <c r="D35" s="64">
        <v>98</v>
      </c>
      <c r="E35" s="64">
        <v>99</v>
      </c>
      <c r="F35" s="64">
        <v>99</v>
      </c>
      <c r="G35" s="64">
        <v>98</v>
      </c>
      <c r="H35" s="64">
        <v>99</v>
      </c>
      <c r="I35" s="154">
        <f t="shared" si="0"/>
        <v>19.7333333333333</v>
      </c>
      <c r="J35" s="68" t="s">
        <v>201</v>
      </c>
      <c r="K35" s="75" t="s">
        <v>320</v>
      </c>
      <c r="L35" s="68" t="s">
        <v>167</v>
      </c>
      <c r="M35" s="75" t="s">
        <v>234</v>
      </c>
      <c r="N35" s="75" t="s">
        <v>229</v>
      </c>
      <c r="O35" s="75" t="s">
        <v>211</v>
      </c>
      <c r="P35" s="68" t="s">
        <v>114</v>
      </c>
      <c r="Q35" s="68" t="s">
        <v>162</v>
      </c>
      <c r="R35" s="95">
        <v>19.522727</v>
      </c>
      <c r="S35" s="120">
        <f t="shared" si="1"/>
        <v>15.6181816</v>
      </c>
      <c r="T35" s="121">
        <f t="shared" si="2"/>
        <v>35.3515149333333</v>
      </c>
      <c r="U35" s="158">
        <v>-7.6</v>
      </c>
      <c r="V35" s="123">
        <f t="shared" si="3"/>
        <v>27.7515149333333</v>
      </c>
      <c r="W35" s="159">
        <v>30</v>
      </c>
      <c r="X35" s="125"/>
    </row>
  </sheetData>
  <mergeCells count="16">
    <mergeCell ref="A1:X1"/>
    <mergeCell ref="A2:X2"/>
    <mergeCell ref="C3:I3"/>
    <mergeCell ref="J3:S3"/>
    <mergeCell ref="C4:H4"/>
    <mergeCell ref="J4:Q4"/>
    <mergeCell ref="A3:A5"/>
    <mergeCell ref="B3:B5"/>
    <mergeCell ref="I4:I5"/>
    <mergeCell ref="R4:R5"/>
    <mergeCell ref="S4:S5"/>
    <mergeCell ref="T3:T5"/>
    <mergeCell ref="U3:U5"/>
    <mergeCell ref="V3:V5"/>
    <mergeCell ref="W3:W5"/>
    <mergeCell ref="X3:X5"/>
  </mergeCells>
  <pageMargins left="0.75" right="0.75" top="1" bottom="1" header="0.509027777777778" footer="0.509027777777778"/>
  <pageSetup paperSize="9" orientation="landscape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"/>
  <sheetViews>
    <sheetView topLeftCell="A3" workbookViewId="0">
      <selection activeCell="Y9" sqref="Y9"/>
    </sheetView>
  </sheetViews>
  <sheetFormatPr defaultColWidth="9" defaultRowHeight="14.25"/>
  <cols>
    <col min="1" max="1" width="8.625" style="58" customWidth="1"/>
    <col min="2" max="2" width="5.625" style="58" customWidth="1"/>
    <col min="3" max="8" width="3.25" style="58" customWidth="1"/>
    <col min="9" max="9" width="6.75" style="58" customWidth="1"/>
    <col min="10" max="17" width="5.125" style="58" customWidth="1"/>
    <col min="18" max="19" width="5.625" style="58" customWidth="1"/>
    <col min="20" max="20" width="6.25" style="58" customWidth="1"/>
    <col min="21" max="21" width="5.5" style="105" customWidth="1"/>
    <col min="22" max="22" width="5.75" style="58" customWidth="1"/>
    <col min="23" max="23" width="3.875" style="58" customWidth="1"/>
    <col min="24" max="24" width="18.25" style="58" customWidth="1"/>
    <col min="25" max="255" width="9" style="58"/>
    <col min="256" max="256" width="3.5" style="58" customWidth="1"/>
    <col min="257" max="257" width="9" style="58"/>
    <col min="258" max="258" width="6" style="58" customWidth="1"/>
    <col min="259" max="259" width="4.125" style="58" customWidth="1"/>
    <col min="260" max="260" width="4.25" style="58" customWidth="1"/>
    <col min="261" max="261" width="3.75" style="58" customWidth="1"/>
    <col min="262" max="262" width="4.25" style="58" customWidth="1"/>
    <col min="263" max="263" width="3.875" style="58" customWidth="1"/>
    <col min="264" max="264" width="4.5" style="58" customWidth="1"/>
    <col min="265" max="265" width="7.75" style="58" customWidth="1"/>
    <col min="266" max="266" width="6.625" style="58" customWidth="1"/>
    <col min="267" max="267" width="6.875" style="58" customWidth="1"/>
    <col min="268" max="268" width="6.75" style="58" customWidth="1"/>
    <col min="269" max="270" width="5.625" style="58" customWidth="1"/>
    <col min="271" max="271" width="5.75" style="58" customWidth="1"/>
    <col min="272" max="272" width="6.375" style="58" customWidth="1"/>
    <col min="273" max="273" width="6.125" style="58" customWidth="1"/>
    <col min="274" max="276" width="7.375" style="58" customWidth="1"/>
    <col min="277" max="277" width="6.875" style="58" customWidth="1"/>
    <col min="278" max="278" width="5.75" style="58" customWidth="1"/>
    <col min="279" max="279" width="4.25" style="58" customWidth="1"/>
    <col min="280" max="280" width="18.25" style="58" customWidth="1"/>
    <col min="281" max="511" width="9" style="58"/>
    <col min="512" max="512" width="3.5" style="58" customWidth="1"/>
    <col min="513" max="513" width="9" style="58"/>
    <col min="514" max="514" width="6" style="58" customWidth="1"/>
    <col min="515" max="515" width="4.125" style="58" customWidth="1"/>
    <col min="516" max="516" width="4.25" style="58" customWidth="1"/>
    <col min="517" max="517" width="3.75" style="58" customWidth="1"/>
    <col min="518" max="518" width="4.25" style="58" customWidth="1"/>
    <col min="519" max="519" width="3.875" style="58" customWidth="1"/>
    <col min="520" max="520" width="4.5" style="58" customWidth="1"/>
    <col min="521" max="521" width="7.75" style="58" customWidth="1"/>
    <col min="522" max="522" width="6.625" style="58" customWidth="1"/>
    <col min="523" max="523" width="6.875" style="58" customWidth="1"/>
    <col min="524" max="524" width="6.75" style="58" customWidth="1"/>
    <col min="525" max="526" width="5.625" style="58" customWidth="1"/>
    <col min="527" max="527" width="5.75" style="58" customWidth="1"/>
    <col min="528" max="528" width="6.375" style="58" customWidth="1"/>
    <col min="529" max="529" width="6.125" style="58" customWidth="1"/>
    <col min="530" max="532" width="7.375" style="58" customWidth="1"/>
    <col min="533" max="533" width="6.875" style="58" customWidth="1"/>
    <col min="534" max="534" width="5.75" style="58" customWidth="1"/>
    <col min="535" max="535" width="4.25" style="58" customWidth="1"/>
    <col min="536" max="536" width="18.25" style="58" customWidth="1"/>
    <col min="537" max="767" width="9" style="58"/>
    <col min="768" max="768" width="3.5" style="58" customWidth="1"/>
    <col min="769" max="769" width="9" style="58"/>
    <col min="770" max="770" width="6" style="58" customWidth="1"/>
    <col min="771" max="771" width="4.125" style="58" customWidth="1"/>
    <col min="772" max="772" width="4.25" style="58" customWidth="1"/>
    <col min="773" max="773" width="3.75" style="58" customWidth="1"/>
    <col min="774" max="774" width="4.25" style="58" customWidth="1"/>
    <col min="775" max="775" width="3.875" style="58" customWidth="1"/>
    <col min="776" max="776" width="4.5" style="58" customWidth="1"/>
    <col min="777" max="777" width="7.75" style="58" customWidth="1"/>
    <col min="778" max="778" width="6.625" style="58" customWidth="1"/>
    <col min="779" max="779" width="6.875" style="58" customWidth="1"/>
    <col min="780" max="780" width="6.75" style="58" customWidth="1"/>
    <col min="781" max="782" width="5.625" style="58" customWidth="1"/>
    <col min="783" max="783" width="5.75" style="58" customWidth="1"/>
    <col min="784" max="784" width="6.375" style="58" customWidth="1"/>
    <col min="785" max="785" width="6.125" style="58" customWidth="1"/>
    <col min="786" max="788" width="7.375" style="58" customWidth="1"/>
    <col min="789" max="789" width="6.875" style="58" customWidth="1"/>
    <col min="790" max="790" width="5.75" style="58" customWidth="1"/>
    <col min="791" max="791" width="4.25" style="58" customWidth="1"/>
    <col min="792" max="792" width="18.25" style="58" customWidth="1"/>
    <col min="793" max="1023" width="9" style="58"/>
    <col min="1024" max="1024" width="3.5" style="58" customWidth="1"/>
    <col min="1025" max="1025" width="9" style="58"/>
    <col min="1026" max="1026" width="6" style="58" customWidth="1"/>
    <col min="1027" max="1027" width="4.125" style="58" customWidth="1"/>
    <col min="1028" max="1028" width="4.25" style="58" customWidth="1"/>
    <col min="1029" max="1029" width="3.75" style="58" customWidth="1"/>
    <col min="1030" max="1030" width="4.25" style="58" customWidth="1"/>
    <col min="1031" max="1031" width="3.875" style="58" customWidth="1"/>
    <col min="1032" max="1032" width="4.5" style="58" customWidth="1"/>
    <col min="1033" max="1033" width="7.75" style="58" customWidth="1"/>
    <col min="1034" max="1034" width="6.625" style="58" customWidth="1"/>
    <col min="1035" max="1035" width="6.875" style="58" customWidth="1"/>
    <col min="1036" max="1036" width="6.75" style="58" customWidth="1"/>
    <col min="1037" max="1038" width="5.625" style="58" customWidth="1"/>
    <col min="1039" max="1039" width="5.75" style="58" customWidth="1"/>
    <col min="1040" max="1040" width="6.375" style="58" customWidth="1"/>
    <col min="1041" max="1041" width="6.125" style="58" customWidth="1"/>
    <col min="1042" max="1044" width="7.375" style="58" customWidth="1"/>
    <col min="1045" max="1045" width="6.875" style="58" customWidth="1"/>
    <col min="1046" max="1046" width="5.75" style="58" customWidth="1"/>
    <col min="1047" max="1047" width="4.25" style="58" customWidth="1"/>
    <col min="1048" max="1048" width="18.25" style="58" customWidth="1"/>
    <col min="1049" max="1279" width="9" style="58"/>
    <col min="1280" max="1280" width="3.5" style="58" customWidth="1"/>
    <col min="1281" max="1281" width="9" style="58"/>
    <col min="1282" max="1282" width="6" style="58" customWidth="1"/>
    <col min="1283" max="1283" width="4.125" style="58" customWidth="1"/>
    <col min="1284" max="1284" width="4.25" style="58" customWidth="1"/>
    <col min="1285" max="1285" width="3.75" style="58" customWidth="1"/>
    <col min="1286" max="1286" width="4.25" style="58" customWidth="1"/>
    <col min="1287" max="1287" width="3.875" style="58" customWidth="1"/>
    <col min="1288" max="1288" width="4.5" style="58" customWidth="1"/>
    <col min="1289" max="1289" width="7.75" style="58" customWidth="1"/>
    <col min="1290" max="1290" width="6.625" style="58" customWidth="1"/>
    <col min="1291" max="1291" width="6.875" style="58" customWidth="1"/>
    <col min="1292" max="1292" width="6.75" style="58" customWidth="1"/>
    <col min="1293" max="1294" width="5.625" style="58" customWidth="1"/>
    <col min="1295" max="1295" width="5.75" style="58" customWidth="1"/>
    <col min="1296" max="1296" width="6.375" style="58" customWidth="1"/>
    <col min="1297" max="1297" width="6.125" style="58" customWidth="1"/>
    <col min="1298" max="1300" width="7.375" style="58" customWidth="1"/>
    <col min="1301" max="1301" width="6.875" style="58" customWidth="1"/>
    <col min="1302" max="1302" width="5.75" style="58" customWidth="1"/>
    <col min="1303" max="1303" width="4.25" style="58" customWidth="1"/>
    <col min="1304" max="1304" width="18.25" style="58" customWidth="1"/>
    <col min="1305" max="1535" width="9" style="58"/>
    <col min="1536" max="1536" width="3.5" style="58" customWidth="1"/>
    <col min="1537" max="1537" width="9" style="58"/>
    <col min="1538" max="1538" width="6" style="58" customWidth="1"/>
    <col min="1539" max="1539" width="4.125" style="58" customWidth="1"/>
    <col min="1540" max="1540" width="4.25" style="58" customWidth="1"/>
    <col min="1541" max="1541" width="3.75" style="58" customWidth="1"/>
    <col min="1542" max="1542" width="4.25" style="58" customWidth="1"/>
    <col min="1543" max="1543" width="3.875" style="58" customWidth="1"/>
    <col min="1544" max="1544" width="4.5" style="58" customWidth="1"/>
    <col min="1545" max="1545" width="7.75" style="58" customWidth="1"/>
    <col min="1546" max="1546" width="6.625" style="58" customWidth="1"/>
    <col min="1547" max="1547" width="6.875" style="58" customWidth="1"/>
    <col min="1548" max="1548" width="6.75" style="58" customWidth="1"/>
    <col min="1549" max="1550" width="5.625" style="58" customWidth="1"/>
    <col min="1551" max="1551" width="5.75" style="58" customWidth="1"/>
    <col min="1552" max="1552" width="6.375" style="58" customWidth="1"/>
    <col min="1553" max="1553" width="6.125" style="58" customWidth="1"/>
    <col min="1554" max="1556" width="7.375" style="58" customWidth="1"/>
    <col min="1557" max="1557" width="6.875" style="58" customWidth="1"/>
    <col min="1558" max="1558" width="5.75" style="58" customWidth="1"/>
    <col min="1559" max="1559" width="4.25" style="58" customWidth="1"/>
    <col min="1560" max="1560" width="18.25" style="58" customWidth="1"/>
    <col min="1561" max="1791" width="9" style="58"/>
    <col min="1792" max="1792" width="3.5" style="58" customWidth="1"/>
    <col min="1793" max="1793" width="9" style="58"/>
    <col min="1794" max="1794" width="6" style="58" customWidth="1"/>
    <col min="1795" max="1795" width="4.125" style="58" customWidth="1"/>
    <col min="1796" max="1796" width="4.25" style="58" customWidth="1"/>
    <col min="1797" max="1797" width="3.75" style="58" customWidth="1"/>
    <col min="1798" max="1798" width="4.25" style="58" customWidth="1"/>
    <col min="1799" max="1799" width="3.875" style="58" customWidth="1"/>
    <col min="1800" max="1800" width="4.5" style="58" customWidth="1"/>
    <col min="1801" max="1801" width="7.75" style="58" customWidth="1"/>
    <col min="1802" max="1802" width="6.625" style="58" customWidth="1"/>
    <col min="1803" max="1803" width="6.875" style="58" customWidth="1"/>
    <col min="1804" max="1804" width="6.75" style="58" customWidth="1"/>
    <col min="1805" max="1806" width="5.625" style="58" customWidth="1"/>
    <col min="1807" max="1807" width="5.75" style="58" customWidth="1"/>
    <col min="1808" max="1808" width="6.375" style="58" customWidth="1"/>
    <col min="1809" max="1809" width="6.125" style="58" customWidth="1"/>
    <col min="1810" max="1812" width="7.375" style="58" customWidth="1"/>
    <col min="1813" max="1813" width="6.875" style="58" customWidth="1"/>
    <col min="1814" max="1814" width="5.75" style="58" customWidth="1"/>
    <col min="1815" max="1815" width="4.25" style="58" customWidth="1"/>
    <col min="1816" max="1816" width="18.25" style="58" customWidth="1"/>
    <col min="1817" max="2047" width="9" style="58"/>
    <col min="2048" max="2048" width="3.5" style="58" customWidth="1"/>
    <col min="2049" max="2049" width="9" style="58"/>
    <col min="2050" max="2050" width="6" style="58" customWidth="1"/>
    <col min="2051" max="2051" width="4.125" style="58" customWidth="1"/>
    <col min="2052" max="2052" width="4.25" style="58" customWidth="1"/>
    <col min="2053" max="2053" width="3.75" style="58" customWidth="1"/>
    <col min="2054" max="2054" width="4.25" style="58" customWidth="1"/>
    <col min="2055" max="2055" width="3.875" style="58" customWidth="1"/>
    <col min="2056" max="2056" width="4.5" style="58" customWidth="1"/>
    <col min="2057" max="2057" width="7.75" style="58" customWidth="1"/>
    <col min="2058" max="2058" width="6.625" style="58" customWidth="1"/>
    <col min="2059" max="2059" width="6.875" style="58" customWidth="1"/>
    <col min="2060" max="2060" width="6.75" style="58" customWidth="1"/>
    <col min="2061" max="2062" width="5.625" style="58" customWidth="1"/>
    <col min="2063" max="2063" width="5.75" style="58" customWidth="1"/>
    <col min="2064" max="2064" width="6.375" style="58" customWidth="1"/>
    <col min="2065" max="2065" width="6.125" style="58" customWidth="1"/>
    <col min="2066" max="2068" width="7.375" style="58" customWidth="1"/>
    <col min="2069" max="2069" width="6.875" style="58" customWidth="1"/>
    <col min="2070" max="2070" width="5.75" style="58" customWidth="1"/>
    <col min="2071" max="2071" width="4.25" style="58" customWidth="1"/>
    <col min="2072" max="2072" width="18.25" style="58" customWidth="1"/>
    <col min="2073" max="2303" width="9" style="58"/>
    <col min="2304" max="2304" width="3.5" style="58" customWidth="1"/>
    <col min="2305" max="2305" width="9" style="58"/>
    <col min="2306" max="2306" width="6" style="58" customWidth="1"/>
    <col min="2307" max="2307" width="4.125" style="58" customWidth="1"/>
    <col min="2308" max="2308" width="4.25" style="58" customWidth="1"/>
    <col min="2309" max="2309" width="3.75" style="58" customWidth="1"/>
    <col min="2310" max="2310" width="4.25" style="58" customWidth="1"/>
    <col min="2311" max="2311" width="3.875" style="58" customWidth="1"/>
    <col min="2312" max="2312" width="4.5" style="58" customWidth="1"/>
    <col min="2313" max="2313" width="7.75" style="58" customWidth="1"/>
    <col min="2314" max="2314" width="6.625" style="58" customWidth="1"/>
    <col min="2315" max="2315" width="6.875" style="58" customWidth="1"/>
    <col min="2316" max="2316" width="6.75" style="58" customWidth="1"/>
    <col min="2317" max="2318" width="5.625" style="58" customWidth="1"/>
    <col min="2319" max="2319" width="5.75" style="58" customWidth="1"/>
    <col min="2320" max="2320" width="6.375" style="58" customWidth="1"/>
    <col min="2321" max="2321" width="6.125" style="58" customWidth="1"/>
    <col min="2322" max="2324" width="7.375" style="58" customWidth="1"/>
    <col min="2325" max="2325" width="6.875" style="58" customWidth="1"/>
    <col min="2326" max="2326" width="5.75" style="58" customWidth="1"/>
    <col min="2327" max="2327" width="4.25" style="58" customWidth="1"/>
    <col min="2328" max="2328" width="18.25" style="58" customWidth="1"/>
    <col min="2329" max="2559" width="9" style="58"/>
    <col min="2560" max="2560" width="3.5" style="58" customWidth="1"/>
    <col min="2561" max="2561" width="9" style="58"/>
    <col min="2562" max="2562" width="6" style="58" customWidth="1"/>
    <col min="2563" max="2563" width="4.125" style="58" customWidth="1"/>
    <col min="2564" max="2564" width="4.25" style="58" customWidth="1"/>
    <col min="2565" max="2565" width="3.75" style="58" customWidth="1"/>
    <col min="2566" max="2566" width="4.25" style="58" customWidth="1"/>
    <col min="2567" max="2567" width="3.875" style="58" customWidth="1"/>
    <col min="2568" max="2568" width="4.5" style="58" customWidth="1"/>
    <col min="2569" max="2569" width="7.75" style="58" customWidth="1"/>
    <col min="2570" max="2570" width="6.625" style="58" customWidth="1"/>
    <col min="2571" max="2571" width="6.875" style="58" customWidth="1"/>
    <col min="2572" max="2572" width="6.75" style="58" customWidth="1"/>
    <col min="2573" max="2574" width="5.625" style="58" customWidth="1"/>
    <col min="2575" max="2575" width="5.75" style="58" customWidth="1"/>
    <col min="2576" max="2576" width="6.375" style="58" customWidth="1"/>
    <col min="2577" max="2577" width="6.125" style="58" customWidth="1"/>
    <col min="2578" max="2580" width="7.375" style="58" customWidth="1"/>
    <col min="2581" max="2581" width="6.875" style="58" customWidth="1"/>
    <col min="2582" max="2582" width="5.75" style="58" customWidth="1"/>
    <col min="2583" max="2583" width="4.25" style="58" customWidth="1"/>
    <col min="2584" max="2584" width="18.25" style="58" customWidth="1"/>
    <col min="2585" max="2815" width="9" style="58"/>
    <col min="2816" max="2816" width="3.5" style="58" customWidth="1"/>
    <col min="2817" max="2817" width="9" style="58"/>
    <col min="2818" max="2818" width="6" style="58" customWidth="1"/>
    <col min="2819" max="2819" width="4.125" style="58" customWidth="1"/>
    <col min="2820" max="2820" width="4.25" style="58" customWidth="1"/>
    <col min="2821" max="2821" width="3.75" style="58" customWidth="1"/>
    <col min="2822" max="2822" width="4.25" style="58" customWidth="1"/>
    <col min="2823" max="2823" width="3.875" style="58" customWidth="1"/>
    <col min="2824" max="2824" width="4.5" style="58" customWidth="1"/>
    <col min="2825" max="2825" width="7.75" style="58" customWidth="1"/>
    <col min="2826" max="2826" width="6.625" style="58" customWidth="1"/>
    <col min="2827" max="2827" width="6.875" style="58" customWidth="1"/>
    <col min="2828" max="2828" width="6.75" style="58" customWidth="1"/>
    <col min="2829" max="2830" width="5.625" style="58" customWidth="1"/>
    <col min="2831" max="2831" width="5.75" style="58" customWidth="1"/>
    <col min="2832" max="2832" width="6.375" style="58" customWidth="1"/>
    <col min="2833" max="2833" width="6.125" style="58" customWidth="1"/>
    <col min="2834" max="2836" width="7.375" style="58" customWidth="1"/>
    <col min="2837" max="2837" width="6.875" style="58" customWidth="1"/>
    <col min="2838" max="2838" width="5.75" style="58" customWidth="1"/>
    <col min="2839" max="2839" width="4.25" style="58" customWidth="1"/>
    <col min="2840" max="2840" width="18.25" style="58" customWidth="1"/>
    <col min="2841" max="3071" width="9" style="58"/>
    <col min="3072" max="3072" width="3.5" style="58" customWidth="1"/>
    <col min="3073" max="3073" width="9" style="58"/>
    <col min="3074" max="3074" width="6" style="58" customWidth="1"/>
    <col min="3075" max="3075" width="4.125" style="58" customWidth="1"/>
    <col min="3076" max="3076" width="4.25" style="58" customWidth="1"/>
    <col min="3077" max="3077" width="3.75" style="58" customWidth="1"/>
    <col min="3078" max="3078" width="4.25" style="58" customWidth="1"/>
    <col min="3079" max="3079" width="3.875" style="58" customWidth="1"/>
    <col min="3080" max="3080" width="4.5" style="58" customWidth="1"/>
    <col min="3081" max="3081" width="7.75" style="58" customWidth="1"/>
    <col min="3082" max="3082" width="6.625" style="58" customWidth="1"/>
    <col min="3083" max="3083" width="6.875" style="58" customWidth="1"/>
    <col min="3084" max="3084" width="6.75" style="58" customWidth="1"/>
    <col min="3085" max="3086" width="5.625" style="58" customWidth="1"/>
    <col min="3087" max="3087" width="5.75" style="58" customWidth="1"/>
    <col min="3088" max="3088" width="6.375" style="58" customWidth="1"/>
    <col min="3089" max="3089" width="6.125" style="58" customWidth="1"/>
    <col min="3090" max="3092" width="7.375" style="58" customWidth="1"/>
    <col min="3093" max="3093" width="6.875" style="58" customWidth="1"/>
    <col min="3094" max="3094" width="5.75" style="58" customWidth="1"/>
    <col min="3095" max="3095" width="4.25" style="58" customWidth="1"/>
    <col min="3096" max="3096" width="18.25" style="58" customWidth="1"/>
    <col min="3097" max="3327" width="9" style="58"/>
    <col min="3328" max="3328" width="3.5" style="58" customWidth="1"/>
    <col min="3329" max="3329" width="9" style="58"/>
    <col min="3330" max="3330" width="6" style="58" customWidth="1"/>
    <col min="3331" max="3331" width="4.125" style="58" customWidth="1"/>
    <col min="3332" max="3332" width="4.25" style="58" customWidth="1"/>
    <col min="3333" max="3333" width="3.75" style="58" customWidth="1"/>
    <col min="3334" max="3334" width="4.25" style="58" customWidth="1"/>
    <col min="3335" max="3335" width="3.875" style="58" customWidth="1"/>
    <col min="3336" max="3336" width="4.5" style="58" customWidth="1"/>
    <col min="3337" max="3337" width="7.75" style="58" customWidth="1"/>
    <col min="3338" max="3338" width="6.625" style="58" customWidth="1"/>
    <col min="3339" max="3339" width="6.875" style="58" customWidth="1"/>
    <col min="3340" max="3340" width="6.75" style="58" customWidth="1"/>
    <col min="3341" max="3342" width="5.625" style="58" customWidth="1"/>
    <col min="3343" max="3343" width="5.75" style="58" customWidth="1"/>
    <col min="3344" max="3344" width="6.375" style="58" customWidth="1"/>
    <col min="3345" max="3345" width="6.125" style="58" customWidth="1"/>
    <col min="3346" max="3348" width="7.375" style="58" customWidth="1"/>
    <col min="3349" max="3349" width="6.875" style="58" customWidth="1"/>
    <col min="3350" max="3350" width="5.75" style="58" customWidth="1"/>
    <col min="3351" max="3351" width="4.25" style="58" customWidth="1"/>
    <col min="3352" max="3352" width="18.25" style="58" customWidth="1"/>
    <col min="3353" max="3583" width="9" style="58"/>
    <col min="3584" max="3584" width="3.5" style="58" customWidth="1"/>
    <col min="3585" max="3585" width="9" style="58"/>
    <col min="3586" max="3586" width="6" style="58" customWidth="1"/>
    <col min="3587" max="3587" width="4.125" style="58" customWidth="1"/>
    <col min="3588" max="3588" width="4.25" style="58" customWidth="1"/>
    <col min="3589" max="3589" width="3.75" style="58" customWidth="1"/>
    <col min="3590" max="3590" width="4.25" style="58" customWidth="1"/>
    <col min="3591" max="3591" width="3.875" style="58" customWidth="1"/>
    <col min="3592" max="3592" width="4.5" style="58" customWidth="1"/>
    <col min="3593" max="3593" width="7.75" style="58" customWidth="1"/>
    <col min="3594" max="3594" width="6.625" style="58" customWidth="1"/>
    <col min="3595" max="3595" width="6.875" style="58" customWidth="1"/>
    <col min="3596" max="3596" width="6.75" style="58" customWidth="1"/>
    <col min="3597" max="3598" width="5.625" style="58" customWidth="1"/>
    <col min="3599" max="3599" width="5.75" style="58" customWidth="1"/>
    <col min="3600" max="3600" width="6.375" style="58" customWidth="1"/>
    <col min="3601" max="3601" width="6.125" style="58" customWidth="1"/>
    <col min="3602" max="3604" width="7.375" style="58" customWidth="1"/>
    <col min="3605" max="3605" width="6.875" style="58" customWidth="1"/>
    <col min="3606" max="3606" width="5.75" style="58" customWidth="1"/>
    <col min="3607" max="3607" width="4.25" style="58" customWidth="1"/>
    <col min="3608" max="3608" width="18.25" style="58" customWidth="1"/>
    <col min="3609" max="3839" width="9" style="58"/>
    <col min="3840" max="3840" width="3.5" style="58" customWidth="1"/>
    <col min="3841" max="3841" width="9" style="58"/>
    <col min="3842" max="3842" width="6" style="58" customWidth="1"/>
    <col min="3843" max="3843" width="4.125" style="58" customWidth="1"/>
    <col min="3844" max="3844" width="4.25" style="58" customWidth="1"/>
    <col min="3845" max="3845" width="3.75" style="58" customWidth="1"/>
    <col min="3846" max="3846" width="4.25" style="58" customWidth="1"/>
    <col min="3847" max="3847" width="3.875" style="58" customWidth="1"/>
    <col min="3848" max="3848" width="4.5" style="58" customWidth="1"/>
    <col min="3849" max="3849" width="7.75" style="58" customWidth="1"/>
    <col min="3850" max="3850" width="6.625" style="58" customWidth="1"/>
    <col min="3851" max="3851" width="6.875" style="58" customWidth="1"/>
    <col min="3852" max="3852" width="6.75" style="58" customWidth="1"/>
    <col min="3853" max="3854" width="5.625" style="58" customWidth="1"/>
    <col min="3855" max="3855" width="5.75" style="58" customWidth="1"/>
    <col min="3856" max="3856" width="6.375" style="58" customWidth="1"/>
    <col min="3857" max="3857" width="6.125" style="58" customWidth="1"/>
    <col min="3858" max="3860" width="7.375" style="58" customWidth="1"/>
    <col min="3861" max="3861" width="6.875" style="58" customWidth="1"/>
    <col min="3862" max="3862" width="5.75" style="58" customWidth="1"/>
    <col min="3863" max="3863" width="4.25" style="58" customWidth="1"/>
    <col min="3864" max="3864" width="18.25" style="58" customWidth="1"/>
    <col min="3865" max="4095" width="9" style="58"/>
    <col min="4096" max="4096" width="3.5" style="58" customWidth="1"/>
    <col min="4097" max="4097" width="9" style="58"/>
    <col min="4098" max="4098" width="6" style="58" customWidth="1"/>
    <col min="4099" max="4099" width="4.125" style="58" customWidth="1"/>
    <col min="4100" max="4100" width="4.25" style="58" customWidth="1"/>
    <col min="4101" max="4101" width="3.75" style="58" customWidth="1"/>
    <col min="4102" max="4102" width="4.25" style="58" customWidth="1"/>
    <col min="4103" max="4103" width="3.875" style="58" customWidth="1"/>
    <col min="4104" max="4104" width="4.5" style="58" customWidth="1"/>
    <col min="4105" max="4105" width="7.75" style="58" customWidth="1"/>
    <col min="4106" max="4106" width="6.625" style="58" customWidth="1"/>
    <col min="4107" max="4107" width="6.875" style="58" customWidth="1"/>
    <col min="4108" max="4108" width="6.75" style="58" customWidth="1"/>
    <col min="4109" max="4110" width="5.625" style="58" customWidth="1"/>
    <col min="4111" max="4111" width="5.75" style="58" customWidth="1"/>
    <col min="4112" max="4112" width="6.375" style="58" customWidth="1"/>
    <col min="4113" max="4113" width="6.125" style="58" customWidth="1"/>
    <col min="4114" max="4116" width="7.375" style="58" customWidth="1"/>
    <col min="4117" max="4117" width="6.875" style="58" customWidth="1"/>
    <col min="4118" max="4118" width="5.75" style="58" customWidth="1"/>
    <col min="4119" max="4119" width="4.25" style="58" customWidth="1"/>
    <col min="4120" max="4120" width="18.25" style="58" customWidth="1"/>
    <col min="4121" max="4351" width="9" style="58"/>
    <col min="4352" max="4352" width="3.5" style="58" customWidth="1"/>
    <col min="4353" max="4353" width="9" style="58"/>
    <col min="4354" max="4354" width="6" style="58" customWidth="1"/>
    <col min="4355" max="4355" width="4.125" style="58" customWidth="1"/>
    <col min="4356" max="4356" width="4.25" style="58" customWidth="1"/>
    <col min="4357" max="4357" width="3.75" style="58" customWidth="1"/>
    <col min="4358" max="4358" width="4.25" style="58" customWidth="1"/>
    <col min="4359" max="4359" width="3.875" style="58" customWidth="1"/>
    <col min="4360" max="4360" width="4.5" style="58" customWidth="1"/>
    <col min="4361" max="4361" width="7.75" style="58" customWidth="1"/>
    <col min="4362" max="4362" width="6.625" style="58" customWidth="1"/>
    <col min="4363" max="4363" width="6.875" style="58" customWidth="1"/>
    <col min="4364" max="4364" width="6.75" style="58" customWidth="1"/>
    <col min="4365" max="4366" width="5.625" style="58" customWidth="1"/>
    <col min="4367" max="4367" width="5.75" style="58" customWidth="1"/>
    <col min="4368" max="4368" width="6.375" style="58" customWidth="1"/>
    <col min="4369" max="4369" width="6.125" style="58" customWidth="1"/>
    <col min="4370" max="4372" width="7.375" style="58" customWidth="1"/>
    <col min="4373" max="4373" width="6.875" style="58" customWidth="1"/>
    <col min="4374" max="4374" width="5.75" style="58" customWidth="1"/>
    <col min="4375" max="4375" width="4.25" style="58" customWidth="1"/>
    <col min="4376" max="4376" width="18.25" style="58" customWidth="1"/>
    <col min="4377" max="4607" width="9" style="58"/>
    <col min="4608" max="4608" width="3.5" style="58" customWidth="1"/>
    <col min="4609" max="4609" width="9" style="58"/>
    <col min="4610" max="4610" width="6" style="58" customWidth="1"/>
    <col min="4611" max="4611" width="4.125" style="58" customWidth="1"/>
    <col min="4612" max="4612" width="4.25" style="58" customWidth="1"/>
    <col min="4613" max="4613" width="3.75" style="58" customWidth="1"/>
    <col min="4614" max="4614" width="4.25" style="58" customWidth="1"/>
    <col min="4615" max="4615" width="3.875" style="58" customWidth="1"/>
    <col min="4616" max="4616" width="4.5" style="58" customWidth="1"/>
    <col min="4617" max="4617" width="7.75" style="58" customWidth="1"/>
    <col min="4618" max="4618" width="6.625" style="58" customWidth="1"/>
    <col min="4619" max="4619" width="6.875" style="58" customWidth="1"/>
    <col min="4620" max="4620" width="6.75" style="58" customWidth="1"/>
    <col min="4621" max="4622" width="5.625" style="58" customWidth="1"/>
    <col min="4623" max="4623" width="5.75" style="58" customWidth="1"/>
    <col min="4624" max="4624" width="6.375" style="58" customWidth="1"/>
    <col min="4625" max="4625" width="6.125" style="58" customWidth="1"/>
    <col min="4626" max="4628" width="7.375" style="58" customWidth="1"/>
    <col min="4629" max="4629" width="6.875" style="58" customWidth="1"/>
    <col min="4630" max="4630" width="5.75" style="58" customWidth="1"/>
    <col min="4631" max="4631" width="4.25" style="58" customWidth="1"/>
    <col min="4632" max="4632" width="18.25" style="58" customWidth="1"/>
    <col min="4633" max="4863" width="9" style="58"/>
    <col min="4864" max="4864" width="3.5" style="58" customWidth="1"/>
    <col min="4865" max="4865" width="9" style="58"/>
    <col min="4866" max="4866" width="6" style="58" customWidth="1"/>
    <col min="4867" max="4867" width="4.125" style="58" customWidth="1"/>
    <col min="4868" max="4868" width="4.25" style="58" customWidth="1"/>
    <col min="4869" max="4869" width="3.75" style="58" customWidth="1"/>
    <col min="4870" max="4870" width="4.25" style="58" customWidth="1"/>
    <col min="4871" max="4871" width="3.875" style="58" customWidth="1"/>
    <col min="4872" max="4872" width="4.5" style="58" customWidth="1"/>
    <col min="4873" max="4873" width="7.75" style="58" customWidth="1"/>
    <col min="4874" max="4874" width="6.625" style="58" customWidth="1"/>
    <col min="4875" max="4875" width="6.875" style="58" customWidth="1"/>
    <col min="4876" max="4876" width="6.75" style="58" customWidth="1"/>
    <col min="4877" max="4878" width="5.625" style="58" customWidth="1"/>
    <col min="4879" max="4879" width="5.75" style="58" customWidth="1"/>
    <col min="4880" max="4880" width="6.375" style="58" customWidth="1"/>
    <col min="4881" max="4881" width="6.125" style="58" customWidth="1"/>
    <col min="4882" max="4884" width="7.375" style="58" customWidth="1"/>
    <col min="4885" max="4885" width="6.875" style="58" customWidth="1"/>
    <col min="4886" max="4886" width="5.75" style="58" customWidth="1"/>
    <col min="4887" max="4887" width="4.25" style="58" customWidth="1"/>
    <col min="4888" max="4888" width="18.25" style="58" customWidth="1"/>
    <col min="4889" max="5119" width="9" style="58"/>
    <col min="5120" max="5120" width="3.5" style="58" customWidth="1"/>
    <col min="5121" max="5121" width="9" style="58"/>
    <col min="5122" max="5122" width="6" style="58" customWidth="1"/>
    <col min="5123" max="5123" width="4.125" style="58" customWidth="1"/>
    <col min="5124" max="5124" width="4.25" style="58" customWidth="1"/>
    <col min="5125" max="5125" width="3.75" style="58" customWidth="1"/>
    <col min="5126" max="5126" width="4.25" style="58" customWidth="1"/>
    <col min="5127" max="5127" width="3.875" style="58" customWidth="1"/>
    <col min="5128" max="5128" width="4.5" style="58" customWidth="1"/>
    <col min="5129" max="5129" width="7.75" style="58" customWidth="1"/>
    <col min="5130" max="5130" width="6.625" style="58" customWidth="1"/>
    <col min="5131" max="5131" width="6.875" style="58" customWidth="1"/>
    <col min="5132" max="5132" width="6.75" style="58" customWidth="1"/>
    <col min="5133" max="5134" width="5.625" style="58" customWidth="1"/>
    <col min="5135" max="5135" width="5.75" style="58" customWidth="1"/>
    <col min="5136" max="5136" width="6.375" style="58" customWidth="1"/>
    <col min="5137" max="5137" width="6.125" style="58" customWidth="1"/>
    <col min="5138" max="5140" width="7.375" style="58" customWidth="1"/>
    <col min="5141" max="5141" width="6.875" style="58" customWidth="1"/>
    <col min="5142" max="5142" width="5.75" style="58" customWidth="1"/>
    <col min="5143" max="5143" width="4.25" style="58" customWidth="1"/>
    <col min="5144" max="5144" width="18.25" style="58" customWidth="1"/>
    <col min="5145" max="5375" width="9" style="58"/>
    <col min="5376" max="5376" width="3.5" style="58" customWidth="1"/>
    <col min="5377" max="5377" width="9" style="58"/>
    <col min="5378" max="5378" width="6" style="58" customWidth="1"/>
    <col min="5379" max="5379" width="4.125" style="58" customWidth="1"/>
    <col min="5380" max="5380" width="4.25" style="58" customWidth="1"/>
    <col min="5381" max="5381" width="3.75" style="58" customWidth="1"/>
    <col min="5382" max="5382" width="4.25" style="58" customWidth="1"/>
    <col min="5383" max="5383" width="3.875" style="58" customWidth="1"/>
    <col min="5384" max="5384" width="4.5" style="58" customWidth="1"/>
    <col min="5385" max="5385" width="7.75" style="58" customWidth="1"/>
    <col min="5386" max="5386" width="6.625" style="58" customWidth="1"/>
    <col min="5387" max="5387" width="6.875" style="58" customWidth="1"/>
    <col min="5388" max="5388" width="6.75" style="58" customWidth="1"/>
    <col min="5389" max="5390" width="5.625" style="58" customWidth="1"/>
    <col min="5391" max="5391" width="5.75" style="58" customWidth="1"/>
    <col min="5392" max="5392" width="6.375" style="58" customWidth="1"/>
    <col min="5393" max="5393" width="6.125" style="58" customWidth="1"/>
    <col min="5394" max="5396" width="7.375" style="58" customWidth="1"/>
    <col min="5397" max="5397" width="6.875" style="58" customWidth="1"/>
    <col min="5398" max="5398" width="5.75" style="58" customWidth="1"/>
    <col min="5399" max="5399" width="4.25" style="58" customWidth="1"/>
    <col min="5400" max="5400" width="18.25" style="58" customWidth="1"/>
    <col min="5401" max="5631" width="9" style="58"/>
    <col min="5632" max="5632" width="3.5" style="58" customWidth="1"/>
    <col min="5633" max="5633" width="9" style="58"/>
    <col min="5634" max="5634" width="6" style="58" customWidth="1"/>
    <col min="5635" max="5635" width="4.125" style="58" customWidth="1"/>
    <col min="5636" max="5636" width="4.25" style="58" customWidth="1"/>
    <col min="5637" max="5637" width="3.75" style="58" customWidth="1"/>
    <col min="5638" max="5638" width="4.25" style="58" customWidth="1"/>
    <col min="5639" max="5639" width="3.875" style="58" customWidth="1"/>
    <col min="5640" max="5640" width="4.5" style="58" customWidth="1"/>
    <col min="5641" max="5641" width="7.75" style="58" customWidth="1"/>
    <col min="5642" max="5642" width="6.625" style="58" customWidth="1"/>
    <col min="5643" max="5643" width="6.875" style="58" customWidth="1"/>
    <col min="5644" max="5644" width="6.75" style="58" customWidth="1"/>
    <col min="5645" max="5646" width="5.625" style="58" customWidth="1"/>
    <col min="5647" max="5647" width="5.75" style="58" customWidth="1"/>
    <col min="5648" max="5648" width="6.375" style="58" customWidth="1"/>
    <col min="5649" max="5649" width="6.125" style="58" customWidth="1"/>
    <col min="5650" max="5652" width="7.375" style="58" customWidth="1"/>
    <col min="5653" max="5653" width="6.875" style="58" customWidth="1"/>
    <col min="5654" max="5654" width="5.75" style="58" customWidth="1"/>
    <col min="5655" max="5655" width="4.25" style="58" customWidth="1"/>
    <col min="5656" max="5656" width="18.25" style="58" customWidth="1"/>
    <col min="5657" max="5887" width="9" style="58"/>
    <col min="5888" max="5888" width="3.5" style="58" customWidth="1"/>
    <col min="5889" max="5889" width="9" style="58"/>
    <col min="5890" max="5890" width="6" style="58" customWidth="1"/>
    <col min="5891" max="5891" width="4.125" style="58" customWidth="1"/>
    <col min="5892" max="5892" width="4.25" style="58" customWidth="1"/>
    <col min="5893" max="5893" width="3.75" style="58" customWidth="1"/>
    <col min="5894" max="5894" width="4.25" style="58" customWidth="1"/>
    <col min="5895" max="5895" width="3.875" style="58" customWidth="1"/>
    <col min="5896" max="5896" width="4.5" style="58" customWidth="1"/>
    <col min="5897" max="5897" width="7.75" style="58" customWidth="1"/>
    <col min="5898" max="5898" width="6.625" style="58" customWidth="1"/>
    <col min="5899" max="5899" width="6.875" style="58" customWidth="1"/>
    <col min="5900" max="5900" width="6.75" style="58" customWidth="1"/>
    <col min="5901" max="5902" width="5.625" style="58" customWidth="1"/>
    <col min="5903" max="5903" width="5.75" style="58" customWidth="1"/>
    <col min="5904" max="5904" width="6.375" style="58" customWidth="1"/>
    <col min="5905" max="5905" width="6.125" style="58" customWidth="1"/>
    <col min="5906" max="5908" width="7.375" style="58" customWidth="1"/>
    <col min="5909" max="5909" width="6.875" style="58" customWidth="1"/>
    <col min="5910" max="5910" width="5.75" style="58" customWidth="1"/>
    <col min="5911" max="5911" width="4.25" style="58" customWidth="1"/>
    <col min="5912" max="5912" width="18.25" style="58" customWidth="1"/>
    <col min="5913" max="6143" width="9" style="58"/>
    <col min="6144" max="6144" width="3.5" style="58" customWidth="1"/>
    <col min="6145" max="6145" width="9" style="58"/>
    <col min="6146" max="6146" width="6" style="58" customWidth="1"/>
    <col min="6147" max="6147" width="4.125" style="58" customWidth="1"/>
    <col min="6148" max="6148" width="4.25" style="58" customWidth="1"/>
    <col min="6149" max="6149" width="3.75" style="58" customWidth="1"/>
    <col min="6150" max="6150" width="4.25" style="58" customWidth="1"/>
    <col min="6151" max="6151" width="3.875" style="58" customWidth="1"/>
    <col min="6152" max="6152" width="4.5" style="58" customWidth="1"/>
    <col min="6153" max="6153" width="7.75" style="58" customWidth="1"/>
    <col min="6154" max="6154" width="6.625" style="58" customWidth="1"/>
    <col min="6155" max="6155" width="6.875" style="58" customWidth="1"/>
    <col min="6156" max="6156" width="6.75" style="58" customWidth="1"/>
    <col min="6157" max="6158" width="5.625" style="58" customWidth="1"/>
    <col min="6159" max="6159" width="5.75" style="58" customWidth="1"/>
    <col min="6160" max="6160" width="6.375" style="58" customWidth="1"/>
    <col min="6161" max="6161" width="6.125" style="58" customWidth="1"/>
    <col min="6162" max="6164" width="7.375" style="58" customWidth="1"/>
    <col min="6165" max="6165" width="6.875" style="58" customWidth="1"/>
    <col min="6166" max="6166" width="5.75" style="58" customWidth="1"/>
    <col min="6167" max="6167" width="4.25" style="58" customWidth="1"/>
    <col min="6168" max="6168" width="18.25" style="58" customWidth="1"/>
    <col min="6169" max="6399" width="9" style="58"/>
    <col min="6400" max="6400" width="3.5" style="58" customWidth="1"/>
    <col min="6401" max="6401" width="9" style="58"/>
    <col min="6402" max="6402" width="6" style="58" customWidth="1"/>
    <col min="6403" max="6403" width="4.125" style="58" customWidth="1"/>
    <col min="6404" max="6404" width="4.25" style="58" customWidth="1"/>
    <col min="6405" max="6405" width="3.75" style="58" customWidth="1"/>
    <col min="6406" max="6406" width="4.25" style="58" customWidth="1"/>
    <col min="6407" max="6407" width="3.875" style="58" customWidth="1"/>
    <col min="6408" max="6408" width="4.5" style="58" customWidth="1"/>
    <col min="6409" max="6409" width="7.75" style="58" customWidth="1"/>
    <col min="6410" max="6410" width="6.625" style="58" customWidth="1"/>
    <col min="6411" max="6411" width="6.875" style="58" customWidth="1"/>
    <col min="6412" max="6412" width="6.75" style="58" customWidth="1"/>
    <col min="6413" max="6414" width="5.625" style="58" customWidth="1"/>
    <col min="6415" max="6415" width="5.75" style="58" customWidth="1"/>
    <col min="6416" max="6416" width="6.375" style="58" customWidth="1"/>
    <col min="6417" max="6417" width="6.125" style="58" customWidth="1"/>
    <col min="6418" max="6420" width="7.375" style="58" customWidth="1"/>
    <col min="6421" max="6421" width="6.875" style="58" customWidth="1"/>
    <col min="6422" max="6422" width="5.75" style="58" customWidth="1"/>
    <col min="6423" max="6423" width="4.25" style="58" customWidth="1"/>
    <col min="6424" max="6424" width="18.25" style="58" customWidth="1"/>
    <col min="6425" max="6655" width="9" style="58"/>
    <col min="6656" max="6656" width="3.5" style="58" customWidth="1"/>
    <col min="6657" max="6657" width="9" style="58"/>
    <col min="6658" max="6658" width="6" style="58" customWidth="1"/>
    <col min="6659" max="6659" width="4.125" style="58" customWidth="1"/>
    <col min="6660" max="6660" width="4.25" style="58" customWidth="1"/>
    <col min="6661" max="6661" width="3.75" style="58" customWidth="1"/>
    <col min="6662" max="6662" width="4.25" style="58" customWidth="1"/>
    <col min="6663" max="6663" width="3.875" style="58" customWidth="1"/>
    <col min="6664" max="6664" width="4.5" style="58" customWidth="1"/>
    <col min="6665" max="6665" width="7.75" style="58" customWidth="1"/>
    <col min="6666" max="6666" width="6.625" style="58" customWidth="1"/>
    <col min="6667" max="6667" width="6.875" style="58" customWidth="1"/>
    <col min="6668" max="6668" width="6.75" style="58" customWidth="1"/>
    <col min="6669" max="6670" width="5.625" style="58" customWidth="1"/>
    <col min="6671" max="6671" width="5.75" style="58" customWidth="1"/>
    <col min="6672" max="6672" width="6.375" style="58" customWidth="1"/>
    <col min="6673" max="6673" width="6.125" style="58" customWidth="1"/>
    <col min="6674" max="6676" width="7.375" style="58" customWidth="1"/>
    <col min="6677" max="6677" width="6.875" style="58" customWidth="1"/>
    <col min="6678" max="6678" width="5.75" style="58" customWidth="1"/>
    <col min="6679" max="6679" width="4.25" style="58" customWidth="1"/>
    <col min="6680" max="6680" width="18.25" style="58" customWidth="1"/>
    <col min="6681" max="6911" width="9" style="58"/>
    <col min="6912" max="6912" width="3.5" style="58" customWidth="1"/>
    <col min="6913" max="6913" width="9" style="58"/>
    <col min="6914" max="6914" width="6" style="58" customWidth="1"/>
    <col min="6915" max="6915" width="4.125" style="58" customWidth="1"/>
    <col min="6916" max="6916" width="4.25" style="58" customWidth="1"/>
    <col min="6917" max="6917" width="3.75" style="58" customWidth="1"/>
    <col min="6918" max="6918" width="4.25" style="58" customWidth="1"/>
    <col min="6919" max="6919" width="3.875" style="58" customWidth="1"/>
    <col min="6920" max="6920" width="4.5" style="58" customWidth="1"/>
    <col min="6921" max="6921" width="7.75" style="58" customWidth="1"/>
    <col min="6922" max="6922" width="6.625" style="58" customWidth="1"/>
    <col min="6923" max="6923" width="6.875" style="58" customWidth="1"/>
    <col min="6924" max="6924" width="6.75" style="58" customWidth="1"/>
    <col min="6925" max="6926" width="5.625" style="58" customWidth="1"/>
    <col min="6927" max="6927" width="5.75" style="58" customWidth="1"/>
    <col min="6928" max="6928" width="6.375" style="58" customWidth="1"/>
    <col min="6929" max="6929" width="6.125" style="58" customWidth="1"/>
    <col min="6930" max="6932" width="7.375" style="58" customWidth="1"/>
    <col min="6933" max="6933" width="6.875" style="58" customWidth="1"/>
    <col min="6934" max="6934" width="5.75" style="58" customWidth="1"/>
    <col min="6935" max="6935" width="4.25" style="58" customWidth="1"/>
    <col min="6936" max="6936" width="18.25" style="58" customWidth="1"/>
    <col min="6937" max="7167" width="9" style="58"/>
    <col min="7168" max="7168" width="3.5" style="58" customWidth="1"/>
    <col min="7169" max="7169" width="9" style="58"/>
    <col min="7170" max="7170" width="6" style="58" customWidth="1"/>
    <col min="7171" max="7171" width="4.125" style="58" customWidth="1"/>
    <col min="7172" max="7172" width="4.25" style="58" customWidth="1"/>
    <col min="7173" max="7173" width="3.75" style="58" customWidth="1"/>
    <col min="7174" max="7174" width="4.25" style="58" customWidth="1"/>
    <col min="7175" max="7175" width="3.875" style="58" customWidth="1"/>
    <col min="7176" max="7176" width="4.5" style="58" customWidth="1"/>
    <col min="7177" max="7177" width="7.75" style="58" customWidth="1"/>
    <col min="7178" max="7178" width="6.625" style="58" customWidth="1"/>
    <col min="7179" max="7179" width="6.875" style="58" customWidth="1"/>
    <col min="7180" max="7180" width="6.75" style="58" customWidth="1"/>
    <col min="7181" max="7182" width="5.625" style="58" customWidth="1"/>
    <col min="7183" max="7183" width="5.75" style="58" customWidth="1"/>
    <col min="7184" max="7184" width="6.375" style="58" customWidth="1"/>
    <col min="7185" max="7185" width="6.125" style="58" customWidth="1"/>
    <col min="7186" max="7188" width="7.375" style="58" customWidth="1"/>
    <col min="7189" max="7189" width="6.875" style="58" customWidth="1"/>
    <col min="7190" max="7190" width="5.75" style="58" customWidth="1"/>
    <col min="7191" max="7191" width="4.25" style="58" customWidth="1"/>
    <col min="7192" max="7192" width="18.25" style="58" customWidth="1"/>
    <col min="7193" max="7423" width="9" style="58"/>
    <col min="7424" max="7424" width="3.5" style="58" customWidth="1"/>
    <col min="7425" max="7425" width="9" style="58"/>
    <col min="7426" max="7426" width="6" style="58" customWidth="1"/>
    <col min="7427" max="7427" width="4.125" style="58" customWidth="1"/>
    <col min="7428" max="7428" width="4.25" style="58" customWidth="1"/>
    <col min="7429" max="7429" width="3.75" style="58" customWidth="1"/>
    <col min="7430" max="7430" width="4.25" style="58" customWidth="1"/>
    <col min="7431" max="7431" width="3.875" style="58" customWidth="1"/>
    <col min="7432" max="7432" width="4.5" style="58" customWidth="1"/>
    <col min="7433" max="7433" width="7.75" style="58" customWidth="1"/>
    <col min="7434" max="7434" width="6.625" style="58" customWidth="1"/>
    <col min="7435" max="7435" width="6.875" style="58" customWidth="1"/>
    <col min="7436" max="7436" width="6.75" style="58" customWidth="1"/>
    <col min="7437" max="7438" width="5.625" style="58" customWidth="1"/>
    <col min="7439" max="7439" width="5.75" style="58" customWidth="1"/>
    <col min="7440" max="7440" width="6.375" style="58" customWidth="1"/>
    <col min="7441" max="7441" width="6.125" style="58" customWidth="1"/>
    <col min="7442" max="7444" width="7.375" style="58" customWidth="1"/>
    <col min="7445" max="7445" width="6.875" style="58" customWidth="1"/>
    <col min="7446" max="7446" width="5.75" style="58" customWidth="1"/>
    <col min="7447" max="7447" width="4.25" style="58" customWidth="1"/>
    <col min="7448" max="7448" width="18.25" style="58" customWidth="1"/>
    <col min="7449" max="7679" width="9" style="58"/>
    <col min="7680" max="7680" width="3.5" style="58" customWidth="1"/>
    <col min="7681" max="7681" width="9" style="58"/>
    <col min="7682" max="7682" width="6" style="58" customWidth="1"/>
    <col min="7683" max="7683" width="4.125" style="58" customWidth="1"/>
    <col min="7684" max="7684" width="4.25" style="58" customWidth="1"/>
    <col min="7685" max="7685" width="3.75" style="58" customWidth="1"/>
    <col min="7686" max="7686" width="4.25" style="58" customWidth="1"/>
    <col min="7687" max="7687" width="3.875" style="58" customWidth="1"/>
    <col min="7688" max="7688" width="4.5" style="58" customWidth="1"/>
    <col min="7689" max="7689" width="7.75" style="58" customWidth="1"/>
    <col min="7690" max="7690" width="6.625" style="58" customWidth="1"/>
    <col min="7691" max="7691" width="6.875" style="58" customWidth="1"/>
    <col min="7692" max="7692" width="6.75" style="58" customWidth="1"/>
    <col min="7693" max="7694" width="5.625" style="58" customWidth="1"/>
    <col min="7695" max="7695" width="5.75" style="58" customWidth="1"/>
    <col min="7696" max="7696" width="6.375" style="58" customWidth="1"/>
    <col min="7697" max="7697" width="6.125" style="58" customWidth="1"/>
    <col min="7698" max="7700" width="7.375" style="58" customWidth="1"/>
    <col min="7701" max="7701" width="6.875" style="58" customWidth="1"/>
    <col min="7702" max="7702" width="5.75" style="58" customWidth="1"/>
    <col min="7703" max="7703" width="4.25" style="58" customWidth="1"/>
    <col min="7704" max="7704" width="18.25" style="58" customWidth="1"/>
    <col min="7705" max="7935" width="9" style="58"/>
    <col min="7936" max="7936" width="3.5" style="58" customWidth="1"/>
    <col min="7937" max="7937" width="9" style="58"/>
    <col min="7938" max="7938" width="6" style="58" customWidth="1"/>
    <col min="7939" max="7939" width="4.125" style="58" customWidth="1"/>
    <col min="7940" max="7940" width="4.25" style="58" customWidth="1"/>
    <col min="7941" max="7941" width="3.75" style="58" customWidth="1"/>
    <col min="7942" max="7942" width="4.25" style="58" customWidth="1"/>
    <col min="7943" max="7943" width="3.875" style="58" customWidth="1"/>
    <col min="7944" max="7944" width="4.5" style="58" customWidth="1"/>
    <col min="7945" max="7945" width="7.75" style="58" customWidth="1"/>
    <col min="7946" max="7946" width="6.625" style="58" customWidth="1"/>
    <col min="7947" max="7947" width="6.875" style="58" customWidth="1"/>
    <col min="7948" max="7948" width="6.75" style="58" customWidth="1"/>
    <col min="7949" max="7950" width="5.625" style="58" customWidth="1"/>
    <col min="7951" max="7951" width="5.75" style="58" customWidth="1"/>
    <col min="7952" max="7952" width="6.375" style="58" customWidth="1"/>
    <col min="7953" max="7953" width="6.125" style="58" customWidth="1"/>
    <col min="7954" max="7956" width="7.375" style="58" customWidth="1"/>
    <col min="7957" max="7957" width="6.875" style="58" customWidth="1"/>
    <col min="7958" max="7958" width="5.75" style="58" customWidth="1"/>
    <col min="7959" max="7959" width="4.25" style="58" customWidth="1"/>
    <col min="7960" max="7960" width="18.25" style="58" customWidth="1"/>
    <col min="7961" max="8191" width="9" style="58"/>
    <col min="8192" max="8192" width="3.5" style="58" customWidth="1"/>
    <col min="8193" max="8193" width="9" style="58"/>
    <col min="8194" max="8194" width="6" style="58" customWidth="1"/>
    <col min="8195" max="8195" width="4.125" style="58" customWidth="1"/>
    <col min="8196" max="8196" width="4.25" style="58" customWidth="1"/>
    <col min="8197" max="8197" width="3.75" style="58" customWidth="1"/>
    <col min="8198" max="8198" width="4.25" style="58" customWidth="1"/>
    <col min="8199" max="8199" width="3.875" style="58" customWidth="1"/>
    <col min="8200" max="8200" width="4.5" style="58" customWidth="1"/>
    <col min="8201" max="8201" width="7.75" style="58" customWidth="1"/>
    <col min="8202" max="8202" width="6.625" style="58" customWidth="1"/>
    <col min="8203" max="8203" width="6.875" style="58" customWidth="1"/>
    <col min="8204" max="8204" width="6.75" style="58" customWidth="1"/>
    <col min="8205" max="8206" width="5.625" style="58" customWidth="1"/>
    <col min="8207" max="8207" width="5.75" style="58" customWidth="1"/>
    <col min="8208" max="8208" width="6.375" style="58" customWidth="1"/>
    <col min="8209" max="8209" width="6.125" style="58" customWidth="1"/>
    <col min="8210" max="8212" width="7.375" style="58" customWidth="1"/>
    <col min="8213" max="8213" width="6.875" style="58" customWidth="1"/>
    <col min="8214" max="8214" width="5.75" style="58" customWidth="1"/>
    <col min="8215" max="8215" width="4.25" style="58" customWidth="1"/>
    <col min="8216" max="8216" width="18.25" style="58" customWidth="1"/>
    <col min="8217" max="8447" width="9" style="58"/>
    <col min="8448" max="8448" width="3.5" style="58" customWidth="1"/>
    <col min="8449" max="8449" width="9" style="58"/>
    <col min="8450" max="8450" width="6" style="58" customWidth="1"/>
    <col min="8451" max="8451" width="4.125" style="58" customWidth="1"/>
    <col min="8452" max="8452" width="4.25" style="58" customWidth="1"/>
    <col min="8453" max="8453" width="3.75" style="58" customWidth="1"/>
    <col min="8454" max="8454" width="4.25" style="58" customWidth="1"/>
    <col min="8455" max="8455" width="3.875" style="58" customWidth="1"/>
    <col min="8456" max="8456" width="4.5" style="58" customWidth="1"/>
    <col min="8457" max="8457" width="7.75" style="58" customWidth="1"/>
    <col min="8458" max="8458" width="6.625" style="58" customWidth="1"/>
    <col min="8459" max="8459" width="6.875" style="58" customWidth="1"/>
    <col min="8460" max="8460" width="6.75" style="58" customWidth="1"/>
    <col min="8461" max="8462" width="5.625" style="58" customWidth="1"/>
    <col min="8463" max="8463" width="5.75" style="58" customWidth="1"/>
    <col min="8464" max="8464" width="6.375" style="58" customWidth="1"/>
    <col min="8465" max="8465" width="6.125" style="58" customWidth="1"/>
    <col min="8466" max="8468" width="7.375" style="58" customWidth="1"/>
    <col min="8469" max="8469" width="6.875" style="58" customWidth="1"/>
    <col min="8470" max="8470" width="5.75" style="58" customWidth="1"/>
    <col min="8471" max="8471" width="4.25" style="58" customWidth="1"/>
    <col min="8472" max="8472" width="18.25" style="58" customWidth="1"/>
    <col min="8473" max="8703" width="9" style="58"/>
    <col min="8704" max="8704" width="3.5" style="58" customWidth="1"/>
    <col min="8705" max="8705" width="9" style="58"/>
    <col min="8706" max="8706" width="6" style="58" customWidth="1"/>
    <col min="8707" max="8707" width="4.125" style="58" customWidth="1"/>
    <col min="8708" max="8708" width="4.25" style="58" customWidth="1"/>
    <col min="8709" max="8709" width="3.75" style="58" customWidth="1"/>
    <col min="8710" max="8710" width="4.25" style="58" customWidth="1"/>
    <col min="8711" max="8711" width="3.875" style="58" customWidth="1"/>
    <col min="8712" max="8712" width="4.5" style="58" customWidth="1"/>
    <col min="8713" max="8713" width="7.75" style="58" customWidth="1"/>
    <col min="8714" max="8714" width="6.625" style="58" customWidth="1"/>
    <col min="8715" max="8715" width="6.875" style="58" customWidth="1"/>
    <col min="8716" max="8716" width="6.75" style="58" customWidth="1"/>
    <col min="8717" max="8718" width="5.625" style="58" customWidth="1"/>
    <col min="8719" max="8719" width="5.75" style="58" customWidth="1"/>
    <col min="8720" max="8720" width="6.375" style="58" customWidth="1"/>
    <col min="8721" max="8721" width="6.125" style="58" customWidth="1"/>
    <col min="8722" max="8724" width="7.375" style="58" customWidth="1"/>
    <col min="8725" max="8725" width="6.875" style="58" customWidth="1"/>
    <col min="8726" max="8726" width="5.75" style="58" customWidth="1"/>
    <col min="8727" max="8727" width="4.25" style="58" customWidth="1"/>
    <col min="8728" max="8728" width="18.25" style="58" customWidth="1"/>
    <col min="8729" max="8959" width="9" style="58"/>
    <col min="8960" max="8960" width="3.5" style="58" customWidth="1"/>
    <col min="8961" max="8961" width="9" style="58"/>
    <col min="8962" max="8962" width="6" style="58" customWidth="1"/>
    <col min="8963" max="8963" width="4.125" style="58" customWidth="1"/>
    <col min="8964" max="8964" width="4.25" style="58" customWidth="1"/>
    <col min="8965" max="8965" width="3.75" style="58" customWidth="1"/>
    <col min="8966" max="8966" width="4.25" style="58" customWidth="1"/>
    <col min="8967" max="8967" width="3.875" style="58" customWidth="1"/>
    <col min="8968" max="8968" width="4.5" style="58" customWidth="1"/>
    <col min="8969" max="8969" width="7.75" style="58" customWidth="1"/>
    <col min="8970" max="8970" width="6.625" style="58" customWidth="1"/>
    <col min="8971" max="8971" width="6.875" style="58" customWidth="1"/>
    <col min="8972" max="8972" width="6.75" style="58" customWidth="1"/>
    <col min="8973" max="8974" width="5.625" style="58" customWidth="1"/>
    <col min="8975" max="8975" width="5.75" style="58" customWidth="1"/>
    <col min="8976" max="8976" width="6.375" style="58" customWidth="1"/>
    <col min="8977" max="8977" width="6.125" style="58" customWidth="1"/>
    <col min="8978" max="8980" width="7.375" style="58" customWidth="1"/>
    <col min="8981" max="8981" width="6.875" style="58" customWidth="1"/>
    <col min="8982" max="8982" width="5.75" style="58" customWidth="1"/>
    <col min="8983" max="8983" width="4.25" style="58" customWidth="1"/>
    <col min="8984" max="8984" width="18.25" style="58" customWidth="1"/>
    <col min="8985" max="9215" width="9" style="58"/>
    <col min="9216" max="9216" width="3.5" style="58" customWidth="1"/>
    <col min="9217" max="9217" width="9" style="58"/>
    <col min="9218" max="9218" width="6" style="58" customWidth="1"/>
    <col min="9219" max="9219" width="4.125" style="58" customWidth="1"/>
    <col min="9220" max="9220" width="4.25" style="58" customWidth="1"/>
    <col min="9221" max="9221" width="3.75" style="58" customWidth="1"/>
    <col min="9222" max="9222" width="4.25" style="58" customWidth="1"/>
    <col min="9223" max="9223" width="3.875" style="58" customWidth="1"/>
    <col min="9224" max="9224" width="4.5" style="58" customWidth="1"/>
    <col min="9225" max="9225" width="7.75" style="58" customWidth="1"/>
    <col min="9226" max="9226" width="6.625" style="58" customWidth="1"/>
    <col min="9227" max="9227" width="6.875" style="58" customWidth="1"/>
    <col min="9228" max="9228" width="6.75" style="58" customWidth="1"/>
    <col min="9229" max="9230" width="5.625" style="58" customWidth="1"/>
    <col min="9231" max="9231" width="5.75" style="58" customWidth="1"/>
    <col min="9232" max="9232" width="6.375" style="58" customWidth="1"/>
    <col min="9233" max="9233" width="6.125" style="58" customWidth="1"/>
    <col min="9234" max="9236" width="7.375" style="58" customWidth="1"/>
    <col min="9237" max="9237" width="6.875" style="58" customWidth="1"/>
    <col min="9238" max="9238" width="5.75" style="58" customWidth="1"/>
    <col min="9239" max="9239" width="4.25" style="58" customWidth="1"/>
    <col min="9240" max="9240" width="18.25" style="58" customWidth="1"/>
    <col min="9241" max="9471" width="9" style="58"/>
    <col min="9472" max="9472" width="3.5" style="58" customWidth="1"/>
    <col min="9473" max="9473" width="9" style="58"/>
    <col min="9474" max="9474" width="6" style="58" customWidth="1"/>
    <col min="9475" max="9475" width="4.125" style="58" customWidth="1"/>
    <col min="9476" max="9476" width="4.25" style="58" customWidth="1"/>
    <col min="9477" max="9477" width="3.75" style="58" customWidth="1"/>
    <col min="9478" max="9478" width="4.25" style="58" customWidth="1"/>
    <col min="9479" max="9479" width="3.875" style="58" customWidth="1"/>
    <col min="9480" max="9480" width="4.5" style="58" customWidth="1"/>
    <col min="9481" max="9481" width="7.75" style="58" customWidth="1"/>
    <col min="9482" max="9482" width="6.625" style="58" customWidth="1"/>
    <col min="9483" max="9483" width="6.875" style="58" customWidth="1"/>
    <col min="9484" max="9484" width="6.75" style="58" customWidth="1"/>
    <col min="9485" max="9486" width="5.625" style="58" customWidth="1"/>
    <col min="9487" max="9487" width="5.75" style="58" customWidth="1"/>
    <col min="9488" max="9488" width="6.375" style="58" customWidth="1"/>
    <col min="9489" max="9489" width="6.125" style="58" customWidth="1"/>
    <col min="9490" max="9492" width="7.375" style="58" customWidth="1"/>
    <col min="9493" max="9493" width="6.875" style="58" customWidth="1"/>
    <col min="9494" max="9494" width="5.75" style="58" customWidth="1"/>
    <col min="9495" max="9495" width="4.25" style="58" customWidth="1"/>
    <col min="9496" max="9496" width="18.25" style="58" customWidth="1"/>
    <col min="9497" max="9727" width="9" style="58"/>
    <col min="9728" max="9728" width="3.5" style="58" customWidth="1"/>
    <col min="9729" max="9729" width="9" style="58"/>
    <col min="9730" max="9730" width="6" style="58" customWidth="1"/>
    <col min="9731" max="9731" width="4.125" style="58" customWidth="1"/>
    <col min="9732" max="9732" width="4.25" style="58" customWidth="1"/>
    <col min="9733" max="9733" width="3.75" style="58" customWidth="1"/>
    <col min="9734" max="9734" width="4.25" style="58" customWidth="1"/>
    <col min="9735" max="9735" width="3.875" style="58" customWidth="1"/>
    <col min="9736" max="9736" width="4.5" style="58" customWidth="1"/>
    <col min="9737" max="9737" width="7.75" style="58" customWidth="1"/>
    <col min="9738" max="9738" width="6.625" style="58" customWidth="1"/>
    <col min="9739" max="9739" width="6.875" style="58" customWidth="1"/>
    <col min="9740" max="9740" width="6.75" style="58" customWidth="1"/>
    <col min="9741" max="9742" width="5.625" style="58" customWidth="1"/>
    <col min="9743" max="9743" width="5.75" style="58" customWidth="1"/>
    <col min="9744" max="9744" width="6.375" style="58" customWidth="1"/>
    <col min="9745" max="9745" width="6.125" style="58" customWidth="1"/>
    <col min="9746" max="9748" width="7.375" style="58" customWidth="1"/>
    <col min="9749" max="9749" width="6.875" style="58" customWidth="1"/>
    <col min="9750" max="9750" width="5.75" style="58" customWidth="1"/>
    <col min="9751" max="9751" width="4.25" style="58" customWidth="1"/>
    <col min="9752" max="9752" width="18.25" style="58" customWidth="1"/>
    <col min="9753" max="9983" width="9" style="58"/>
    <col min="9984" max="9984" width="3.5" style="58" customWidth="1"/>
    <col min="9985" max="9985" width="9" style="58"/>
    <col min="9986" max="9986" width="6" style="58" customWidth="1"/>
    <col min="9987" max="9987" width="4.125" style="58" customWidth="1"/>
    <col min="9988" max="9988" width="4.25" style="58" customWidth="1"/>
    <col min="9989" max="9989" width="3.75" style="58" customWidth="1"/>
    <col min="9990" max="9990" width="4.25" style="58" customWidth="1"/>
    <col min="9991" max="9991" width="3.875" style="58" customWidth="1"/>
    <col min="9992" max="9992" width="4.5" style="58" customWidth="1"/>
    <col min="9993" max="9993" width="7.75" style="58" customWidth="1"/>
    <col min="9994" max="9994" width="6.625" style="58" customWidth="1"/>
    <col min="9995" max="9995" width="6.875" style="58" customWidth="1"/>
    <col min="9996" max="9996" width="6.75" style="58" customWidth="1"/>
    <col min="9997" max="9998" width="5.625" style="58" customWidth="1"/>
    <col min="9999" max="9999" width="5.75" style="58" customWidth="1"/>
    <col min="10000" max="10000" width="6.375" style="58" customWidth="1"/>
    <col min="10001" max="10001" width="6.125" style="58" customWidth="1"/>
    <col min="10002" max="10004" width="7.375" style="58" customWidth="1"/>
    <col min="10005" max="10005" width="6.875" style="58" customWidth="1"/>
    <col min="10006" max="10006" width="5.75" style="58" customWidth="1"/>
    <col min="10007" max="10007" width="4.25" style="58" customWidth="1"/>
    <col min="10008" max="10008" width="18.25" style="58" customWidth="1"/>
    <col min="10009" max="10239" width="9" style="58"/>
    <col min="10240" max="10240" width="3.5" style="58" customWidth="1"/>
    <col min="10241" max="10241" width="9" style="58"/>
    <col min="10242" max="10242" width="6" style="58" customWidth="1"/>
    <col min="10243" max="10243" width="4.125" style="58" customWidth="1"/>
    <col min="10244" max="10244" width="4.25" style="58" customWidth="1"/>
    <col min="10245" max="10245" width="3.75" style="58" customWidth="1"/>
    <col min="10246" max="10246" width="4.25" style="58" customWidth="1"/>
    <col min="10247" max="10247" width="3.875" style="58" customWidth="1"/>
    <col min="10248" max="10248" width="4.5" style="58" customWidth="1"/>
    <col min="10249" max="10249" width="7.75" style="58" customWidth="1"/>
    <col min="10250" max="10250" width="6.625" style="58" customWidth="1"/>
    <col min="10251" max="10251" width="6.875" style="58" customWidth="1"/>
    <col min="10252" max="10252" width="6.75" style="58" customWidth="1"/>
    <col min="10253" max="10254" width="5.625" style="58" customWidth="1"/>
    <col min="10255" max="10255" width="5.75" style="58" customWidth="1"/>
    <col min="10256" max="10256" width="6.375" style="58" customWidth="1"/>
    <col min="10257" max="10257" width="6.125" style="58" customWidth="1"/>
    <col min="10258" max="10260" width="7.375" style="58" customWidth="1"/>
    <col min="10261" max="10261" width="6.875" style="58" customWidth="1"/>
    <col min="10262" max="10262" width="5.75" style="58" customWidth="1"/>
    <col min="10263" max="10263" width="4.25" style="58" customWidth="1"/>
    <col min="10264" max="10264" width="18.25" style="58" customWidth="1"/>
    <col min="10265" max="10495" width="9" style="58"/>
    <col min="10496" max="10496" width="3.5" style="58" customWidth="1"/>
    <col min="10497" max="10497" width="9" style="58"/>
    <col min="10498" max="10498" width="6" style="58" customWidth="1"/>
    <col min="10499" max="10499" width="4.125" style="58" customWidth="1"/>
    <col min="10500" max="10500" width="4.25" style="58" customWidth="1"/>
    <col min="10501" max="10501" width="3.75" style="58" customWidth="1"/>
    <col min="10502" max="10502" width="4.25" style="58" customWidth="1"/>
    <col min="10503" max="10503" width="3.875" style="58" customWidth="1"/>
    <col min="10504" max="10504" width="4.5" style="58" customWidth="1"/>
    <col min="10505" max="10505" width="7.75" style="58" customWidth="1"/>
    <col min="10506" max="10506" width="6.625" style="58" customWidth="1"/>
    <col min="10507" max="10507" width="6.875" style="58" customWidth="1"/>
    <col min="10508" max="10508" width="6.75" style="58" customWidth="1"/>
    <col min="10509" max="10510" width="5.625" style="58" customWidth="1"/>
    <col min="10511" max="10511" width="5.75" style="58" customWidth="1"/>
    <col min="10512" max="10512" width="6.375" style="58" customWidth="1"/>
    <col min="10513" max="10513" width="6.125" style="58" customWidth="1"/>
    <col min="10514" max="10516" width="7.375" style="58" customWidth="1"/>
    <col min="10517" max="10517" width="6.875" style="58" customWidth="1"/>
    <col min="10518" max="10518" width="5.75" style="58" customWidth="1"/>
    <col min="10519" max="10519" width="4.25" style="58" customWidth="1"/>
    <col min="10520" max="10520" width="18.25" style="58" customWidth="1"/>
    <col min="10521" max="10751" width="9" style="58"/>
    <col min="10752" max="10752" width="3.5" style="58" customWidth="1"/>
    <col min="10753" max="10753" width="9" style="58"/>
    <col min="10754" max="10754" width="6" style="58" customWidth="1"/>
    <col min="10755" max="10755" width="4.125" style="58" customWidth="1"/>
    <col min="10756" max="10756" width="4.25" style="58" customWidth="1"/>
    <col min="10757" max="10757" width="3.75" style="58" customWidth="1"/>
    <col min="10758" max="10758" width="4.25" style="58" customWidth="1"/>
    <col min="10759" max="10759" width="3.875" style="58" customWidth="1"/>
    <col min="10760" max="10760" width="4.5" style="58" customWidth="1"/>
    <col min="10761" max="10761" width="7.75" style="58" customWidth="1"/>
    <col min="10762" max="10762" width="6.625" style="58" customWidth="1"/>
    <col min="10763" max="10763" width="6.875" style="58" customWidth="1"/>
    <col min="10764" max="10764" width="6.75" style="58" customWidth="1"/>
    <col min="10765" max="10766" width="5.625" style="58" customWidth="1"/>
    <col min="10767" max="10767" width="5.75" style="58" customWidth="1"/>
    <col min="10768" max="10768" width="6.375" style="58" customWidth="1"/>
    <col min="10769" max="10769" width="6.125" style="58" customWidth="1"/>
    <col min="10770" max="10772" width="7.375" style="58" customWidth="1"/>
    <col min="10773" max="10773" width="6.875" style="58" customWidth="1"/>
    <col min="10774" max="10774" width="5.75" style="58" customWidth="1"/>
    <col min="10775" max="10775" width="4.25" style="58" customWidth="1"/>
    <col min="10776" max="10776" width="18.25" style="58" customWidth="1"/>
    <col min="10777" max="11007" width="9" style="58"/>
    <col min="11008" max="11008" width="3.5" style="58" customWidth="1"/>
    <col min="11009" max="11009" width="9" style="58"/>
    <col min="11010" max="11010" width="6" style="58" customWidth="1"/>
    <col min="11011" max="11011" width="4.125" style="58" customWidth="1"/>
    <col min="11012" max="11012" width="4.25" style="58" customWidth="1"/>
    <col min="11013" max="11013" width="3.75" style="58" customWidth="1"/>
    <col min="11014" max="11014" width="4.25" style="58" customWidth="1"/>
    <col min="11015" max="11015" width="3.875" style="58" customWidth="1"/>
    <col min="11016" max="11016" width="4.5" style="58" customWidth="1"/>
    <col min="11017" max="11017" width="7.75" style="58" customWidth="1"/>
    <col min="11018" max="11018" width="6.625" style="58" customWidth="1"/>
    <col min="11019" max="11019" width="6.875" style="58" customWidth="1"/>
    <col min="11020" max="11020" width="6.75" style="58" customWidth="1"/>
    <col min="11021" max="11022" width="5.625" style="58" customWidth="1"/>
    <col min="11023" max="11023" width="5.75" style="58" customWidth="1"/>
    <col min="11024" max="11024" width="6.375" style="58" customWidth="1"/>
    <col min="11025" max="11025" width="6.125" style="58" customWidth="1"/>
    <col min="11026" max="11028" width="7.375" style="58" customWidth="1"/>
    <col min="11029" max="11029" width="6.875" style="58" customWidth="1"/>
    <col min="11030" max="11030" width="5.75" style="58" customWidth="1"/>
    <col min="11031" max="11031" width="4.25" style="58" customWidth="1"/>
    <col min="11032" max="11032" width="18.25" style="58" customWidth="1"/>
    <col min="11033" max="11263" width="9" style="58"/>
    <col min="11264" max="11264" width="3.5" style="58" customWidth="1"/>
    <col min="11265" max="11265" width="9" style="58"/>
    <col min="11266" max="11266" width="6" style="58" customWidth="1"/>
    <col min="11267" max="11267" width="4.125" style="58" customWidth="1"/>
    <col min="11268" max="11268" width="4.25" style="58" customWidth="1"/>
    <col min="11269" max="11269" width="3.75" style="58" customWidth="1"/>
    <col min="11270" max="11270" width="4.25" style="58" customWidth="1"/>
    <col min="11271" max="11271" width="3.875" style="58" customWidth="1"/>
    <col min="11272" max="11272" width="4.5" style="58" customWidth="1"/>
    <col min="11273" max="11273" width="7.75" style="58" customWidth="1"/>
    <col min="11274" max="11274" width="6.625" style="58" customWidth="1"/>
    <col min="11275" max="11275" width="6.875" style="58" customWidth="1"/>
    <col min="11276" max="11276" width="6.75" style="58" customWidth="1"/>
    <col min="11277" max="11278" width="5.625" style="58" customWidth="1"/>
    <col min="11279" max="11279" width="5.75" style="58" customWidth="1"/>
    <col min="11280" max="11280" width="6.375" style="58" customWidth="1"/>
    <col min="11281" max="11281" width="6.125" style="58" customWidth="1"/>
    <col min="11282" max="11284" width="7.375" style="58" customWidth="1"/>
    <col min="11285" max="11285" width="6.875" style="58" customWidth="1"/>
    <col min="11286" max="11286" width="5.75" style="58" customWidth="1"/>
    <col min="11287" max="11287" width="4.25" style="58" customWidth="1"/>
    <col min="11288" max="11288" width="18.25" style="58" customWidth="1"/>
    <col min="11289" max="11519" width="9" style="58"/>
    <col min="11520" max="11520" width="3.5" style="58" customWidth="1"/>
    <col min="11521" max="11521" width="9" style="58"/>
    <col min="11522" max="11522" width="6" style="58" customWidth="1"/>
    <col min="11523" max="11523" width="4.125" style="58" customWidth="1"/>
    <col min="11524" max="11524" width="4.25" style="58" customWidth="1"/>
    <col min="11525" max="11525" width="3.75" style="58" customWidth="1"/>
    <col min="11526" max="11526" width="4.25" style="58" customWidth="1"/>
    <col min="11527" max="11527" width="3.875" style="58" customWidth="1"/>
    <col min="11528" max="11528" width="4.5" style="58" customWidth="1"/>
    <col min="11529" max="11529" width="7.75" style="58" customWidth="1"/>
    <col min="11530" max="11530" width="6.625" style="58" customWidth="1"/>
    <col min="11531" max="11531" width="6.875" style="58" customWidth="1"/>
    <col min="11532" max="11532" width="6.75" style="58" customWidth="1"/>
    <col min="11533" max="11534" width="5.625" style="58" customWidth="1"/>
    <col min="11535" max="11535" width="5.75" style="58" customWidth="1"/>
    <col min="11536" max="11536" width="6.375" style="58" customWidth="1"/>
    <col min="11537" max="11537" width="6.125" style="58" customWidth="1"/>
    <col min="11538" max="11540" width="7.375" style="58" customWidth="1"/>
    <col min="11541" max="11541" width="6.875" style="58" customWidth="1"/>
    <col min="11542" max="11542" width="5.75" style="58" customWidth="1"/>
    <col min="11543" max="11543" width="4.25" style="58" customWidth="1"/>
    <col min="11544" max="11544" width="18.25" style="58" customWidth="1"/>
    <col min="11545" max="11775" width="9" style="58"/>
    <col min="11776" max="11776" width="3.5" style="58" customWidth="1"/>
    <col min="11777" max="11777" width="9" style="58"/>
    <col min="11778" max="11778" width="6" style="58" customWidth="1"/>
    <col min="11779" max="11779" width="4.125" style="58" customWidth="1"/>
    <col min="11780" max="11780" width="4.25" style="58" customWidth="1"/>
    <col min="11781" max="11781" width="3.75" style="58" customWidth="1"/>
    <col min="11782" max="11782" width="4.25" style="58" customWidth="1"/>
    <col min="11783" max="11783" width="3.875" style="58" customWidth="1"/>
    <col min="11784" max="11784" width="4.5" style="58" customWidth="1"/>
    <col min="11785" max="11785" width="7.75" style="58" customWidth="1"/>
    <col min="11786" max="11786" width="6.625" style="58" customWidth="1"/>
    <col min="11787" max="11787" width="6.875" style="58" customWidth="1"/>
    <col min="11788" max="11788" width="6.75" style="58" customWidth="1"/>
    <col min="11789" max="11790" width="5.625" style="58" customWidth="1"/>
    <col min="11791" max="11791" width="5.75" style="58" customWidth="1"/>
    <col min="11792" max="11792" width="6.375" style="58" customWidth="1"/>
    <col min="11793" max="11793" width="6.125" style="58" customWidth="1"/>
    <col min="11794" max="11796" width="7.375" style="58" customWidth="1"/>
    <col min="11797" max="11797" width="6.875" style="58" customWidth="1"/>
    <col min="11798" max="11798" width="5.75" style="58" customWidth="1"/>
    <col min="11799" max="11799" width="4.25" style="58" customWidth="1"/>
    <col min="11800" max="11800" width="18.25" style="58" customWidth="1"/>
    <col min="11801" max="12031" width="9" style="58"/>
    <col min="12032" max="12032" width="3.5" style="58" customWidth="1"/>
    <col min="12033" max="12033" width="9" style="58"/>
    <col min="12034" max="12034" width="6" style="58" customWidth="1"/>
    <col min="12035" max="12035" width="4.125" style="58" customWidth="1"/>
    <col min="12036" max="12036" width="4.25" style="58" customWidth="1"/>
    <col min="12037" max="12037" width="3.75" style="58" customWidth="1"/>
    <col min="12038" max="12038" width="4.25" style="58" customWidth="1"/>
    <col min="12039" max="12039" width="3.875" style="58" customWidth="1"/>
    <col min="12040" max="12040" width="4.5" style="58" customWidth="1"/>
    <col min="12041" max="12041" width="7.75" style="58" customWidth="1"/>
    <col min="12042" max="12042" width="6.625" style="58" customWidth="1"/>
    <col min="12043" max="12043" width="6.875" style="58" customWidth="1"/>
    <col min="12044" max="12044" width="6.75" style="58" customWidth="1"/>
    <col min="12045" max="12046" width="5.625" style="58" customWidth="1"/>
    <col min="12047" max="12047" width="5.75" style="58" customWidth="1"/>
    <col min="12048" max="12048" width="6.375" style="58" customWidth="1"/>
    <col min="12049" max="12049" width="6.125" style="58" customWidth="1"/>
    <col min="12050" max="12052" width="7.375" style="58" customWidth="1"/>
    <col min="12053" max="12053" width="6.875" style="58" customWidth="1"/>
    <col min="12054" max="12054" width="5.75" style="58" customWidth="1"/>
    <col min="12055" max="12055" width="4.25" style="58" customWidth="1"/>
    <col min="12056" max="12056" width="18.25" style="58" customWidth="1"/>
    <col min="12057" max="12287" width="9" style="58"/>
    <col min="12288" max="12288" width="3.5" style="58" customWidth="1"/>
    <col min="12289" max="12289" width="9" style="58"/>
    <col min="12290" max="12290" width="6" style="58" customWidth="1"/>
    <col min="12291" max="12291" width="4.125" style="58" customWidth="1"/>
    <col min="12292" max="12292" width="4.25" style="58" customWidth="1"/>
    <col min="12293" max="12293" width="3.75" style="58" customWidth="1"/>
    <col min="12294" max="12294" width="4.25" style="58" customWidth="1"/>
    <col min="12295" max="12295" width="3.875" style="58" customWidth="1"/>
    <col min="12296" max="12296" width="4.5" style="58" customWidth="1"/>
    <col min="12297" max="12297" width="7.75" style="58" customWidth="1"/>
    <col min="12298" max="12298" width="6.625" style="58" customWidth="1"/>
    <col min="12299" max="12299" width="6.875" style="58" customWidth="1"/>
    <col min="12300" max="12300" width="6.75" style="58" customWidth="1"/>
    <col min="12301" max="12302" width="5.625" style="58" customWidth="1"/>
    <col min="12303" max="12303" width="5.75" style="58" customWidth="1"/>
    <col min="12304" max="12304" width="6.375" style="58" customWidth="1"/>
    <col min="12305" max="12305" width="6.125" style="58" customWidth="1"/>
    <col min="12306" max="12308" width="7.375" style="58" customWidth="1"/>
    <col min="12309" max="12309" width="6.875" style="58" customWidth="1"/>
    <col min="12310" max="12310" width="5.75" style="58" customWidth="1"/>
    <col min="12311" max="12311" width="4.25" style="58" customWidth="1"/>
    <col min="12312" max="12312" width="18.25" style="58" customWidth="1"/>
    <col min="12313" max="12543" width="9" style="58"/>
    <col min="12544" max="12544" width="3.5" style="58" customWidth="1"/>
    <col min="12545" max="12545" width="9" style="58"/>
    <col min="12546" max="12546" width="6" style="58" customWidth="1"/>
    <col min="12547" max="12547" width="4.125" style="58" customWidth="1"/>
    <col min="12548" max="12548" width="4.25" style="58" customWidth="1"/>
    <col min="12549" max="12549" width="3.75" style="58" customWidth="1"/>
    <col min="12550" max="12550" width="4.25" style="58" customWidth="1"/>
    <col min="12551" max="12551" width="3.875" style="58" customWidth="1"/>
    <col min="12552" max="12552" width="4.5" style="58" customWidth="1"/>
    <col min="12553" max="12553" width="7.75" style="58" customWidth="1"/>
    <col min="12554" max="12554" width="6.625" style="58" customWidth="1"/>
    <col min="12555" max="12555" width="6.875" style="58" customWidth="1"/>
    <col min="12556" max="12556" width="6.75" style="58" customWidth="1"/>
    <col min="12557" max="12558" width="5.625" style="58" customWidth="1"/>
    <col min="12559" max="12559" width="5.75" style="58" customWidth="1"/>
    <col min="12560" max="12560" width="6.375" style="58" customWidth="1"/>
    <col min="12561" max="12561" width="6.125" style="58" customWidth="1"/>
    <col min="12562" max="12564" width="7.375" style="58" customWidth="1"/>
    <col min="12565" max="12565" width="6.875" style="58" customWidth="1"/>
    <col min="12566" max="12566" width="5.75" style="58" customWidth="1"/>
    <col min="12567" max="12567" width="4.25" style="58" customWidth="1"/>
    <col min="12568" max="12568" width="18.25" style="58" customWidth="1"/>
    <col min="12569" max="12799" width="9" style="58"/>
    <col min="12800" max="12800" width="3.5" style="58" customWidth="1"/>
    <col min="12801" max="12801" width="9" style="58"/>
    <col min="12802" max="12802" width="6" style="58" customWidth="1"/>
    <col min="12803" max="12803" width="4.125" style="58" customWidth="1"/>
    <col min="12804" max="12804" width="4.25" style="58" customWidth="1"/>
    <col min="12805" max="12805" width="3.75" style="58" customWidth="1"/>
    <col min="12806" max="12806" width="4.25" style="58" customWidth="1"/>
    <col min="12807" max="12807" width="3.875" style="58" customWidth="1"/>
    <col min="12808" max="12808" width="4.5" style="58" customWidth="1"/>
    <col min="12809" max="12809" width="7.75" style="58" customWidth="1"/>
    <col min="12810" max="12810" width="6.625" style="58" customWidth="1"/>
    <col min="12811" max="12811" width="6.875" style="58" customWidth="1"/>
    <col min="12812" max="12812" width="6.75" style="58" customWidth="1"/>
    <col min="12813" max="12814" width="5.625" style="58" customWidth="1"/>
    <col min="12815" max="12815" width="5.75" style="58" customWidth="1"/>
    <col min="12816" max="12816" width="6.375" style="58" customWidth="1"/>
    <col min="12817" max="12817" width="6.125" style="58" customWidth="1"/>
    <col min="12818" max="12820" width="7.375" style="58" customWidth="1"/>
    <col min="12821" max="12821" width="6.875" style="58" customWidth="1"/>
    <col min="12822" max="12822" width="5.75" style="58" customWidth="1"/>
    <col min="12823" max="12823" width="4.25" style="58" customWidth="1"/>
    <col min="12824" max="12824" width="18.25" style="58" customWidth="1"/>
    <col min="12825" max="13055" width="9" style="58"/>
    <col min="13056" max="13056" width="3.5" style="58" customWidth="1"/>
    <col min="13057" max="13057" width="9" style="58"/>
    <col min="13058" max="13058" width="6" style="58" customWidth="1"/>
    <col min="13059" max="13059" width="4.125" style="58" customWidth="1"/>
    <col min="13060" max="13060" width="4.25" style="58" customWidth="1"/>
    <col min="13061" max="13061" width="3.75" style="58" customWidth="1"/>
    <col min="13062" max="13062" width="4.25" style="58" customWidth="1"/>
    <col min="13063" max="13063" width="3.875" style="58" customWidth="1"/>
    <col min="13064" max="13064" width="4.5" style="58" customWidth="1"/>
    <col min="13065" max="13065" width="7.75" style="58" customWidth="1"/>
    <col min="13066" max="13066" width="6.625" style="58" customWidth="1"/>
    <col min="13067" max="13067" width="6.875" style="58" customWidth="1"/>
    <col min="13068" max="13068" width="6.75" style="58" customWidth="1"/>
    <col min="13069" max="13070" width="5.625" style="58" customWidth="1"/>
    <col min="13071" max="13071" width="5.75" style="58" customWidth="1"/>
    <col min="13072" max="13072" width="6.375" style="58" customWidth="1"/>
    <col min="13073" max="13073" width="6.125" style="58" customWidth="1"/>
    <col min="13074" max="13076" width="7.375" style="58" customWidth="1"/>
    <col min="13077" max="13077" width="6.875" style="58" customWidth="1"/>
    <col min="13078" max="13078" width="5.75" style="58" customWidth="1"/>
    <col min="13079" max="13079" width="4.25" style="58" customWidth="1"/>
    <col min="13080" max="13080" width="18.25" style="58" customWidth="1"/>
    <col min="13081" max="13311" width="9" style="58"/>
    <col min="13312" max="13312" width="3.5" style="58" customWidth="1"/>
    <col min="13313" max="13313" width="9" style="58"/>
    <col min="13314" max="13314" width="6" style="58" customWidth="1"/>
    <col min="13315" max="13315" width="4.125" style="58" customWidth="1"/>
    <col min="13316" max="13316" width="4.25" style="58" customWidth="1"/>
    <col min="13317" max="13317" width="3.75" style="58" customWidth="1"/>
    <col min="13318" max="13318" width="4.25" style="58" customWidth="1"/>
    <col min="13319" max="13319" width="3.875" style="58" customWidth="1"/>
    <col min="13320" max="13320" width="4.5" style="58" customWidth="1"/>
    <col min="13321" max="13321" width="7.75" style="58" customWidth="1"/>
    <col min="13322" max="13322" width="6.625" style="58" customWidth="1"/>
    <col min="13323" max="13323" width="6.875" style="58" customWidth="1"/>
    <col min="13324" max="13324" width="6.75" style="58" customWidth="1"/>
    <col min="13325" max="13326" width="5.625" style="58" customWidth="1"/>
    <col min="13327" max="13327" width="5.75" style="58" customWidth="1"/>
    <col min="13328" max="13328" width="6.375" style="58" customWidth="1"/>
    <col min="13329" max="13329" width="6.125" style="58" customWidth="1"/>
    <col min="13330" max="13332" width="7.375" style="58" customWidth="1"/>
    <col min="13333" max="13333" width="6.875" style="58" customWidth="1"/>
    <col min="13334" max="13334" width="5.75" style="58" customWidth="1"/>
    <col min="13335" max="13335" width="4.25" style="58" customWidth="1"/>
    <col min="13336" max="13336" width="18.25" style="58" customWidth="1"/>
    <col min="13337" max="13567" width="9" style="58"/>
    <col min="13568" max="13568" width="3.5" style="58" customWidth="1"/>
    <col min="13569" max="13569" width="9" style="58"/>
    <col min="13570" max="13570" width="6" style="58" customWidth="1"/>
    <col min="13571" max="13571" width="4.125" style="58" customWidth="1"/>
    <col min="13572" max="13572" width="4.25" style="58" customWidth="1"/>
    <col min="13573" max="13573" width="3.75" style="58" customWidth="1"/>
    <col min="13574" max="13574" width="4.25" style="58" customWidth="1"/>
    <col min="13575" max="13575" width="3.875" style="58" customWidth="1"/>
    <col min="13576" max="13576" width="4.5" style="58" customWidth="1"/>
    <col min="13577" max="13577" width="7.75" style="58" customWidth="1"/>
    <col min="13578" max="13578" width="6.625" style="58" customWidth="1"/>
    <col min="13579" max="13579" width="6.875" style="58" customWidth="1"/>
    <col min="13580" max="13580" width="6.75" style="58" customWidth="1"/>
    <col min="13581" max="13582" width="5.625" style="58" customWidth="1"/>
    <col min="13583" max="13583" width="5.75" style="58" customWidth="1"/>
    <col min="13584" max="13584" width="6.375" style="58" customWidth="1"/>
    <col min="13585" max="13585" width="6.125" style="58" customWidth="1"/>
    <col min="13586" max="13588" width="7.375" style="58" customWidth="1"/>
    <col min="13589" max="13589" width="6.875" style="58" customWidth="1"/>
    <col min="13590" max="13590" width="5.75" style="58" customWidth="1"/>
    <col min="13591" max="13591" width="4.25" style="58" customWidth="1"/>
    <col min="13592" max="13592" width="18.25" style="58" customWidth="1"/>
    <col min="13593" max="13823" width="9" style="58"/>
    <col min="13824" max="13824" width="3.5" style="58" customWidth="1"/>
    <col min="13825" max="13825" width="9" style="58"/>
    <col min="13826" max="13826" width="6" style="58" customWidth="1"/>
    <col min="13827" max="13827" width="4.125" style="58" customWidth="1"/>
    <col min="13828" max="13828" width="4.25" style="58" customWidth="1"/>
    <col min="13829" max="13829" width="3.75" style="58" customWidth="1"/>
    <col min="13830" max="13830" width="4.25" style="58" customWidth="1"/>
    <col min="13831" max="13831" width="3.875" style="58" customWidth="1"/>
    <col min="13832" max="13832" width="4.5" style="58" customWidth="1"/>
    <col min="13833" max="13833" width="7.75" style="58" customWidth="1"/>
    <col min="13834" max="13834" width="6.625" style="58" customWidth="1"/>
    <col min="13835" max="13835" width="6.875" style="58" customWidth="1"/>
    <col min="13836" max="13836" width="6.75" style="58" customWidth="1"/>
    <col min="13837" max="13838" width="5.625" style="58" customWidth="1"/>
    <col min="13839" max="13839" width="5.75" style="58" customWidth="1"/>
    <col min="13840" max="13840" width="6.375" style="58" customWidth="1"/>
    <col min="13841" max="13841" width="6.125" style="58" customWidth="1"/>
    <col min="13842" max="13844" width="7.375" style="58" customWidth="1"/>
    <col min="13845" max="13845" width="6.875" style="58" customWidth="1"/>
    <col min="13846" max="13846" width="5.75" style="58" customWidth="1"/>
    <col min="13847" max="13847" width="4.25" style="58" customWidth="1"/>
    <col min="13848" max="13848" width="18.25" style="58" customWidth="1"/>
    <col min="13849" max="14079" width="9" style="58"/>
    <col min="14080" max="14080" width="3.5" style="58" customWidth="1"/>
    <col min="14081" max="14081" width="9" style="58"/>
    <col min="14082" max="14082" width="6" style="58" customWidth="1"/>
    <col min="14083" max="14083" width="4.125" style="58" customWidth="1"/>
    <col min="14084" max="14084" width="4.25" style="58" customWidth="1"/>
    <col min="14085" max="14085" width="3.75" style="58" customWidth="1"/>
    <col min="14086" max="14086" width="4.25" style="58" customWidth="1"/>
    <col min="14087" max="14087" width="3.875" style="58" customWidth="1"/>
    <col min="14088" max="14088" width="4.5" style="58" customWidth="1"/>
    <col min="14089" max="14089" width="7.75" style="58" customWidth="1"/>
    <col min="14090" max="14090" width="6.625" style="58" customWidth="1"/>
    <col min="14091" max="14091" width="6.875" style="58" customWidth="1"/>
    <col min="14092" max="14092" width="6.75" style="58" customWidth="1"/>
    <col min="14093" max="14094" width="5.625" style="58" customWidth="1"/>
    <col min="14095" max="14095" width="5.75" style="58" customWidth="1"/>
    <col min="14096" max="14096" width="6.375" style="58" customWidth="1"/>
    <col min="14097" max="14097" width="6.125" style="58" customWidth="1"/>
    <col min="14098" max="14100" width="7.375" style="58" customWidth="1"/>
    <col min="14101" max="14101" width="6.875" style="58" customWidth="1"/>
    <col min="14102" max="14102" width="5.75" style="58" customWidth="1"/>
    <col min="14103" max="14103" width="4.25" style="58" customWidth="1"/>
    <col min="14104" max="14104" width="18.25" style="58" customWidth="1"/>
    <col min="14105" max="14335" width="9" style="58"/>
    <col min="14336" max="14336" width="3.5" style="58" customWidth="1"/>
    <col min="14337" max="14337" width="9" style="58"/>
    <col min="14338" max="14338" width="6" style="58" customWidth="1"/>
    <col min="14339" max="14339" width="4.125" style="58" customWidth="1"/>
    <col min="14340" max="14340" width="4.25" style="58" customWidth="1"/>
    <col min="14341" max="14341" width="3.75" style="58" customWidth="1"/>
    <col min="14342" max="14342" width="4.25" style="58" customWidth="1"/>
    <col min="14343" max="14343" width="3.875" style="58" customWidth="1"/>
    <col min="14344" max="14344" width="4.5" style="58" customWidth="1"/>
    <col min="14345" max="14345" width="7.75" style="58" customWidth="1"/>
    <col min="14346" max="14346" width="6.625" style="58" customWidth="1"/>
    <col min="14347" max="14347" width="6.875" style="58" customWidth="1"/>
    <col min="14348" max="14348" width="6.75" style="58" customWidth="1"/>
    <col min="14349" max="14350" width="5.625" style="58" customWidth="1"/>
    <col min="14351" max="14351" width="5.75" style="58" customWidth="1"/>
    <col min="14352" max="14352" width="6.375" style="58" customWidth="1"/>
    <col min="14353" max="14353" width="6.125" style="58" customWidth="1"/>
    <col min="14354" max="14356" width="7.375" style="58" customWidth="1"/>
    <col min="14357" max="14357" width="6.875" style="58" customWidth="1"/>
    <col min="14358" max="14358" width="5.75" style="58" customWidth="1"/>
    <col min="14359" max="14359" width="4.25" style="58" customWidth="1"/>
    <col min="14360" max="14360" width="18.25" style="58" customWidth="1"/>
    <col min="14361" max="14591" width="9" style="58"/>
    <col min="14592" max="14592" width="3.5" style="58" customWidth="1"/>
    <col min="14593" max="14593" width="9" style="58"/>
    <col min="14594" max="14594" width="6" style="58" customWidth="1"/>
    <col min="14595" max="14595" width="4.125" style="58" customWidth="1"/>
    <col min="14596" max="14596" width="4.25" style="58" customWidth="1"/>
    <col min="14597" max="14597" width="3.75" style="58" customWidth="1"/>
    <col min="14598" max="14598" width="4.25" style="58" customWidth="1"/>
    <col min="14599" max="14599" width="3.875" style="58" customWidth="1"/>
    <col min="14600" max="14600" width="4.5" style="58" customWidth="1"/>
    <col min="14601" max="14601" width="7.75" style="58" customWidth="1"/>
    <col min="14602" max="14602" width="6.625" style="58" customWidth="1"/>
    <col min="14603" max="14603" width="6.875" style="58" customWidth="1"/>
    <col min="14604" max="14604" width="6.75" style="58" customWidth="1"/>
    <col min="14605" max="14606" width="5.625" style="58" customWidth="1"/>
    <col min="14607" max="14607" width="5.75" style="58" customWidth="1"/>
    <col min="14608" max="14608" width="6.375" style="58" customWidth="1"/>
    <col min="14609" max="14609" width="6.125" style="58" customWidth="1"/>
    <col min="14610" max="14612" width="7.375" style="58" customWidth="1"/>
    <col min="14613" max="14613" width="6.875" style="58" customWidth="1"/>
    <col min="14614" max="14614" width="5.75" style="58" customWidth="1"/>
    <col min="14615" max="14615" width="4.25" style="58" customWidth="1"/>
    <col min="14616" max="14616" width="18.25" style="58" customWidth="1"/>
    <col min="14617" max="14847" width="9" style="58"/>
    <col min="14848" max="14848" width="3.5" style="58" customWidth="1"/>
    <col min="14849" max="14849" width="9" style="58"/>
    <col min="14850" max="14850" width="6" style="58" customWidth="1"/>
    <col min="14851" max="14851" width="4.125" style="58" customWidth="1"/>
    <col min="14852" max="14852" width="4.25" style="58" customWidth="1"/>
    <col min="14853" max="14853" width="3.75" style="58" customWidth="1"/>
    <col min="14854" max="14854" width="4.25" style="58" customWidth="1"/>
    <col min="14855" max="14855" width="3.875" style="58" customWidth="1"/>
    <col min="14856" max="14856" width="4.5" style="58" customWidth="1"/>
    <col min="14857" max="14857" width="7.75" style="58" customWidth="1"/>
    <col min="14858" max="14858" width="6.625" style="58" customWidth="1"/>
    <col min="14859" max="14859" width="6.875" style="58" customWidth="1"/>
    <col min="14860" max="14860" width="6.75" style="58" customWidth="1"/>
    <col min="14861" max="14862" width="5.625" style="58" customWidth="1"/>
    <col min="14863" max="14863" width="5.75" style="58" customWidth="1"/>
    <col min="14864" max="14864" width="6.375" style="58" customWidth="1"/>
    <col min="14865" max="14865" width="6.125" style="58" customWidth="1"/>
    <col min="14866" max="14868" width="7.375" style="58" customWidth="1"/>
    <col min="14869" max="14869" width="6.875" style="58" customWidth="1"/>
    <col min="14870" max="14870" width="5.75" style="58" customWidth="1"/>
    <col min="14871" max="14871" width="4.25" style="58" customWidth="1"/>
    <col min="14872" max="14872" width="18.25" style="58" customWidth="1"/>
    <col min="14873" max="15103" width="9" style="58"/>
    <col min="15104" max="15104" width="3.5" style="58" customWidth="1"/>
    <col min="15105" max="15105" width="9" style="58"/>
    <col min="15106" max="15106" width="6" style="58" customWidth="1"/>
    <col min="15107" max="15107" width="4.125" style="58" customWidth="1"/>
    <col min="15108" max="15108" width="4.25" style="58" customWidth="1"/>
    <col min="15109" max="15109" width="3.75" style="58" customWidth="1"/>
    <col min="15110" max="15110" width="4.25" style="58" customWidth="1"/>
    <col min="15111" max="15111" width="3.875" style="58" customWidth="1"/>
    <col min="15112" max="15112" width="4.5" style="58" customWidth="1"/>
    <col min="15113" max="15113" width="7.75" style="58" customWidth="1"/>
    <col min="15114" max="15114" width="6.625" style="58" customWidth="1"/>
    <col min="15115" max="15115" width="6.875" style="58" customWidth="1"/>
    <col min="15116" max="15116" width="6.75" style="58" customWidth="1"/>
    <col min="15117" max="15118" width="5.625" style="58" customWidth="1"/>
    <col min="15119" max="15119" width="5.75" style="58" customWidth="1"/>
    <col min="15120" max="15120" width="6.375" style="58" customWidth="1"/>
    <col min="15121" max="15121" width="6.125" style="58" customWidth="1"/>
    <col min="15122" max="15124" width="7.375" style="58" customWidth="1"/>
    <col min="15125" max="15125" width="6.875" style="58" customWidth="1"/>
    <col min="15126" max="15126" width="5.75" style="58" customWidth="1"/>
    <col min="15127" max="15127" width="4.25" style="58" customWidth="1"/>
    <col min="15128" max="15128" width="18.25" style="58" customWidth="1"/>
    <col min="15129" max="15359" width="9" style="58"/>
    <col min="15360" max="15360" width="3.5" style="58" customWidth="1"/>
    <col min="15361" max="15361" width="9" style="58"/>
    <col min="15362" max="15362" width="6" style="58" customWidth="1"/>
    <col min="15363" max="15363" width="4.125" style="58" customWidth="1"/>
    <col min="15364" max="15364" width="4.25" style="58" customWidth="1"/>
    <col min="15365" max="15365" width="3.75" style="58" customWidth="1"/>
    <col min="15366" max="15366" width="4.25" style="58" customWidth="1"/>
    <col min="15367" max="15367" width="3.875" style="58" customWidth="1"/>
    <col min="15368" max="15368" width="4.5" style="58" customWidth="1"/>
    <col min="15369" max="15369" width="7.75" style="58" customWidth="1"/>
    <col min="15370" max="15370" width="6.625" style="58" customWidth="1"/>
    <col min="15371" max="15371" width="6.875" style="58" customWidth="1"/>
    <col min="15372" max="15372" width="6.75" style="58" customWidth="1"/>
    <col min="15373" max="15374" width="5.625" style="58" customWidth="1"/>
    <col min="15375" max="15375" width="5.75" style="58" customWidth="1"/>
    <col min="15376" max="15376" width="6.375" style="58" customWidth="1"/>
    <col min="15377" max="15377" width="6.125" style="58" customWidth="1"/>
    <col min="15378" max="15380" width="7.375" style="58" customWidth="1"/>
    <col min="15381" max="15381" width="6.875" style="58" customWidth="1"/>
    <col min="15382" max="15382" width="5.75" style="58" customWidth="1"/>
    <col min="15383" max="15383" width="4.25" style="58" customWidth="1"/>
    <col min="15384" max="15384" width="18.25" style="58" customWidth="1"/>
    <col min="15385" max="15615" width="9" style="58"/>
    <col min="15616" max="15616" width="3.5" style="58" customWidth="1"/>
    <col min="15617" max="15617" width="9" style="58"/>
    <col min="15618" max="15618" width="6" style="58" customWidth="1"/>
    <col min="15619" max="15619" width="4.125" style="58" customWidth="1"/>
    <col min="15620" max="15620" width="4.25" style="58" customWidth="1"/>
    <col min="15621" max="15621" width="3.75" style="58" customWidth="1"/>
    <col min="15622" max="15622" width="4.25" style="58" customWidth="1"/>
    <col min="15623" max="15623" width="3.875" style="58" customWidth="1"/>
    <col min="15624" max="15624" width="4.5" style="58" customWidth="1"/>
    <col min="15625" max="15625" width="7.75" style="58" customWidth="1"/>
    <col min="15626" max="15626" width="6.625" style="58" customWidth="1"/>
    <col min="15627" max="15627" width="6.875" style="58" customWidth="1"/>
    <col min="15628" max="15628" width="6.75" style="58" customWidth="1"/>
    <col min="15629" max="15630" width="5.625" style="58" customWidth="1"/>
    <col min="15631" max="15631" width="5.75" style="58" customWidth="1"/>
    <col min="15632" max="15632" width="6.375" style="58" customWidth="1"/>
    <col min="15633" max="15633" width="6.125" style="58" customWidth="1"/>
    <col min="15634" max="15636" width="7.375" style="58" customWidth="1"/>
    <col min="15637" max="15637" width="6.875" style="58" customWidth="1"/>
    <col min="15638" max="15638" width="5.75" style="58" customWidth="1"/>
    <col min="15639" max="15639" width="4.25" style="58" customWidth="1"/>
    <col min="15640" max="15640" width="18.25" style="58" customWidth="1"/>
    <col min="15641" max="15871" width="9" style="58"/>
    <col min="15872" max="15872" width="3.5" style="58" customWidth="1"/>
    <col min="15873" max="15873" width="9" style="58"/>
    <col min="15874" max="15874" width="6" style="58" customWidth="1"/>
    <col min="15875" max="15875" width="4.125" style="58" customWidth="1"/>
    <col min="15876" max="15876" width="4.25" style="58" customWidth="1"/>
    <col min="15877" max="15877" width="3.75" style="58" customWidth="1"/>
    <col min="15878" max="15878" width="4.25" style="58" customWidth="1"/>
    <col min="15879" max="15879" width="3.875" style="58" customWidth="1"/>
    <col min="15880" max="15880" width="4.5" style="58" customWidth="1"/>
    <col min="15881" max="15881" width="7.75" style="58" customWidth="1"/>
    <col min="15882" max="15882" width="6.625" style="58" customWidth="1"/>
    <col min="15883" max="15883" width="6.875" style="58" customWidth="1"/>
    <col min="15884" max="15884" width="6.75" style="58" customWidth="1"/>
    <col min="15885" max="15886" width="5.625" style="58" customWidth="1"/>
    <col min="15887" max="15887" width="5.75" style="58" customWidth="1"/>
    <col min="15888" max="15888" width="6.375" style="58" customWidth="1"/>
    <col min="15889" max="15889" width="6.125" style="58" customWidth="1"/>
    <col min="15890" max="15892" width="7.375" style="58" customWidth="1"/>
    <col min="15893" max="15893" width="6.875" style="58" customWidth="1"/>
    <col min="15894" max="15894" width="5.75" style="58" customWidth="1"/>
    <col min="15895" max="15895" width="4.25" style="58" customWidth="1"/>
    <col min="15896" max="15896" width="18.25" style="58" customWidth="1"/>
    <col min="15897" max="16127" width="9" style="58"/>
    <col min="16128" max="16128" width="3.5" style="58" customWidth="1"/>
    <col min="16129" max="16129" width="9" style="58"/>
    <col min="16130" max="16130" width="6" style="58" customWidth="1"/>
    <col min="16131" max="16131" width="4.125" style="58" customWidth="1"/>
    <col min="16132" max="16132" width="4.25" style="58" customWidth="1"/>
    <col min="16133" max="16133" width="3.75" style="58" customWidth="1"/>
    <col min="16134" max="16134" width="4.25" style="58" customWidth="1"/>
    <col min="16135" max="16135" width="3.875" style="58" customWidth="1"/>
    <col min="16136" max="16136" width="4.5" style="58" customWidth="1"/>
    <col min="16137" max="16137" width="7.75" style="58" customWidth="1"/>
    <col min="16138" max="16138" width="6.625" style="58" customWidth="1"/>
    <col min="16139" max="16139" width="6.875" style="58" customWidth="1"/>
    <col min="16140" max="16140" width="6.75" style="58" customWidth="1"/>
    <col min="16141" max="16142" width="5.625" style="58" customWidth="1"/>
    <col min="16143" max="16143" width="5.75" style="58" customWidth="1"/>
    <col min="16144" max="16144" width="6.375" style="58" customWidth="1"/>
    <col min="16145" max="16145" width="6.125" style="58" customWidth="1"/>
    <col min="16146" max="16148" width="7.375" style="58" customWidth="1"/>
    <col min="16149" max="16149" width="6.875" style="58" customWidth="1"/>
    <col min="16150" max="16150" width="5.75" style="58" customWidth="1"/>
    <col min="16151" max="16151" width="4.25" style="58" customWidth="1"/>
    <col min="16152" max="16152" width="18.25" style="58" customWidth="1"/>
    <col min="16153" max="16384" width="9" style="58"/>
  </cols>
  <sheetData>
    <row r="1" ht="20" customHeight="1" spans="1:24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76"/>
      <c r="S1" s="60"/>
      <c r="T1" s="60"/>
      <c r="U1" s="138"/>
      <c r="V1" s="60"/>
      <c r="W1" s="60"/>
      <c r="X1" s="60"/>
    </row>
    <row r="2" ht="12" customHeight="1" spans="1:24">
      <c r="A2" s="106" t="s">
        <v>435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10"/>
      <c r="S2" s="106"/>
      <c r="T2" s="106"/>
      <c r="U2" s="111"/>
      <c r="V2" s="106"/>
      <c r="W2" s="106"/>
      <c r="X2" s="106"/>
    </row>
    <row r="3" ht="11" customHeight="1" spans="1:24">
      <c r="A3" s="63" t="s">
        <v>2</v>
      </c>
      <c r="B3" s="63" t="s">
        <v>3</v>
      </c>
      <c r="C3" s="128" t="s">
        <v>4</v>
      </c>
      <c r="D3" s="128"/>
      <c r="E3" s="128"/>
      <c r="F3" s="128"/>
      <c r="G3" s="128"/>
      <c r="H3" s="128"/>
      <c r="I3" s="69"/>
      <c r="J3" s="71" t="s">
        <v>5</v>
      </c>
      <c r="K3" s="72"/>
      <c r="L3" s="72"/>
      <c r="M3" s="72"/>
      <c r="N3" s="72"/>
      <c r="O3" s="72"/>
      <c r="P3" s="72"/>
      <c r="Q3" s="72"/>
      <c r="R3" s="81"/>
      <c r="S3" s="72"/>
      <c r="T3" s="82" t="s">
        <v>6</v>
      </c>
      <c r="U3" s="139" t="s">
        <v>7</v>
      </c>
      <c r="V3" s="84" t="s">
        <v>8</v>
      </c>
      <c r="W3" s="85" t="s">
        <v>9</v>
      </c>
      <c r="X3" s="86" t="s">
        <v>10</v>
      </c>
    </row>
    <row r="4" ht="12" customHeight="1" spans="1:24">
      <c r="A4" s="64"/>
      <c r="B4" s="64"/>
      <c r="C4" s="63" t="s">
        <v>11</v>
      </c>
      <c r="D4" s="64"/>
      <c r="E4" s="64"/>
      <c r="F4" s="64"/>
      <c r="G4" s="64"/>
      <c r="H4" s="64"/>
      <c r="I4" s="132" t="s">
        <v>12</v>
      </c>
      <c r="J4" s="71" t="s">
        <v>13</v>
      </c>
      <c r="K4" s="64"/>
      <c r="L4" s="64"/>
      <c r="M4" s="64"/>
      <c r="N4" s="64"/>
      <c r="O4" s="64"/>
      <c r="P4" s="64"/>
      <c r="Q4" s="64"/>
      <c r="R4" s="140" t="s">
        <v>14</v>
      </c>
      <c r="S4" s="141" t="s">
        <v>15</v>
      </c>
      <c r="T4" s="88"/>
      <c r="U4" s="142"/>
      <c r="V4" s="70"/>
      <c r="W4" s="85"/>
      <c r="X4" s="86"/>
    </row>
    <row r="5" ht="15.6" customHeight="1" spans="1:24">
      <c r="A5" s="64"/>
      <c r="B5" s="64"/>
      <c r="C5" s="129">
        <v>1</v>
      </c>
      <c r="D5" s="129">
        <v>2</v>
      </c>
      <c r="E5" s="129">
        <v>3</v>
      </c>
      <c r="F5" s="129">
        <v>4</v>
      </c>
      <c r="G5" s="129">
        <v>5</v>
      </c>
      <c r="H5" s="129">
        <v>6</v>
      </c>
      <c r="I5" s="133"/>
      <c r="J5" s="134" t="s">
        <v>17</v>
      </c>
      <c r="K5" s="134" t="s">
        <v>436</v>
      </c>
      <c r="L5" s="134" t="s">
        <v>437</v>
      </c>
      <c r="M5" s="134" t="s">
        <v>19</v>
      </c>
      <c r="N5" s="134" t="s">
        <v>20</v>
      </c>
      <c r="O5" s="134" t="s">
        <v>21</v>
      </c>
      <c r="P5" s="134" t="s">
        <v>22</v>
      </c>
      <c r="Q5" s="134" t="s">
        <v>23</v>
      </c>
      <c r="R5" s="143"/>
      <c r="S5" s="144"/>
      <c r="T5" s="88"/>
      <c r="U5" s="142"/>
      <c r="V5" s="70"/>
      <c r="W5" s="85"/>
      <c r="X5" s="86"/>
    </row>
    <row r="6" ht="26" customHeight="1" spans="1:24">
      <c r="A6" s="64"/>
      <c r="B6" s="64"/>
      <c r="C6" s="130"/>
      <c r="D6" s="130"/>
      <c r="E6" s="130"/>
      <c r="F6" s="130"/>
      <c r="G6" s="130"/>
      <c r="H6" s="130"/>
      <c r="I6" s="135"/>
      <c r="J6" s="134"/>
      <c r="K6" s="134"/>
      <c r="L6" s="134"/>
      <c r="M6" s="134"/>
      <c r="N6" s="134"/>
      <c r="O6" s="134"/>
      <c r="P6" s="134"/>
      <c r="Q6" s="134"/>
      <c r="R6" s="145"/>
      <c r="S6" s="146"/>
      <c r="T6" s="88"/>
      <c r="U6" s="142"/>
      <c r="V6" s="70"/>
      <c r="W6" s="85"/>
      <c r="X6" s="86"/>
    </row>
    <row r="7" ht="11.7" customHeight="1" spans="1:24">
      <c r="A7" s="131" t="s">
        <v>438</v>
      </c>
      <c r="B7" s="131" t="s">
        <v>439</v>
      </c>
      <c r="C7" s="64">
        <v>99</v>
      </c>
      <c r="D7" s="64">
        <v>99</v>
      </c>
      <c r="E7" s="72">
        <v>99</v>
      </c>
      <c r="F7" s="64">
        <v>99</v>
      </c>
      <c r="G7" s="64">
        <v>99</v>
      </c>
      <c r="H7" s="64">
        <v>97</v>
      </c>
      <c r="I7" s="136">
        <f t="shared" ref="I7:I35" si="0">AVERAGE(C7:H7)*0.2</f>
        <v>19.7333333333333</v>
      </c>
      <c r="J7" s="131" t="s">
        <v>129</v>
      </c>
      <c r="K7" s="131" t="s">
        <v>133</v>
      </c>
      <c r="L7" s="131" t="s">
        <v>155</v>
      </c>
      <c r="M7" s="131" t="s">
        <v>155</v>
      </c>
      <c r="N7" s="131" t="s">
        <v>134</v>
      </c>
      <c r="O7" s="131" t="s">
        <v>111</v>
      </c>
      <c r="P7" s="131" t="s">
        <v>119</v>
      </c>
      <c r="Q7" s="131" t="s">
        <v>125</v>
      </c>
      <c r="R7" s="147">
        <v>89.022727</v>
      </c>
      <c r="S7" s="147">
        <f t="shared" ref="S7:S35" si="1">R7*0.8</f>
        <v>71.2181816</v>
      </c>
      <c r="T7" s="121">
        <f t="shared" ref="T7:T35" si="2">I7+S7</f>
        <v>90.9515149333333</v>
      </c>
      <c r="U7" s="122">
        <v>2.6</v>
      </c>
      <c r="V7" s="123">
        <f t="shared" ref="V7:V35" si="3">T7+U7</f>
        <v>93.5515149333333</v>
      </c>
      <c r="W7" s="148">
        <v>1</v>
      </c>
      <c r="X7" s="52" t="s">
        <v>440</v>
      </c>
    </row>
    <row r="8" ht="11.7" customHeight="1" spans="1:24">
      <c r="A8" s="131" t="s">
        <v>441</v>
      </c>
      <c r="B8" s="131" t="s">
        <v>442</v>
      </c>
      <c r="C8" s="64">
        <v>99</v>
      </c>
      <c r="D8" s="64">
        <v>98</v>
      </c>
      <c r="E8" s="72">
        <v>99</v>
      </c>
      <c r="F8" s="64">
        <v>99</v>
      </c>
      <c r="G8" s="64">
        <v>99</v>
      </c>
      <c r="H8" s="64">
        <v>99</v>
      </c>
      <c r="I8" s="136">
        <f t="shared" si="0"/>
        <v>19.7666666666667</v>
      </c>
      <c r="J8" s="131" t="s">
        <v>128</v>
      </c>
      <c r="K8" s="131" t="s">
        <v>138</v>
      </c>
      <c r="L8" s="131" t="s">
        <v>128</v>
      </c>
      <c r="M8" s="131" t="s">
        <v>110</v>
      </c>
      <c r="N8" s="131" t="s">
        <v>129</v>
      </c>
      <c r="O8" s="131" t="s">
        <v>140</v>
      </c>
      <c r="P8" s="131" t="s">
        <v>110</v>
      </c>
      <c r="Q8" s="131" t="s">
        <v>128</v>
      </c>
      <c r="R8" s="147">
        <v>85.613636</v>
      </c>
      <c r="S8" s="147">
        <f t="shared" si="1"/>
        <v>68.4909088</v>
      </c>
      <c r="T8" s="121">
        <f t="shared" si="2"/>
        <v>88.2575754666667</v>
      </c>
      <c r="U8" s="122">
        <v>3.3</v>
      </c>
      <c r="V8" s="123">
        <f t="shared" si="3"/>
        <v>91.5575754666667</v>
      </c>
      <c r="W8" s="148">
        <v>2</v>
      </c>
      <c r="X8" s="52" t="s">
        <v>443</v>
      </c>
    </row>
    <row r="9" ht="11.7" customHeight="1" spans="1:24">
      <c r="A9" s="131" t="s">
        <v>444</v>
      </c>
      <c r="B9" s="131" t="s">
        <v>445</v>
      </c>
      <c r="C9" s="64">
        <v>99</v>
      </c>
      <c r="D9" s="64">
        <v>98</v>
      </c>
      <c r="E9" s="72">
        <v>99</v>
      </c>
      <c r="F9" s="64">
        <v>99</v>
      </c>
      <c r="G9" s="64">
        <v>99</v>
      </c>
      <c r="H9" s="64">
        <v>99</v>
      </c>
      <c r="I9" s="136">
        <f t="shared" si="0"/>
        <v>19.7666666666667</v>
      </c>
      <c r="J9" s="131" t="s">
        <v>180</v>
      </c>
      <c r="K9" s="131" t="s">
        <v>180</v>
      </c>
      <c r="L9" s="131" t="s">
        <v>129</v>
      </c>
      <c r="M9" s="131" t="s">
        <v>128</v>
      </c>
      <c r="N9" s="131" t="s">
        <v>108</v>
      </c>
      <c r="O9" s="131" t="s">
        <v>149</v>
      </c>
      <c r="P9" s="131" t="s">
        <v>110</v>
      </c>
      <c r="Q9" s="131" t="s">
        <v>129</v>
      </c>
      <c r="R9" s="147">
        <v>86.545454</v>
      </c>
      <c r="S9" s="147">
        <f t="shared" si="1"/>
        <v>69.2363632</v>
      </c>
      <c r="T9" s="121">
        <f t="shared" si="2"/>
        <v>89.0030298666667</v>
      </c>
      <c r="U9" s="122">
        <v>1.5</v>
      </c>
      <c r="V9" s="123">
        <f t="shared" si="3"/>
        <v>90.5030298666667</v>
      </c>
      <c r="W9" s="148">
        <v>3</v>
      </c>
      <c r="X9" s="52" t="s">
        <v>446</v>
      </c>
    </row>
    <row r="10" ht="11.7" customHeight="1" spans="1:24">
      <c r="A10" s="131" t="s">
        <v>447</v>
      </c>
      <c r="B10" s="131" t="s">
        <v>448</v>
      </c>
      <c r="C10" s="64">
        <v>99</v>
      </c>
      <c r="D10" s="64">
        <v>99</v>
      </c>
      <c r="E10" s="72">
        <v>98</v>
      </c>
      <c r="F10" s="64">
        <v>99</v>
      </c>
      <c r="G10" s="64">
        <v>98</v>
      </c>
      <c r="H10" s="64">
        <v>99</v>
      </c>
      <c r="I10" s="136">
        <f t="shared" si="0"/>
        <v>19.7333333333333</v>
      </c>
      <c r="J10" s="131" t="s">
        <v>129</v>
      </c>
      <c r="K10" s="131" t="s">
        <v>153</v>
      </c>
      <c r="L10" s="131" t="s">
        <v>109</v>
      </c>
      <c r="M10" s="131" t="s">
        <v>110</v>
      </c>
      <c r="N10" s="131" t="s">
        <v>180</v>
      </c>
      <c r="O10" s="131" t="s">
        <v>129</v>
      </c>
      <c r="P10" s="131" t="s">
        <v>108</v>
      </c>
      <c r="Q10" s="131" t="s">
        <v>118</v>
      </c>
      <c r="R10" s="147">
        <v>81.772727</v>
      </c>
      <c r="S10" s="147">
        <f t="shared" si="1"/>
        <v>65.4181816</v>
      </c>
      <c r="T10" s="121">
        <f t="shared" si="2"/>
        <v>85.1515149333333</v>
      </c>
      <c r="U10" s="122">
        <v>1.1</v>
      </c>
      <c r="V10" s="123">
        <f t="shared" si="3"/>
        <v>86.2515149333333</v>
      </c>
      <c r="W10" s="148">
        <v>4</v>
      </c>
      <c r="X10" s="126" t="s">
        <v>449</v>
      </c>
    </row>
    <row r="11" ht="11.7" customHeight="1" spans="1:24">
      <c r="A11" s="131" t="s">
        <v>450</v>
      </c>
      <c r="B11" s="131" t="s">
        <v>451</v>
      </c>
      <c r="C11" s="64">
        <v>99</v>
      </c>
      <c r="D11" s="64">
        <v>99</v>
      </c>
      <c r="E11" s="72">
        <v>99</v>
      </c>
      <c r="F11" s="64">
        <v>98</v>
      </c>
      <c r="G11" s="64">
        <v>99</v>
      </c>
      <c r="H11" s="64">
        <v>99</v>
      </c>
      <c r="I11" s="136">
        <f t="shared" si="0"/>
        <v>19.7666666666667</v>
      </c>
      <c r="J11" s="131" t="s">
        <v>180</v>
      </c>
      <c r="K11" s="131" t="s">
        <v>163</v>
      </c>
      <c r="L11" s="131" t="s">
        <v>138</v>
      </c>
      <c r="M11" s="131" t="s">
        <v>109</v>
      </c>
      <c r="N11" s="131" t="s">
        <v>155</v>
      </c>
      <c r="O11" s="131" t="s">
        <v>245</v>
      </c>
      <c r="P11" s="131" t="s">
        <v>168</v>
      </c>
      <c r="Q11" s="131" t="s">
        <v>108</v>
      </c>
      <c r="R11" s="147">
        <v>82.318181</v>
      </c>
      <c r="S11" s="147">
        <f t="shared" si="1"/>
        <v>65.8545448</v>
      </c>
      <c r="T11" s="121">
        <f t="shared" si="2"/>
        <v>85.6212114666667</v>
      </c>
      <c r="U11" s="122">
        <v>0.6</v>
      </c>
      <c r="V11" s="123">
        <f t="shared" si="3"/>
        <v>86.2212114666667</v>
      </c>
      <c r="W11" s="148">
        <v>5</v>
      </c>
      <c r="X11" s="125" t="s">
        <v>452</v>
      </c>
    </row>
    <row r="12" ht="11.7" customHeight="1" spans="1:24">
      <c r="A12" s="131" t="s">
        <v>453</v>
      </c>
      <c r="B12" s="131" t="s">
        <v>454</v>
      </c>
      <c r="C12" s="64">
        <v>99</v>
      </c>
      <c r="D12" s="64">
        <v>98</v>
      </c>
      <c r="E12" s="72">
        <v>99</v>
      </c>
      <c r="F12" s="64">
        <v>99</v>
      </c>
      <c r="G12" s="64">
        <v>98</v>
      </c>
      <c r="H12" s="64">
        <v>99</v>
      </c>
      <c r="I12" s="136">
        <f t="shared" si="0"/>
        <v>19.7333333333333</v>
      </c>
      <c r="J12" s="131" t="s">
        <v>126</v>
      </c>
      <c r="K12" s="131" t="s">
        <v>153</v>
      </c>
      <c r="L12" s="131" t="s">
        <v>124</v>
      </c>
      <c r="M12" s="131" t="s">
        <v>138</v>
      </c>
      <c r="N12" s="131" t="s">
        <v>124</v>
      </c>
      <c r="O12" s="131" t="s">
        <v>111</v>
      </c>
      <c r="P12" s="131" t="s">
        <v>180</v>
      </c>
      <c r="Q12" s="131" t="s">
        <v>155</v>
      </c>
      <c r="R12" s="147">
        <v>80.977272</v>
      </c>
      <c r="S12" s="147">
        <f t="shared" si="1"/>
        <v>64.7818176</v>
      </c>
      <c r="T12" s="121">
        <f t="shared" si="2"/>
        <v>84.5151509333333</v>
      </c>
      <c r="U12" s="122">
        <v>1.6</v>
      </c>
      <c r="V12" s="123">
        <f t="shared" si="3"/>
        <v>86.1151509333333</v>
      </c>
      <c r="W12" s="148">
        <v>6</v>
      </c>
      <c r="X12" s="125" t="s">
        <v>455</v>
      </c>
    </row>
    <row r="13" ht="11.7" customHeight="1" spans="1:24">
      <c r="A13" s="131" t="s">
        <v>456</v>
      </c>
      <c r="B13" s="131" t="s">
        <v>457</v>
      </c>
      <c r="C13" s="64">
        <v>98</v>
      </c>
      <c r="D13" s="64">
        <v>99</v>
      </c>
      <c r="E13" s="72">
        <v>99</v>
      </c>
      <c r="F13" s="64">
        <v>99</v>
      </c>
      <c r="G13" s="64">
        <v>99</v>
      </c>
      <c r="H13" s="64">
        <v>98</v>
      </c>
      <c r="I13" s="136">
        <f t="shared" si="0"/>
        <v>19.7333333333333</v>
      </c>
      <c r="J13" s="131" t="s">
        <v>114</v>
      </c>
      <c r="K13" s="131" t="s">
        <v>124</v>
      </c>
      <c r="L13" s="131" t="s">
        <v>154</v>
      </c>
      <c r="M13" s="131" t="s">
        <v>201</v>
      </c>
      <c r="N13" s="131" t="s">
        <v>126</v>
      </c>
      <c r="O13" s="131" t="s">
        <v>252</v>
      </c>
      <c r="P13" s="131" t="s">
        <v>168</v>
      </c>
      <c r="Q13" s="131" t="s">
        <v>118</v>
      </c>
      <c r="R13" s="147">
        <v>81.090909</v>
      </c>
      <c r="S13" s="147">
        <f t="shared" si="1"/>
        <v>64.8727272</v>
      </c>
      <c r="T13" s="121">
        <f t="shared" si="2"/>
        <v>84.6060605333333</v>
      </c>
      <c r="U13" s="122">
        <v>0.8</v>
      </c>
      <c r="V13" s="123">
        <f t="shared" si="3"/>
        <v>85.4060605333333</v>
      </c>
      <c r="W13" s="148">
        <v>7</v>
      </c>
      <c r="X13" s="125" t="s">
        <v>458</v>
      </c>
    </row>
    <row r="14" ht="11.7" customHeight="1" spans="1:24">
      <c r="A14" s="131" t="s">
        <v>459</v>
      </c>
      <c r="B14" s="131" t="s">
        <v>460</v>
      </c>
      <c r="C14" s="64">
        <v>98</v>
      </c>
      <c r="D14" s="64">
        <v>98</v>
      </c>
      <c r="E14" s="72">
        <v>99</v>
      </c>
      <c r="F14" s="64">
        <v>99</v>
      </c>
      <c r="G14" s="64">
        <v>99</v>
      </c>
      <c r="H14" s="64">
        <v>99</v>
      </c>
      <c r="I14" s="136">
        <f t="shared" si="0"/>
        <v>19.7333333333333</v>
      </c>
      <c r="J14" s="131" t="s">
        <v>155</v>
      </c>
      <c r="K14" s="131" t="s">
        <v>168</v>
      </c>
      <c r="L14" s="131" t="s">
        <v>109</v>
      </c>
      <c r="M14" s="131" t="s">
        <v>138</v>
      </c>
      <c r="N14" s="131" t="s">
        <v>139</v>
      </c>
      <c r="O14" s="131" t="s">
        <v>134</v>
      </c>
      <c r="P14" s="131" t="s">
        <v>127</v>
      </c>
      <c r="Q14" s="131" t="s">
        <v>109</v>
      </c>
      <c r="R14" s="147">
        <v>79.818181</v>
      </c>
      <c r="S14" s="147">
        <f t="shared" si="1"/>
        <v>63.8545448</v>
      </c>
      <c r="T14" s="121">
        <f t="shared" si="2"/>
        <v>83.5878781333333</v>
      </c>
      <c r="U14" s="122">
        <v>1.1</v>
      </c>
      <c r="V14" s="123">
        <f t="shared" si="3"/>
        <v>84.6878781333333</v>
      </c>
      <c r="W14" s="148">
        <v>8</v>
      </c>
      <c r="X14" s="125" t="s">
        <v>461</v>
      </c>
    </row>
    <row r="15" ht="11.7" customHeight="1" spans="1:24">
      <c r="A15" s="131" t="s">
        <v>462</v>
      </c>
      <c r="B15" s="131" t="s">
        <v>463</v>
      </c>
      <c r="C15" s="64">
        <v>99</v>
      </c>
      <c r="D15" s="64">
        <v>99</v>
      </c>
      <c r="E15" s="72">
        <v>98</v>
      </c>
      <c r="F15" s="64">
        <v>99</v>
      </c>
      <c r="G15" s="64">
        <v>98</v>
      </c>
      <c r="H15" s="64">
        <v>98</v>
      </c>
      <c r="I15" s="136">
        <f t="shared" si="0"/>
        <v>19.7</v>
      </c>
      <c r="J15" s="131" t="s">
        <v>128</v>
      </c>
      <c r="K15" s="131" t="s">
        <v>193</v>
      </c>
      <c r="L15" s="131" t="s">
        <v>154</v>
      </c>
      <c r="M15" s="131" t="s">
        <v>124</v>
      </c>
      <c r="N15" s="131" t="s">
        <v>109</v>
      </c>
      <c r="O15" s="131" t="s">
        <v>126</v>
      </c>
      <c r="P15" s="131" t="s">
        <v>109</v>
      </c>
      <c r="Q15" s="131" t="s">
        <v>187</v>
      </c>
      <c r="R15" s="147">
        <v>77.954545</v>
      </c>
      <c r="S15" s="147">
        <f t="shared" si="1"/>
        <v>62.363636</v>
      </c>
      <c r="T15" s="121">
        <f t="shared" si="2"/>
        <v>82.063636</v>
      </c>
      <c r="U15" s="122">
        <v>1</v>
      </c>
      <c r="V15" s="123">
        <f t="shared" si="3"/>
        <v>83.063636</v>
      </c>
      <c r="W15" s="148">
        <v>9</v>
      </c>
      <c r="X15" s="125"/>
    </row>
    <row r="16" ht="11.7" customHeight="1" spans="1:24">
      <c r="A16" s="131" t="s">
        <v>464</v>
      </c>
      <c r="B16" s="131" t="s">
        <v>465</v>
      </c>
      <c r="C16" s="64">
        <v>99</v>
      </c>
      <c r="D16" s="64">
        <v>99</v>
      </c>
      <c r="E16" s="72">
        <v>97</v>
      </c>
      <c r="F16" s="64">
        <v>99</v>
      </c>
      <c r="G16" s="64">
        <v>98</v>
      </c>
      <c r="H16" s="64">
        <v>98</v>
      </c>
      <c r="I16" s="136">
        <f t="shared" si="0"/>
        <v>19.6666666666667</v>
      </c>
      <c r="J16" s="131" t="s">
        <v>114</v>
      </c>
      <c r="K16" s="131" t="s">
        <v>167</v>
      </c>
      <c r="L16" s="131" t="s">
        <v>144</v>
      </c>
      <c r="M16" s="131" t="s">
        <v>148</v>
      </c>
      <c r="N16" s="131" t="s">
        <v>124</v>
      </c>
      <c r="O16" s="131" t="s">
        <v>109</v>
      </c>
      <c r="P16" s="131" t="s">
        <v>129</v>
      </c>
      <c r="Q16" s="131" t="s">
        <v>148</v>
      </c>
      <c r="R16" s="147">
        <v>74.954545</v>
      </c>
      <c r="S16" s="147">
        <f t="shared" si="1"/>
        <v>59.963636</v>
      </c>
      <c r="T16" s="121">
        <f t="shared" si="2"/>
        <v>79.6303026666667</v>
      </c>
      <c r="U16" s="122">
        <v>0.4</v>
      </c>
      <c r="V16" s="123">
        <f t="shared" si="3"/>
        <v>80.0303026666667</v>
      </c>
      <c r="W16" s="148">
        <v>10</v>
      </c>
      <c r="X16" s="126"/>
    </row>
    <row r="17" ht="11.7" customHeight="1" spans="1:24">
      <c r="A17" s="131" t="s">
        <v>466</v>
      </c>
      <c r="B17" s="131" t="s">
        <v>467</v>
      </c>
      <c r="C17" s="64">
        <v>98</v>
      </c>
      <c r="D17" s="64">
        <v>98</v>
      </c>
      <c r="E17" s="72">
        <v>98</v>
      </c>
      <c r="F17" s="64">
        <v>98</v>
      </c>
      <c r="G17" s="64">
        <v>99</v>
      </c>
      <c r="H17" s="64">
        <v>98</v>
      </c>
      <c r="I17" s="136">
        <f t="shared" si="0"/>
        <v>19.6333333333333</v>
      </c>
      <c r="J17" s="131" t="s">
        <v>109</v>
      </c>
      <c r="K17" s="131" t="s">
        <v>167</v>
      </c>
      <c r="L17" s="131" t="s">
        <v>154</v>
      </c>
      <c r="M17" s="131" t="s">
        <v>109</v>
      </c>
      <c r="N17" s="131" t="s">
        <v>201</v>
      </c>
      <c r="O17" s="131" t="s">
        <v>180</v>
      </c>
      <c r="P17" s="131" t="s">
        <v>110</v>
      </c>
      <c r="Q17" s="131" t="s">
        <v>109</v>
      </c>
      <c r="R17" s="147">
        <v>73.295454</v>
      </c>
      <c r="S17" s="147">
        <f t="shared" si="1"/>
        <v>58.6363632</v>
      </c>
      <c r="T17" s="121">
        <f t="shared" si="2"/>
        <v>78.2696965333333</v>
      </c>
      <c r="U17" s="122">
        <v>0.8</v>
      </c>
      <c r="V17" s="123">
        <f t="shared" si="3"/>
        <v>79.0696965333333</v>
      </c>
      <c r="W17" s="148">
        <v>11</v>
      </c>
      <c r="X17" s="125"/>
    </row>
    <row r="18" ht="11.7" customHeight="1" spans="1:24">
      <c r="A18" s="131" t="s">
        <v>468</v>
      </c>
      <c r="B18" s="131" t="s">
        <v>469</v>
      </c>
      <c r="C18" s="64">
        <v>98</v>
      </c>
      <c r="D18" s="64">
        <v>97</v>
      </c>
      <c r="E18" s="72">
        <v>98</v>
      </c>
      <c r="F18" s="64">
        <v>98</v>
      </c>
      <c r="G18" s="64">
        <v>98</v>
      </c>
      <c r="H18" s="64">
        <v>98</v>
      </c>
      <c r="I18" s="136">
        <f t="shared" si="0"/>
        <v>19.5666666666667</v>
      </c>
      <c r="J18" s="131" t="s">
        <v>110</v>
      </c>
      <c r="K18" s="131" t="s">
        <v>164</v>
      </c>
      <c r="L18" s="131" t="s">
        <v>154</v>
      </c>
      <c r="M18" s="131" t="s">
        <v>180</v>
      </c>
      <c r="N18" s="131" t="s">
        <v>154</v>
      </c>
      <c r="O18" s="131" t="s">
        <v>180</v>
      </c>
      <c r="P18" s="131" t="s">
        <v>139</v>
      </c>
      <c r="Q18" s="131" t="s">
        <v>110</v>
      </c>
      <c r="R18" s="147">
        <v>73.5</v>
      </c>
      <c r="S18" s="147">
        <f t="shared" si="1"/>
        <v>58.8</v>
      </c>
      <c r="T18" s="121">
        <f t="shared" si="2"/>
        <v>78.3666666666667</v>
      </c>
      <c r="U18" s="122">
        <v>0.1</v>
      </c>
      <c r="V18" s="123">
        <f t="shared" si="3"/>
        <v>78.4666666666667</v>
      </c>
      <c r="W18" s="148">
        <v>12</v>
      </c>
      <c r="X18" s="125"/>
    </row>
    <row r="19" ht="11.7" customHeight="1" spans="1:24">
      <c r="A19" s="131" t="s">
        <v>470</v>
      </c>
      <c r="B19" s="131" t="s">
        <v>471</v>
      </c>
      <c r="C19" s="64">
        <v>98</v>
      </c>
      <c r="D19" s="64">
        <v>99</v>
      </c>
      <c r="E19" s="72">
        <v>98</v>
      </c>
      <c r="F19" s="64">
        <v>99</v>
      </c>
      <c r="G19" s="64">
        <v>99</v>
      </c>
      <c r="H19" s="64">
        <v>97</v>
      </c>
      <c r="I19" s="136">
        <f t="shared" si="0"/>
        <v>19.6666666666667</v>
      </c>
      <c r="J19" s="131" t="s">
        <v>129</v>
      </c>
      <c r="K19" s="131" t="s">
        <v>163</v>
      </c>
      <c r="L19" s="131" t="s">
        <v>154</v>
      </c>
      <c r="M19" s="131" t="s">
        <v>193</v>
      </c>
      <c r="N19" s="131" t="s">
        <v>171</v>
      </c>
      <c r="O19" s="131" t="s">
        <v>110</v>
      </c>
      <c r="P19" s="131" t="s">
        <v>108</v>
      </c>
      <c r="Q19" s="131" t="s">
        <v>113</v>
      </c>
      <c r="R19" s="147">
        <v>70.477272</v>
      </c>
      <c r="S19" s="147">
        <f t="shared" si="1"/>
        <v>56.3818176</v>
      </c>
      <c r="T19" s="121">
        <f t="shared" si="2"/>
        <v>76.0484842666667</v>
      </c>
      <c r="U19" s="122">
        <v>1.6</v>
      </c>
      <c r="V19" s="123">
        <f t="shared" si="3"/>
        <v>77.6484842666667</v>
      </c>
      <c r="W19" s="148">
        <v>13</v>
      </c>
      <c r="X19" s="125"/>
    </row>
    <row r="20" ht="11.7" customHeight="1" spans="1:24">
      <c r="A20" s="131" t="s">
        <v>472</v>
      </c>
      <c r="B20" s="131" t="s">
        <v>473</v>
      </c>
      <c r="C20" s="64">
        <v>97</v>
      </c>
      <c r="D20" s="64">
        <v>98</v>
      </c>
      <c r="E20" s="72">
        <v>97</v>
      </c>
      <c r="F20" s="64">
        <v>98</v>
      </c>
      <c r="G20" s="64">
        <v>98</v>
      </c>
      <c r="H20" s="64">
        <v>96</v>
      </c>
      <c r="I20" s="136">
        <f t="shared" si="0"/>
        <v>19.4666666666667</v>
      </c>
      <c r="J20" s="131" t="s">
        <v>118</v>
      </c>
      <c r="K20" s="131" t="s">
        <v>167</v>
      </c>
      <c r="L20" s="131" t="s">
        <v>154</v>
      </c>
      <c r="M20" s="131" t="s">
        <v>153</v>
      </c>
      <c r="N20" s="131" t="s">
        <v>144</v>
      </c>
      <c r="O20" s="131" t="s">
        <v>127</v>
      </c>
      <c r="P20" s="131" t="s">
        <v>108</v>
      </c>
      <c r="Q20" s="131" t="s">
        <v>148</v>
      </c>
      <c r="R20" s="147">
        <v>72.522727</v>
      </c>
      <c r="S20" s="147">
        <f t="shared" si="1"/>
        <v>58.0181816</v>
      </c>
      <c r="T20" s="121">
        <f t="shared" si="2"/>
        <v>77.4848482666667</v>
      </c>
      <c r="U20" s="122">
        <v>0</v>
      </c>
      <c r="V20" s="123">
        <f t="shared" si="3"/>
        <v>77.4848482666667</v>
      </c>
      <c r="W20" s="148">
        <v>14</v>
      </c>
      <c r="X20" s="125"/>
    </row>
    <row r="21" ht="11.7" customHeight="1" spans="1:24">
      <c r="A21" s="131" t="s">
        <v>474</v>
      </c>
      <c r="B21" s="131" t="s">
        <v>475</v>
      </c>
      <c r="C21" s="64">
        <v>97</v>
      </c>
      <c r="D21" s="64">
        <v>97</v>
      </c>
      <c r="E21" s="72">
        <v>97</v>
      </c>
      <c r="F21" s="64">
        <v>97</v>
      </c>
      <c r="G21" s="64">
        <v>98</v>
      </c>
      <c r="H21" s="64">
        <v>97</v>
      </c>
      <c r="I21" s="136">
        <f t="shared" si="0"/>
        <v>19.4333333333333</v>
      </c>
      <c r="J21" s="131" t="s">
        <v>114</v>
      </c>
      <c r="K21" s="131" t="s">
        <v>113</v>
      </c>
      <c r="L21" s="131" t="s">
        <v>154</v>
      </c>
      <c r="M21" s="131" t="s">
        <v>118</v>
      </c>
      <c r="N21" s="131" t="s">
        <v>162</v>
      </c>
      <c r="O21" s="131" t="s">
        <v>114</v>
      </c>
      <c r="P21" s="131" t="s">
        <v>26</v>
      </c>
      <c r="Q21" s="131" t="s">
        <v>139</v>
      </c>
      <c r="R21" s="147">
        <v>71.819545</v>
      </c>
      <c r="S21" s="147">
        <f t="shared" si="1"/>
        <v>57.455636</v>
      </c>
      <c r="T21" s="121">
        <f t="shared" si="2"/>
        <v>76.8889693333333</v>
      </c>
      <c r="U21" s="122">
        <v>0.2</v>
      </c>
      <c r="V21" s="123">
        <f t="shared" si="3"/>
        <v>77.0889693333333</v>
      </c>
      <c r="W21" s="148">
        <v>15</v>
      </c>
      <c r="X21" s="125"/>
    </row>
    <row r="22" ht="11.7" customHeight="1" spans="1:24">
      <c r="A22" s="131" t="s">
        <v>476</v>
      </c>
      <c r="B22" s="131" t="s">
        <v>477</v>
      </c>
      <c r="C22" s="64">
        <v>98</v>
      </c>
      <c r="D22" s="64">
        <v>98</v>
      </c>
      <c r="E22" s="72">
        <v>97</v>
      </c>
      <c r="F22" s="64">
        <v>98</v>
      </c>
      <c r="G22" s="64">
        <v>98</v>
      </c>
      <c r="H22" s="64">
        <v>98</v>
      </c>
      <c r="I22" s="136">
        <f t="shared" si="0"/>
        <v>19.5666666666667</v>
      </c>
      <c r="J22" s="131" t="s">
        <v>127</v>
      </c>
      <c r="K22" s="137" t="s">
        <v>276</v>
      </c>
      <c r="L22" s="131" t="s">
        <v>125</v>
      </c>
      <c r="M22" s="131" t="s">
        <v>180</v>
      </c>
      <c r="N22" s="131" t="s">
        <v>154</v>
      </c>
      <c r="O22" s="131" t="s">
        <v>180</v>
      </c>
      <c r="P22" s="131" t="s">
        <v>114</v>
      </c>
      <c r="Q22" s="131" t="s">
        <v>138</v>
      </c>
      <c r="R22" s="147">
        <v>67.045454</v>
      </c>
      <c r="S22" s="147">
        <f t="shared" si="1"/>
        <v>53.6363632</v>
      </c>
      <c r="T22" s="121">
        <f t="shared" si="2"/>
        <v>73.2030298666667</v>
      </c>
      <c r="U22" s="122">
        <v>-1.1</v>
      </c>
      <c r="V22" s="123">
        <f t="shared" si="3"/>
        <v>72.1030298666667</v>
      </c>
      <c r="W22" s="148">
        <v>16</v>
      </c>
      <c r="X22" s="125"/>
    </row>
    <row r="23" ht="11.7" customHeight="1" spans="1:24">
      <c r="A23" s="131" t="s">
        <v>478</v>
      </c>
      <c r="B23" s="131" t="s">
        <v>479</v>
      </c>
      <c r="C23" s="64">
        <v>98</v>
      </c>
      <c r="D23" s="64">
        <v>98</v>
      </c>
      <c r="E23" s="72">
        <v>97</v>
      </c>
      <c r="F23" s="64">
        <v>96</v>
      </c>
      <c r="G23" s="64">
        <v>99</v>
      </c>
      <c r="H23" s="64">
        <v>98</v>
      </c>
      <c r="I23" s="136">
        <f t="shared" si="0"/>
        <v>19.5333333333333</v>
      </c>
      <c r="J23" s="131" t="s">
        <v>118</v>
      </c>
      <c r="K23" s="137" t="s">
        <v>197</v>
      </c>
      <c r="L23" s="131" t="s">
        <v>168</v>
      </c>
      <c r="M23" s="131" t="s">
        <v>144</v>
      </c>
      <c r="N23" s="131" t="s">
        <v>187</v>
      </c>
      <c r="O23" s="131" t="s">
        <v>127</v>
      </c>
      <c r="P23" s="131" t="s">
        <v>155</v>
      </c>
      <c r="Q23" s="131" t="s">
        <v>164</v>
      </c>
      <c r="R23" s="147">
        <v>63.977272</v>
      </c>
      <c r="S23" s="147">
        <f t="shared" si="1"/>
        <v>51.1818176</v>
      </c>
      <c r="T23" s="121">
        <f t="shared" si="2"/>
        <v>70.7151509333333</v>
      </c>
      <c r="U23" s="122">
        <v>-0.8</v>
      </c>
      <c r="V23" s="123">
        <f t="shared" si="3"/>
        <v>69.9151509333333</v>
      </c>
      <c r="W23" s="148">
        <v>17</v>
      </c>
      <c r="X23" s="125"/>
    </row>
    <row r="24" ht="11.7" customHeight="1" spans="1:24">
      <c r="A24" s="131" t="s">
        <v>480</v>
      </c>
      <c r="B24" s="131" t="s">
        <v>481</v>
      </c>
      <c r="C24" s="64">
        <v>98</v>
      </c>
      <c r="D24" s="64">
        <v>97</v>
      </c>
      <c r="E24" s="72">
        <v>97</v>
      </c>
      <c r="F24" s="64">
        <v>98</v>
      </c>
      <c r="G24" s="64">
        <v>98</v>
      </c>
      <c r="H24" s="64">
        <v>97</v>
      </c>
      <c r="I24" s="136">
        <f t="shared" si="0"/>
        <v>19.5</v>
      </c>
      <c r="J24" s="131" t="s">
        <v>125</v>
      </c>
      <c r="K24" s="131" t="s">
        <v>193</v>
      </c>
      <c r="L24" s="137" t="s">
        <v>197</v>
      </c>
      <c r="M24" s="131" t="s">
        <v>148</v>
      </c>
      <c r="N24" s="131" t="s">
        <v>193</v>
      </c>
      <c r="O24" s="131" t="s">
        <v>110</v>
      </c>
      <c r="P24" s="131" t="s">
        <v>162</v>
      </c>
      <c r="Q24" s="131" t="s">
        <v>144</v>
      </c>
      <c r="R24" s="147">
        <v>61.272727</v>
      </c>
      <c r="S24" s="147">
        <f t="shared" si="1"/>
        <v>49.0181816</v>
      </c>
      <c r="T24" s="121">
        <f t="shared" si="2"/>
        <v>68.5181816</v>
      </c>
      <c r="U24" s="122">
        <v>-1.6</v>
      </c>
      <c r="V24" s="123">
        <f t="shared" si="3"/>
        <v>66.9181816</v>
      </c>
      <c r="W24" s="148">
        <v>18</v>
      </c>
      <c r="X24" s="125"/>
    </row>
    <row r="25" ht="11.7" customHeight="1" spans="1:24">
      <c r="A25" s="131" t="s">
        <v>482</v>
      </c>
      <c r="B25" s="131" t="s">
        <v>483</v>
      </c>
      <c r="C25" s="64">
        <v>97</v>
      </c>
      <c r="D25" s="64">
        <v>97</v>
      </c>
      <c r="E25" s="72">
        <v>98</v>
      </c>
      <c r="F25" s="64">
        <v>96</v>
      </c>
      <c r="G25" s="64">
        <v>97</v>
      </c>
      <c r="H25" s="64">
        <v>97</v>
      </c>
      <c r="I25" s="136">
        <f t="shared" si="0"/>
        <v>19.4</v>
      </c>
      <c r="J25" s="131" t="s">
        <v>201</v>
      </c>
      <c r="K25" s="131" t="s">
        <v>162</v>
      </c>
      <c r="L25" s="137" t="s">
        <v>197</v>
      </c>
      <c r="M25" s="131" t="s">
        <v>124</v>
      </c>
      <c r="N25" s="131" t="s">
        <v>167</v>
      </c>
      <c r="O25" s="131" t="s">
        <v>144</v>
      </c>
      <c r="P25" s="131" t="s">
        <v>164</v>
      </c>
      <c r="Q25" s="131" t="s">
        <v>201</v>
      </c>
      <c r="R25" s="147">
        <v>59.090909</v>
      </c>
      <c r="S25" s="147">
        <f t="shared" si="1"/>
        <v>47.2727272</v>
      </c>
      <c r="T25" s="121">
        <f t="shared" si="2"/>
        <v>66.6727272</v>
      </c>
      <c r="U25" s="122">
        <v>-0.9</v>
      </c>
      <c r="V25" s="123">
        <f t="shared" si="3"/>
        <v>65.7727272</v>
      </c>
      <c r="W25" s="148">
        <v>19</v>
      </c>
      <c r="X25" s="125"/>
    </row>
    <row r="26" ht="11.7" customHeight="1" spans="1:24">
      <c r="A26" s="131" t="s">
        <v>484</v>
      </c>
      <c r="B26" s="131" t="s">
        <v>485</v>
      </c>
      <c r="C26" s="64">
        <v>98</v>
      </c>
      <c r="D26" s="64">
        <v>98</v>
      </c>
      <c r="E26" s="72">
        <v>96</v>
      </c>
      <c r="F26" s="64">
        <v>98</v>
      </c>
      <c r="G26" s="64">
        <v>97</v>
      </c>
      <c r="H26" s="64">
        <v>97</v>
      </c>
      <c r="I26" s="136">
        <f t="shared" si="0"/>
        <v>19.4666666666667</v>
      </c>
      <c r="J26" s="131" t="s">
        <v>109</v>
      </c>
      <c r="K26" s="137" t="s">
        <v>210</v>
      </c>
      <c r="L26" s="137" t="s">
        <v>276</v>
      </c>
      <c r="M26" s="131" t="s">
        <v>171</v>
      </c>
      <c r="N26" s="131" t="s">
        <v>119</v>
      </c>
      <c r="O26" s="131" t="s">
        <v>125</v>
      </c>
      <c r="P26" s="131" t="s">
        <v>127</v>
      </c>
      <c r="Q26" s="131" t="s">
        <v>144</v>
      </c>
      <c r="R26" s="147">
        <v>56.863636</v>
      </c>
      <c r="S26" s="147">
        <f t="shared" si="1"/>
        <v>45.4909088</v>
      </c>
      <c r="T26" s="121">
        <f t="shared" si="2"/>
        <v>64.9575754666667</v>
      </c>
      <c r="U26" s="122">
        <v>-1.9</v>
      </c>
      <c r="V26" s="123">
        <f t="shared" si="3"/>
        <v>63.0575754666667</v>
      </c>
      <c r="W26" s="148">
        <v>20</v>
      </c>
      <c r="X26" s="125"/>
    </row>
    <row r="27" ht="11.7" customHeight="1" spans="1:24">
      <c r="A27" s="131" t="s">
        <v>486</v>
      </c>
      <c r="B27" s="131" t="s">
        <v>487</v>
      </c>
      <c r="C27" s="64">
        <v>97</v>
      </c>
      <c r="D27" s="64">
        <v>96</v>
      </c>
      <c r="E27" s="72">
        <v>97</v>
      </c>
      <c r="F27" s="64">
        <v>95</v>
      </c>
      <c r="G27" s="64">
        <v>97</v>
      </c>
      <c r="H27" s="64">
        <v>97</v>
      </c>
      <c r="I27" s="136">
        <f t="shared" si="0"/>
        <v>19.3</v>
      </c>
      <c r="J27" s="131" t="s">
        <v>139</v>
      </c>
      <c r="K27" s="137" t="s">
        <v>219</v>
      </c>
      <c r="L27" s="137" t="s">
        <v>177</v>
      </c>
      <c r="M27" s="131" t="s">
        <v>138</v>
      </c>
      <c r="N27" s="131" t="s">
        <v>163</v>
      </c>
      <c r="O27" s="131" t="s">
        <v>110</v>
      </c>
      <c r="P27" s="131" t="s">
        <v>125</v>
      </c>
      <c r="Q27" s="131" t="s">
        <v>162</v>
      </c>
      <c r="R27" s="147">
        <v>55.545454</v>
      </c>
      <c r="S27" s="147">
        <f t="shared" si="1"/>
        <v>44.4363632</v>
      </c>
      <c r="T27" s="121">
        <f t="shared" si="2"/>
        <v>63.7363632</v>
      </c>
      <c r="U27" s="122">
        <v>-2</v>
      </c>
      <c r="V27" s="123">
        <f t="shared" si="3"/>
        <v>61.7363632</v>
      </c>
      <c r="W27" s="148">
        <v>21</v>
      </c>
      <c r="X27" s="125"/>
    </row>
    <row r="28" ht="11.7" customHeight="1" spans="1:24">
      <c r="A28" s="131" t="s">
        <v>488</v>
      </c>
      <c r="B28" s="131" t="s">
        <v>489</v>
      </c>
      <c r="C28" s="64">
        <v>98</v>
      </c>
      <c r="D28" s="64">
        <v>96</v>
      </c>
      <c r="E28" s="72">
        <v>97</v>
      </c>
      <c r="F28" s="64">
        <v>96</v>
      </c>
      <c r="G28" s="64">
        <v>98</v>
      </c>
      <c r="H28" s="64">
        <v>97</v>
      </c>
      <c r="I28" s="136">
        <f t="shared" si="0"/>
        <v>19.4</v>
      </c>
      <c r="J28" s="131" t="s">
        <v>109</v>
      </c>
      <c r="K28" s="131" t="s">
        <v>164</v>
      </c>
      <c r="L28" s="131" t="s">
        <v>154</v>
      </c>
      <c r="M28" s="131" t="s">
        <v>144</v>
      </c>
      <c r="N28" s="137" t="s">
        <v>276</v>
      </c>
      <c r="O28" s="131" t="s">
        <v>201</v>
      </c>
      <c r="P28" s="131" t="s">
        <v>125</v>
      </c>
      <c r="Q28" s="131" t="s">
        <v>163</v>
      </c>
      <c r="R28" s="147">
        <v>50.363636</v>
      </c>
      <c r="S28" s="147">
        <f t="shared" si="1"/>
        <v>40.2909088</v>
      </c>
      <c r="T28" s="121">
        <f t="shared" si="2"/>
        <v>59.6909088</v>
      </c>
      <c r="U28" s="122">
        <v>-0.8</v>
      </c>
      <c r="V28" s="123">
        <f t="shared" si="3"/>
        <v>58.8909088</v>
      </c>
      <c r="W28" s="148">
        <v>22</v>
      </c>
      <c r="X28" s="125"/>
    </row>
    <row r="29" ht="11.7" customHeight="1" spans="1:24">
      <c r="A29" s="131" t="s">
        <v>490</v>
      </c>
      <c r="B29" s="131" t="s">
        <v>491</v>
      </c>
      <c r="C29" s="64">
        <v>97</v>
      </c>
      <c r="D29" s="64">
        <v>97</v>
      </c>
      <c r="E29" s="72">
        <v>98</v>
      </c>
      <c r="F29" s="64">
        <v>96</v>
      </c>
      <c r="G29" s="64">
        <v>97</v>
      </c>
      <c r="H29" s="64">
        <v>97</v>
      </c>
      <c r="I29" s="136">
        <f t="shared" si="0"/>
        <v>19.4</v>
      </c>
      <c r="J29" s="131" t="s">
        <v>180</v>
      </c>
      <c r="K29" s="131" t="s">
        <v>164</v>
      </c>
      <c r="L29" s="131" t="s">
        <v>154</v>
      </c>
      <c r="M29" s="131" t="s">
        <v>153</v>
      </c>
      <c r="N29" s="137" t="s">
        <v>211</v>
      </c>
      <c r="O29" s="131" t="s">
        <v>167</v>
      </c>
      <c r="P29" s="131" t="s">
        <v>125</v>
      </c>
      <c r="Q29" s="131" t="s">
        <v>144</v>
      </c>
      <c r="R29" s="147">
        <v>50.363636</v>
      </c>
      <c r="S29" s="147">
        <f t="shared" si="1"/>
        <v>40.2909088</v>
      </c>
      <c r="T29" s="121">
        <f t="shared" si="2"/>
        <v>59.6909088</v>
      </c>
      <c r="U29" s="118">
        <v>-0.9</v>
      </c>
      <c r="V29" s="123">
        <f t="shared" si="3"/>
        <v>58.7909088</v>
      </c>
      <c r="W29" s="148">
        <v>23</v>
      </c>
      <c r="X29" s="64"/>
    </row>
    <row r="30" ht="11.7" customHeight="1" spans="1:24">
      <c r="A30" s="131" t="s">
        <v>492</v>
      </c>
      <c r="B30" s="131" t="s">
        <v>493</v>
      </c>
      <c r="C30" s="64">
        <v>97</v>
      </c>
      <c r="D30" s="64">
        <v>97</v>
      </c>
      <c r="E30" s="72">
        <v>96</v>
      </c>
      <c r="F30" s="64">
        <v>95</v>
      </c>
      <c r="G30" s="64">
        <v>97</v>
      </c>
      <c r="H30" s="64">
        <v>96</v>
      </c>
      <c r="I30" s="136">
        <f t="shared" si="0"/>
        <v>19.2666666666667</v>
      </c>
      <c r="J30" s="131" t="s">
        <v>110</v>
      </c>
      <c r="K30" s="137" t="s">
        <v>207</v>
      </c>
      <c r="L30" s="131" t="s">
        <v>154</v>
      </c>
      <c r="M30" s="131" t="s">
        <v>144</v>
      </c>
      <c r="N30" s="137" t="s">
        <v>276</v>
      </c>
      <c r="O30" s="131" t="s">
        <v>164</v>
      </c>
      <c r="P30" s="131" t="s">
        <v>109</v>
      </c>
      <c r="Q30" s="131" t="s">
        <v>144</v>
      </c>
      <c r="R30" s="147">
        <v>43.454545</v>
      </c>
      <c r="S30" s="147">
        <f t="shared" si="1"/>
        <v>34.763636</v>
      </c>
      <c r="T30" s="121">
        <f t="shared" si="2"/>
        <v>54.0303026666667</v>
      </c>
      <c r="U30" s="118">
        <v>-1.8</v>
      </c>
      <c r="V30" s="123">
        <f t="shared" si="3"/>
        <v>52.2303026666667</v>
      </c>
      <c r="W30" s="148">
        <v>24</v>
      </c>
      <c r="X30" s="125"/>
    </row>
    <row r="31" ht="11.7" customHeight="1" spans="1:24">
      <c r="A31" s="131" t="s">
        <v>494</v>
      </c>
      <c r="B31" s="131" t="s">
        <v>495</v>
      </c>
      <c r="C31" s="64">
        <v>97</v>
      </c>
      <c r="D31" s="64">
        <v>97</v>
      </c>
      <c r="E31" s="72">
        <v>97</v>
      </c>
      <c r="F31" s="64">
        <v>96</v>
      </c>
      <c r="G31" s="64">
        <v>97</v>
      </c>
      <c r="H31" s="64">
        <v>96</v>
      </c>
      <c r="I31" s="136">
        <f t="shared" si="0"/>
        <v>19.3333333333333</v>
      </c>
      <c r="J31" s="131" t="s">
        <v>148</v>
      </c>
      <c r="K31" s="137" t="s">
        <v>210</v>
      </c>
      <c r="L31" s="131" t="s">
        <v>154</v>
      </c>
      <c r="M31" s="131" t="s">
        <v>187</v>
      </c>
      <c r="N31" s="137" t="s">
        <v>324</v>
      </c>
      <c r="O31" s="131" t="s">
        <v>167</v>
      </c>
      <c r="P31" s="131" t="s">
        <v>133</v>
      </c>
      <c r="Q31" s="131" t="s">
        <v>167</v>
      </c>
      <c r="R31" s="147">
        <v>41.227272</v>
      </c>
      <c r="S31" s="147">
        <f t="shared" si="1"/>
        <v>32.9818176</v>
      </c>
      <c r="T31" s="121">
        <f t="shared" si="2"/>
        <v>52.3151509333333</v>
      </c>
      <c r="U31" s="118">
        <v>-2</v>
      </c>
      <c r="V31" s="123">
        <f t="shared" si="3"/>
        <v>50.3151509333333</v>
      </c>
      <c r="W31" s="148">
        <v>25</v>
      </c>
      <c r="X31" s="125"/>
    </row>
    <row r="32" ht="11.7" customHeight="1" spans="1:24">
      <c r="A32" s="131" t="s">
        <v>496</v>
      </c>
      <c r="B32" s="131" t="s">
        <v>497</v>
      </c>
      <c r="C32" s="64">
        <v>97</v>
      </c>
      <c r="D32" s="64">
        <v>98</v>
      </c>
      <c r="E32" s="72">
        <v>96</v>
      </c>
      <c r="F32" s="64">
        <v>95</v>
      </c>
      <c r="G32" s="64">
        <v>97</v>
      </c>
      <c r="H32" s="64">
        <v>97</v>
      </c>
      <c r="I32" s="136">
        <f t="shared" si="0"/>
        <v>19.3333333333333</v>
      </c>
      <c r="J32" s="131" t="s">
        <v>127</v>
      </c>
      <c r="K32" s="131" t="s">
        <v>164</v>
      </c>
      <c r="L32" s="137" t="s">
        <v>276</v>
      </c>
      <c r="M32" s="131" t="s">
        <v>162</v>
      </c>
      <c r="N32" s="137" t="s">
        <v>186</v>
      </c>
      <c r="O32" s="131" t="s">
        <v>167</v>
      </c>
      <c r="P32" s="131" t="s">
        <v>187</v>
      </c>
      <c r="Q32" s="131" t="s">
        <v>163</v>
      </c>
      <c r="R32" s="147">
        <v>39.818181</v>
      </c>
      <c r="S32" s="147">
        <f t="shared" si="1"/>
        <v>31.8545448</v>
      </c>
      <c r="T32" s="121">
        <f t="shared" si="2"/>
        <v>51.1878781333333</v>
      </c>
      <c r="U32" s="118">
        <v>-2</v>
      </c>
      <c r="V32" s="123">
        <f t="shared" si="3"/>
        <v>49.1878781333333</v>
      </c>
      <c r="W32" s="148">
        <v>26</v>
      </c>
      <c r="X32" s="125"/>
    </row>
    <row r="33" ht="11.7" customHeight="1" spans="1:24">
      <c r="A33" s="131" t="s">
        <v>498</v>
      </c>
      <c r="B33" s="131" t="s">
        <v>499</v>
      </c>
      <c r="C33" s="64">
        <v>97</v>
      </c>
      <c r="D33" s="64">
        <v>98</v>
      </c>
      <c r="E33" s="72">
        <v>97</v>
      </c>
      <c r="F33" s="64">
        <v>97</v>
      </c>
      <c r="G33" s="64">
        <v>97</v>
      </c>
      <c r="H33" s="64">
        <v>97</v>
      </c>
      <c r="I33" s="136">
        <f t="shared" si="0"/>
        <v>19.4333333333333</v>
      </c>
      <c r="J33" s="131" t="s">
        <v>118</v>
      </c>
      <c r="K33" s="131" t="s">
        <v>138</v>
      </c>
      <c r="L33" s="137" t="s">
        <v>210</v>
      </c>
      <c r="M33" s="131" t="s">
        <v>110</v>
      </c>
      <c r="N33" s="137" t="s">
        <v>283</v>
      </c>
      <c r="O33" s="137" t="s">
        <v>305</v>
      </c>
      <c r="P33" s="131" t="s">
        <v>110</v>
      </c>
      <c r="Q33" s="131" t="s">
        <v>138</v>
      </c>
      <c r="R33" s="147">
        <v>38.613636</v>
      </c>
      <c r="S33" s="147">
        <f t="shared" si="1"/>
        <v>30.8909088</v>
      </c>
      <c r="T33" s="121">
        <f t="shared" si="2"/>
        <v>50.3242421333333</v>
      </c>
      <c r="U33" s="122">
        <v>-3</v>
      </c>
      <c r="V33" s="123">
        <f t="shared" si="3"/>
        <v>47.3242421333333</v>
      </c>
      <c r="W33" s="148">
        <v>27</v>
      </c>
      <c r="X33" s="125"/>
    </row>
    <row r="34" ht="11.7" customHeight="1" spans="1:24">
      <c r="A34" s="131" t="s">
        <v>500</v>
      </c>
      <c r="B34" s="131" t="s">
        <v>501</v>
      </c>
      <c r="C34" s="64">
        <v>96</v>
      </c>
      <c r="D34" s="64">
        <v>95</v>
      </c>
      <c r="E34" s="72">
        <v>96</v>
      </c>
      <c r="F34" s="64">
        <v>97</v>
      </c>
      <c r="G34" s="64">
        <v>97</v>
      </c>
      <c r="H34" s="64">
        <v>97</v>
      </c>
      <c r="I34" s="136">
        <f t="shared" si="0"/>
        <v>19.2666666666667</v>
      </c>
      <c r="J34" s="131" t="s">
        <v>114</v>
      </c>
      <c r="K34" s="137" t="s">
        <v>197</v>
      </c>
      <c r="L34" s="137" t="s">
        <v>197</v>
      </c>
      <c r="M34" s="131" t="s">
        <v>168</v>
      </c>
      <c r="N34" s="137" t="s">
        <v>283</v>
      </c>
      <c r="O34" s="131" t="s">
        <v>180</v>
      </c>
      <c r="P34" s="131" t="s">
        <v>125</v>
      </c>
      <c r="Q34" s="131" t="s">
        <v>154</v>
      </c>
      <c r="R34" s="147">
        <v>37.772727</v>
      </c>
      <c r="S34" s="147">
        <f t="shared" si="1"/>
        <v>30.2181816</v>
      </c>
      <c r="T34" s="121">
        <f t="shared" si="2"/>
        <v>49.4848482666667</v>
      </c>
      <c r="U34" s="118">
        <v>-2.9</v>
      </c>
      <c r="V34" s="123">
        <f t="shared" si="3"/>
        <v>46.5848482666667</v>
      </c>
      <c r="W34" s="148">
        <v>28</v>
      </c>
      <c r="X34" s="149"/>
    </row>
    <row r="35" ht="11.7" customHeight="1" spans="1:24">
      <c r="A35" s="131" t="s">
        <v>502</v>
      </c>
      <c r="B35" s="131" t="s">
        <v>503</v>
      </c>
      <c r="C35" s="64">
        <v>99</v>
      </c>
      <c r="D35" s="64">
        <v>98</v>
      </c>
      <c r="E35" s="72">
        <v>97</v>
      </c>
      <c r="F35" s="64">
        <v>98</v>
      </c>
      <c r="G35" s="64">
        <v>99</v>
      </c>
      <c r="H35" s="64">
        <v>99</v>
      </c>
      <c r="I35" s="136">
        <f t="shared" si="0"/>
        <v>19.6666666666667</v>
      </c>
      <c r="J35" s="131" t="s">
        <v>128</v>
      </c>
      <c r="K35" s="137" t="s">
        <v>276</v>
      </c>
      <c r="L35" s="137" t="s">
        <v>197</v>
      </c>
      <c r="M35" s="131" t="s">
        <v>119</v>
      </c>
      <c r="N35" s="137" t="s">
        <v>234</v>
      </c>
      <c r="O35" s="137" t="s">
        <v>200</v>
      </c>
      <c r="P35" s="131" t="s">
        <v>118</v>
      </c>
      <c r="Q35" s="131" t="s">
        <v>162</v>
      </c>
      <c r="R35" s="147">
        <v>27.818181</v>
      </c>
      <c r="S35" s="147">
        <f t="shared" si="1"/>
        <v>22.2545448</v>
      </c>
      <c r="T35" s="121">
        <f t="shared" si="2"/>
        <v>41.9212114666667</v>
      </c>
      <c r="U35" s="118">
        <v>-6.2</v>
      </c>
      <c r="V35" s="123">
        <f t="shared" si="3"/>
        <v>35.7212114666667</v>
      </c>
      <c r="W35" s="148">
        <v>29</v>
      </c>
      <c r="X35" s="125"/>
    </row>
  </sheetData>
  <mergeCells count="30">
    <mergeCell ref="A1:X1"/>
    <mergeCell ref="A2:X2"/>
    <mergeCell ref="C3:I3"/>
    <mergeCell ref="J3:S3"/>
    <mergeCell ref="C4:H4"/>
    <mergeCell ref="J4:Q4"/>
    <mergeCell ref="A3:A6"/>
    <mergeCell ref="B3:B6"/>
    <mergeCell ref="C5:C6"/>
    <mergeCell ref="D5:D6"/>
    <mergeCell ref="E5:E6"/>
    <mergeCell ref="F5:F6"/>
    <mergeCell ref="G5:G6"/>
    <mergeCell ref="H5:H6"/>
    <mergeCell ref="I4:I6"/>
    <mergeCell ref="J5:J6"/>
    <mergeCell ref="K5:K6"/>
    <mergeCell ref="L5:L6"/>
    <mergeCell ref="M5:M6"/>
    <mergeCell ref="N5:N6"/>
    <mergeCell ref="O5:O6"/>
    <mergeCell ref="P5:P6"/>
    <mergeCell ref="Q5:Q6"/>
    <mergeCell ref="R4:R6"/>
    <mergeCell ref="S4:S6"/>
    <mergeCell ref="T3:T6"/>
    <mergeCell ref="U3:U6"/>
    <mergeCell ref="V3:V6"/>
    <mergeCell ref="W3:W6"/>
    <mergeCell ref="X3:X6"/>
  </mergeCells>
  <pageMargins left="0.75" right="0.75" top="1" bottom="1" header="0.509027777777778" footer="0.509027777777778"/>
  <pageSetup paperSize="9" orientation="landscape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4"/>
  <sheetViews>
    <sheetView topLeftCell="A3" workbookViewId="0">
      <selection activeCell="AA17" sqref="AA17"/>
    </sheetView>
  </sheetViews>
  <sheetFormatPr defaultColWidth="9" defaultRowHeight="14.25"/>
  <cols>
    <col min="1" max="1" width="8.125" style="58" customWidth="1"/>
    <col min="2" max="2" width="5.75" style="58" customWidth="1"/>
    <col min="3" max="8" width="3.25" style="58" customWidth="1"/>
    <col min="9" max="9" width="6.5" style="58" customWidth="1"/>
    <col min="10" max="17" width="5.25" style="58" customWidth="1"/>
    <col min="18" max="19" width="5.875" style="58" customWidth="1"/>
    <col min="20" max="20" width="6" style="58" customWidth="1"/>
    <col min="21" max="21" width="4.875" style="105" customWidth="1"/>
    <col min="22" max="22" width="5.375" style="58" customWidth="1"/>
    <col min="23" max="23" width="3.375" style="58" customWidth="1"/>
    <col min="24" max="24" width="18.25" style="59" customWidth="1"/>
    <col min="25" max="254" width="9" style="58"/>
    <col min="255" max="255" width="4" style="58" customWidth="1"/>
    <col min="256" max="256" width="9" style="58"/>
    <col min="257" max="257" width="6" style="58" customWidth="1"/>
    <col min="258" max="258" width="4.125" style="58" customWidth="1"/>
    <col min="259" max="259" width="4.25" style="58" customWidth="1"/>
    <col min="260" max="260" width="3.75" style="58" customWidth="1"/>
    <col min="261" max="261" width="4.25" style="58" customWidth="1"/>
    <col min="262" max="262" width="3.875" style="58" customWidth="1"/>
    <col min="263" max="263" width="4.5" style="58" customWidth="1"/>
    <col min="264" max="264" width="10.5" style="58" customWidth="1"/>
    <col min="265" max="265" width="6.75" style="58" customWidth="1"/>
    <col min="266" max="266" width="6.625" style="58" customWidth="1"/>
    <col min="267" max="267" width="6.875" style="58" customWidth="1"/>
    <col min="268" max="268" width="6.75" style="58" customWidth="1"/>
    <col min="269" max="270" width="5.625" style="58" customWidth="1"/>
    <col min="271" max="271" width="6.75" style="58" customWidth="1"/>
    <col min="272" max="272" width="6.375" style="58" customWidth="1"/>
    <col min="273" max="273" width="6.125" style="58" customWidth="1"/>
    <col min="274" max="276" width="7.375" style="58" customWidth="1"/>
    <col min="277" max="277" width="6.875" style="58" customWidth="1"/>
    <col min="278" max="278" width="5.75" style="58" customWidth="1"/>
    <col min="279" max="279" width="4.25" style="58" customWidth="1"/>
    <col min="280" max="280" width="25.125" style="58" customWidth="1"/>
    <col min="281" max="510" width="9" style="58"/>
    <col min="511" max="511" width="4" style="58" customWidth="1"/>
    <col min="512" max="512" width="9" style="58"/>
    <col min="513" max="513" width="6" style="58" customWidth="1"/>
    <col min="514" max="514" width="4.125" style="58" customWidth="1"/>
    <col min="515" max="515" width="4.25" style="58" customWidth="1"/>
    <col min="516" max="516" width="3.75" style="58" customWidth="1"/>
    <col min="517" max="517" width="4.25" style="58" customWidth="1"/>
    <col min="518" max="518" width="3.875" style="58" customWidth="1"/>
    <col min="519" max="519" width="4.5" style="58" customWidth="1"/>
    <col min="520" max="520" width="10.5" style="58" customWidth="1"/>
    <col min="521" max="521" width="6.75" style="58" customWidth="1"/>
    <col min="522" max="522" width="6.625" style="58" customWidth="1"/>
    <col min="523" max="523" width="6.875" style="58" customWidth="1"/>
    <col min="524" max="524" width="6.75" style="58" customWidth="1"/>
    <col min="525" max="526" width="5.625" style="58" customWidth="1"/>
    <col min="527" max="527" width="6.75" style="58" customWidth="1"/>
    <col min="528" max="528" width="6.375" style="58" customWidth="1"/>
    <col min="529" max="529" width="6.125" style="58" customWidth="1"/>
    <col min="530" max="532" width="7.375" style="58" customWidth="1"/>
    <col min="533" max="533" width="6.875" style="58" customWidth="1"/>
    <col min="534" max="534" width="5.75" style="58" customWidth="1"/>
    <col min="535" max="535" width="4.25" style="58" customWidth="1"/>
    <col min="536" max="536" width="25.125" style="58" customWidth="1"/>
    <col min="537" max="766" width="9" style="58"/>
    <col min="767" max="767" width="4" style="58" customWidth="1"/>
    <col min="768" max="768" width="9" style="58"/>
    <col min="769" max="769" width="6" style="58" customWidth="1"/>
    <col min="770" max="770" width="4.125" style="58" customWidth="1"/>
    <col min="771" max="771" width="4.25" style="58" customWidth="1"/>
    <col min="772" max="772" width="3.75" style="58" customWidth="1"/>
    <col min="773" max="773" width="4.25" style="58" customWidth="1"/>
    <col min="774" max="774" width="3.875" style="58" customWidth="1"/>
    <col min="775" max="775" width="4.5" style="58" customWidth="1"/>
    <col min="776" max="776" width="10.5" style="58" customWidth="1"/>
    <col min="777" max="777" width="6.75" style="58" customWidth="1"/>
    <col min="778" max="778" width="6.625" style="58" customWidth="1"/>
    <col min="779" max="779" width="6.875" style="58" customWidth="1"/>
    <col min="780" max="780" width="6.75" style="58" customWidth="1"/>
    <col min="781" max="782" width="5.625" style="58" customWidth="1"/>
    <col min="783" max="783" width="6.75" style="58" customWidth="1"/>
    <col min="784" max="784" width="6.375" style="58" customWidth="1"/>
    <col min="785" max="785" width="6.125" style="58" customWidth="1"/>
    <col min="786" max="788" width="7.375" style="58" customWidth="1"/>
    <col min="789" max="789" width="6.875" style="58" customWidth="1"/>
    <col min="790" max="790" width="5.75" style="58" customWidth="1"/>
    <col min="791" max="791" width="4.25" style="58" customWidth="1"/>
    <col min="792" max="792" width="25.125" style="58" customWidth="1"/>
    <col min="793" max="1022" width="9" style="58"/>
    <col min="1023" max="1023" width="4" style="58" customWidth="1"/>
    <col min="1024" max="1024" width="9" style="58"/>
    <col min="1025" max="1025" width="6" style="58" customWidth="1"/>
    <col min="1026" max="1026" width="4.125" style="58" customWidth="1"/>
    <col min="1027" max="1027" width="4.25" style="58" customWidth="1"/>
    <col min="1028" max="1028" width="3.75" style="58" customWidth="1"/>
    <col min="1029" max="1029" width="4.25" style="58" customWidth="1"/>
    <col min="1030" max="1030" width="3.875" style="58" customWidth="1"/>
    <col min="1031" max="1031" width="4.5" style="58" customWidth="1"/>
    <col min="1032" max="1032" width="10.5" style="58" customWidth="1"/>
    <col min="1033" max="1033" width="6.75" style="58" customWidth="1"/>
    <col min="1034" max="1034" width="6.625" style="58" customWidth="1"/>
    <col min="1035" max="1035" width="6.875" style="58" customWidth="1"/>
    <col min="1036" max="1036" width="6.75" style="58" customWidth="1"/>
    <col min="1037" max="1038" width="5.625" style="58" customWidth="1"/>
    <col min="1039" max="1039" width="6.75" style="58" customWidth="1"/>
    <col min="1040" max="1040" width="6.375" style="58" customWidth="1"/>
    <col min="1041" max="1041" width="6.125" style="58" customWidth="1"/>
    <col min="1042" max="1044" width="7.375" style="58" customWidth="1"/>
    <col min="1045" max="1045" width="6.875" style="58" customWidth="1"/>
    <col min="1046" max="1046" width="5.75" style="58" customWidth="1"/>
    <col min="1047" max="1047" width="4.25" style="58" customWidth="1"/>
    <col min="1048" max="1048" width="25.125" style="58" customWidth="1"/>
    <col min="1049" max="1278" width="9" style="58"/>
    <col min="1279" max="1279" width="4" style="58" customWidth="1"/>
    <col min="1280" max="1280" width="9" style="58"/>
    <col min="1281" max="1281" width="6" style="58" customWidth="1"/>
    <col min="1282" max="1282" width="4.125" style="58" customWidth="1"/>
    <col min="1283" max="1283" width="4.25" style="58" customWidth="1"/>
    <col min="1284" max="1284" width="3.75" style="58" customWidth="1"/>
    <col min="1285" max="1285" width="4.25" style="58" customWidth="1"/>
    <col min="1286" max="1286" width="3.875" style="58" customWidth="1"/>
    <col min="1287" max="1287" width="4.5" style="58" customWidth="1"/>
    <col min="1288" max="1288" width="10.5" style="58" customWidth="1"/>
    <col min="1289" max="1289" width="6.75" style="58" customWidth="1"/>
    <col min="1290" max="1290" width="6.625" style="58" customWidth="1"/>
    <col min="1291" max="1291" width="6.875" style="58" customWidth="1"/>
    <col min="1292" max="1292" width="6.75" style="58" customWidth="1"/>
    <col min="1293" max="1294" width="5.625" style="58" customWidth="1"/>
    <col min="1295" max="1295" width="6.75" style="58" customWidth="1"/>
    <col min="1296" max="1296" width="6.375" style="58" customWidth="1"/>
    <col min="1297" max="1297" width="6.125" style="58" customWidth="1"/>
    <col min="1298" max="1300" width="7.375" style="58" customWidth="1"/>
    <col min="1301" max="1301" width="6.875" style="58" customWidth="1"/>
    <col min="1302" max="1302" width="5.75" style="58" customWidth="1"/>
    <col min="1303" max="1303" width="4.25" style="58" customWidth="1"/>
    <col min="1304" max="1304" width="25.125" style="58" customWidth="1"/>
    <col min="1305" max="1534" width="9" style="58"/>
    <col min="1535" max="1535" width="4" style="58" customWidth="1"/>
    <col min="1536" max="1536" width="9" style="58"/>
    <col min="1537" max="1537" width="6" style="58" customWidth="1"/>
    <col min="1538" max="1538" width="4.125" style="58" customWidth="1"/>
    <col min="1539" max="1539" width="4.25" style="58" customWidth="1"/>
    <col min="1540" max="1540" width="3.75" style="58" customWidth="1"/>
    <col min="1541" max="1541" width="4.25" style="58" customWidth="1"/>
    <col min="1542" max="1542" width="3.875" style="58" customWidth="1"/>
    <col min="1543" max="1543" width="4.5" style="58" customWidth="1"/>
    <col min="1544" max="1544" width="10.5" style="58" customWidth="1"/>
    <col min="1545" max="1545" width="6.75" style="58" customWidth="1"/>
    <col min="1546" max="1546" width="6.625" style="58" customWidth="1"/>
    <col min="1547" max="1547" width="6.875" style="58" customWidth="1"/>
    <col min="1548" max="1548" width="6.75" style="58" customWidth="1"/>
    <col min="1549" max="1550" width="5.625" style="58" customWidth="1"/>
    <col min="1551" max="1551" width="6.75" style="58" customWidth="1"/>
    <col min="1552" max="1552" width="6.375" style="58" customWidth="1"/>
    <col min="1553" max="1553" width="6.125" style="58" customWidth="1"/>
    <col min="1554" max="1556" width="7.375" style="58" customWidth="1"/>
    <col min="1557" max="1557" width="6.875" style="58" customWidth="1"/>
    <col min="1558" max="1558" width="5.75" style="58" customWidth="1"/>
    <col min="1559" max="1559" width="4.25" style="58" customWidth="1"/>
    <col min="1560" max="1560" width="25.125" style="58" customWidth="1"/>
    <col min="1561" max="1790" width="9" style="58"/>
    <col min="1791" max="1791" width="4" style="58" customWidth="1"/>
    <col min="1792" max="1792" width="9" style="58"/>
    <col min="1793" max="1793" width="6" style="58" customWidth="1"/>
    <col min="1794" max="1794" width="4.125" style="58" customWidth="1"/>
    <col min="1795" max="1795" width="4.25" style="58" customWidth="1"/>
    <col min="1796" max="1796" width="3.75" style="58" customWidth="1"/>
    <col min="1797" max="1797" width="4.25" style="58" customWidth="1"/>
    <col min="1798" max="1798" width="3.875" style="58" customWidth="1"/>
    <col min="1799" max="1799" width="4.5" style="58" customWidth="1"/>
    <col min="1800" max="1800" width="10.5" style="58" customWidth="1"/>
    <col min="1801" max="1801" width="6.75" style="58" customWidth="1"/>
    <col min="1802" max="1802" width="6.625" style="58" customWidth="1"/>
    <col min="1803" max="1803" width="6.875" style="58" customWidth="1"/>
    <col min="1804" max="1804" width="6.75" style="58" customWidth="1"/>
    <col min="1805" max="1806" width="5.625" style="58" customWidth="1"/>
    <col min="1807" max="1807" width="6.75" style="58" customWidth="1"/>
    <col min="1808" max="1808" width="6.375" style="58" customWidth="1"/>
    <col min="1809" max="1809" width="6.125" style="58" customWidth="1"/>
    <col min="1810" max="1812" width="7.375" style="58" customWidth="1"/>
    <col min="1813" max="1813" width="6.875" style="58" customWidth="1"/>
    <col min="1814" max="1814" width="5.75" style="58" customWidth="1"/>
    <col min="1815" max="1815" width="4.25" style="58" customWidth="1"/>
    <col min="1816" max="1816" width="25.125" style="58" customWidth="1"/>
    <col min="1817" max="2046" width="9" style="58"/>
    <col min="2047" max="2047" width="4" style="58" customWidth="1"/>
    <col min="2048" max="2048" width="9" style="58"/>
    <col min="2049" max="2049" width="6" style="58" customWidth="1"/>
    <col min="2050" max="2050" width="4.125" style="58" customWidth="1"/>
    <col min="2051" max="2051" width="4.25" style="58" customWidth="1"/>
    <col min="2052" max="2052" width="3.75" style="58" customWidth="1"/>
    <col min="2053" max="2053" width="4.25" style="58" customWidth="1"/>
    <col min="2054" max="2054" width="3.875" style="58" customWidth="1"/>
    <col min="2055" max="2055" width="4.5" style="58" customWidth="1"/>
    <col min="2056" max="2056" width="10.5" style="58" customWidth="1"/>
    <col min="2057" max="2057" width="6.75" style="58" customWidth="1"/>
    <col min="2058" max="2058" width="6.625" style="58" customWidth="1"/>
    <col min="2059" max="2059" width="6.875" style="58" customWidth="1"/>
    <col min="2060" max="2060" width="6.75" style="58" customWidth="1"/>
    <col min="2061" max="2062" width="5.625" style="58" customWidth="1"/>
    <col min="2063" max="2063" width="6.75" style="58" customWidth="1"/>
    <col min="2064" max="2064" width="6.375" style="58" customWidth="1"/>
    <col min="2065" max="2065" width="6.125" style="58" customWidth="1"/>
    <col min="2066" max="2068" width="7.375" style="58" customWidth="1"/>
    <col min="2069" max="2069" width="6.875" style="58" customWidth="1"/>
    <col min="2070" max="2070" width="5.75" style="58" customWidth="1"/>
    <col min="2071" max="2071" width="4.25" style="58" customWidth="1"/>
    <col min="2072" max="2072" width="25.125" style="58" customWidth="1"/>
    <col min="2073" max="2302" width="9" style="58"/>
    <col min="2303" max="2303" width="4" style="58" customWidth="1"/>
    <col min="2304" max="2304" width="9" style="58"/>
    <col min="2305" max="2305" width="6" style="58" customWidth="1"/>
    <col min="2306" max="2306" width="4.125" style="58" customWidth="1"/>
    <col min="2307" max="2307" width="4.25" style="58" customWidth="1"/>
    <col min="2308" max="2308" width="3.75" style="58" customWidth="1"/>
    <col min="2309" max="2309" width="4.25" style="58" customWidth="1"/>
    <col min="2310" max="2310" width="3.875" style="58" customWidth="1"/>
    <col min="2311" max="2311" width="4.5" style="58" customWidth="1"/>
    <col min="2312" max="2312" width="10.5" style="58" customWidth="1"/>
    <col min="2313" max="2313" width="6.75" style="58" customWidth="1"/>
    <col min="2314" max="2314" width="6.625" style="58" customWidth="1"/>
    <col min="2315" max="2315" width="6.875" style="58" customWidth="1"/>
    <col min="2316" max="2316" width="6.75" style="58" customWidth="1"/>
    <col min="2317" max="2318" width="5.625" style="58" customWidth="1"/>
    <col min="2319" max="2319" width="6.75" style="58" customWidth="1"/>
    <col min="2320" max="2320" width="6.375" style="58" customWidth="1"/>
    <col min="2321" max="2321" width="6.125" style="58" customWidth="1"/>
    <col min="2322" max="2324" width="7.375" style="58" customWidth="1"/>
    <col min="2325" max="2325" width="6.875" style="58" customWidth="1"/>
    <col min="2326" max="2326" width="5.75" style="58" customWidth="1"/>
    <col min="2327" max="2327" width="4.25" style="58" customWidth="1"/>
    <col min="2328" max="2328" width="25.125" style="58" customWidth="1"/>
    <col min="2329" max="2558" width="9" style="58"/>
    <col min="2559" max="2559" width="4" style="58" customWidth="1"/>
    <col min="2560" max="2560" width="9" style="58"/>
    <col min="2561" max="2561" width="6" style="58" customWidth="1"/>
    <col min="2562" max="2562" width="4.125" style="58" customWidth="1"/>
    <col min="2563" max="2563" width="4.25" style="58" customWidth="1"/>
    <col min="2564" max="2564" width="3.75" style="58" customWidth="1"/>
    <col min="2565" max="2565" width="4.25" style="58" customWidth="1"/>
    <col min="2566" max="2566" width="3.875" style="58" customWidth="1"/>
    <col min="2567" max="2567" width="4.5" style="58" customWidth="1"/>
    <col min="2568" max="2568" width="10.5" style="58" customWidth="1"/>
    <col min="2569" max="2569" width="6.75" style="58" customWidth="1"/>
    <col min="2570" max="2570" width="6.625" style="58" customWidth="1"/>
    <col min="2571" max="2571" width="6.875" style="58" customWidth="1"/>
    <col min="2572" max="2572" width="6.75" style="58" customWidth="1"/>
    <col min="2573" max="2574" width="5.625" style="58" customWidth="1"/>
    <col min="2575" max="2575" width="6.75" style="58" customWidth="1"/>
    <col min="2576" max="2576" width="6.375" style="58" customWidth="1"/>
    <col min="2577" max="2577" width="6.125" style="58" customWidth="1"/>
    <col min="2578" max="2580" width="7.375" style="58" customWidth="1"/>
    <col min="2581" max="2581" width="6.875" style="58" customWidth="1"/>
    <col min="2582" max="2582" width="5.75" style="58" customWidth="1"/>
    <col min="2583" max="2583" width="4.25" style="58" customWidth="1"/>
    <col min="2584" max="2584" width="25.125" style="58" customWidth="1"/>
    <col min="2585" max="2814" width="9" style="58"/>
    <col min="2815" max="2815" width="4" style="58" customWidth="1"/>
    <col min="2816" max="2816" width="9" style="58"/>
    <col min="2817" max="2817" width="6" style="58" customWidth="1"/>
    <col min="2818" max="2818" width="4.125" style="58" customWidth="1"/>
    <col min="2819" max="2819" width="4.25" style="58" customWidth="1"/>
    <col min="2820" max="2820" width="3.75" style="58" customWidth="1"/>
    <col min="2821" max="2821" width="4.25" style="58" customWidth="1"/>
    <col min="2822" max="2822" width="3.875" style="58" customWidth="1"/>
    <col min="2823" max="2823" width="4.5" style="58" customWidth="1"/>
    <col min="2824" max="2824" width="10.5" style="58" customWidth="1"/>
    <col min="2825" max="2825" width="6.75" style="58" customWidth="1"/>
    <col min="2826" max="2826" width="6.625" style="58" customWidth="1"/>
    <col min="2827" max="2827" width="6.875" style="58" customWidth="1"/>
    <col min="2828" max="2828" width="6.75" style="58" customWidth="1"/>
    <col min="2829" max="2830" width="5.625" style="58" customWidth="1"/>
    <col min="2831" max="2831" width="6.75" style="58" customWidth="1"/>
    <col min="2832" max="2832" width="6.375" style="58" customWidth="1"/>
    <col min="2833" max="2833" width="6.125" style="58" customWidth="1"/>
    <col min="2834" max="2836" width="7.375" style="58" customWidth="1"/>
    <col min="2837" max="2837" width="6.875" style="58" customWidth="1"/>
    <col min="2838" max="2838" width="5.75" style="58" customWidth="1"/>
    <col min="2839" max="2839" width="4.25" style="58" customWidth="1"/>
    <col min="2840" max="2840" width="25.125" style="58" customWidth="1"/>
    <col min="2841" max="3070" width="9" style="58"/>
    <col min="3071" max="3071" width="4" style="58" customWidth="1"/>
    <col min="3072" max="3072" width="9" style="58"/>
    <col min="3073" max="3073" width="6" style="58" customWidth="1"/>
    <col min="3074" max="3074" width="4.125" style="58" customWidth="1"/>
    <col min="3075" max="3075" width="4.25" style="58" customWidth="1"/>
    <col min="3076" max="3076" width="3.75" style="58" customWidth="1"/>
    <col min="3077" max="3077" width="4.25" style="58" customWidth="1"/>
    <col min="3078" max="3078" width="3.875" style="58" customWidth="1"/>
    <col min="3079" max="3079" width="4.5" style="58" customWidth="1"/>
    <col min="3080" max="3080" width="10.5" style="58" customWidth="1"/>
    <col min="3081" max="3081" width="6.75" style="58" customWidth="1"/>
    <col min="3082" max="3082" width="6.625" style="58" customWidth="1"/>
    <col min="3083" max="3083" width="6.875" style="58" customWidth="1"/>
    <col min="3084" max="3084" width="6.75" style="58" customWidth="1"/>
    <col min="3085" max="3086" width="5.625" style="58" customWidth="1"/>
    <col min="3087" max="3087" width="6.75" style="58" customWidth="1"/>
    <col min="3088" max="3088" width="6.375" style="58" customWidth="1"/>
    <col min="3089" max="3089" width="6.125" style="58" customWidth="1"/>
    <col min="3090" max="3092" width="7.375" style="58" customWidth="1"/>
    <col min="3093" max="3093" width="6.875" style="58" customWidth="1"/>
    <col min="3094" max="3094" width="5.75" style="58" customWidth="1"/>
    <col min="3095" max="3095" width="4.25" style="58" customWidth="1"/>
    <col min="3096" max="3096" width="25.125" style="58" customWidth="1"/>
    <col min="3097" max="3326" width="9" style="58"/>
    <col min="3327" max="3327" width="4" style="58" customWidth="1"/>
    <col min="3328" max="3328" width="9" style="58"/>
    <col min="3329" max="3329" width="6" style="58" customWidth="1"/>
    <col min="3330" max="3330" width="4.125" style="58" customWidth="1"/>
    <col min="3331" max="3331" width="4.25" style="58" customWidth="1"/>
    <col min="3332" max="3332" width="3.75" style="58" customWidth="1"/>
    <col min="3333" max="3333" width="4.25" style="58" customWidth="1"/>
    <col min="3334" max="3334" width="3.875" style="58" customWidth="1"/>
    <col min="3335" max="3335" width="4.5" style="58" customWidth="1"/>
    <col min="3336" max="3336" width="10.5" style="58" customWidth="1"/>
    <col min="3337" max="3337" width="6.75" style="58" customWidth="1"/>
    <col min="3338" max="3338" width="6.625" style="58" customWidth="1"/>
    <col min="3339" max="3339" width="6.875" style="58" customWidth="1"/>
    <col min="3340" max="3340" width="6.75" style="58" customWidth="1"/>
    <col min="3341" max="3342" width="5.625" style="58" customWidth="1"/>
    <col min="3343" max="3343" width="6.75" style="58" customWidth="1"/>
    <col min="3344" max="3344" width="6.375" style="58" customWidth="1"/>
    <col min="3345" max="3345" width="6.125" style="58" customWidth="1"/>
    <col min="3346" max="3348" width="7.375" style="58" customWidth="1"/>
    <col min="3349" max="3349" width="6.875" style="58" customWidth="1"/>
    <col min="3350" max="3350" width="5.75" style="58" customWidth="1"/>
    <col min="3351" max="3351" width="4.25" style="58" customWidth="1"/>
    <col min="3352" max="3352" width="25.125" style="58" customWidth="1"/>
    <col min="3353" max="3582" width="9" style="58"/>
    <col min="3583" max="3583" width="4" style="58" customWidth="1"/>
    <col min="3584" max="3584" width="9" style="58"/>
    <col min="3585" max="3585" width="6" style="58" customWidth="1"/>
    <col min="3586" max="3586" width="4.125" style="58" customWidth="1"/>
    <col min="3587" max="3587" width="4.25" style="58" customWidth="1"/>
    <col min="3588" max="3588" width="3.75" style="58" customWidth="1"/>
    <col min="3589" max="3589" width="4.25" style="58" customWidth="1"/>
    <col min="3590" max="3590" width="3.875" style="58" customWidth="1"/>
    <col min="3591" max="3591" width="4.5" style="58" customWidth="1"/>
    <col min="3592" max="3592" width="10.5" style="58" customWidth="1"/>
    <col min="3593" max="3593" width="6.75" style="58" customWidth="1"/>
    <col min="3594" max="3594" width="6.625" style="58" customWidth="1"/>
    <col min="3595" max="3595" width="6.875" style="58" customWidth="1"/>
    <col min="3596" max="3596" width="6.75" style="58" customWidth="1"/>
    <col min="3597" max="3598" width="5.625" style="58" customWidth="1"/>
    <col min="3599" max="3599" width="6.75" style="58" customWidth="1"/>
    <col min="3600" max="3600" width="6.375" style="58" customWidth="1"/>
    <col min="3601" max="3601" width="6.125" style="58" customWidth="1"/>
    <col min="3602" max="3604" width="7.375" style="58" customWidth="1"/>
    <col min="3605" max="3605" width="6.875" style="58" customWidth="1"/>
    <col min="3606" max="3606" width="5.75" style="58" customWidth="1"/>
    <col min="3607" max="3607" width="4.25" style="58" customWidth="1"/>
    <col min="3608" max="3608" width="25.125" style="58" customWidth="1"/>
    <col min="3609" max="3838" width="9" style="58"/>
    <col min="3839" max="3839" width="4" style="58" customWidth="1"/>
    <col min="3840" max="3840" width="9" style="58"/>
    <col min="3841" max="3841" width="6" style="58" customWidth="1"/>
    <col min="3842" max="3842" width="4.125" style="58" customWidth="1"/>
    <col min="3843" max="3843" width="4.25" style="58" customWidth="1"/>
    <col min="3844" max="3844" width="3.75" style="58" customWidth="1"/>
    <col min="3845" max="3845" width="4.25" style="58" customWidth="1"/>
    <col min="3846" max="3846" width="3.875" style="58" customWidth="1"/>
    <col min="3847" max="3847" width="4.5" style="58" customWidth="1"/>
    <col min="3848" max="3848" width="10.5" style="58" customWidth="1"/>
    <col min="3849" max="3849" width="6.75" style="58" customWidth="1"/>
    <col min="3850" max="3850" width="6.625" style="58" customWidth="1"/>
    <col min="3851" max="3851" width="6.875" style="58" customWidth="1"/>
    <col min="3852" max="3852" width="6.75" style="58" customWidth="1"/>
    <col min="3853" max="3854" width="5.625" style="58" customWidth="1"/>
    <col min="3855" max="3855" width="6.75" style="58" customWidth="1"/>
    <col min="3856" max="3856" width="6.375" style="58" customWidth="1"/>
    <col min="3857" max="3857" width="6.125" style="58" customWidth="1"/>
    <col min="3858" max="3860" width="7.375" style="58" customWidth="1"/>
    <col min="3861" max="3861" width="6.875" style="58" customWidth="1"/>
    <col min="3862" max="3862" width="5.75" style="58" customWidth="1"/>
    <col min="3863" max="3863" width="4.25" style="58" customWidth="1"/>
    <col min="3864" max="3864" width="25.125" style="58" customWidth="1"/>
    <col min="3865" max="4094" width="9" style="58"/>
    <col min="4095" max="4095" width="4" style="58" customWidth="1"/>
    <col min="4096" max="4096" width="9" style="58"/>
    <col min="4097" max="4097" width="6" style="58" customWidth="1"/>
    <col min="4098" max="4098" width="4.125" style="58" customWidth="1"/>
    <col min="4099" max="4099" width="4.25" style="58" customWidth="1"/>
    <col min="4100" max="4100" width="3.75" style="58" customWidth="1"/>
    <col min="4101" max="4101" width="4.25" style="58" customWidth="1"/>
    <col min="4102" max="4102" width="3.875" style="58" customWidth="1"/>
    <col min="4103" max="4103" width="4.5" style="58" customWidth="1"/>
    <col min="4104" max="4104" width="10.5" style="58" customWidth="1"/>
    <col min="4105" max="4105" width="6.75" style="58" customWidth="1"/>
    <col min="4106" max="4106" width="6.625" style="58" customWidth="1"/>
    <col min="4107" max="4107" width="6.875" style="58" customWidth="1"/>
    <col min="4108" max="4108" width="6.75" style="58" customWidth="1"/>
    <col min="4109" max="4110" width="5.625" style="58" customWidth="1"/>
    <col min="4111" max="4111" width="6.75" style="58" customWidth="1"/>
    <col min="4112" max="4112" width="6.375" style="58" customWidth="1"/>
    <col min="4113" max="4113" width="6.125" style="58" customWidth="1"/>
    <col min="4114" max="4116" width="7.375" style="58" customWidth="1"/>
    <col min="4117" max="4117" width="6.875" style="58" customWidth="1"/>
    <col min="4118" max="4118" width="5.75" style="58" customWidth="1"/>
    <col min="4119" max="4119" width="4.25" style="58" customWidth="1"/>
    <col min="4120" max="4120" width="25.125" style="58" customWidth="1"/>
    <col min="4121" max="4350" width="9" style="58"/>
    <col min="4351" max="4351" width="4" style="58" customWidth="1"/>
    <col min="4352" max="4352" width="9" style="58"/>
    <col min="4353" max="4353" width="6" style="58" customWidth="1"/>
    <col min="4354" max="4354" width="4.125" style="58" customWidth="1"/>
    <col min="4355" max="4355" width="4.25" style="58" customWidth="1"/>
    <col min="4356" max="4356" width="3.75" style="58" customWidth="1"/>
    <col min="4357" max="4357" width="4.25" style="58" customWidth="1"/>
    <col min="4358" max="4358" width="3.875" style="58" customWidth="1"/>
    <col min="4359" max="4359" width="4.5" style="58" customWidth="1"/>
    <col min="4360" max="4360" width="10.5" style="58" customWidth="1"/>
    <col min="4361" max="4361" width="6.75" style="58" customWidth="1"/>
    <col min="4362" max="4362" width="6.625" style="58" customWidth="1"/>
    <col min="4363" max="4363" width="6.875" style="58" customWidth="1"/>
    <col min="4364" max="4364" width="6.75" style="58" customWidth="1"/>
    <col min="4365" max="4366" width="5.625" style="58" customWidth="1"/>
    <col min="4367" max="4367" width="6.75" style="58" customWidth="1"/>
    <col min="4368" max="4368" width="6.375" style="58" customWidth="1"/>
    <col min="4369" max="4369" width="6.125" style="58" customWidth="1"/>
    <col min="4370" max="4372" width="7.375" style="58" customWidth="1"/>
    <col min="4373" max="4373" width="6.875" style="58" customWidth="1"/>
    <col min="4374" max="4374" width="5.75" style="58" customWidth="1"/>
    <col min="4375" max="4375" width="4.25" style="58" customWidth="1"/>
    <col min="4376" max="4376" width="25.125" style="58" customWidth="1"/>
    <col min="4377" max="4606" width="9" style="58"/>
    <col min="4607" max="4607" width="4" style="58" customWidth="1"/>
    <col min="4608" max="4608" width="9" style="58"/>
    <col min="4609" max="4609" width="6" style="58" customWidth="1"/>
    <col min="4610" max="4610" width="4.125" style="58" customWidth="1"/>
    <col min="4611" max="4611" width="4.25" style="58" customWidth="1"/>
    <col min="4612" max="4612" width="3.75" style="58" customWidth="1"/>
    <col min="4613" max="4613" width="4.25" style="58" customWidth="1"/>
    <col min="4614" max="4614" width="3.875" style="58" customWidth="1"/>
    <col min="4615" max="4615" width="4.5" style="58" customWidth="1"/>
    <col min="4616" max="4616" width="10.5" style="58" customWidth="1"/>
    <col min="4617" max="4617" width="6.75" style="58" customWidth="1"/>
    <col min="4618" max="4618" width="6.625" style="58" customWidth="1"/>
    <col min="4619" max="4619" width="6.875" style="58" customWidth="1"/>
    <col min="4620" max="4620" width="6.75" style="58" customWidth="1"/>
    <col min="4621" max="4622" width="5.625" style="58" customWidth="1"/>
    <col min="4623" max="4623" width="6.75" style="58" customWidth="1"/>
    <col min="4624" max="4624" width="6.375" style="58" customWidth="1"/>
    <col min="4625" max="4625" width="6.125" style="58" customWidth="1"/>
    <col min="4626" max="4628" width="7.375" style="58" customWidth="1"/>
    <col min="4629" max="4629" width="6.875" style="58" customWidth="1"/>
    <col min="4630" max="4630" width="5.75" style="58" customWidth="1"/>
    <col min="4631" max="4631" width="4.25" style="58" customWidth="1"/>
    <col min="4632" max="4632" width="25.125" style="58" customWidth="1"/>
    <col min="4633" max="4862" width="9" style="58"/>
    <col min="4863" max="4863" width="4" style="58" customWidth="1"/>
    <col min="4864" max="4864" width="9" style="58"/>
    <col min="4865" max="4865" width="6" style="58" customWidth="1"/>
    <col min="4866" max="4866" width="4.125" style="58" customWidth="1"/>
    <col min="4867" max="4867" width="4.25" style="58" customWidth="1"/>
    <col min="4868" max="4868" width="3.75" style="58" customWidth="1"/>
    <col min="4869" max="4869" width="4.25" style="58" customWidth="1"/>
    <col min="4870" max="4870" width="3.875" style="58" customWidth="1"/>
    <col min="4871" max="4871" width="4.5" style="58" customWidth="1"/>
    <col min="4872" max="4872" width="10.5" style="58" customWidth="1"/>
    <col min="4873" max="4873" width="6.75" style="58" customWidth="1"/>
    <col min="4874" max="4874" width="6.625" style="58" customWidth="1"/>
    <col min="4875" max="4875" width="6.875" style="58" customWidth="1"/>
    <col min="4876" max="4876" width="6.75" style="58" customWidth="1"/>
    <col min="4877" max="4878" width="5.625" style="58" customWidth="1"/>
    <col min="4879" max="4879" width="6.75" style="58" customWidth="1"/>
    <col min="4880" max="4880" width="6.375" style="58" customWidth="1"/>
    <col min="4881" max="4881" width="6.125" style="58" customWidth="1"/>
    <col min="4882" max="4884" width="7.375" style="58" customWidth="1"/>
    <col min="4885" max="4885" width="6.875" style="58" customWidth="1"/>
    <col min="4886" max="4886" width="5.75" style="58" customWidth="1"/>
    <col min="4887" max="4887" width="4.25" style="58" customWidth="1"/>
    <col min="4888" max="4888" width="25.125" style="58" customWidth="1"/>
    <col min="4889" max="5118" width="9" style="58"/>
    <col min="5119" max="5119" width="4" style="58" customWidth="1"/>
    <col min="5120" max="5120" width="9" style="58"/>
    <col min="5121" max="5121" width="6" style="58" customWidth="1"/>
    <col min="5122" max="5122" width="4.125" style="58" customWidth="1"/>
    <col min="5123" max="5123" width="4.25" style="58" customWidth="1"/>
    <col min="5124" max="5124" width="3.75" style="58" customWidth="1"/>
    <col min="5125" max="5125" width="4.25" style="58" customWidth="1"/>
    <col min="5126" max="5126" width="3.875" style="58" customWidth="1"/>
    <col min="5127" max="5127" width="4.5" style="58" customWidth="1"/>
    <col min="5128" max="5128" width="10.5" style="58" customWidth="1"/>
    <col min="5129" max="5129" width="6.75" style="58" customWidth="1"/>
    <col min="5130" max="5130" width="6.625" style="58" customWidth="1"/>
    <col min="5131" max="5131" width="6.875" style="58" customWidth="1"/>
    <col min="5132" max="5132" width="6.75" style="58" customWidth="1"/>
    <col min="5133" max="5134" width="5.625" style="58" customWidth="1"/>
    <col min="5135" max="5135" width="6.75" style="58" customWidth="1"/>
    <col min="5136" max="5136" width="6.375" style="58" customWidth="1"/>
    <col min="5137" max="5137" width="6.125" style="58" customWidth="1"/>
    <col min="5138" max="5140" width="7.375" style="58" customWidth="1"/>
    <col min="5141" max="5141" width="6.875" style="58" customWidth="1"/>
    <col min="5142" max="5142" width="5.75" style="58" customWidth="1"/>
    <col min="5143" max="5143" width="4.25" style="58" customWidth="1"/>
    <col min="5144" max="5144" width="25.125" style="58" customWidth="1"/>
    <col min="5145" max="5374" width="9" style="58"/>
    <col min="5375" max="5375" width="4" style="58" customWidth="1"/>
    <col min="5376" max="5376" width="9" style="58"/>
    <col min="5377" max="5377" width="6" style="58" customWidth="1"/>
    <col min="5378" max="5378" width="4.125" style="58" customWidth="1"/>
    <col min="5379" max="5379" width="4.25" style="58" customWidth="1"/>
    <col min="5380" max="5380" width="3.75" style="58" customWidth="1"/>
    <col min="5381" max="5381" width="4.25" style="58" customWidth="1"/>
    <col min="5382" max="5382" width="3.875" style="58" customWidth="1"/>
    <col min="5383" max="5383" width="4.5" style="58" customWidth="1"/>
    <col min="5384" max="5384" width="10.5" style="58" customWidth="1"/>
    <col min="5385" max="5385" width="6.75" style="58" customWidth="1"/>
    <col min="5386" max="5386" width="6.625" style="58" customWidth="1"/>
    <col min="5387" max="5387" width="6.875" style="58" customWidth="1"/>
    <col min="5388" max="5388" width="6.75" style="58" customWidth="1"/>
    <col min="5389" max="5390" width="5.625" style="58" customWidth="1"/>
    <col min="5391" max="5391" width="6.75" style="58" customWidth="1"/>
    <col min="5392" max="5392" width="6.375" style="58" customWidth="1"/>
    <col min="5393" max="5393" width="6.125" style="58" customWidth="1"/>
    <col min="5394" max="5396" width="7.375" style="58" customWidth="1"/>
    <col min="5397" max="5397" width="6.875" style="58" customWidth="1"/>
    <col min="5398" max="5398" width="5.75" style="58" customWidth="1"/>
    <col min="5399" max="5399" width="4.25" style="58" customWidth="1"/>
    <col min="5400" max="5400" width="25.125" style="58" customWidth="1"/>
    <col min="5401" max="5630" width="9" style="58"/>
    <col min="5631" max="5631" width="4" style="58" customWidth="1"/>
    <col min="5632" max="5632" width="9" style="58"/>
    <col min="5633" max="5633" width="6" style="58" customWidth="1"/>
    <col min="5634" max="5634" width="4.125" style="58" customWidth="1"/>
    <col min="5635" max="5635" width="4.25" style="58" customWidth="1"/>
    <col min="5636" max="5636" width="3.75" style="58" customWidth="1"/>
    <col min="5637" max="5637" width="4.25" style="58" customWidth="1"/>
    <col min="5638" max="5638" width="3.875" style="58" customWidth="1"/>
    <col min="5639" max="5639" width="4.5" style="58" customWidth="1"/>
    <col min="5640" max="5640" width="10.5" style="58" customWidth="1"/>
    <col min="5641" max="5641" width="6.75" style="58" customWidth="1"/>
    <col min="5642" max="5642" width="6.625" style="58" customWidth="1"/>
    <col min="5643" max="5643" width="6.875" style="58" customWidth="1"/>
    <col min="5644" max="5644" width="6.75" style="58" customWidth="1"/>
    <col min="5645" max="5646" width="5.625" style="58" customWidth="1"/>
    <col min="5647" max="5647" width="6.75" style="58" customWidth="1"/>
    <col min="5648" max="5648" width="6.375" style="58" customWidth="1"/>
    <col min="5649" max="5649" width="6.125" style="58" customWidth="1"/>
    <col min="5650" max="5652" width="7.375" style="58" customWidth="1"/>
    <col min="5653" max="5653" width="6.875" style="58" customWidth="1"/>
    <col min="5654" max="5654" width="5.75" style="58" customWidth="1"/>
    <col min="5655" max="5655" width="4.25" style="58" customWidth="1"/>
    <col min="5656" max="5656" width="25.125" style="58" customWidth="1"/>
    <col min="5657" max="5886" width="9" style="58"/>
    <col min="5887" max="5887" width="4" style="58" customWidth="1"/>
    <col min="5888" max="5888" width="9" style="58"/>
    <col min="5889" max="5889" width="6" style="58" customWidth="1"/>
    <col min="5890" max="5890" width="4.125" style="58" customWidth="1"/>
    <col min="5891" max="5891" width="4.25" style="58" customWidth="1"/>
    <col min="5892" max="5892" width="3.75" style="58" customWidth="1"/>
    <col min="5893" max="5893" width="4.25" style="58" customWidth="1"/>
    <col min="5894" max="5894" width="3.875" style="58" customWidth="1"/>
    <col min="5895" max="5895" width="4.5" style="58" customWidth="1"/>
    <col min="5896" max="5896" width="10.5" style="58" customWidth="1"/>
    <col min="5897" max="5897" width="6.75" style="58" customWidth="1"/>
    <col min="5898" max="5898" width="6.625" style="58" customWidth="1"/>
    <col min="5899" max="5899" width="6.875" style="58" customWidth="1"/>
    <col min="5900" max="5900" width="6.75" style="58" customWidth="1"/>
    <col min="5901" max="5902" width="5.625" style="58" customWidth="1"/>
    <col min="5903" max="5903" width="6.75" style="58" customWidth="1"/>
    <col min="5904" max="5904" width="6.375" style="58" customWidth="1"/>
    <col min="5905" max="5905" width="6.125" style="58" customWidth="1"/>
    <col min="5906" max="5908" width="7.375" style="58" customWidth="1"/>
    <col min="5909" max="5909" width="6.875" style="58" customWidth="1"/>
    <col min="5910" max="5910" width="5.75" style="58" customWidth="1"/>
    <col min="5911" max="5911" width="4.25" style="58" customWidth="1"/>
    <col min="5912" max="5912" width="25.125" style="58" customWidth="1"/>
    <col min="5913" max="6142" width="9" style="58"/>
    <col min="6143" max="6143" width="4" style="58" customWidth="1"/>
    <col min="6144" max="6144" width="9" style="58"/>
    <col min="6145" max="6145" width="6" style="58" customWidth="1"/>
    <col min="6146" max="6146" width="4.125" style="58" customWidth="1"/>
    <col min="6147" max="6147" width="4.25" style="58" customWidth="1"/>
    <col min="6148" max="6148" width="3.75" style="58" customWidth="1"/>
    <col min="6149" max="6149" width="4.25" style="58" customWidth="1"/>
    <col min="6150" max="6150" width="3.875" style="58" customWidth="1"/>
    <col min="6151" max="6151" width="4.5" style="58" customWidth="1"/>
    <col min="6152" max="6152" width="10.5" style="58" customWidth="1"/>
    <col min="6153" max="6153" width="6.75" style="58" customWidth="1"/>
    <col min="6154" max="6154" width="6.625" style="58" customWidth="1"/>
    <col min="6155" max="6155" width="6.875" style="58" customWidth="1"/>
    <col min="6156" max="6156" width="6.75" style="58" customWidth="1"/>
    <col min="6157" max="6158" width="5.625" style="58" customWidth="1"/>
    <col min="6159" max="6159" width="6.75" style="58" customWidth="1"/>
    <col min="6160" max="6160" width="6.375" style="58" customWidth="1"/>
    <col min="6161" max="6161" width="6.125" style="58" customWidth="1"/>
    <col min="6162" max="6164" width="7.375" style="58" customWidth="1"/>
    <col min="6165" max="6165" width="6.875" style="58" customWidth="1"/>
    <col min="6166" max="6166" width="5.75" style="58" customWidth="1"/>
    <col min="6167" max="6167" width="4.25" style="58" customWidth="1"/>
    <col min="6168" max="6168" width="25.125" style="58" customWidth="1"/>
    <col min="6169" max="6398" width="9" style="58"/>
    <col min="6399" max="6399" width="4" style="58" customWidth="1"/>
    <col min="6400" max="6400" width="9" style="58"/>
    <col min="6401" max="6401" width="6" style="58" customWidth="1"/>
    <col min="6402" max="6402" width="4.125" style="58" customWidth="1"/>
    <col min="6403" max="6403" width="4.25" style="58" customWidth="1"/>
    <col min="6404" max="6404" width="3.75" style="58" customWidth="1"/>
    <col min="6405" max="6405" width="4.25" style="58" customWidth="1"/>
    <col min="6406" max="6406" width="3.875" style="58" customWidth="1"/>
    <col min="6407" max="6407" width="4.5" style="58" customWidth="1"/>
    <col min="6408" max="6408" width="10.5" style="58" customWidth="1"/>
    <col min="6409" max="6409" width="6.75" style="58" customWidth="1"/>
    <col min="6410" max="6410" width="6.625" style="58" customWidth="1"/>
    <col min="6411" max="6411" width="6.875" style="58" customWidth="1"/>
    <col min="6412" max="6412" width="6.75" style="58" customWidth="1"/>
    <col min="6413" max="6414" width="5.625" style="58" customWidth="1"/>
    <col min="6415" max="6415" width="6.75" style="58" customWidth="1"/>
    <col min="6416" max="6416" width="6.375" style="58" customWidth="1"/>
    <col min="6417" max="6417" width="6.125" style="58" customWidth="1"/>
    <col min="6418" max="6420" width="7.375" style="58" customWidth="1"/>
    <col min="6421" max="6421" width="6.875" style="58" customWidth="1"/>
    <col min="6422" max="6422" width="5.75" style="58" customWidth="1"/>
    <col min="6423" max="6423" width="4.25" style="58" customWidth="1"/>
    <col min="6424" max="6424" width="25.125" style="58" customWidth="1"/>
    <col min="6425" max="6654" width="9" style="58"/>
    <col min="6655" max="6655" width="4" style="58" customWidth="1"/>
    <col min="6656" max="6656" width="9" style="58"/>
    <col min="6657" max="6657" width="6" style="58" customWidth="1"/>
    <col min="6658" max="6658" width="4.125" style="58" customWidth="1"/>
    <col min="6659" max="6659" width="4.25" style="58" customWidth="1"/>
    <col min="6660" max="6660" width="3.75" style="58" customWidth="1"/>
    <col min="6661" max="6661" width="4.25" style="58" customWidth="1"/>
    <col min="6662" max="6662" width="3.875" style="58" customWidth="1"/>
    <col min="6663" max="6663" width="4.5" style="58" customWidth="1"/>
    <col min="6664" max="6664" width="10.5" style="58" customWidth="1"/>
    <col min="6665" max="6665" width="6.75" style="58" customWidth="1"/>
    <col min="6666" max="6666" width="6.625" style="58" customWidth="1"/>
    <col min="6667" max="6667" width="6.875" style="58" customWidth="1"/>
    <col min="6668" max="6668" width="6.75" style="58" customWidth="1"/>
    <col min="6669" max="6670" width="5.625" style="58" customWidth="1"/>
    <col min="6671" max="6671" width="6.75" style="58" customWidth="1"/>
    <col min="6672" max="6672" width="6.375" style="58" customWidth="1"/>
    <col min="6673" max="6673" width="6.125" style="58" customWidth="1"/>
    <col min="6674" max="6676" width="7.375" style="58" customWidth="1"/>
    <col min="6677" max="6677" width="6.875" style="58" customWidth="1"/>
    <col min="6678" max="6678" width="5.75" style="58" customWidth="1"/>
    <col min="6679" max="6679" width="4.25" style="58" customWidth="1"/>
    <col min="6680" max="6680" width="25.125" style="58" customWidth="1"/>
    <col min="6681" max="6910" width="9" style="58"/>
    <col min="6911" max="6911" width="4" style="58" customWidth="1"/>
    <col min="6912" max="6912" width="9" style="58"/>
    <col min="6913" max="6913" width="6" style="58" customWidth="1"/>
    <col min="6914" max="6914" width="4.125" style="58" customWidth="1"/>
    <col min="6915" max="6915" width="4.25" style="58" customWidth="1"/>
    <col min="6916" max="6916" width="3.75" style="58" customWidth="1"/>
    <col min="6917" max="6917" width="4.25" style="58" customWidth="1"/>
    <col min="6918" max="6918" width="3.875" style="58" customWidth="1"/>
    <col min="6919" max="6919" width="4.5" style="58" customWidth="1"/>
    <col min="6920" max="6920" width="10.5" style="58" customWidth="1"/>
    <col min="6921" max="6921" width="6.75" style="58" customWidth="1"/>
    <col min="6922" max="6922" width="6.625" style="58" customWidth="1"/>
    <col min="6923" max="6923" width="6.875" style="58" customWidth="1"/>
    <col min="6924" max="6924" width="6.75" style="58" customWidth="1"/>
    <col min="6925" max="6926" width="5.625" style="58" customWidth="1"/>
    <col min="6927" max="6927" width="6.75" style="58" customWidth="1"/>
    <col min="6928" max="6928" width="6.375" style="58" customWidth="1"/>
    <col min="6929" max="6929" width="6.125" style="58" customWidth="1"/>
    <col min="6930" max="6932" width="7.375" style="58" customWidth="1"/>
    <col min="6933" max="6933" width="6.875" style="58" customWidth="1"/>
    <col min="6934" max="6934" width="5.75" style="58" customWidth="1"/>
    <col min="6935" max="6935" width="4.25" style="58" customWidth="1"/>
    <col min="6936" max="6936" width="25.125" style="58" customWidth="1"/>
    <col min="6937" max="7166" width="9" style="58"/>
    <col min="7167" max="7167" width="4" style="58" customWidth="1"/>
    <col min="7168" max="7168" width="9" style="58"/>
    <col min="7169" max="7169" width="6" style="58" customWidth="1"/>
    <col min="7170" max="7170" width="4.125" style="58" customWidth="1"/>
    <col min="7171" max="7171" width="4.25" style="58" customWidth="1"/>
    <col min="7172" max="7172" width="3.75" style="58" customWidth="1"/>
    <col min="7173" max="7173" width="4.25" style="58" customWidth="1"/>
    <col min="7174" max="7174" width="3.875" style="58" customWidth="1"/>
    <col min="7175" max="7175" width="4.5" style="58" customWidth="1"/>
    <col min="7176" max="7176" width="10.5" style="58" customWidth="1"/>
    <col min="7177" max="7177" width="6.75" style="58" customWidth="1"/>
    <col min="7178" max="7178" width="6.625" style="58" customWidth="1"/>
    <col min="7179" max="7179" width="6.875" style="58" customWidth="1"/>
    <col min="7180" max="7180" width="6.75" style="58" customWidth="1"/>
    <col min="7181" max="7182" width="5.625" style="58" customWidth="1"/>
    <col min="7183" max="7183" width="6.75" style="58" customWidth="1"/>
    <col min="7184" max="7184" width="6.375" style="58" customWidth="1"/>
    <col min="7185" max="7185" width="6.125" style="58" customWidth="1"/>
    <col min="7186" max="7188" width="7.375" style="58" customWidth="1"/>
    <col min="7189" max="7189" width="6.875" style="58" customWidth="1"/>
    <col min="7190" max="7190" width="5.75" style="58" customWidth="1"/>
    <col min="7191" max="7191" width="4.25" style="58" customWidth="1"/>
    <col min="7192" max="7192" width="25.125" style="58" customWidth="1"/>
    <col min="7193" max="7422" width="9" style="58"/>
    <col min="7423" max="7423" width="4" style="58" customWidth="1"/>
    <col min="7424" max="7424" width="9" style="58"/>
    <col min="7425" max="7425" width="6" style="58" customWidth="1"/>
    <col min="7426" max="7426" width="4.125" style="58" customWidth="1"/>
    <col min="7427" max="7427" width="4.25" style="58" customWidth="1"/>
    <col min="7428" max="7428" width="3.75" style="58" customWidth="1"/>
    <col min="7429" max="7429" width="4.25" style="58" customWidth="1"/>
    <col min="7430" max="7430" width="3.875" style="58" customWidth="1"/>
    <col min="7431" max="7431" width="4.5" style="58" customWidth="1"/>
    <col min="7432" max="7432" width="10.5" style="58" customWidth="1"/>
    <col min="7433" max="7433" width="6.75" style="58" customWidth="1"/>
    <col min="7434" max="7434" width="6.625" style="58" customWidth="1"/>
    <col min="7435" max="7435" width="6.875" style="58" customWidth="1"/>
    <col min="7436" max="7436" width="6.75" style="58" customWidth="1"/>
    <col min="7437" max="7438" width="5.625" style="58" customWidth="1"/>
    <col min="7439" max="7439" width="6.75" style="58" customWidth="1"/>
    <col min="7440" max="7440" width="6.375" style="58" customWidth="1"/>
    <col min="7441" max="7441" width="6.125" style="58" customWidth="1"/>
    <col min="7442" max="7444" width="7.375" style="58" customWidth="1"/>
    <col min="7445" max="7445" width="6.875" style="58" customWidth="1"/>
    <col min="7446" max="7446" width="5.75" style="58" customWidth="1"/>
    <col min="7447" max="7447" width="4.25" style="58" customWidth="1"/>
    <col min="7448" max="7448" width="25.125" style="58" customWidth="1"/>
    <col min="7449" max="7678" width="9" style="58"/>
    <col min="7679" max="7679" width="4" style="58" customWidth="1"/>
    <col min="7680" max="7680" width="9" style="58"/>
    <col min="7681" max="7681" width="6" style="58" customWidth="1"/>
    <col min="7682" max="7682" width="4.125" style="58" customWidth="1"/>
    <col min="7683" max="7683" width="4.25" style="58" customWidth="1"/>
    <col min="7684" max="7684" width="3.75" style="58" customWidth="1"/>
    <col min="7685" max="7685" width="4.25" style="58" customWidth="1"/>
    <col min="7686" max="7686" width="3.875" style="58" customWidth="1"/>
    <col min="7687" max="7687" width="4.5" style="58" customWidth="1"/>
    <col min="7688" max="7688" width="10.5" style="58" customWidth="1"/>
    <col min="7689" max="7689" width="6.75" style="58" customWidth="1"/>
    <col min="7690" max="7690" width="6.625" style="58" customWidth="1"/>
    <col min="7691" max="7691" width="6.875" style="58" customWidth="1"/>
    <col min="7692" max="7692" width="6.75" style="58" customWidth="1"/>
    <col min="7693" max="7694" width="5.625" style="58" customWidth="1"/>
    <col min="7695" max="7695" width="6.75" style="58" customWidth="1"/>
    <col min="7696" max="7696" width="6.375" style="58" customWidth="1"/>
    <col min="7697" max="7697" width="6.125" style="58" customWidth="1"/>
    <col min="7698" max="7700" width="7.375" style="58" customWidth="1"/>
    <col min="7701" max="7701" width="6.875" style="58" customWidth="1"/>
    <col min="7702" max="7702" width="5.75" style="58" customWidth="1"/>
    <col min="7703" max="7703" width="4.25" style="58" customWidth="1"/>
    <col min="7704" max="7704" width="25.125" style="58" customWidth="1"/>
    <col min="7705" max="7934" width="9" style="58"/>
    <col min="7935" max="7935" width="4" style="58" customWidth="1"/>
    <col min="7936" max="7936" width="9" style="58"/>
    <col min="7937" max="7937" width="6" style="58" customWidth="1"/>
    <col min="7938" max="7938" width="4.125" style="58" customWidth="1"/>
    <col min="7939" max="7939" width="4.25" style="58" customWidth="1"/>
    <col min="7940" max="7940" width="3.75" style="58" customWidth="1"/>
    <col min="7941" max="7941" width="4.25" style="58" customWidth="1"/>
    <col min="7942" max="7942" width="3.875" style="58" customWidth="1"/>
    <col min="7943" max="7943" width="4.5" style="58" customWidth="1"/>
    <col min="7944" max="7944" width="10.5" style="58" customWidth="1"/>
    <col min="7945" max="7945" width="6.75" style="58" customWidth="1"/>
    <col min="7946" max="7946" width="6.625" style="58" customWidth="1"/>
    <col min="7947" max="7947" width="6.875" style="58" customWidth="1"/>
    <col min="7948" max="7948" width="6.75" style="58" customWidth="1"/>
    <col min="7949" max="7950" width="5.625" style="58" customWidth="1"/>
    <col min="7951" max="7951" width="6.75" style="58" customWidth="1"/>
    <col min="7952" max="7952" width="6.375" style="58" customWidth="1"/>
    <col min="7953" max="7953" width="6.125" style="58" customWidth="1"/>
    <col min="7954" max="7956" width="7.375" style="58" customWidth="1"/>
    <col min="7957" max="7957" width="6.875" style="58" customWidth="1"/>
    <col min="7958" max="7958" width="5.75" style="58" customWidth="1"/>
    <col min="7959" max="7959" width="4.25" style="58" customWidth="1"/>
    <col min="7960" max="7960" width="25.125" style="58" customWidth="1"/>
    <col min="7961" max="8190" width="9" style="58"/>
    <col min="8191" max="8191" width="4" style="58" customWidth="1"/>
    <col min="8192" max="8192" width="9" style="58"/>
    <col min="8193" max="8193" width="6" style="58" customWidth="1"/>
    <col min="8194" max="8194" width="4.125" style="58" customWidth="1"/>
    <col min="8195" max="8195" width="4.25" style="58" customWidth="1"/>
    <col min="8196" max="8196" width="3.75" style="58" customWidth="1"/>
    <col min="8197" max="8197" width="4.25" style="58" customWidth="1"/>
    <col min="8198" max="8198" width="3.875" style="58" customWidth="1"/>
    <col min="8199" max="8199" width="4.5" style="58" customWidth="1"/>
    <col min="8200" max="8200" width="10.5" style="58" customWidth="1"/>
    <col min="8201" max="8201" width="6.75" style="58" customWidth="1"/>
    <col min="8202" max="8202" width="6.625" style="58" customWidth="1"/>
    <col min="8203" max="8203" width="6.875" style="58" customWidth="1"/>
    <col min="8204" max="8204" width="6.75" style="58" customWidth="1"/>
    <col min="8205" max="8206" width="5.625" style="58" customWidth="1"/>
    <col min="8207" max="8207" width="6.75" style="58" customWidth="1"/>
    <col min="8208" max="8208" width="6.375" style="58" customWidth="1"/>
    <col min="8209" max="8209" width="6.125" style="58" customWidth="1"/>
    <col min="8210" max="8212" width="7.375" style="58" customWidth="1"/>
    <col min="8213" max="8213" width="6.875" style="58" customWidth="1"/>
    <col min="8214" max="8214" width="5.75" style="58" customWidth="1"/>
    <col min="8215" max="8215" width="4.25" style="58" customWidth="1"/>
    <col min="8216" max="8216" width="25.125" style="58" customWidth="1"/>
    <col min="8217" max="8446" width="9" style="58"/>
    <col min="8447" max="8447" width="4" style="58" customWidth="1"/>
    <col min="8448" max="8448" width="9" style="58"/>
    <col min="8449" max="8449" width="6" style="58" customWidth="1"/>
    <col min="8450" max="8450" width="4.125" style="58" customWidth="1"/>
    <col min="8451" max="8451" width="4.25" style="58" customWidth="1"/>
    <col min="8452" max="8452" width="3.75" style="58" customWidth="1"/>
    <col min="8453" max="8453" width="4.25" style="58" customWidth="1"/>
    <col min="8454" max="8454" width="3.875" style="58" customWidth="1"/>
    <col min="8455" max="8455" width="4.5" style="58" customWidth="1"/>
    <col min="8456" max="8456" width="10.5" style="58" customWidth="1"/>
    <col min="8457" max="8457" width="6.75" style="58" customWidth="1"/>
    <col min="8458" max="8458" width="6.625" style="58" customWidth="1"/>
    <col min="8459" max="8459" width="6.875" style="58" customWidth="1"/>
    <col min="8460" max="8460" width="6.75" style="58" customWidth="1"/>
    <col min="8461" max="8462" width="5.625" style="58" customWidth="1"/>
    <col min="8463" max="8463" width="6.75" style="58" customWidth="1"/>
    <col min="8464" max="8464" width="6.375" style="58" customWidth="1"/>
    <col min="8465" max="8465" width="6.125" style="58" customWidth="1"/>
    <col min="8466" max="8468" width="7.375" style="58" customWidth="1"/>
    <col min="8469" max="8469" width="6.875" style="58" customWidth="1"/>
    <col min="8470" max="8470" width="5.75" style="58" customWidth="1"/>
    <col min="8471" max="8471" width="4.25" style="58" customWidth="1"/>
    <col min="8472" max="8472" width="25.125" style="58" customWidth="1"/>
    <col min="8473" max="8702" width="9" style="58"/>
    <col min="8703" max="8703" width="4" style="58" customWidth="1"/>
    <col min="8704" max="8704" width="9" style="58"/>
    <col min="8705" max="8705" width="6" style="58" customWidth="1"/>
    <col min="8706" max="8706" width="4.125" style="58" customWidth="1"/>
    <col min="8707" max="8707" width="4.25" style="58" customWidth="1"/>
    <col min="8708" max="8708" width="3.75" style="58" customWidth="1"/>
    <col min="8709" max="8709" width="4.25" style="58" customWidth="1"/>
    <col min="8710" max="8710" width="3.875" style="58" customWidth="1"/>
    <col min="8711" max="8711" width="4.5" style="58" customWidth="1"/>
    <col min="8712" max="8712" width="10.5" style="58" customWidth="1"/>
    <col min="8713" max="8713" width="6.75" style="58" customWidth="1"/>
    <col min="8714" max="8714" width="6.625" style="58" customWidth="1"/>
    <col min="8715" max="8715" width="6.875" style="58" customWidth="1"/>
    <col min="8716" max="8716" width="6.75" style="58" customWidth="1"/>
    <col min="8717" max="8718" width="5.625" style="58" customWidth="1"/>
    <col min="8719" max="8719" width="6.75" style="58" customWidth="1"/>
    <col min="8720" max="8720" width="6.375" style="58" customWidth="1"/>
    <col min="8721" max="8721" width="6.125" style="58" customWidth="1"/>
    <col min="8722" max="8724" width="7.375" style="58" customWidth="1"/>
    <col min="8725" max="8725" width="6.875" style="58" customWidth="1"/>
    <col min="8726" max="8726" width="5.75" style="58" customWidth="1"/>
    <col min="8727" max="8727" width="4.25" style="58" customWidth="1"/>
    <col min="8728" max="8728" width="25.125" style="58" customWidth="1"/>
    <col min="8729" max="8958" width="9" style="58"/>
    <col min="8959" max="8959" width="4" style="58" customWidth="1"/>
    <col min="8960" max="8960" width="9" style="58"/>
    <col min="8961" max="8961" width="6" style="58" customWidth="1"/>
    <col min="8962" max="8962" width="4.125" style="58" customWidth="1"/>
    <col min="8963" max="8963" width="4.25" style="58" customWidth="1"/>
    <col min="8964" max="8964" width="3.75" style="58" customWidth="1"/>
    <col min="8965" max="8965" width="4.25" style="58" customWidth="1"/>
    <col min="8966" max="8966" width="3.875" style="58" customWidth="1"/>
    <col min="8967" max="8967" width="4.5" style="58" customWidth="1"/>
    <col min="8968" max="8968" width="10.5" style="58" customWidth="1"/>
    <col min="8969" max="8969" width="6.75" style="58" customWidth="1"/>
    <col min="8970" max="8970" width="6.625" style="58" customWidth="1"/>
    <col min="8971" max="8971" width="6.875" style="58" customWidth="1"/>
    <col min="8972" max="8972" width="6.75" style="58" customWidth="1"/>
    <col min="8973" max="8974" width="5.625" style="58" customWidth="1"/>
    <col min="8975" max="8975" width="6.75" style="58" customWidth="1"/>
    <col min="8976" max="8976" width="6.375" style="58" customWidth="1"/>
    <col min="8977" max="8977" width="6.125" style="58" customWidth="1"/>
    <col min="8978" max="8980" width="7.375" style="58" customWidth="1"/>
    <col min="8981" max="8981" width="6.875" style="58" customWidth="1"/>
    <col min="8982" max="8982" width="5.75" style="58" customWidth="1"/>
    <col min="8983" max="8983" width="4.25" style="58" customWidth="1"/>
    <col min="8984" max="8984" width="25.125" style="58" customWidth="1"/>
    <col min="8985" max="9214" width="9" style="58"/>
    <col min="9215" max="9215" width="4" style="58" customWidth="1"/>
    <col min="9216" max="9216" width="9" style="58"/>
    <col min="9217" max="9217" width="6" style="58" customWidth="1"/>
    <col min="9218" max="9218" width="4.125" style="58" customWidth="1"/>
    <col min="9219" max="9219" width="4.25" style="58" customWidth="1"/>
    <col min="9220" max="9220" width="3.75" style="58" customWidth="1"/>
    <col min="9221" max="9221" width="4.25" style="58" customWidth="1"/>
    <col min="9222" max="9222" width="3.875" style="58" customWidth="1"/>
    <col min="9223" max="9223" width="4.5" style="58" customWidth="1"/>
    <col min="9224" max="9224" width="10.5" style="58" customWidth="1"/>
    <col min="9225" max="9225" width="6.75" style="58" customWidth="1"/>
    <col min="9226" max="9226" width="6.625" style="58" customWidth="1"/>
    <col min="9227" max="9227" width="6.875" style="58" customWidth="1"/>
    <col min="9228" max="9228" width="6.75" style="58" customWidth="1"/>
    <col min="9229" max="9230" width="5.625" style="58" customWidth="1"/>
    <col min="9231" max="9231" width="6.75" style="58" customWidth="1"/>
    <col min="9232" max="9232" width="6.375" style="58" customWidth="1"/>
    <col min="9233" max="9233" width="6.125" style="58" customWidth="1"/>
    <col min="9234" max="9236" width="7.375" style="58" customWidth="1"/>
    <col min="9237" max="9237" width="6.875" style="58" customWidth="1"/>
    <col min="9238" max="9238" width="5.75" style="58" customWidth="1"/>
    <col min="9239" max="9239" width="4.25" style="58" customWidth="1"/>
    <col min="9240" max="9240" width="25.125" style="58" customWidth="1"/>
    <col min="9241" max="9470" width="9" style="58"/>
    <col min="9471" max="9471" width="4" style="58" customWidth="1"/>
    <col min="9472" max="9472" width="9" style="58"/>
    <col min="9473" max="9473" width="6" style="58" customWidth="1"/>
    <col min="9474" max="9474" width="4.125" style="58" customWidth="1"/>
    <col min="9475" max="9475" width="4.25" style="58" customWidth="1"/>
    <col min="9476" max="9476" width="3.75" style="58" customWidth="1"/>
    <col min="9477" max="9477" width="4.25" style="58" customWidth="1"/>
    <col min="9478" max="9478" width="3.875" style="58" customWidth="1"/>
    <col min="9479" max="9479" width="4.5" style="58" customWidth="1"/>
    <col min="9480" max="9480" width="10.5" style="58" customWidth="1"/>
    <col min="9481" max="9481" width="6.75" style="58" customWidth="1"/>
    <col min="9482" max="9482" width="6.625" style="58" customWidth="1"/>
    <col min="9483" max="9483" width="6.875" style="58" customWidth="1"/>
    <col min="9484" max="9484" width="6.75" style="58" customWidth="1"/>
    <col min="9485" max="9486" width="5.625" style="58" customWidth="1"/>
    <col min="9487" max="9487" width="6.75" style="58" customWidth="1"/>
    <col min="9488" max="9488" width="6.375" style="58" customWidth="1"/>
    <col min="9489" max="9489" width="6.125" style="58" customWidth="1"/>
    <col min="9490" max="9492" width="7.375" style="58" customWidth="1"/>
    <col min="9493" max="9493" width="6.875" style="58" customWidth="1"/>
    <col min="9494" max="9494" width="5.75" style="58" customWidth="1"/>
    <col min="9495" max="9495" width="4.25" style="58" customWidth="1"/>
    <col min="9496" max="9496" width="25.125" style="58" customWidth="1"/>
    <col min="9497" max="9726" width="9" style="58"/>
    <col min="9727" max="9727" width="4" style="58" customWidth="1"/>
    <col min="9728" max="9728" width="9" style="58"/>
    <col min="9729" max="9729" width="6" style="58" customWidth="1"/>
    <col min="9730" max="9730" width="4.125" style="58" customWidth="1"/>
    <col min="9731" max="9731" width="4.25" style="58" customWidth="1"/>
    <col min="9732" max="9732" width="3.75" style="58" customWidth="1"/>
    <col min="9733" max="9733" width="4.25" style="58" customWidth="1"/>
    <col min="9734" max="9734" width="3.875" style="58" customWidth="1"/>
    <col min="9735" max="9735" width="4.5" style="58" customWidth="1"/>
    <col min="9736" max="9736" width="10.5" style="58" customWidth="1"/>
    <col min="9737" max="9737" width="6.75" style="58" customWidth="1"/>
    <col min="9738" max="9738" width="6.625" style="58" customWidth="1"/>
    <col min="9739" max="9739" width="6.875" style="58" customWidth="1"/>
    <col min="9740" max="9740" width="6.75" style="58" customWidth="1"/>
    <col min="9741" max="9742" width="5.625" style="58" customWidth="1"/>
    <col min="9743" max="9743" width="6.75" style="58" customWidth="1"/>
    <col min="9744" max="9744" width="6.375" style="58" customWidth="1"/>
    <col min="9745" max="9745" width="6.125" style="58" customWidth="1"/>
    <col min="9746" max="9748" width="7.375" style="58" customWidth="1"/>
    <col min="9749" max="9749" width="6.875" style="58" customWidth="1"/>
    <col min="9750" max="9750" width="5.75" style="58" customWidth="1"/>
    <col min="9751" max="9751" width="4.25" style="58" customWidth="1"/>
    <col min="9752" max="9752" width="25.125" style="58" customWidth="1"/>
    <col min="9753" max="9982" width="9" style="58"/>
    <col min="9983" max="9983" width="4" style="58" customWidth="1"/>
    <col min="9984" max="9984" width="9" style="58"/>
    <col min="9985" max="9985" width="6" style="58" customWidth="1"/>
    <col min="9986" max="9986" width="4.125" style="58" customWidth="1"/>
    <col min="9987" max="9987" width="4.25" style="58" customWidth="1"/>
    <col min="9988" max="9988" width="3.75" style="58" customWidth="1"/>
    <col min="9989" max="9989" width="4.25" style="58" customWidth="1"/>
    <col min="9990" max="9990" width="3.875" style="58" customWidth="1"/>
    <col min="9991" max="9991" width="4.5" style="58" customWidth="1"/>
    <col min="9992" max="9992" width="10.5" style="58" customWidth="1"/>
    <col min="9993" max="9993" width="6.75" style="58" customWidth="1"/>
    <col min="9994" max="9994" width="6.625" style="58" customWidth="1"/>
    <col min="9995" max="9995" width="6.875" style="58" customWidth="1"/>
    <col min="9996" max="9996" width="6.75" style="58" customWidth="1"/>
    <col min="9997" max="9998" width="5.625" style="58" customWidth="1"/>
    <col min="9999" max="9999" width="6.75" style="58" customWidth="1"/>
    <col min="10000" max="10000" width="6.375" style="58" customWidth="1"/>
    <col min="10001" max="10001" width="6.125" style="58" customWidth="1"/>
    <col min="10002" max="10004" width="7.375" style="58" customWidth="1"/>
    <col min="10005" max="10005" width="6.875" style="58" customWidth="1"/>
    <col min="10006" max="10006" width="5.75" style="58" customWidth="1"/>
    <col min="10007" max="10007" width="4.25" style="58" customWidth="1"/>
    <col min="10008" max="10008" width="25.125" style="58" customWidth="1"/>
    <col min="10009" max="10238" width="9" style="58"/>
    <col min="10239" max="10239" width="4" style="58" customWidth="1"/>
    <col min="10240" max="10240" width="9" style="58"/>
    <col min="10241" max="10241" width="6" style="58" customWidth="1"/>
    <col min="10242" max="10242" width="4.125" style="58" customWidth="1"/>
    <col min="10243" max="10243" width="4.25" style="58" customWidth="1"/>
    <col min="10244" max="10244" width="3.75" style="58" customWidth="1"/>
    <col min="10245" max="10245" width="4.25" style="58" customWidth="1"/>
    <col min="10246" max="10246" width="3.875" style="58" customWidth="1"/>
    <col min="10247" max="10247" width="4.5" style="58" customWidth="1"/>
    <col min="10248" max="10248" width="10.5" style="58" customWidth="1"/>
    <col min="10249" max="10249" width="6.75" style="58" customWidth="1"/>
    <col min="10250" max="10250" width="6.625" style="58" customWidth="1"/>
    <col min="10251" max="10251" width="6.875" style="58" customWidth="1"/>
    <col min="10252" max="10252" width="6.75" style="58" customWidth="1"/>
    <col min="10253" max="10254" width="5.625" style="58" customWidth="1"/>
    <col min="10255" max="10255" width="6.75" style="58" customWidth="1"/>
    <col min="10256" max="10256" width="6.375" style="58" customWidth="1"/>
    <col min="10257" max="10257" width="6.125" style="58" customWidth="1"/>
    <col min="10258" max="10260" width="7.375" style="58" customWidth="1"/>
    <col min="10261" max="10261" width="6.875" style="58" customWidth="1"/>
    <col min="10262" max="10262" width="5.75" style="58" customWidth="1"/>
    <col min="10263" max="10263" width="4.25" style="58" customWidth="1"/>
    <col min="10264" max="10264" width="25.125" style="58" customWidth="1"/>
    <col min="10265" max="10494" width="9" style="58"/>
    <col min="10495" max="10495" width="4" style="58" customWidth="1"/>
    <col min="10496" max="10496" width="9" style="58"/>
    <col min="10497" max="10497" width="6" style="58" customWidth="1"/>
    <col min="10498" max="10498" width="4.125" style="58" customWidth="1"/>
    <col min="10499" max="10499" width="4.25" style="58" customWidth="1"/>
    <col min="10500" max="10500" width="3.75" style="58" customWidth="1"/>
    <col min="10501" max="10501" width="4.25" style="58" customWidth="1"/>
    <col min="10502" max="10502" width="3.875" style="58" customWidth="1"/>
    <col min="10503" max="10503" width="4.5" style="58" customWidth="1"/>
    <col min="10504" max="10504" width="10.5" style="58" customWidth="1"/>
    <col min="10505" max="10505" width="6.75" style="58" customWidth="1"/>
    <col min="10506" max="10506" width="6.625" style="58" customWidth="1"/>
    <col min="10507" max="10507" width="6.875" style="58" customWidth="1"/>
    <col min="10508" max="10508" width="6.75" style="58" customWidth="1"/>
    <col min="10509" max="10510" width="5.625" style="58" customWidth="1"/>
    <col min="10511" max="10511" width="6.75" style="58" customWidth="1"/>
    <col min="10512" max="10512" width="6.375" style="58" customWidth="1"/>
    <col min="10513" max="10513" width="6.125" style="58" customWidth="1"/>
    <col min="10514" max="10516" width="7.375" style="58" customWidth="1"/>
    <col min="10517" max="10517" width="6.875" style="58" customWidth="1"/>
    <col min="10518" max="10518" width="5.75" style="58" customWidth="1"/>
    <col min="10519" max="10519" width="4.25" style="58" customWidth="1"/>
    <col min="10520" max="10520" width="25.125" style="58" customWidth="1"/>
    <col min="10521" max="10750" width="9" style="58"/>
    <col min="10751" max="10751" width="4" style="58" customWidth="1"/>
    <col min="10752" max="10752" width="9" style="58"/>
    <col min="10753" max="10753" width="6" style="58" customWidth="1"/>
    <col min="10754" max="10754" width="4.125" style="58" customWidth="1"/>
    <col min="10755" max="10755" width="4.25" style="58" customWidth="1"/>
    <col min="10756" max="10756" width="3.75" style="58" customWidth="1"/>
    <col min="10757" max="10757" width="4.25" style="58" customWidth="1"/>
    <col min="10758" max="10758" width="3.875" style="58" customWidth="1"/>
    <col min="10759" max="10759" width="4.5" style="58" customWidth="1"/>
    <col min="10760" max="10760" width="10.5" style="58" customWidth="1"/>
    <col min="10761" max="10761" width="6.75" style="58" customWidth="1"/>
    <col min="10762" max="10762" width="6.625" style="58" customWidth="1"/>
    <col min="10763" max="10763" width="6.875" style="58" customWidth="1"/>
    <col min="10764" max="10764" width="6.75" style="58" customWidth="1"/>
    <col min="10765" max="10766" width="5.625" style="58" customWidth="1"/>
    <col min="10767" max="10767" width="6.75" style="58" customWidth="1"/>
    <col min="10768" max="10768" width="6.375" style="58" customWidth="1"/>
    <col min="10769" max="10769" width="6.125" style="58" customWidth="1"/>
    <col min="10770" max="10772" width="7.375" style="58" customWidth="1"/>
    <col min="10773" max="10773" width="6.875" style="58" customWidth="1"/>
    <col min="10774" max="10774" width="5.75" style="58" customWidth="1"/>
    <col min="10775" max="10775" width="4.25" style="58" customWidth="1"/>
    <col min="10776" max="10776" width="25.125" style="58" customWidth="1"/>
    <col min="10777" max="11006" width="9" style="58"/>
    <col min="11007" max="11007" width="4" style="58" customWidth="1"/>
    <col min="11008" max="11008" width="9" style="58"/>
    <col min="11009" max="11009" width="6" style="58" customWidth="1"/>
    <col min="11010" max="11010" width="4.125" style="58" customWidth="1"/>
    <col min="11011" max="11011" width="4.25" style="58" customWidth="1"/>
    <col min="11012" max="11012" width="3.75" style="58" customWidth="1"/>
    <col min="11013" max="11013" width="4.25" style="58" customWidth="1"/>
    <col min="11014" max="11014" width="3.875" style="58" customWidth="1"/>
    <col min="11015" max="11015" width="4.5" style="58" customWidth="1"/>
    <col min="11016" max="11016" width="10.5" style="58" customWidth="1"/>
    <col min="11017" max="11017" width="6.75" style="58" customWidth="1"/>
    <col min="11018" max="11018" width="6.625" style="58" customWidth="1"/>
    <col min="11019" max="11019" width="6.875" style="58" customWidth="1"/>
    <col min="11020" max="11020" width="6.75" style="58" customWidth="1"/>
    <col min="11021" max="11022" width="5.625" style="58" customWidth="1"/>
    <col min="11023" max="11023" width="6.75" style="58" customWidth="1"/>
    <col min="11024" max="11024" width="6.375" style="58" customWidth="1"/>
    <col min="11025" max="11025" width="6.125" style="58" customWidth="1"/>
    <col min="11026" max="11028" width="7.375" style="58" customWidth="1"/>
    <col min="11029" max="11029" width="6.875" style="58" customWidth="1"/>
    <col min="11030" max="11030" width="5.75" style="58" customWidth="1"/>
    <col min="11031" max="11031" width="4.25" style="58" customWidth="1"/>
    <col min="11032" max="11032" width="25.125" style="58" customWidth="1"/>
    <col min="11033" max="11262" width="9" style="58"/>
    <col min="11263" max="11263" width="4" style="58" customWidth="1"/>
    <col min="11264" max="11264" width="9" style="58"/>
    <col min="11265" max="11265" width="6" style="58" customWidth="1"/>
    <col min="11266" max="11266" width="4.125" style="58" customWidth="1"/>
    <col min="11267" max="11267" width="4.25" style="58" customWidth="1"/>
    <col min="11268" max="11268" width="3.75" style="58" customWidth="1"/>
    <col min="11269" max="11269" width="4.25" style="58" customWidth="1"/>
    <col min="11270" max="11270" width="3.875" style="58" customWidth="1"/>
    <col min="11271" max="11271" width="4.5" style="58" customWidth="1"/>
    <col min="11272" max="11272" width="10.5" style="58" customWidth="1"/>
    <col min="11273" max="11273" width="6.75" style="58" customWidth="1"/>
    <col min="11274" max="11274" width="6.625" style="58" customWidth="1"/>
    <col min="11275" max="11275" width="6.875" style="58" customWidth="1"/>
    <col min="11276" max="11276" width="6.75" style="58" customWidth="1"/>
    <col min="11277" max="11278" width="5.625" style="58" customWidth="1"/>
    <col min="11279" max="11279" width="6.75" style="58" customWidth="1"/>
    <col min="11280" max="11280" width="6.375" style="58" customWidth="1"/>
    <col min="11281" max="11281" width="6.125" style="58" customWidth="1"/>
    <col min="11282" max="11284" width="7.375" style="58" customWidth="1"/>
    <col min="11285" max="11285" width="6.875" style="58" customWidth="1"/>
    <col min="11286" max="11286" width="5.75" style="58" customWidth="1"/>
    <col min="11287" max="11287" width="4.25" style="58" customWidth="1"/>
    <col min="11288" max="11288" width="25.125" style="58" customWidth="1"/>
    <col min="11289" max="11518" width="9" style="58"/>
    <col min="11519" max="11519" width="4" style="58" customWidth="1"/>
    <col min="11520" max="11520" width="9" style="58"/>
    <col min="11521" max="11521" width="6" style="58" customWidth="1"/>
    <col min="11522" max="11522" width="4.125" style="58" customWidth="1"/>
    <col min="11523" max="11523" width="4.25" style="58" customWidth="1"/>
    <col min="11524" max="11524" width="3.75" style="58" customWidth="1"/>
    <col min="11525" max="11525" width="4.25" style="58" customWidth="1"/>
    <col min="11526" max="11526" width="3.875" style="58" customWidth="1"/>
    <col min="11527" max="11527" width="4.5" style="58" customWidth="1"/>
    <col min="11528" max="11528" width="10.5" style="58" customWidth="1"/>
    <col min="11529" max="11529" width="6.75" style="58" customWidth="1"/>
    <col min="11530" max="11530" width="6.625" style="58" customWidth="1"/>
    <col min="11531" max="11531" width="6.875" style="58" customWidth="1"/>
    <col min="11532" max="11532" width="6.75" style="58" customWidth="1"/>
    <col min="11533" max="11534" width="5.625" style="58" customWidth="1"/>
    <col min="11535" max="11535" width="6.75" style="58" customWidth="1"/>
    <col min="11536" max="11536" width="6.375" style="58" customWidth="1"/>
    <col min="11537" max="11537" width="6.125" style="58" customWidth="1"/>
    <col min="11538" max="11540" width="7.375" style="58" customWidth="1"/>
    <col min="11541" max="11541" width="6.875" style="58" customWidth="1"/>
    <col min="11542" max="11542" width="5.75" style="58" customWidth="1"/>
    <col min="11543" max="11543" width="4.25" style="58" customWidth="1"/>
    <col min="11544" max="11544" width="25.125" style="58" customWidth="1"/>
    <col min="11545" max="11774" width="9" style="58"/>
    <col min="11775" max="11775" width="4" style="58" customWidth="1"/>
    <col min="11776" max="11776" width="9" style="58"/>
    <col min="11777" max="11777" width="6" style="58" customWidth="1"/>
    <col min="11778" max="11778" width="4.125" style="58" customWidth="1"/>
    <col min="11779" max="11779" width="4.25" style="58" customWidth="1"/>
    <col min="11780" max="11780" width="3.75" style="58" customWidth="1"/>
    <col min="11781" max="11781" width="4.25" style="58" customWidth="1"/>
    <col min="11782" max="11782" width="3.875" style="58" customWidth="1"/>
    <col min="11783" max="11783" width="4.5" style="58" customWidth="1"/>
    <col min="11784" max="11784" width="10.5" style="58" customWidth="1"/>
    <col min="11785" max="11785" width="6.75" style="58" customWidth="1"/>
    <col min="11786" max="11786" width="6.625" style="58" customWidth="1"/>
    <col min="11787" max="11787" width="6.875" style="58" customWidth="1"/>
    <col min="11788" max="11788" width="6.75" style="58" customWidth="1"/>
    <col min="11789" max="11790" width="5.625" style="58" customWidth="1"/>
    <col min="11791" max="11791" width="6.75" style="58" customWidth="1"/>
    <col min="11792" max="11792" width="6.375" style="58" customWidth="1"/>
    <col min="11793" max="11793" width="6.125" style="58" customWidth="1"/>
    <col min="11794" max="11796" width="7.375" style="58" customWidth="1"/>
    <col min="11797" max="11797" width="6.875" style="58" customWidth="1"/>
    <col min="11798" max="11798" width="5.75" style="58" customWidth="1"/>
    <col min="11799" max="11799" width="4.25" style="58" customWidth="1"/>
    <col min="11800" max="11800" width="25.125" style="58" customWidth="1"/>
    <col min="11801" max="12030" width="9" style="58"/>
    <col min="12031" max="12031" width="4" style="58" customWidth="1"/>
    <col min="12032" max="12032" width="9" style="58"/>
    <col min="12033" max="12033" width="6" style="58" customWidth="1"/>
    <col min="12034" max="12034" width="4.125" style="58" customWidth="1"/>
    <col min="12035" max="12035" width="4.25" style="58" customWidth="1"/>
    <col min="12036" max="12036" width="3.75" style="58" customWidth="1"/>
    <col min="12037" max="12037" width="4.25" style="58" customWidth="1"/>
    <col min="12038" max="12038" width="3.875" style="58" customWidth="1"/>
    <col min="12039" max="12039" width="4.5" style="58" customWidth="1"/>
    <col min="12040" max="12040" width="10.5" style="58" customWidth="1"/>
    <col min="12041" max="12041" width="6.75" style="58" customWidth="1"/>
    <col min="12042" max="12042" width="6.625" style="58" customWidth="1"/>
    <col min="12043" max="12043" width="6.875" style="58" customWidth="1"/>
    <col min="12044" max="12044" width="6.75" style="58" customWidth="1"/>
    <col min="12045" max="12046" width="5.625" style="58" customWidth="1"/>
    <col min="12047" max="12047" width="6.75" style="58" customWidth="1"/>
    <col min="12048" max="12048" width="6.375" style="58" customWidth="1"/>
    <col min="12049" max="12049" width="6.125" style="58" customWidth="1"/>
    <col min="12050" max="12052" width="7.375" style="58" customWidth="1"/>
    <col min="12053" max="12053" width="6.875" style="58" customWidth="1"/>
    <col min="12054" max="12054" width="5.75" style="58" customWidth="1"/>
    <col min="12055" max="12055" width="4.25" style="58" customWidth="1"/>
    <col min="12056" max="12056" width="25.125" style="58" customWidth="1"/>
    <col min="12057" max="12286" width="9" style="58"/>
    <col min="12287" max="12287" width="4" style="58" customWidth="1"/>
    <col min="12288" max="12288" width="9" style="58"/>
    <col min="12289" max="12289" width="6" style="58" customWidth="1"/>
    <col min="12290" max="12290" width="4.125" style="58" customWidth="1"/>
    <col min="12291" max="12291" width="4.25" style="58" customWidth="1"/>
    <col min="12292" max="12292" width="3.75" style="58" customWidth="1"/>
    <col min="12293" max="12293" width="4.25" style="58" customWidth="1"/>
    <col min="12294" max="12294" width="3.875" style="58" customWidth="1"/>
    <col min="12295" max="12295" width="4.5" style="58" customWidth="1"/>
    <col min="12296" max="12296" width="10.5" style="58" customWidth="1"/>
    <col min="12297" max="12297" width="6.75" style="58" customWidth="1"/>
    <col min="12298" max="12298" width="6.625" style="58" customWidth="1"/>
    <col min="12299" max="12299" width="6.875" style="58" customWidth="1"/>
    <col min="12300" max="12300" width="6.75" style="58" customWidth="1"/>
    <col min="12301" max="12302" width="5.625" style="58" customWidth="1"/>
    <col min="12303" max="12303" width="6.75" style="58" customWidth="1"/>
    <col min="12304" max="12304" width="6.375" style="58" customWidth="1"/>
    <col min="12305" max="12305" width="6.125" style="58" customWidth="1"/>
    <col min="12306" max="12308" width="7.375" style="58" customWidth="1"/>
    <col min="12309" max="12309" width="6.875" style="58" customWidth="1"/>
    <col min="12310" max="12310" width="5.75" style="58" customWidth="1"/>
    <col min="12311" max="12311" width="4.25" style="58" customWidth="1"/>
    <col min="12312" max="12312" width="25.125" style="58" customWidth="1"/>
    <col min="12313" max="12542" width="9" style="58"/>
    <col min="12543" max="12543" width="4" style="58" customWidth="1"/>
    <col min="12544" max="12544" width="9" style="58"/>
    <col min="12545" max="12545" width="6" style="58" customWidth="1"/>
    <col min="12546" max="12546" width="4.125" style="58" customWidth="1"/>
    <col min="12547" max="12547" width="4.25" style="58" customWidth="1"/>
    <col min="12548" max="12548" width="3.75" style="58" customWidth="1"/>
    <col min="12549" max="12549" width="4.25" style="58" customWidth="1"/>
    <col min="12550" max="12550" width="3.875" style="58" customWidth="1"/>
    <col min="12551" max="12551" width="4.5" style="58" customWidth="1"/>
    <col min="12552" max="12552" width="10.5" style="58" customWidth="1"/>
    <col min="12553" max="12553" width="6.75" style="58" customWidth="1"/>
    <col min="12554" max="12554" width="6.625" style="58" customWidth="1"/>
    <col min="12555" max="12555" width="6.875" style="58" customWidth="1"/>
    <col min="12556" max="12556" width="6.75" style="58" customWidth="1"/>
    <col min="12557" max="12558" width="5.625" style="58" customWidth="1"/>
    <col min="12559" max="12559" width="6.75" style="58" customWidth="1"/>
    <col min="12560" max="12560" width="6.375" style="58" customWidth="1"/>
    <col min="12561" max="12561" width="6.125" style="58" customWidth="1"/>
    <col min="12562" max="12564" width="7.375" style="58" customWidth="1"/>
    <col min="12565" max="12565" width="6.875" style="58" customWidth="1"/>
    <col min="12566" max="12566" width="5.75" style="58" customWidth="1"/>
    <col min="12567" max="12567" width="4.25" style="58" customWidth="1"/>
    <col min="12568" max="12568" width="25.125" style="58" customWidth="1"/>
    <col min="12569" max="12798" width="9" style="58"/>
    <col min="12799" max="12799" width="4" style="58" customWidth="1"/>
    <col min="12800" max="12800" width="9" style="58"/>
    <col min="12801" max="12801" width="6" style="58" customWidth="1"/>
    <col min="12802" max="12802" width="4.125" style="58" customWidth="1"/>
    <col min="12803" max="12803" width="4.25" style="58" customWidth="1"/>
    <col min="12804" max="12804" width="3.75" style="58" customWidth="1"/>
    <col min="12805" max="12805" width="4.25" style="58" customWidth="1"/>
    <col min="12806" max="12806" width="3.875" style="58" customWidth="1"/>
    <col min="12807" max="12807" width="4.5" style="58" customWidth="1"/>
    <col min="12808" max="12808" width="10.5" style="58" customWidth="1"/>
    <col min="12809" max="12809" width="6.75" style="58" customWidth="1"/>
    <col min="12810" max="12810" width="6.625" style="58" customWidth="1"/>
    <col min="12811" max="12811" width="6.875" style="58" customWidth="1"/>
    <col min="12812" max="12812" width="6.75" style="58" customWidth="1"/>
    <col min="12813" max="12814" width="5.625" style="58" customWidth="1"/>
    <col min="12815" max="12815" width="6.75" style="58" customWidth="1"/>
    <col min="12816" max="12816" width="6.375" style="58" customWidth="1"/>
    <col min="12817" max="12817" width="6.125" style="58" customWidth="1"/>
    <col min="12818" max="12820" width="7.375" style="58" customWidth="1"/>
    <col min="12821" max="12821" width="6.875" style="58" customWidth="1"/>
    <col min="12822" max="12822" width="5.75" style="58" customWidth="1"/>
    <col min="12823" max="12823" width="4.25" style="58" customWidth="1"/>
    <col min="12824" max="12824" width="25.125" style="58" customWidth="1"/>
    <col min="12825" max="13054" width="9" style="58"/>
    <col min="13055" max="13055" width="4" style="58" customWidth="1"/>
    <col min="13056" max="13056" width="9" style="58"/>
    <col min="13057" max="13057" width="6" style="58" customWidth="1"/>
    <col min="13058" max="13058" width="4.125" style="58" customWidth="1"/>
    <col min="13059" max="13059" width="4.25" style="58" customWidth="1"/>
    <col min="13060" max="13060" width="3.75" style="58" customWidth="1"/>
    <col min="13061" max="13061" width="4.25" style="58" customWidth="1"/>
    <col min="13062" max="13062" width="3.875" style="58" customWidth="1"/>
    <col min="13063" max="13063" width="4.5" style="58" customWidth="1"/>
    <col min="13064" max="13064" width="10.5" style="58" customWidth="1"/>
    <col min="13065" max="13065" width="6.75" style="58" customWidth="1"/>
    <col min="13066" max="13066" width="6.625" style="58" customWidth="1"/>
    <col min="13067" max="13067" width="6.875" style="58" customWidth="1"/>
    <col min="13068" max="13068" width="6.75" style="58" customWidth="1"/>
    <col min="13069" max="13070" width="5.625" style="58" customWidth="1"/>
    <col min="13071" max="13071" width="6.75" style="58" customWidth="1"/>
    <col min="13072" max="13072" width="6.375" style="58" customWidth="1"/>
    <col min="13073" max="13073" width="6.125" style="58" customWidth="1"/>
    <col min="13074" max="13076" width="7.375" style="58" customWidth="1"/>
    <col min="13077" max="13077" width="6.875" style="58" customWidth="1"/>
    <col min="13078" max="13078" width="5.75" style="58" customWidth="1"/>
    <col min="13079" max="13079" width="4.25" style="58" customWidth="1"/>
    <col min="13080" max="13080" width="25.125" style="58" customWidth="1"/>
    <col min="13081" max="13310" width="9" style="58"/>
    <col min="13311" max="13311" width="4" style="58" customWidth="1"/>
    <col min="13312" max="13312" width="9" style="58"/>
    <col min="13313" max="13313" width="6" style="58" customWidth="1"/>
    <col min="13314" max="13314" width="4.125" style="58" customWidth="1"/>
    <col min="13315" max="13315" width="4.25" style="58" customWidth="1"/>
    <col min="13316" max="13316" width="3.75" style="58" customWidth="1"/>
    <col min="13317" max="13317" width="4.25" style="58" customWidth="1"/>
    <col min="13318" max="13318" width="3.875" style="58" customWidth="1"/>
    <col min="13319" max="13319" width="4.5" style="58" customWidth="1"/>
    <col min="13320" max="13320" width="10.5" style="58" customWidth="1"/>
    <col min="13321" max="13321" width="6.75" style="58" customWidth="1"/>
    <col min="13322" max="13322" width="6.625" style="58" customWidth="1"/>
    <col min="13323" max="13323" width="6.875" style="58" customWidth="1"/>
    <col min="13324" max="13324" width="6.75" style="58" customWidth="1"/>
    <col min="13325" max="13326" width="5.625" style="58" customWidth="1"/>
    <col min="13327" max="13327" width="6.75" style="58" customWidth="1"/>
    <col min="13328" max="13328" width="6.375" style="58" customWidth="1"/>
    <col min="13329" max="13329" width="6.125" style="58" customWidth="1"/>
    <col min="13330" max="13332" width="7.375" style="58" customWidth="1"/>
    <col min="13333" max="13333" width="6.875" style="58" customWidth="1"/>
    <col min="13334" max="13334" width="5.75" style="58" customWidth="1"/>
    <col min="13335" max="13335" width="4.25" style="58" customWidth="1"/>
    <col min="13336" max="13336" width="25.125" style="58" customWidth="1"/>
    <col min="13337" max="13566" width="9" style="58"/>
    <col min="13567" max="13567" width="4" style="58" customWidth="1"/>
    <col min="13568" max="13568" width="9" style="58"/>
    <col min="13569" max="13569" width="6" style="58" customWidth="1"/>
    <col min="13570" max="13570" width="4.125" style="58" customWidth="1"/>
    <col min="13571" max="13571" width="4.25" style="58" customWidth="1"/>
    <col min="13572" max="13572" width="3.75" style="58" customWidth="1"/>
    <col min="13573" max="13573" width="4.25" style="58" customWidth="1"/>
    <col min="13574" max="13574" width="3.875" style="58" customWidth="1"/>
    <col min="13575" max="13575" width="4.5" style="58" customWidth="1"/>
    <col min="13576" max="13576" width="10.5" style="58" customWidth="1"/>
    <col min="13577" max="13577" width="6.75" style="58" customWidth="1"/>
    <col min="13578" max="13578" width="6.625" style="58" customWidth="1"/>
    <col min="13579" max="13579" width="6.875" style="58" customWidth="1"/>
    <col min="13580" max="13580" width="6.75" style="58" customWidth="1"/>
    <col min="13581" max="13582" width="5.625" style="58" customWidth="1"/>
    <col min="13583" max="13583" width="6.75" style="58" customWidth="1"/>
    <col min="13584" max="13584" width="6.375" style="58" customWidth="1"/>
    <col min="13585" max="13585" width="6.125" style="58" customWidth="1"/>
    <col min="13586" max="13588" width="7.375" style="58" customWidth="1"/>
    <col min="13589" max="13589" width="6.875" style="58" customWidth="1"/>
    <col min="13590" max="13590" width="5.75" style="58" customWidth="1"/>
    <col min="13591" max="13591" width="4.25" style="58" customWidth="1"/>
    <col min="13592" max="13592" width="25.125" style="58" customWidth="1"/>
    <col min="13593" max="13822" width="9" style="58"/>
    <col min="13823" max="13823" width="4" style="58" customWidth="1"/>
    <col min="13824" max="13824" width="9" style="58"/>
    <col min="13825" max="13825" width="6" style="58" customWidth="1"/>
    <col min="13826" max="13826" width="4.125" style="58" customWidth="1"/>
    <col min="13827" max="13827" width="4.25" style="58" customWidth="1"/>
    <col min="13828" max="13828" width="3.75" style="58" customWidth="1"/>
    <col min="13829" max="13829" width="4.25" style="58" customWidth="1"/>
    <col min="13830" max="13830" width="3.875" style="58" customWidth="1"/>
    <col min="13831" max="13831" width="4.5" style="58" customWidth="1"/>
    <col min="13832" max="13832" width="10.5" style="58" customWidth="1"/>
    <col min="13833" max="13833" width="6.75" style="58" customWidth="1"/>
    <col min="13834" max="13834" width="6.625" style="58" customWidth="1"/>
    <col min="13835" max="13835" width="6.875" style="58" customWidth="1"/>
    <col min="13836" max="13836" width="6.75" style="58" customWidth="1"/>
    <col min="13837" max="13838" width="5.625" style="58" customWidth="1"/>
    <col min="13839" max="13839" width="6.75" style="58" customWidth="1"/>
    <col min="13840" max="13840" width="6.375" style="58" customWidth="1"/>
    <col min="13841" max="13841" width="6.125" style="58" customWidth="1"/>
    <col min="13842" max="13844" width="7.375" style="58" customWidth="1"/>
    <col min="13845" max="13845" width="6.875" style="58" customWidth="1"/>
    <col min="13846" max="13846" width="5.75" style="58" customWidth="1"/>
    <col min="13847" max="13847" width="4.25" style="58" customWidth="1"/>
    <col min="13848" max="13848" width="25.125" style="58" customWidth="1"/>
    <col min="13849" max="14078" width="9" style="58"/>
    <col min="14079" max="14079" width="4" style="58" customWidth="1"/>
    <col min="14080" max="14080" width="9" style="58"/>
    <col min="14081" max="14081" width="6" style="58" customWidth="1"/>
    <col min="14082" max="14082" width="4.125" style="58" customWidth="1"/>
    <col min="14083" max="14083" width="4.25" style="58" customWidth="1"/>
    <col min="14084" max="14084" width="3.75" style="58" customWidth="1"/>
    <col min="14085" max="14085" width="4.25" style="58" customWidth="1"/>
    <col min="14086" max="14086" width="3.875" style="58" customWidth="1"/>
    <col min="14087" max="14087" width="4.5" style="58" customWidth="1"/>
    <col min="14088" max="14088" width="10.5" style="58" customWidth="1"/>
    <col min="14089" max="14089" width="6.75" style="58" customWidth="1"/>
    <col min="14090" max="14090" width="6.625" style="58" customWidth="1"/>
    <col min="14091" max="14091" width="6.875" style="58" customWidth="1"/>
    <col min="14092" max="14092" width="6.75" style="58" customWidth="1"/>
    <col min="14093" max="14094" width="5.625" style="58" customWidth="1"/>
    <col min="14095" max="14095" width="6.75" style="58" customWidth="1"/>
    <col min="14096" max="14096" width="6.375" style="58" customWidth="1"/>
    <col min="14097" max="14097" width="6.125" style="58" customWidth="1"/>
    <col min="14098" max="14100" width="7.375" style="58" customWidth="1"/>
    <col min="14101" max="14101" width="6.875" style="58" customWidth="1"/>
    <col min="14102" max="14102" width="5.75" style="58" customWidth="1"/>
    <col min="14103" max="14103" width="4.25" style="58" customWidth="1"/>
    <col min="14104" max="14104" width="25.125" style="58" customWidth="1"/>
    <col min="14105" max="14334" width="9" style="58"/>
    <col min="14335" max="14335" width="4" style="58" customWidth="1"/>
    <col min="14336" max="14336" width="9" style="58"/>
    <col min="14337" max="14337" width="6" style="58" customWidth="1"/>
    <col min="14338" max="14338" width="4.125" style="58" customWidth="1"/>
    <col min="14339" max="14339" width="4.25" style="58" customWidth="1"/>
    <col min="14340" max="14340" width="3.75" style="58" customWidth="1"/>
    <col min="14341" max="14341" width="4.25" style="58" customWidth="1"/>
    <col min="14342" max="14342" width="3.875" style="58" customWidth="1"/>
    <col min="14343" max="14343" width="4.5" style="58" customWidth="1"/>
    <col min="14344" max="14344" width="10.5" style="58" customWidth="1"/>
    <col min="14345" max="14345" width="6.75" style="58" customWidth="1"/>
    <col min="14346" max="14346" width="6.625" style="58" customWidth="1"/>
    <col min="14347" max="14347" width="6.875" style="58" customWidth="1"/>
    <col min="14348" max="14348" width="6.75" style="58" customWidth="1"/>
    <col min="14349" max="14350" width="5.625" style="58" customWidth="1"/>
    <col min="14351" max="14351" width="6.75" style="58" customWidth="1"/>
    <col min="14352" max="14352" width="6.375" style="58" customWidth="1"/>
    <col min="14353" max="14353" width="6.125" style="58" customWidth="1"/>
    <col min="14354" max="14356" width="7.375" style="58" customWidth="1"/>
    <col min="14357" max="14357" width="6.875" style="58" customWidth="1"/>
    <col min="14358" max="14358" width="5.75" style="58" customWidth="1"/>
    <col min="14359" max="14359" width="4.25" style="58" customWidth="1"/>
    <col min="14360" max="14360" width="25.125" style="58" customWidth="1"/>
    <col min="14361" max="14590" width="9" style="58"/>
    <col min="14591" max="14591" width="4" style="58" customWidth="1"/>
    <col min="14592" max="14592" width="9" style="58"/>
    <col min="14593" max="14593" width="6" style="58" customWidth="1"/>
    <col min="14594" max="14594" width="4.125" style="58" customWidth="1"/>
    <col min="14595" max="14595" width="4.25" style="58" customWidth="1"/>
    <col min="14596" max="14596" width="3.75" style="58" customWidth="1"/>
    <col min="14597" max="14597" width="4.25" style="58" customWidth="1"/>
    <col min="14598" max="14598" width="3.875" style="58" customWidth="1"/>
    <col min="14599" max="14599" width="4.5" style="58" customWidth="1"/>
    <col min="14600" max="14600" width="10.5" style="58" customWidth="1"/>
    <col min="14601" max="14601" width="6.75" style="58" customWidth="1"/>
    <col min="14602" max="14602" width="6.625" style="58" customWidth="1"/>
    <col min="14603" max="14603" width="6.875" style="58" customWidth="1"/>
    <col min="14604" max="14604" width="6.75" style="58" customWidth="1"/>
    <col min="14605" max="14606" width="5.625" style="58" customWidth="1"/>
    <col min="14607" max="14607" width="6.75" style="58" customWidth="1"/>
    <col min="14608" max="14608" width="6.375" style="58" customWidth="1"/>
    <col min="14609" max="14609" width="6.125" style="58" customWidth="1"/>
    <col min="14610" max="14612" width="7.375" style="58" customWidth="1"/>
    <col min="14613" max="14613" width="6.875" style="58" customWidth="1"/>
    <col min="14614" max="14614" width="5.75" style="58" customWidth="1"/>
    <col min="14615" max="14615" width="4.25" style="58" customWidth="1"/>
    <col min="14616" max="14616" width="25.125" style="58" customWidth="1"/>
    <col min="14617" max="14846" width="9" style="58"/>
    <col min="14847" max="14847" width="4" style="58" customWidth="1"/>
    <col min="14848" max="14848" width="9" style="58"/>
    <col min="14849" max="14849" width="6" style="58" customWidth="1"/>
    <col min="14850" max="14850" width="4.125" style="58" customWidth="1"/>
    <col min="14851" max="14851" width="4.25" style="58" customWidth="1"/>
    <col min="14852" max="14852" width="3.75" style="58" customWidth="1"/>
    <col min="14853" max="14853" width="4.25" style="58" customWidth="1"/>
    <col min="14854" max="14854" width="3.875" style="58" customWidth="1"/>
    <col min="14855" max="14855" width="4.5" style="58" customWidth="1"/>
    <col min="14856" max="14856" width="10.5" style="58" customWidth="1"/>
    <col min="14857" max="14857" width="6.75" style="58" customWidth="1"/>
    <col min="14858" max="14858" width="6.625" style="58" customWidth="1"/>
    <col min="14859" max="14859" width="6.875" style="58" customWidth="1"/>
    <col min="14860" max="14860" width="6.75" style="58" customWidth="1"/>
    <col min="14861" max="14862" width="5.625" style="58" customWidth="1"/>
    <col min="14863" max="14863" width="6.75" style="58" customWidth="1"/>
    <col min="14864" max="14864" width="6.375" style="58" customWidth="1"/>
    <col min="14865" max="14865" width="6.125" style="58" customWidth="1"/>
    <col min="14866" max="14868" width="7.375" style="58" customWidth="1"/>
    <col min="14869" max="14869" width="6.875" style="58" customWidth="1"/>
    <col min="14870" max="14870" width="5.75" style="58" customWidth="1"/>
    <col min="14871" max="14871" width="4.25" style="58" customWidth="1"/>
    <col min="14872" max="14872" width="25.125" style="58" customWidth="1"/>
    <col min="14873" max="15102" width="9" style="58"/>
    <col min="15103" max="15103" width="4" style="58" customWidth="1"/>
    <col min="15104" max="15104" width="9" style="58"/>
    <col min="15105" max="15105" width="6" style="58" customWidth="1"/>
    <col min="15106" max="15106" width="4.125" style="58" customWidth="1"/>
    <col min="15107" max="15107" width="4.25" style="58" customWidth="1"/>
    <col min="15108" max="15108" width="3.75" style="58" customWidth="1"/>
    <col min="15109" max="15109" width="4.25" style="58" customWidth="1"/>
    <col min="15110" max="15110" width="3.875" style="58" customWidth="1"/>
    <col min="15111" max="15111" width="4.5" style="58" customWidth="1"/>
    <col min="15112" max="15112" width="10.5" style="58" customWidth="1"/>
    <col min="15113" max="15113" width="6.75" style="58" customWidth="1"/>
    <col min="15114" max="15114" width="6.625" style="58" customWidth="1"/>
    <col min="15115" max="15115" width="6.875" style="58" customWidth="1"/>
    <col min="15116" max="15116" width="6.75" style="58" customWidth="1"/>
    <col min="15117" max="15118" width="5.625" style="58" customWidth="1"/>
    <col min="15119" max="15119" width="6.75" style="58" customWidth="1"/>
    <col min="15120" max="15120" width="6.375" style="58" customWidth="1"/>
    <col min="15121" max="15121" width="6.125" style="58" customWidth="1"/>
    <col min="15122" max="15124" width="7.375" style="58" customWidth="1"/>
    <col min="15125" max="15125" width="6.875" style="58" customWidth="1"/>
    <col min="15126" max="15126" width="5.75" style="58" customWidth="1"/>
    <col min="15127" max="15127" width="4.25" style="58" customWidth="1"/>
    <col min="15128" max="15128" width="25.125" style="58" customWidth="1"/>
    <col min="15129" max="15358" width="9" style="58"/>
    <col min="15359" max="15359" width="4" style="58" customWidth="1"/>
    <col min="15360" max="15360" width="9" style="58"/>
    <col min="15361" max="15361" width="6" style="58" customWidth="1"/>
    <col min="15362" max="15362" width="4.125" style="58" customWidth="1"/>
    <col min="15363" max="15363" width="4.25" style="58" customWidth="1"/>
    <col min="15364" max="15364" width="3.75" style="58" customWidth="1"/>
    <col min="15365" max="15365" width="4.25" style="58" customWidth="1"/>
    <col min="15366" max="15366" width="3.875" style="58" customWidth="1"/>
    <col min="15367" max="15367" width="4.5" style="58" customWidth="1"/>
    <col min="15368" max="15368" width="10.5" style="58" customWidth="1"/>
    <col min="15369" max="15369" width="6.75" style="58" customWidth="1"/>
    <col min="15370" max="15370" width="6.625" style="58" customWidth="1"/>
    <col min="15371" max="15371" width="6.875" style="58" customWidth="1"/>
    <col min="15372" max="15372" width="6.75" style="58" customWidth="1"/>
    <col min="15373" max="15374" width="5.625" style="58" customWidth="1"/>
    <col min="15375" max="15375" width="6.75" style="58" customWidth="1"/>
    <col min="15376" max="15376" width="6.375" style="58" customWidth="1"/>
    <col min="15377" max="15377" width="6.125" style="58" customWidth="1"/>
    <col min="15378" max="15380" width="7.375" style="58" customWidth="1"/>
    <col min="15381" max="15381" width="6.875" style="58" customWidth="1"/>
    <col min="15382" max="15382" width="5.75" style="58" customWidth="1"/>
    <col min="15383" max="15383" width="4.25" style="58" customWidth="1"/>
    <col min="15384" max="15384" width="25.125" style="58" customWidth="1"/>
    <col min="15385" max="15614" width="9" style="58"/>
    <col min="15615" max="15615" width="4" style="58" customWidth="1"/>
    <col min="15616" max="15616" width="9" style="58"/>
    <col min="15617" max="15617" width="6" style="58" customWidth="1"/>
    <col min="15618" max="15618" width="4.125" style="58" customWidth="1"/>
    <col min="15619" max="15619" width="4.25" style="58" customWidth="1"/>
    <col min="15620" max="15620" width="3.75" style="58" customWidth="1"/>
    <col min="15621" max="15621" width="4.25" style="58" customWidth="1"/>
    <col min="15622" max="15622" width="3.875" style="58" customWidth="1"/>
    <col min="15623" max="15623" width="4.5" style="58" customWidth="1"/>
    <col min="15624" max="15624" width="10.5" style="58" customWidth="1"/>
    <col min="15625" max="15625" width="6.75" style="58" customWidth="1"/>
    <col min="15626" max="15626" width="6.625" style="58" customWidth="1"/>
    <col min="15627" max="15627" width="6.875" style="58" customWidth="1"/>
    <col min="15628" max="15628" width="6.75" style="58" customWidth="1"/>
    <col min="15629" max="15630" width="5.625" style="58" customWidth="1"/>
    <col min="15631" max="15631" width="6.75" style="58" customWidth="1"/>
    <col min="15632" max="15632" width="6.375" style="58" customWidth="1"/>
    <col min="15633" max="15633" width="6.125" style="58" customWidth="1"/>
    <col min="15634" max="15636" width="7.375" style="58" customWidth="1"/>
    <col min="15637" max="15637" width="6.875" style="58" customWidth="1"/>
    <col min="15638" max="15638" width="5.75" style="58" customWidth="1"/>
    <col min="15639" max="15639" width="4.25" style="58" customWidth="1"/>
    <col min="15640" max="15640" width="25.125" style="58" customWidth="1"/>
    <col min="15641" max="15870" width="9" style="58"/>
    <col min="15871" max="15871" width="4" style="58" customWidth="1"/>
    <col min="15872" max="15872" width="9" style="58"/>
    <col min="15873" max="15873" width="6" style="58" customWidth="1"/>
    <col min="15874" max="15874" width="4.125" style="58" customWidth="1"/>
    <col min="15875" max="15875" width="4.25" style="58" customWidth="1"/>
    <col min="15876" max="15876" width="3.75" style="58" customWidth="1"/>
    <col min="15877" max="15877" width="4.25" style="58" customWidth="1"/>
    <col min="15878" max="15878" width="3.875" style="58" customWidth="1"/>
    <col min="15879" max="15879" width="4.5" style="58" customWidth="1"/>
    <col min="15880" max="15880" width="10.5" style="58" customWidth="1"/>
    <col min="15881" max="15881" width="6.75" style="58" customWidth="1"/>
    <col min="15882" max="15882" width="6.625" style="58" customWidth="1"/>
    <col min="15883" max="15883" width="6.875" style="58" customWidth="1"/>
    <col min="15884" max="15884" width="6.75" style="58" customWidth="1"/>
    <col min="15885" max="15886" width="5.625" style="58" customWidth="1"/>
    <col min="15887" max="15887" width="6.75" style="58" customWidth="1"/>
    <col min="15888" max="15888" width="6.375" style="58" customWidth="1"/>
    <col min="15889" max="15889" width="6.125" style="58" customWidth="1"/>
    <col min="15890" max="15892" width="7.375" style="58" customWidth="1"/>
    <col min="15893" max="15893" width="6.875" style="58" customWidth="1"/>
    <col min="15894" max="15894" width="5.75" style="58" customWidth="1"/>
    <col min="15895" max="15895" width="4.25" style="58" customWidth="1"/>
    <col min="15896" max="15896" width="25.125" style="58" customWidth="1"/>
    <col min="15897" max="16126" width="9" style="58"/>
    <col min="16127" max="16127" width="4" style="58" customWidth="1"/>
    <col min="16128" max="16128" width="9" style="58"/>
    <col min="16129" max="16129" width="6" style="58" customWidth="1"/>
    <col min="16130" max="16130" width="4.125" style="58" customWidth="1"/>
    <col min="16131" max="16131" width="4.25" style="58" customWidth="1"/>
    <col min="16132" max="16132" width="3.75" style="58" customWidth="1"/>
    <col min="16133" max="16133" width="4.25" style="58" customWidth="1"/>
    <col min="16134" max="16134" width="3.875" style="58" customWidth="1"/>
    <col min="16135" max="16135" width="4.5" style="58" customWidth="1"/>
    <col min="16136" max="16136" width="10.5" style="58" customWidth="1"/>
    <col min="16137" max="16137" width="6.75" style="58" customWidth="1"/>
    <col min="16138" max="16138" width="6.625" style="58" customWidth="1"/>
    <col min="16139" max="16139" width="6.875" style="58" customWidth="1"/>
    <col min="16140" max="16140" width="6.75" style="58" customWidth="1"/>
    <col min="16141" max="16142" width="5.625" style="58" customWidth="1"/>
    <col min="16143" max="16143" width="6.75" style="58" customWidth="1"/>
    <col min="16144" max="16144" width="6.375" style="58" customWidth="1"/>
    <col min="16145" max="16145" width="6.125" style="58" customWidth="1"/>
    <col min="16146" max="16148" width="7.375" style="58" customWidth="1"/>
    <col min="16149" max="16149" width="6.875" style="58" customWidth="1"/>
    <col min="16150" max="16150" width="5.75" style="58" customWidth="1"/>
    <col min="16151" max="16151" width="4.25" style="58" customWidth="1"/>
    <col min="16152" max="16152" width="25.125" style="58" customWidth="1"/>
    <col min="16153" max="16384" width="9" style="58"/>
  </cols>
  <sheetData>
    <row r="1" ht="22" customHeight="1" spans="1:24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76"/>
      <c r="S1" s="60"/>
      <c r="T1" s="60"/>
      <c r="U1" s="109"/>
      <c r="V1" s="60"/>
      <c r="W1" s="60"/>
      <c r="X1" s="60"/>
    </row>
    <row r="2" ht="13.5" spans="1:24">
      <c r="A2" s="106" t="s">
        <v>504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10"/>
      <c r="S2" s="106"/>
      <c r="T2" s="106"/>
      <c r="U2" s="111"/>
      <c r="V2" s="106"/>
      <c r="W2" s="106"/>
      <c r="X2" s="106"/>
    </row>
    <row r="3" ht="13.5" spans="1:24">
      <c r="A3" s="63" t="s">
        <v>2</v>
      </c>
      <c r="B3" s="63" t="s">
        <v>3</v>
      </c>
      <c r="C3" s="63" t="s">
        <v>4</v>
      </c>
      <c r="D3" s="63"/>
      <c r="E3" s="63"/>
      <c r="F3" s="63"/>
      <c r="G3" s="63"/>
      <c r="H3" s="63"/>
      <c r="I3" s="63"/>
      <c r="J3" s="71" t="s">
        <v>5</v>
      </c>
      <c r="K3" s="72"/>
      <c r="L3" s="72"/>
      <c r="M3" s="72"/>
      <c r="N3" s="72"/>
      <c r="O3" s="72"/>
      <c r="P3" s="72"/>
      <c r="Q3" s="72"/>
      <c r="R3" s="81"/>
      <c r="S3" s="72"/>
      <c r="T3" s="112" t="s">
        <v>6</v>
      </c>
      <c r="U3" s="113" t="s">
        <v>7</v>
      </c>
      <c r="V3" s="71" t="s">
        <v>8</v>
      </c>
      <c r="W3" s="114" t="s">
        <v>9</v>
      </c>
      <c r="X3" s="115" t="s">
        <v>10</v>
      </c>
    </row>
    <row r="4" ht="13.5" spans="1:24">
      <c r="A4" s="64"/>
      <c r="B4" s="64"/>
      <c r="C4" s="63" t="s">
        <v>11</v>
      </c>
      <c r="D4" s="64"/>
      <c r="E4" s="64"/>
      <c r="F4" s="64"/>
      <c r="G4" s="64"/>
      <c r="H4" s="64"/>
      <c r="I4" s="72" t="s">
        <v>12</v>
      </c>
      <c r="J4" s="71" t="s">
        <v>13</v>
      </c>
      <c r="K4" s="64"/>
      <c r="L4" s="64"/>
      <c r="M4" s="64"/>
      <c r="N4" s="64"/>
      <c r="O4" s="64"/>
      <c r="P4" s="64"/>
      <c r="Q4" s="64"/>
      <c r="R4" s="116" t="s">
        <v>14</v>
      </c>
      <c r="S4" s="72" t="s">
        <v>15</v>
      </c>
      <c r="T4" s="117"/>
      <c r="U4" s="118"/>
      <c r="V4" s="72"/>
      <c r="W4" s="114"/>
      <c r="X4" s="115"/>
    </row>
    <row r="5" ht="45" customHeight="1" spans="1:24">
      <c r="A5" s="64"/>
      <c r="B5" s="64"/>
      <c r="C5" s="63">
        <v>1</v>
      </c>
      <c r="D5" s="63">
        <v>2</v>
      </c>
      <c r="E5" s="63">
        <v>3</v>
      </c>
      <c r="F5" s="63">
        <v>4</v>
      </c>
      <c r="G5" s="63">
        <v>5</v>
      </c>
      <c r="H5" s="63">
        <v>6</v>
      </c>
      <c r="I5" s="64"/>
      <c r="J5" s="84" t="s">
        <v>17</v>
      </c>
      <c r="K5" s="84" t="s">
        <v>436</v>
      </c>
      <c r="L5" s="84" t="s">
        <v>437</v>
      </c>
      <c r="M5" s="84" t="s">
        <v>505</v>
      </c>
      <c r="N5" s="84" t="s">
        <v>20</v>
      </c>
      <c r="O5" s="84" t="s">
        <v>21</v>
      </c>
      <c r="P5" s="84" t="s">
        <v>22</v>
      </c>
      <c r="Q5" s="84" t="s">
        <v>23</v>
      </c>
      <c r="R5" s="116"/>
      <c r="S5" s="72"/>
      <c r="T5" s="117"/>
      <c r="U5" s="118"/>
      <c r="V5" s="72"/>
      <c r="W5" s="114"/>
      <c r="X5" s="115"/>
    </row>
    <row r="6" ht="12" customHeight="1" spans="1:24">
      <c r="A6" s="87" t="s">
        <v>506</v>
      </c>
      <c r="B6" s="87" t="s">
        <v>507</v>
      </c>
      <c r="C6" s="64">
        <v>98</v>
      </c>
      <c r="D6" s="64">
        <v>96</v>
      </c>
      <c r="E6" s="72">
        <v>98</v>
      </c>
      <c r="F6" s="64">
        <v>98</v>
      </c>
      <c r="G6" s="64">
        <v>96</v>
      </c>
      <c r="H6" s="64">
        <v>97</v>
      </c>
      <c r="I6" s="107">
        <f>(C6+D6+F6+E6+G6+H6)/6*0.2</f>
        <v>19.4333333333333</v>
      </c>
      <c r="J6" s="87" t="s">
        <v>126</v>
      </c>
      <c r="K6" s="87" t="s">
        <v>144</v>
      </c>
      <c r="L6" s="87" t="s">
        <v>149</v>
      </c>
      <c r="M6" s="87" t="s">
        <v>110</v>
      </c>
      <c r="N6" s="87" t="s">
        <v>111</v>
      </c>
      <c r="O6" s="87" t="s">
        <v>112</v>
      </c>
      <c r="P6" s="87" t="s">
        <v>114</v>
      </c>
      <c r="Q6" s="87" t="s">
        <v>118</v>
      </c>
      <c r="R6" s="119">
        <v>88.204545</v>
      </c>
      <c r="S6" s="120">
        <f t="shared" ref="S6:S33" si="0">R6*0.8</f>
        <v>70.563636</v>
      </c>
      <c r="T6" s="121">
        <f t="shared" ref="T6:T33" si="1">I6+S6</f>
        <v>89.9969693333333</v>
      </c>
      <c r="U6" s="122">
        <v>2.6</v>
      </c>
      <c r="V6" s="123">
        <f t="shared" ref="V6:V33" si="2">T6+U6</f>
        <v>92.5969693333333</v>
      </c>
      <c r="W6" s="64">
        <v>1</v>
      </c>
      <c r="X6" s="124" t="s">
        <v>508</v>
      </c>
    </row>
    <row r="7" ht="12" customHeight="1" spans="1:24">
      <c r="A7" s="87" t="s">
        <v>509</v>
      </c>
      <c r="B7" s="87" t="s">
        <v>510</v>
      </c>
      <c r="C7" s="64">
        <v>97</v>
      </c>
      <c r="D7" s="64">
        <v>98</v>
      </c>
      <c r="E7" s="72">
        <v>98</v>
      </c>
      <c r="F7" s="64">
        <v>97</v>
      </c>
      <c r="G7" s="64">
        <v>98</v>
      </c>
      <c r="H7" s="64">
        <v>97</v>
      </c>
      <c r="I7" s="107">
        <f t="shared" ref="I7:I33" si="3">(C7+D7+F7+E7+G7+H7)/6*0.2</f>
        <v>19.5</v>
      </c>
      <c r="J7" s="87" t="s">
        <v>133</v>
      </c>
      <c r="K7" s="87" t="s">
        <v>148</v>
      </c>
      <c r="L7" s="87" t="s">
        <v>110</v>
      </c>
      <c r="M7" s="87" t="s">
        <v>114</v>
      </c>
      <c r="N7" s="87" t="s">
        <v>149</v>
      </c>
      <c r="O7" s="87" t="s">
        <v>140</v>
      </c>
      <c r="P7" s="87" t="s">
        <v>128</v>
      </c>
      <c r="Q7" s="87" t="s">
        <v>125</v>
      </c>
      <c r="R7" s="119">
        <v>86.090909</v>
      </c>
      <c r="S7" s="120">
        <f t="shared" si="0"/>
        <v>68.8727272</v>
      </c>
      <c r="T7" s="121">
        <f t="shared" si="1"/>
        <v>88.3727272</v>
      </c>
      <c r="U7" s="122">
        <v>2.5</v>
      </c>
      <c r="V7" s="123">
        <f t="shared" si="2"/>
        <v>90.8727272</v>
      </c>
      <c r="W7" s="64">
        <v>2</v>
      </c>
      <c r="X7" s="125" t="s">
        <v>511</v>
      </c>
    </row>
    <row r="8" ht="12" customHeight="1" spans="1:24">
      <c r="A8" s="87" t="s">
        <v>512</v>
      </c>
      <c r="B8" s="87" t="s">
        <v>513</v>
      </c>
      <c r="C8" s="64">
        <v>99</v>
      </c>
      <c r="D8" s="64">
        <v>98</v>
      </c>
      <c r="E8" s="72">
        <v>97</v>
      </c>
      <c r="F8" s="64">
        <v>97</v>
      </c>
      <c r="G8" s="64">
        <v>97</v>
      </c>
      <c r="H8" s="64">
        <v>98</v>
      </c>
      <c r="I8" s="107">
        <f t="shared" si="3"/>
        <v>19.5333333333333</v>
      </c>
      <c r="J8" s="87" t="s">
        <v>118</v>
      </c>
      <c r="K8" s="87" t="s">
        <v>154</v>
      </c>
      <c r="L8" s="87" t="s">
        <v>125</v>
      </c>
      <c r="M8" s="87" t="s">
        <v>127</v>
      </c>
      <c r="N8" s="87" t="s">
        <v>126</v>
      </c>
      <c r="O8" s="87" t="s">
        <v>252</v>
      </c>
      <c r="P8" s="87" t="s">
        <v>133</v>
      </c>
      <c r="Q8" s="87" t="s">
        <v>167</v>
      </c>
      <c r="R8" s="119">
        <v>83.090909</v>
      </c>
      <c r="S8" s="120">
        <f t="shared" si="0"/>
        <v>66.4727272</v>
      </c>
      <c r="T8" s="121">
        <f t="shared" si="1"/>
        <v>86.0060605333333</v>
      </c>
      <c r="U8" s="122">
        <v>0.7</v>
      </c>
      <c r="V8" s="123">
        <f t="shared" si="2"/>
        <v>86.7060605333333</v>
      </c>
      <c r="W8" s="64">
        <v>3</v>
      </c>
      <c r="X8" s="125" t="s">
        <v>514</v>
      </c>
    </row>
    <row r="9" ht="12" customHeight="1" spans="1:24">
      <c r="A9" s="87" t="s">
        <v>515</v>
      </c>
      <c r="B9" s="87" t="s">
        <v>516</v>
      </c>
      <c r="C9" s="64">
        <v>100</v>
      </c>
      <c r="D9" s="64">
        <v>98</v>
      </c>
      <c r="E9" s="72">
        <v>98</v>
      </c>
      <c r="F9" s="64">
        <v>98</v>
      </c>
      <c r="G9" s="64">
        <v>99</v>
      </c>
      <c r="H9" s="64">
        <v>98</v>
      </c>
      <c r="I9" s="107">
        <f t="shared" si="3"/>
        <v>19.7</v>
      </c>
      <c r="J9" s="87" t="s">
        <v>110</v>
      </c>
      <c r="K9" s="87" t="s">
        <v>163</v>
      </c>
      <c r="L9" s="87" t="s">
        <v>133</v>
      </c>
      <c r="M9" s="87" t="s">
        <v>133</v>
      </c>
      <c r="N9" s="87" t="s">
        <v>128</v>
      </c>
      <c r="O9" s="87" t="s">
        <v>111</v>
      </c>
      <c r="P9" s="87" t="s">
        <v>180</v>
      </c>
      <c r="Q9" s="87" t="s">
        <v>118</v>
      </c>
      <c r="R9" s="119">
        <v>83.272727</v>
      </c>
      <c r="S9" s="120">
        <f t="shared" si="0"/>
        <v>66.6181816</v>
      </c>
      <c r="T9" s="121">
        <f t="shared" si="1"/>
        <v>86.3181816</v>
      </c>
      <c r="U9" s="122">
        <v>0.3</v>
      </c>
      <c r="V9" s="123">
        <f t="shared" si="2"/>
        <v>86.6181816</v>
      </c>
      <c r="W9" s="64">
        <v>4</v>
      </c>
      <c r="X9" s="125" t="s">
        <v>517</v>
      </c>
    </row>
    <row r="10" ht="12" customHeight="1" spans="1:24">
      <c r="A10" s="87" t="s">
        <v>518</v>
      </c>
      <c r="B10" s="87" t="s">
        <v>519</v>
      </c>
      <c r="C10" s="64">
        <v>98</v>
      </c>
      <c r="D10" s="64">
        <v>98</v>
      </c>
      <c r="E10" s="72">
        <v>98</v>
      </c>
      <c r="F10" s="64">
        <v>99</v>
      </c>
      <c r="G10" s="64">
        <v>96</v>
      </c>
      <c r="H10" s="64">
        <v>97</v>
      </c>
      <c r="I10" s="107">
        <f t="shared" si="3"/>
        <v>19.5333333333333</v>
      </c>
      <c r="J10" s="87" t="s">
        <v>114</v>
      </c>
      <c r="K10" s="87" t="s">
        <v>148</v>
      </c>
      <c r="L10" s="87" t="s">
        <v>110</v>
      </c>
      <c r="M10" s="87" t="s">
        <v>119</v>
      </c>
      <c r="N10" s="87" t="s">
        <v>118</v>
      </c>
      <c r="O10" s="87" t="s">
        <v>123</v>
      </c>
      <c r="P10" s="87" t="s">
        <v>128</v>
      </c>
      <c r="Q10" s="87" t="s">
        <v>138</v>
      </c>
      <c r="R10" s="119">
        <v>80.40909</v>
      </c>
      <c r="S10" s="120">
        <f t="shared" si="0"/>
        <v>64.327272</v>
      </c>
      <c r="T10" s="121">
        <f t="shared" si="1"/>
        <v>83.8606053333333</v>
      </c>
      <c r="U10" s="122">
        <v>0.1</v>
      </c>
      <c r="V10" s="123">
        <f t="shared" si="2"/>
        <v>83.9606053333333</v>
      </c>
      <c r="W10" s="64">
        <v>5</v>
      </c>
      <c r="X10" s="125" t="s">
        <v>520</v>
      </c>
    </row>
    <row r="11" ht="12" customHeight="1" spans="1:24">
      <c r="A11" s="87" t="s">
        <v>521</v>
      </c>
      <c r="B11" s="87" t="s">
        <v>522</v>
      </c>
      <c r="C11" s="64">
        <v>100</v>
      </c>
      <c r="D11" s="64">
        <v>100</v>
      </c>
      <c r="E11" s="72">
        <v>100</v>
      </c>
      <c r="F11" s="64">
        <v>99</v>
      </c>
      <c r="G11" s="64">
        <v>99</v>
      </c>
      <c r="H11" s="64">
        <v>98</v>
      </c>
      <c r="I11" s="107">
        <f t="shared" si="3"/>
        <v>19.8666666666667</v>
      </c>
      <c r="J11" s="87" t="s">
        <v>108</v>
      </c>
      <c r="K11" s="87" t="s">
        <v>154</v>
      </c>
      <c r="L11" s="87" t="s">
        <v>125</v>
      </c>
      <c r="M11" s="87" t="s">
        <v>118</v>
      </c>
      <c r="N11" s="87" t="s">
        <v>153</v>
      </c>
      <c r="O11" s="87" t="s">
        <v>134</v>
      </c>
      <c r="P11" s="87" t="s">
        <v>167</v>
      </c>
      <c r="Q11" s="87" t="s">
        <v>148</v>
      </c>
      <c r="R11" s="119">
        <v>77.90909</v>
      </c>
      <c r="S11" s="120">
        <f t="shared" si="0"/>
        <v>62.327272</v>
      </c>
      <c r="T11" s="121">
        <f t="shared" si="1"/>
        <v>82.1939386666667</v>
      </c>
      <c r="U11" s="122">
        <v>1.5</v>
      </c>
      <c r="V11" s="123">
        <f t="shared" si="2"/>
        <v>83.6939386666667</v>
      </c>
      <c r="W11" s="64">
        <v>6</v>
      </c>
      <c r="X11" s="125" t="s">
        <v>523</v>
      </c>
    </row>
    <row r="12" ht="12" customHeight="1" spans="1:24">
      <c r="A12" s="87" t="s">
        <v>524</v>
      </c>
      <c r="B12" s="87" t="s">
        <v>525</v>
      </c>
      <c r="C12" s="64">
        <v>99</v>
      </c>
      <c r="D12" s="64">
        <v>98</v>
      </c>
      <c r="E12" s="72">
        <v>99</v>
      </c>
      <c r="F12" s="64">
        <v>98</v>
      </c>
      <c r="G12" s="64">
        <v>98</v>
      </c>
      <c r="H12" s="64">
        <v>97</v>
      </c>
      <c r="I12" s="107">
        <f t="shared" si="3"/>
        <v>19.6333333333333</v>
      </c>
      <c r="J12" s="87" t="s">
        <v>110</v>
      </c>
      <c r="K12" s="87" t="s">
        <v>154</v>
      </c>
      <c r="L12" s="87" t="s">
        <v>168</v>
      </c>
      <c r="M12" s="87" t="s">
        <v>119</v>
      </c>
      <c r="N12" s="87" t="s">
        <v>128</v>
      </c>
      <c r="O12" s="87" t="s">
        <v>123</v>
      </c>
      <c r="P12" s="87" t="s">
        <v>128</v>
      </c>
      <c r="Q12" s="87" t="s">
        <v>139</v>
      </c>
      <c r="R12" s="119">
        <v>80.068181</v>
      </c>
      <c r="S12" s="120">
        <f t="shared" si="0"/>
        <v>64.0545448</v>
      </c>
      <c r="T12" s="121">
        <f t="shared" si="1"/>
        <v>83.6878781333333</v>
      </c>
      <c r="U12" s="122">
        <v>0</v>
      </c>
      <c r="V12" s="123">
        <f t="shared" si="2"/>
        <v>83.6878781333333</v>
      </c>
      <c r="W12" s="64">
        <v>7</v>
      </c>
      <c r="X12" s="125" t="s">
        <v>526</v>
      </c>
    </row>
    <row r="13" ht="12" customHeight="1" spans="1:24">
      <c r="A13" s="87" t="s">
        <v>527</v>
      </c>
      <c r="B13" s="87" t="s">
        <v>528</v>
      </c>
      <c r="C13" s="64">
        <v>97</v>
      </c>
      <c r="D13" s="64">
        <v>97</v>
      </c>
      <c r="E13" s="72">
        <v>96</v>
      </c>
      <c r="F13" s="64">
        <v>96</v>
      </c>
      <c r="G13" s="64">
        <v>96</v>
      </c>
      <c r="H13" s="64">
        <v>96</v>
      </c>
      <c r="I13" s="107">
        <f t="shared" si="3"/>
        <v>19.2666666666667</v>
      </c>
      <c r="J13" s="87" t="s">
        <v>114</v>
      </c>
      <c r="K13" s="87" t="s">
        <v>153</v>
      </c>
      <c r="L13" s="87" t="s">
        <v>118</v>
      </c>
      <c r="M13" s="87" t="s">
        <v>180</v>
      </c>
      <c r="N13" s="87" t="s">
        <v>118</v>
      </c>
      <c r="O13" s="87" t="s">
        <v>149</v>
      </c>
      <c r="P13" s="87" t="s">
        <v>139</v>
      </c>
      <c r="Q13" s="87" t="s">
        <v>113</v>
      </c>
      <c r="R13" s="119">
        <v>80.477272</v>
      </c>
      <c r="S13" s="120">
        <f t="shared" si="0"/>
        <v>64.3818176</v>
      </c>
      <c r="T13" s="121">
        <f t="shared" si="1"/>
        <v>83.6484842666667</v>
      </c>
      <c r="U13" s="122">
        <v>0</v>
      </c>
      <c r="V13" s="123">
        <f t="shared" si="2"/>
        <v>83.6484842666667</v>
      </c>
      <c r="W13" s="64">
        <v>8</v>
      </c>
      <c r="X13" s="125" t="s">
        <v>529</v>
      </c>
    </row>
    <row r="14" ht="12" customHeight="1" spans="1:24">
      <c r="A14" s="87" t="s">
        <v>530</v>
      </c>
      <c r="B14" s="87" t="s">
        <v>531</v>
      </c>
      <c r="C14" s="64">
        <v>98</v>
      </c>
      <c r="D14" s="64">
        <v>99</v>
      </c>
      <c r="E14" s="72">
        <v>97</v>
      </c>
      <c r="F14" s="64">
        <v>96</v>
      </c>
      <c r="G14" s="64">
        <v>95</v>
      </c>
      <c r="H14" s="64">
        <v>97</v>
      </c>
      <c r="I14" s="107">
        <f t="shared" si="3"/>
        <v>19.4</v>
      </c>
      <c r="J14" s="87" t="s">
        <v>133</v>
      </c>
      <c r="K14" s="87" t="s">
        <v>138</v>
      </c>
      <c r="L14" s="87" t="s">
        <v>125</v>
      </c>
      <c r="M14" s="87" t="s">
        <v>148</v>
      </c>
      <c r="N14" s="87" t="s">
        <v>148</v>
      </c>
      <c r="O14" s="87" t="s">
        <v>128</v>
      </c>
      <c r="P14" s="87" t="s">
        <v>114</v>
      </c>
      <c r="Q14" s="87" t="s">
        <v>162</v>
      </c>
      <c r="R14" s="119">
        <v>76.068181</v>
      </c>
      <c r="S14" s="120">
        <f t="shared" si="0"/>
        <v>60.8545448</v>
      </c>
      <c r="T14" s="121">
        <f t="shared" si="1"/>
        <v>80.2545448</v>
      </c>
      <c r="U14" s="122">
        <v>1</v>
      </c>
      <c r="V14" s="123">
        <f t="shared" si="2"/>
        <v>81.2545448</v>
      </c>
      <c r="W14" s="64">
        <v>9</v>
      </c>
      <c r="X14" s="125"/>
    </row>
    <row r="15" ht="12" customHeight="1" spans="1:24">
      <c r="A15" s="87" t="s">
        <v>532</v>
      </c>
      <c r="B15" s="87" t="s">
        <v>533</v>
      </c>
      <c r="C15" s="64">
        <v>98</v>
      </c>
      <c r="D15" s="64">
        <v>99</v>
      </c>
      <c r="E15" s="72">
        <v>98</v>
      </c>
      <c r="F15" s="64">
        <v>98</v>
      </c>
      <c r="G15" s="64">
        <v>98</v>
      </c>
      <c r="H15" s="64">
        <v>98</v>
      </c>
      <c r="I15" s="107">
        <f t="shared" si="3"/>
        <v>19.6333333333333</v>
      </c>
      <c r="J15" s="87" t="s">
        <v>110</v>
      </c>
      <c r="K15" s="87" t="s">
        <v>162</v>
      </c>
      <c r="L15" s="87" t="s">
        <v>154</v>
      </c>
      <c r="M15" s="87" t="s">
        <v>133</v>
      </c>
      <c r="N15" s="87" t="s">
        <v>148</v>
      </c>
      <c r="O15" s="87" t="s">
        <v>110</v>
      </c>
      <c r="P15" s="87" t="s">
        <v>144</v>
      </c>
      <c r="Q15" s="87" t="s">
        <v>144</v>
      </c>
      <c r="R15" s="119">
        <v>75</v>
      </c>
      <c r="S15" s="120">
        <f t="shared" si="0"/>
        <v>60</v>
      </c>
      <c r="T15" s="121">
        <f t="shared" si="1"/>
        <v>79.6333333333333</v>
      </c>
      <c r="U15" s="122">
        <v>0.4</v>
      </c>
      <c r="V15" s="123">
        <f t="shared" si="2"/>
        <v>80.0333333333333</v>
      </c>
      <c r="W15" s="64">
        <v>10</v>
      </c>
      <c r="X15" s="125"/>
    </row>
    <row r="16" ht="12" customHeight="1" spans="1:24">
      <c r="A16" s="87" t="s">
        <v>534</v>
      </c>
      <c r="B16" s="87" t="s">
        <v>535</v>
      </c>
      <c r="C16" s="64">
        <v>96</v>
      </c>
      <c r="D16" s="64">
        <v>97</v>
      </c>
      <c r="E16" s="72">
        <v>97</v>
      </c>
      <c r="F16" s="64">
        <v>98</v>
      </c>
      <c r="G16" s="64">
        <v>96</v>
      </c>
      <c r="H16" s="64">
        <v>98</v>
      </c>
      <c r="I16" s="107">
        <f t="shared" si="3"/>
        <v>19.4</v>
      </c>
      <c r="J16" s="87" t="s">
        <v>110</v>
      </c>
      <c r="K16" s="87" t="s">
        <v>193</v>
      </c>
      <c r="L16" s="87" t="s">
        <v>154</v>
      </c>
      <c r="M16" s="87" t="s">
        <v>153</v>
      </c>
      <c r="N16" s="87" t="s">
        <v>125</v>
      </c>
      <c r="O16" s="87" t="s">
        <v>138</v>
      </c>
      <c r="P16" s="87" t="s">
        <v>124</v>
      </c>
      <c r="Q16" s="87" t="s">
        <v>163</v>
      </c>
      <c r="R16" s="119">
        <v>73.318181</v>
      </c>
      <c r="S16" s="120">
        <f t="shared" si="0"/>
        <v>58.6545448</v>
      </c>
      <c r="T16" s="121">
        <f t="shared" si="1"/>
        <v>78.0545448</v>
      </c>
      <c r="U16" s="122">
        <v>0.1</v>
      </c>
      <c r="V16" s="123">
        <f t="shared" si="2"/>
        <v>78.1545448</v>
      </c>
      <c r="W16" s="64">
        <v>11</v>
      </c>
      <c r="X16" s="126"/>
    </row>
    <row r="17" ht="12" customHeight="1" spans="1:24">
      <c r="A17" s="87" t="s">
        <v>536</v>
      </c>
      <c r="B17" s="87" t="s">
        <v>537</v>
      </c>
      <c r="C17" s="64">
        <v>97</v>
      </c>
      <c r="D17" s="64">
        <v>96</v>
      </c>
      <c r="E17" s="72">
        <v>97</v>
      </c>
      <c r="F17" s="64">
        <v>96</v>
      </c>
      <c r="G17" s="64">
        <v>97</v>
      </c>
      <c r="H17" s="64">
        <v>96</v>
      </c>
      <c r="I17" s="107">
        <f t="shared" si="3"/>
        <v>19.3</v>
      </c>
      <c r="J17" s="87" t="s">
        <v>114</v>
      </c>
      <c r="K17" s="87" t="s">
        <v>167</v>
      </c>
      <c r="L17" s="87" t="s">
        <v>148</v>
      </c>
      <c r="M17" s="87" t="s">
        <v>118</v>
      </c>
      <c r="N17" s="87" t="s">
        <v>168</v>
      </c>
      <c r="O17" s="87" t="s">
        <v>168</v>
      </c>
      <c r="P17" s="87" t="s">
        <v>129</v>
      </c>
      <c r="Q17" s="87" t="s">
        <v>162</v>
      </c>
      <c r="R17" s="119">
        <v>72.931818</v>
      </c>
      <c r="S17" s="120">
        <f t="shared" si="0"/>
        <v>58.3454544</v>
      </c>
      <c r="T17" s="121">
        <f t="shared" si="1"/>
        <v>77.6454544</v>
      </c>
      <c r="U17" s="122">
        <v>0</v>
      </c>
      <c r="V17" s="123">
        <f t="shared" si="2"/>
        <v>77.6454544</v>
      </c>
      <c r="W17" s="64">
        <v>12</v>
      </c>
      <c r="X17" s="125"/>
    </row>
    <row r="18" ht="12" customHeight="1" spans="1:24">
      <c r="A18" s="87" t="s">
        <v>538</v>
      </c>
      <c r="B18" s="87" t="s">
        <v>539</v>
      </c>
      <c r="C18" s="64">
        <v>96</v>
      </c>
      <c r="D18" s="64">
        <v>99</v>
      </c>
      <c r="E18" s="72">
        <v>97</v>
      </c>
      <c r="F18" s="64">
        <v>97</v>
      </c>
      <c r="G18" s="64">
        <v>99</v>
      </c>
      <c r="H18" s="64">
        <v>97</v>
      </c>
      <c r="I18" s="107">
        <f t="shared" si="3"/>
        <v>19.5</v>
      </c>
      <c r="J18" s="87" t="s">
        <v>110</v>
      </c>
      <c r="K18" s="87" t="s">
        <v>162</v>
      </c>
      <c r="L18" s="87" t="s">
        <v>144</v>
      </c>
      <c r="M18" s="87" t="s">
        <v>180</v>
      </c>
      <c r="N18" s="87" t="s">
        <v>163</v>
      </c>
      <c r="O18" s="87" t="s">
        <v>109</v>
      </c>
      <c r="P18" s="87" t="s">
        <v>138</v>
      </c>
      <c r="Q18" s="87" t="s">
        <v>154</v>
      </c>
      <c r="R18" s="119">
        <v>71.477272</v>
      </c>
      <c r="S18" s="120">
        <f t="shared" si="0"/>
        <v>57.1818176</v>
      </c>
      <c r="T18" s="121">
        <f t="shared" si="1"/>
        <v>76.6818176</v>
      </c>
      <c r="U18" s="122">
        <v>0.3</v>
      </c>
      <c r="V18" s="123">
        <f t="shared" si="2"/>
        <v>76.9818176</v>
      </c>
      <c r="W18" s="64">
        <v>13</v>
      </c>
      <c r="X18" s="125"/>
    </row>
    <row r="19" ht="12" customHeight="1" spans="1:24">
      <c r="A19" s="87" t="s">
        <v>540</v>
      </c>
      <c r="B19" s="87" t="s">
        <v>541</v>
      </c>
      <c r="C19" s="64">
        <v>99</v>
      </c>
      <c r="D19" s="64">
        <v>98</v>
      </c>
      <c r="E19" s="72">
        <v>97</v>
      </c>
      <c r="F19" s="64">
        <v>96</v>
      </c>
      <c r="G19" s="64">
        <v>98</v>
      </c>
      <c r="H19" s="64">
        <v>98</v>
      </c>
      <c r="I19" s="107">
        <f t="shared" si="3"/>
        <v>19.5333333333333</v>
      </c>
      <c r="J19" s="87" t="s">
        <v>110</v>
      </c>
      <c r="K19" s="108" t="s">
        <v>210</v>
      </c>
      <c r="L19" s="87" t="s">
        <v>109</v>
      </c>
      <c r="M19" s="87" t="s">
        <v>124</v>
      </c>
      <c r="N19" s="87" t="s">
        <v>180</v>
      </c>
      <c r="O19" s="87" t="s">
        <v>111</v>
      </c>
      <c r="P19" s="87" t="s">
        <v>127</v>
      </c>
      <c r="Q19" s="87" t="s">
        <v>127</v>
      </c>
      <c r="R19" s="119">
        <v>72.704545</v>
      </c>
      <c r="S19" s="120">
        <f t="shared" si="0"/>
        <v>58.163636</v>
      </c>
      <c r="T19" s="121">
        <f t="shared" si="1"/>
        <v>77.6969693333333</v>
      </c>
      <c r="U19" s="122">
        <v>-0.9</v>
      </c>
      <c r="V19" s="123">
        <f t="shared" si="2"/>
        <v>76.7969693333333</v>
      </c>
      <c r="W19" s="64">
        <v>14</v>
      </c>
      <c r="X19" s="125"/>
    </row>
    <row r="20" ht="12" customHeight="1" spans="1:24">
      <c r="A20" s="87" t="s">
        <v>542</v>
      </c>
      <c r="B20" s="87" t="s">
        <v>543</v>
      </c>
      <c r="C20" s="64">
        <v>95</v>
      </c>
      <c r="D20" s="64">
        <v>96</v>
      </c>
      <c r="E20" s="72">
        <v>96</v>
      </c>
      <c r="F20" s="64">
        <v>97</v>
      </c>
      <c r="G20" s="64">
        <v>96</v>
      </c>
      <c r="H20" s="64">
        <v>95</v>
      </c>
      <c r="I20" s="107">
        <f t="shared" si="3"/>
        <v>19.1666666666667</v>
      </c>
      <c r="J20" s="87" t="s">
        <v>133</v>
      </c>
      <c r="K20" s="108" t="s">
        <v>544</v>
      </c>
      <c r="L20" s="87" t="s">
        <v>154</v>
      </c>
      <c r="M20" s="87" t="s">
        <v>153</v>
      </c>
      <c r="N20" s="87" t="s">
        <v>133</v>
      </c>
      <c r="O20" s="87" t="s">
        <v>108</v>
      </c>
      <c r="P20" s="87" t="s">
        <v>180</v>
      </c>
      <c r="Q20" s="87" t="s">
        <v>201</v>
      </c>
      <c r="R20" s="119">
        <v>70.681818</v>
      </c>
      <c r="S20" s="120">
        <f t="shared" si="0"/>
        <v>56.5454544</v>
      </c>
      <c r="T20" s="121">
        <f t="shared" si="1"/>
        <v>75.7121210666667</v>
      </c>
      <c r="U20" s="122">
        <v>0</v>
      </c>
      <c r="V20" s="123">
        <f t="shared" si="2"/>
        <v>75.7121210666667</v>
      </c>
      <c r="W20" s="64">
        <v>15</v>
      </c>
      <c r="X20" s="125"/>
    </row>
    <row r="21" ht="12" customHeight="1" spans="1:24">
      <c r="A21" s="87" t="s">
        <v>545</v>
      </c>
      <c r="B21" s="87" t="s">
        <v>546</v>
      </c>
      <c r="C21" s="64">
        <v>97</v>
      </c>
      <c r="D21" s="64">
        <v>97</v>
      </c>
      <c r="E21" s="72">
        <v>97</v>
      </c>
      <c r="F21" s="64">
        <v>98</v>
      </c>
      <c r="G21" s="64">
        <v>97</v>
      </c>
      <c r="H21" s="64">
        <v>98</v>
      </c>
      <c r="I21" s="107">
        <f t="shared" si="3"/>
        <v>19.4666666666667</v>
      </c>
      <c r="J21" s="87" t="s">
        <v>114</v>
      </c>
      <c r="K21" s="108" t="s">
        <v>210</v>
      </c>
      <c r="L21" s="87" t="s">
        <v>109</v>
      </c>
      <c r="M21" s="87" t="s">
        <v>119</v>
      </c>
      <c r="N21" s="87" t="s">
        <v>109</v>
      </c>
      <c r="O21" s="87" t="s">
        <v>123</v>
      </c>
      <c r="P21" s="87" t="s">
        <v>127</v>
      </c>
      <c r="Q21" s="87" t="s">
        <v>138</v>
      </c>
      <c r="R21" s="119">
        <v>71.977272</v>
      </c>
      <c r="S21" s="120">
        <f t="shared" si="0"/>
        <v>57.5818176</v>
      </c>
      <c r="T21" s="121">
        <f t="shared" si="1"/>
        <v>77.0484842666667</v>
      </c>
      <c r="U21" s="122">
        <v>-1.4</v>
      </c>
      <c r="V21" s="123">
        <f t="shared" si="2"/>
        <v>75.6484842666667</v>
      </c>
      <c r="W21" s="64">
        <v>16</v>
      </c>
      <c r="X21" s="125"/>
    </row>
    <row r="22" ht="12" customHeight="1" spans="1:24">
      <c r="A22" s="87" t="s">
        <v>547</v>
      </c>
      <c r="B22" s="87" t="s">
        <v>548</v>
      </c>
      <c r="C22" s="64">
        <v>98</v>
      </c>
      <c r="D22" s="64">
        <v>98</v>
      </c>
      <c r="E22" s="72">
        <v>98</v>
      </c>
      <c r="F22" s="64">
        <v>97</v>
      </c>
      <c r="G22" s="64">
        <v>98</v>
      </c>
      <c r="H22" s="64">
        <v>98</v>
      </c>
      <c r="I22" s="107">
        <f t="shared" si="3"/>
        <v>19.5666666666667</v>
      </c>
      <c r="J22" s="87" t="s">
        <v>127</v>
      </c>
      <c r="K22" s="108" t="s">
        <v>211</v>
      </c>
      <c r="L22" s="87" t="s">
        <v>128</v>
      </c>
      <c r="M22" s="87" t="s">
        <v>187</v>
      </c>
      <c r="N22" s="87" t="s">
        <v>110</v>
      </c>
      <c r="O22" s="87" t="s">
        <v>109</v>
      </c>
      <c r="P22" s="87" t="s">
        <v>127</v>
      </c>
      <c r="Q22" s="87" t="s">
        <v>139</v>
      </c>
      <c r="R22" s="119">
        <v>70.272727</v>
      </c>
      <c r="S22" s="120">
        <f t="shared" si="0"/>
        <v>56.2181816</v>
      </c>
      <c r="T22" s="121">
        <f t="shared" si="1"/>
        <v>75.7848482666667</v>
      </c>
      <c r="U22" s="122">
        <v>-1.4</v>
      </c>
      <c r="V22" s="123">
        <f t="shared" si="2"/>
        <v>74.3848482666667</v>
      </c>
      <c r="W22" s="64">
        <v>17</v>
      </c>
      <c r="X22" s="125"/>
    </row>
    <row r="23" ht="12" customHeight="1" spans="1:24">
      <c r="A23" s="87" t="s">
        <v>549</v>
      </c>
      <c r="B23" s="87" t="s">
        <v>550</v>
      </c>
      <c r="C23" s="64">
        <v>99</v>
      </c>
      <c r="D23" s="64">
        <v>98</v>
      </c>
      <c r="E23" s="72">
        <v>98</v>
      </c>
      <c r="F23" s="64">
        <v>98</v>
      </c>
      <c r="G23" s="64">
        <v>98</v>
      </c>
      <c r="H23" s="64">
        <v>98</v>
      </c>
      <c r="I23" s="107">
        <f t="shared" si="3"/>
        <v>19.6333333333333</v>
      </c>
      <c r="J23" s="87" t="s">
        <v>110</v>
      </c>
      <c r="K23" s="108" t="s">
        <v>197</v>
      </c>
      <c r="L23" s="87" t="s">
        <v>148</v>
      </c>
      <c r="M23" s="87" t="s">
        <v>110</v>
      </c>
      <c r="N23" s="87" t="s">
        <v>148</v>
      </c>
      <c r="O23" s="87" t="s">
        <v>127</v>
      </c>
      <c r="P23" s="87" t="s">
        <v>126</v>
      </c>
      <c r="Q23" s="87" t="s">
        <v>124</v>
      </c>
      <c r="R23" s="119">
        <v>69.590909</v>
      </c>
      <c r="S23" s="120">
        <f t="shared" si="0"/>
        <v>55.6727272</v>
      </c>
      <c r="T23" s="121">
        <f t="shared" si="1"/>
        <v>75.3060605333333</v>
      </c>
      <c r="U23" s="122">
        <v>-1</v>
      </c>
      <c r="V23" s="123">
        <f t="shared" si="2"/>
        <v>74.3060605333333</v>
      </c>
      <c r="W23" s="64">
        <v>18</v>
      </c>
      <c r="X23" s="125"/>
    </row>
    <row r="24" ht="12" customHeight="1" spans="1:24">
      <c r="A24" s="87" t="s">
        <v>551</v>
      </c>
      <c r="B24" s="87" t="s">
        <v>552</v>
      </c>
      <c r="C24" s="64">
        <v>97</v>
      </c>
      <c r="D24" s="64">
        <v>97</v>
      </c>
      <c r="E24" s="72">
        <v>98</v>
      </c>
      <c r="F24" s="64">
        <v>97</v>
      </c>
      <c r="G24" s="64">
        <v>98</v>
      </c>
      <c r="H24" s="64">
        <v>97</v>
      </c>
      <c r="I24" s="107">
        <f t="shared" si="3"/>
        <v>19.4666666666667</v>
      </c>
      <c r="J24" s="87" t="s">
        <v>133</v>
      </c>
      <c r="K24" s="108" t="s">
        <v>207</v>
      </c>
      <c r="L24" s="87" t="s">
        <v>144</v>
      </c>
      <c r="M24" s="87" t="s">
        <v>153</v>
      </c>
      <c r="N24" s="87" t="s">
        <v>164</v>
      </c>
      <c r="O24" s="87" t="s">
        <v>129</v>
      </c>
      <c r="P24" s="87" t="s">
        <v>155</v>
      </c>
      <c r="Q24" s="87" t="s">
        <v>124</v>
      </c>
      <c r="R24" s="119">
        <v>65.704545</v>
      </c>
      <c r="S24" s="120">
        <f t="shared" si="0"/>
        <v>52.563636</v>
      </c>
      <c r="T24" s="121">
        <f t="shared" si="1"/>
        <v>72.0303026666667</v>
      </c>
      <c r="U24" s="122">
        <v>0</v>
      </c>
      <c r="V24" s="123">
        <f t="shared" si="2"/>
        <v>72.0303026666667</v>
      </c>
      <c r="W24" s="64">
        <v>19</v>
      </c>
      <c r="X24" s="125"/>
    </row>
    <row r="25" ht="12" customHeight="1" spans="1:24">
      <c r="A25" s="87" t="s">
        <v>553</v>
      </c>
      <c r="B25" s="87" t="s">
        <v>554</v>
      </c>
      <c r="C25" s="64">
        <v>99</v>
      </c>
      <c r="D25" s="64">
        <v>99</v>
      </c>
      <c r="E25" s="72">
        <v>98</v>
      </c>
      <c r="F25" s="64">
        <v>97</v>
      </c>
      <c r="G25" s="64">
        <v>98</v>
      </c>
      <c r="H25" s="64">
        <v>98</v>
      </c>
      <c r="I25" s="107">
        <f t="shared" si="3"/>
        <v>19.6333333333333</v>
      </c>
      <c r="J25" s="87" t="s">
        <v>127</v>
      </c>
      <c r="K25" s="108" t="s">
        <v>276</v>
      </c>
      <c r="L25" s="87" t="s">
        <v>113</v>
      </c>
      <c r="M25" s="87" t="s">
        <v>187</v>
      </c>
      <c r="N25" s="87" t="s">
        <v>187</v>
      </c>
      <c r="O25" s="87" t="s">
        <v>127</v>
      </c>
      <c r="P25" s="87" t="s">
        <v>162</v>
      </c>
      <c r="Q25" s="87" t="s">
        <v>171</v>
      </c>
      <c r="R25" s="119">
        <v>62.272727</v>
      </c>
      <c r="S25" s="120">
        <f t="shared" si="0"/>
        <v>49.8181816</v>
      </c>
      <c r="T25" s="121">
        <f t="shared" si="1"/>
        <v>69.4515149333333</v>
      </c>
      <c r="U25" s="122">
        <v>-1.5</v>
      </c>
      <c r="V25" s="123">
        <f t="shared" si="2"/>
        <v>67.9515149333333</v>
      </c>
      <c r="W25" s="64">
        <v>20</v>
      </c>
      <c r="X25" s="125"/>
    </row>
    <row r="26" ht="12" customHeight="1" spans="1:24">
      <c r="A26" s="87" t="s">
        <v>555</v>
      </c>
      <c r="B26" s="87" t="s">
        <v>556</v>
      </c>
      <c r="C26" s="64">
        <v>96</v>
      </c>
      <c r="D26" s="64">
        <v>97</v>
      </c>
      <c r="E26" s="72">
        <v>97</v>
      </c>
      <c r="F26" s="64">
        <v>97</v>
      </c>
      <c r="G26" s="64">
        <v>97</v>
      </c>
      <c r="H26" s="64">
        <v>97</v>
      </c>
      <c r="I26" s="107">
        <f t="shared" si="3"/>
        <v>19.3666666666667</v>
      </c>
      <c r="J26" s="87" t="s">
        <v>138</v>
      </c>
      <c r="K26" s="108" t="s">
        <v>207</v>
      </c>
      <c r="L26" s="87" t="s">
        <v>144</v>
      </c>
      <c r="M26" s="87" t="s">
        <v>171</v>
      </c>
      <c r="N26" s="87" t="s">
        <v>153</v>
      </c>
      <c r="O26" s="87" t="s">
        <v>148</v>
      </c>
      <c r="P26" s="87" t="s">
        <v>193</v>
      </c>
      <c r="Q26" s="87" t="s">
        <v>113</v>
      </c>
      <c r="R26" s="119">
        <v>62.386363</v>
      </c>
      <c r="S26" s="120">
        <f t="shared" si="0"/>
        <v>49.9090904</v>
      </c>
      <c r="T26" s="121">
        <f t="shared" si="1"/>
        <v>69.2757570666667</v>
      </c>
      <c r="U26" s="122">
        <v>-1.5</v>
      </c>
      <c r="V26" s="123">
        <f t="shared" si="2"/>
        <v>67.7757570666667</v>
      </c>
      <c r="W26" s="64">
        <v>21</v>
      </c>
      <c r="X26" s="125"/>
    </row>
    <row r="27" ht="12" customHeight="1" spans="1:24">
      <c r="A27" s="87" t="s">
        <v>557</v>
      </c>
      <c r="B27" s="87" t="s">
        <v>558</v>
      </c>
      <c r="C27" s="64">
        <v>97</v>
      </c>
      <c r="D27" s="64">
        <v>98</v>
      </c>
      <c r="E27" s="72">
        <v>95</v>
      </c>
      <c r="F27" s="64">
        <v>96</v>
      </c>
      <c r="G27" s="64">
        <v>95</v>
      </c>
      <c r="H27" s="64">
        <v>97</v>
      </c>
      <c r="I27" s="107">
        <f t="shared" si="3"/>
        <v>19.2666666666667</v>
      </c>
      <c r="J27" s="87" t="s">
        <v>118</v>
      </c>
      <c r="K27" s="87" t="s">
        <v>163</v>
      </c>
      <c r="L27" s="87" t="s">
        <v>154</v>
      </c>
      <c r="M27" s="87" t="s">
        <v>148</v>
      </c>
      <c r="N27" s="87" t="s">
        <v>187</v>
      </c>
      <c r="O27" s="108" t="s">
        <v>200</v>
      </c>
      <c r="P27" s="87" t="s">
        <v>193</v>
      </c>
      <c r="Q27" s="87" t="s">
        <v>171</v>
      </c>
      <c r="R27" s="119">
        <v>59.022727</v>
      </c>
      <c r="S27" s="120">
        <f t="shared" si="0"/>
        <v>47.2181816</v>
      </c>
      <c r="T27" s="121">
        <f t="shared" si="1"/>
        <v>66.4848482666667</v>
      </c>
      <c r="U27" s="122">
        <v>-1</v>
      </c>
      <c r="V27" s="123">
        <f t="shared" si="2"/>
        <v>65.4848482666667</v>
      </c>
      <c r="W27" s="64">
        <v>22</v>
      </c>
      <c r="X27" s="125"/>
    </row>
    <row r="28" ht="12" customHeight="1" spans="1:24">
      <c r="A28" s="87" t="s">
        <v>559</v>
      </c>
      <c r="B28" s="87" t="s">
        <v>560</v>
      </c>
      <c r="C28" s="64">
        <v>99</v>
      </c>
      <c r="D28" s="64">
        <v>99</v>
      </c>
      <c r="E28" s="72">
        <v>98</v>
      </c>
      <c r="F28" s="64">
        <v>98</v>
      </c>
      <c r="G28" s="64">
        <v>99</v>
      </c>
      <c r="H28" s="64">
        <v>98</v>
      </c>
      <c r="I28" s="107">
        <f t="shared" si="3"/>
        <v>19.7</v>
      </c>
      <c r="J28" s="87" t="s">
        <v>129</v>
      </c>
      <c r="K28" s="87" t="s">
        <v>138</v>
      </c>
      <c r="L28" s="87" t="s">
        <v>125</v>
      </c>
      <c r="M28" s="87" t="s">
        <v>144</v>
      </c>
      <c r="N28" s="108" t="s">
        <v>210</v>
      </c>
      <c r="O28" s="87" t="s">
        <v>118</v>
      </c>
      <c r="P28" s="87" t="s">
        <v>123</v>
      </c>
      <c r="Q28" s="87" t="s">
        <v>124</v>
      </c>
      <c r="R28" s="119">
        <v>56.386363</v>
      </c>
      <c r="S28" s="120">
        <f t="shared" si="0"/>
        <v>45.1090904</v>
      </c>
      <c r="T28" s="121">
        <f t="shared" si="1"/>
        <v>64.8090904</v>
      </c>
      <c r="U28" s="122">
        <v>-0.8</v>
      </c>
      <c r="V28" s="123">
        <f t="shared" si="2"/>
        <v>64.0090904</v>
      </c>
      <c r="W28" s="64">
        <v>23</v>
      </c>
      <c r="X28" s="125"/>
    </row>
    <row r="29" ht="12" customHeight="1" spans="1:24">
      <c r="A29" s="87" t="s">
        <v>561</v>
      </c>
      <c r="B29" s="87" t="s">
        <v>562</v>
      </c>
      <c r="C29" s="64">
        <v>99</v>
      </c>
      <c r="D29" s="64">
        <v>99</v>
      </c>
      <c r="E29" s="72">
        <v>97</v>
      </c>
      <c r="F29" s="64">
        <v>98</v>
      </c>
      <c r="G29" s="64">
        <v>96</v>
      </c>
      <c r="H29" s="64">
        <v>97</v>
      </c>
      <c r="I29" s="107">
        <f t="shared" si="3"/>
        <v>19.5333333333333</v>
      </c>
      <c r="J29" s="87" t="s">
        <v>139</v>
      </c>
      <c r="K29" s="87" t="s">
        <v>162</v>
      </c>
      <c r="L29" s="87" t="s">
        <v>154</v>
      </c>
      <c r="M29" s="87" t="s">
        <v>163</v>
      </c>
      <c r="N29" s="108" t="s">
        <v>177</v>
      </c>
      <c r="O29" s="87" t="s">
        <v>139</v>
      </c>
      <c r="P29" s="87" t="s">
        <v>148</v>
      </c>
      <c r="Q29" s="87" t="s">
        <v>164</v>
      </c>
      <c r="R29" s="119">
        <v>49</v>
      </c>
      <c r="S29" s="120">
        <f t="shared" si="0"/>
        <v>39.2</v>
      </c>
      <c r="T29" s="121">
        <f t="shared" si="1"/>
        <v>58.7333333333333</v>
      </c>
      <c r="U29" s="118">
        <v>-1.6</v>
      </c>
      <c r="V29" s="123">
        <f t="shared" si="2"/>
        <v>57.1333333333333</v>
      </c>
      <c r="W29" s="64">
        <v>24</v>
      </c>
      <c r="X29" s="125"/>
    </row>
    <row r="30" ht="12" customHeight="1" spans="1:24">
      <c r="A30" s="87" t="s">
        <v>563</v>
      </c>
      <c r="B30" s="87" t="s">
        <v>564</v>
      </c>
      <c r="C30" s="64">
        <v>96</v>
      </c>
      <c r="D30" s="64">
        <v>95</v>
      </c>
      <c r="E30" s="72">
        <v>97</v>
      </c>
      <c r="F30" s="64">
        <v>95</v>
      </c>
      <c r="G30" s="64">
        <v>97</v>
      </c>
      <c r="H30" s="64">
        <v>96</v>
      </c>
      <c r="I30" s="107">
        <f t="shared" si="3"/>
        <v>19.2</v>
      </c>
      <c r="J30" s="87" t="s">
        <v>127</v>
      </c>
      <c r="K30" s="108" t="s">
        <v>219</v>
      </c>
      <c r="L30" s="87" t="s">
        <v>162</v>
      </c>
      <c r="M30" s="87" t="s">
        <v>162</v>
      </c>
      <c r="N30" s="108" t="s">
        <v>177</v>
      </c>
      <c r="O30" s="87" t="s">
        <v>133</v>
      </c>
      <c r="P30" s="87" t="s">
        <v>171</v>
      </c>
      <c r="Q30" s="87" t="s">
        <v>168</v>
      </c>
      <c r="R30" s="119">
        <v>42.954545</v>
      </c>
      <c r="S30" s="120">
        <f t="shared" si="0"/>
        <v>34.363636</v>
      </c>
      <c r="T30" s="121">
        <f t="shared" si="1"/>
        <v>53.563636</v>
      </c>
      <c r="U30" s="118">
        <v>-2</v>
      </c>
      <c r="V30" s="123">
        <f t="shared" si="2"/>
        <v>51.563636</v>
      </c>
      <c r="W30" s="64">
        <v>25</v>
      </c>
      <c r="X30" s="64"/>
    </row>
    <row r="31" ht="12" customHeight="1" spans="1:24">
      <c r="A31" s="87" t="s">
        <v>565</v>
      </c>
      <c r="B31" s="87" t="s">
        <v>566</v>
      </c>
      <c r="C31" s="64">
        <v>98</v>
      </c>
      <c r="D31" s="64">
        <v>99</v>
      </c>
      <c r="E31" s="72">
        <v>98</v>
      </c>
      <c r="F31" s="64">
        <v>98</v>
      </c>
      <c r="G31" s="64">
        <v>98</v>
      </c>
      <c r="H31" s="64">
        <v>97</v>
      </c>
      <c r="I31" s="107">
        <f t="shared" si="3"/>
        <v>19.6</v>
      </c>
      <c r="J31" s="87" t="s">
        <v>128</v>
      </c>
      <c r="K31" s="108" t="s">
        <v>283</v>
      </c>
      <c r="L31" s="87" t="s">
        <v>162</v>
      </c>
      <c r="M31" s="87" t="s">
        <v>171</v>
      </c>
      <c r="N31" s="108" t="s">
        <v>174</v>
      </c>
      <c r="O31" s="87" t="s">
        <v>124</v>
      </c>
      <c r="P31" s="87" t="s">
        <v>193</v>
      </c>
      <c r="Q31" s="87" t="s">
        <v>148</v>
      </c>
      <c r="R31" s="119">
        <v>43.181818</v>
      </c>
      <c r="S31" s="120">
        <f t="shared" si="0"/>
        <v>34.5454544</v>
      </c>
      <c r="T31" s="121">
        <f t="shared" si="1"/>
        <v>54.1454544</v>
      </c>
      <c r="U31" s="118">
        <v>-3.6</v>
      </c>
      <c r="V31" s="123">
        <f t="shared" si="2"/>
        <v>50.5454544</v>
      </c>
      <c r="W31" s="64">
        <v>26</v>
      </c>
      <c r="X31" s="125"/>
    </row>
    <row r="32" ht="12" customHeight="1" spans="1:24">
      <c r="A32" s="87" t="s">
        <v>567</v>
      </c>
      <c r="B32" s="87" t="s">
        <v>568</v>
      </c>
      <c r="C32" s="64">
        <v>97</v>
      </c>
      <c r="D32" s="64">
        <v>96</v>
      </c>
      <c r="E32" s="72">
        <v>95</v>
      </c>
      <c r="F32" s="64">
        <v>97</v>
      </c>
      <c r="G32" s="64">
        <v>96</v>
      </c>
      <c r="H32" s="64">
        <v>97</v>
      </c>
      <c r="I32" s="107">
        <f t="shared" si="3"/>
        <v>19.2666666666667</v>
      </c>
      <c r="J32" s="87" t="s">
        <v>118</v>
      </c>
      <c r="K32" s="108" t="s">
        <v>226</v>
      </c>
      <c r="L32" s="87" t="s">
        <v>162</v>
      </c>
      <c r="M32" s="87" t="s">
        <v>163</v>
      </c>
      <c r="N32" s="108" t="s">
        <v>174</v>
      </c>
      <c r="O32" s="87" t="s">
        <v>193</v>
      </c>
      <c r="P32" s="87" t="s">
        <v>167</v>
      </c>
      <c r="Q32" s="87" t="s">
        <v>193</v>
      </c>
      <c r="R32" s="119">
        <v>39.590909</v>
      </c>
      <c r="S32" s="120">
        <f t="shared" si="0"/>
        <v>31.6727272</v>
      </c>
      <c r="T32" s="121">
        <f t="shared" si="1"/>
        <v>50.9393938666667</v>
      </c>
      <c r="U32" s="118">
        <v>-2</v>
      </c>
      <c r="V32" s="123">
        <f t="shared" si="2"/>
        <v>48.9393938666667</v>
      </c>
      <c r="W32" s="64">
        <v>27</v>
      </c>
      <c r="X32" s="125"/>
    </row>
    <row r="33" ht="12" customHeight="1" spans="1:24">
      <c r="A33" s="87" t="s">
        <v>569</v>
      </c>
      <c r="B33" s="87" t="s">
        <v>570</v>
      </c>
      <c r="C33" s="64">
        <v>96</v>
      </c>
      <c r="D33" s="64">
        <v>99</v>
      </c>
      <c r="E33" s="72">
        <v>97</v>
      </c>
      <c r="F33" s="64">
        <v>96</v>
      </c>
      <c r="G33" s="64">
        <v>97</v>
      </c>
      <c r="H33" s="64">
        <v>97</v>
      </c>
      <c r="I33" s="107">
        <f t="shared" si="3"/>
        <v>19.4</v>
      </c>
      <c r="J33" s="87" t="s">
        <v>133</v>
      </c>
      <c r="K33" s="108" t="s">
        <v>226</v>
      </c>
      <c r="L33" s="108" t="s">
        <v>210</v>
      </c>
      <c r="M33" s="87" t="s">
        <v>119</v>
      </c>
      <c r="N33" s="108" t="s">
        <v>231</v>
      </c>
      <c r="O33" s="87" t="s">
        <v>168</v>
      </c>
      <c r="P33" s="87" t="s">
        <v>128</v>
      </c>
      <c r="Q33" s="87" t="s">
        <v>163</v>
      </c>
      <c r="R33" s="119">
        <v>37.818181</v>
      </c>
      <c r="S33" s="120">
        <f t="shared" si="0"/>
        <v>30.2545448</v>
      </c>
      <c r="T33" s="121">
        <f t="shared" si="1"/>
        <v>49.6545448</v>
      </c>
      <c r="U33" s="118">
        <v>-1.8</v>
      </c>
      <c r="V33" s="123">
        <f t="shared" si="2"/>
        <v>47.8545448</v>
      </c>
      <c r="W33" s="64">
        <v>28</v>
      </c>
      <c r="X33" s="125"/>
    </row>
    <row r="34" spans="20:20">
      <c r="T34" s="127"/>
    </row>
  </sheetData>
  <mergeCells count="16">
    <mergeCell ref="A1:X1"/>
    <mergeCell ref="A2:X2"/>
    <mergeCell ref="C3:I3"/>
    <mergeCell ref="J3:S3"/>
    <mergeCell ref="C4:H4"/>
    <mergeCell ref="J4:Q4"/>
    <mergeCell ref="A3:A5"/>
    <mergeCell ref="B3:B5"/>
    <mergeCell ref="I4:I5"/>
    <mergeCell ref="R4:R5"/>
    <mergeCell ref="S4:S5"/>
    <mergeCell ref="T3:T5"/>
    <mergeCell ref="U3:U5"/>
    <mergeCell ref="V3:V5"/>
    <mergeCell ref="W3:W5"/>
    <mergeCell ref="X3:X5"/>
  </mergeCells>
  <pageMargins left="0.75" right="0.75" top="1" bottom="1" header="0.509027777777778" footer="0.509027777777778"/>
  <pageSetup paperSize="9" orientation="landscape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4"/>
  <sheetViews>
    <sheetView topLeftCell="A5" workbookViewId="0">
      <selection activeCell="AA9" sqref="AA9"/>
    </sheetView>
  </sheetViews>
  <sheetFormatPr defaultColWidth="9" defaultRowHeight="14.25"/>
  <cols>
    <col min="1" max="1" width="8.875" style="58" customWidth="1"/>
    <col min="2" max="2" width="6" style="58" customWidth="1"/>
    <col min="3" max="8" width="3" style="58" customWidth="1"/>
    <col min="9" max="9" width="5.875" style="58" customWidth="1"/>
    <col min="10" max="17" width="5" style="58" customWidth="1"/>
    <col min="18" max="19" width="5.5" style="58" customWidth="1"/>
    <col min="20" max="20" width="6.125" style="58" customWidth="1"/>
    <col min="21" max="22" width="5.75" style="58" customWidth="1"/>
    <col min="23" max="23" width="3.625" style="58" customWidth="1"/>
    <col min="24" max="24" width="16.5" style="59" customWidth="1"/>
    <col min="25" max="256" width="9" style="58"/>
    <col min="257" max="257" width="10.125" style="58" customWidth="1"/>
    <col min="258" max="258" width="6.125" style="58" customWidth="1"/>
    <col min="259" max="259" width="4.125" style="58" customWidth="1"/>
    <col min="260" max="260" width="4.25" style="58" customWidth="1"/>
    <col min="261" max="261" width="3.75" style="58" customWidth="1"/>
    <col min="262" max="262" width="4.25" style="58" customWidth="1"/>
    <col min="263" max="263" width="3.875" style="58" customWidth="1"/>
    <col min="264" max="264" width="4.5" style="58" customWidth="1"/>
    <col min="265" max="265" width="6.75" style="58" customWidth="1"/>
    <col min="266" max="266" width="6.625" style="58" customWidth="1"/>
    <col min="267" max="267" width="6.875" style="58" customWidth="1"/>
    <col min="268" max="268" width="6.75" style="58" customWidth="1"/>
    <col min="269" max="270" width="5.625" style="58" customWidth="1"/>
    <col min="271" max="271" width="6.75" style="58" customWidth="1"/>
    <col min="272" max="272" width="6.375" style="58" customWidth="1"/>
    <col min="273" max="273" width="6.125" style="58" customWidth="1"/>
    <col min="274" max="276" width="7.375" style="58" customWidth="1"/>
    <col min="277" max="277" width="6.875" style="58" customWidth="1"/>
    <col min="278" max="278" width="5.75" style="58" customWidth="1"/>
    <col min="279" max="279" width="4.25" style="58" customWidth="1"/>
    <col min="280" max="280" width="22.625" style="58" customWidth="1"/>
    <col min="281" max="512" width="9" style="58"/>
    <col min="513" max="513" width="10.125" style="58" customWidth="1"/>
    <col min="514" max="514" width="6.125" style="58" customWidth="1"/>
    <col min="515" max="515" width="4.125" style="58" customWidth="1"/>
    <col min="516" max="516" width="4.25" style="58" customWidth="1"/>
    <col min="517" max="517" width="3.75" style="58" customWidth="1"/>
    <col min="518" max="518" width="4.25" style="58" customWidth="1"/>
    <col min="519" max="519" width="3.875" style="58" customWidth="1"/>
    <col min="520" max="520" width="4.5" style="58" customWidth="1"/>
    <col min="521" max="521" width="6.75" style="58" customWidth="1"/>
    <col min="522" max="522" width="6.625" style="58" customWidth="1"/>
    <col min="523" max="523" width="6.875" style="58" customWidth="1"/>
    <col min="524" max="524" width="6.75" style="58" customWidth="1"/>
    <col min="525" max="526" width="5.625" style="58" customWidth="1"/>
    <col min="527" max="527" width="6.75" style="58" customWidth="1"/>
    <col min="528" max="528" width="6.375" style="58" customWidth="1"/>
    <col min="529" max="529" width="6.125" style="58" customWidth="1"/>
    <col min="530" max="532" width="7.375" style="58" customWidth="1"/>
    <col min="533" max="533" width="6.875" style="58" customWidth="1"/>
    <col min="534" max="534" width="5.75" style="58" customWidth="1"/>
    <col min="535" max="535" width="4.25" style="58" customWidth="1"/>
    <col min="536" max="536" width="22.625" style="58" customWidth="1"/>
    <col min="537" max="768" width="9" style="58"/>
    <col min="769" max="769" width="10.125" style="58" customWidth="1"/>
    <col min="770" max="770" width="6.125" style="58" customWidth="1"/>
    <col min="771" max="771" width="4.125" style="58" customWidth="1"/>
    <col min="772" max="772" width="4.25" style="58" customWidth="1"/>
    <col min="773" max="773" width="3.75" style="58" customWidth="1"/>
    <col min="774" max="774" width="4.25" style="58" customWidth="1"/>
    <col min="775" max="775" width="3.875" style="58" customWidth="1"/>
    <col min="776" max="776" width="4.5" style="58" customWidth="1"/>
    <col min="777" max="777" width="6.75" style="58" customWidth="1"/>
    <col min="778" max="778" width="6.625" style="58" customWidth="1"/>
    <col min="779" max="779" width="6.875" style="58" customWidth="1"/>
    <col min="780" max="780" width="6.75" style="58" customWidth="1"/>
    <col min="781" max="782" width="5.625" style="58" customWidth="1"/>
    <col min="783" max="783" width="6.75" style="58" customWidth="1"/>
    <col min="784" max="784" width="6.375" style="58" customWidth="1"/>
    <col min="785" max="785" width="6.125" style="58" customWidth="1"/>
    <col min="786" max="788" width="7.375" style="58" customWidth="1"/>
    <col min="789" max="789" width="6.875" style="58" customWidth="1"/>
    <col min="790" max="790" width="5.75" style="58" customWidth="1"/>
    <col min="791" max="791" width="4.25" style="58" customWidth="1"/>
    <col min="792" max="792" width="22.625" style="58" customWidth="1"/>
    <col min="793" max="1024" width="9" style="58"/>
    <col min="1025" max="1025" width="10.125" style="58" customWidth="1"/>
    <col min="1026" max="1026" width="6.125" style="58" customWidth="1"/>
    <col min="1027" max="1027" width="4.125" style="58" customWidth="1"/>
    <col min="1028" max="1028" width="4.25" style="58" customWidth="1"/>
    <col min="1029" max="1029" width="3.75" style="58" customWidth="1"/>
    <col min="1030" max="1030" width="4.25" style="58" customWidth="1"/>
    <col min="1031" max="1031" width="3.875" style="58" customWidth="1"/>
    <col min="1032" max="1032" width="4.5" style="58" customWidth="1"/>
    <col min="1033" max="1033" width="6.75" style="58" customWidth="1"/>
    <col min="1034" max="1034" width="6.625" style="58" customWidth="1"/>
    <col min="1035" max="1035" width="6.875" style="58" customWidth="1"/>
    <col min="1036" max="1036" width="6.75" style="58" customWidth="1"/>
    <col min="1037" max="1038" width="5.625" style="58" customWidth="1"/>
    <col min="1039" max="1039" width="6.75" style="58" customWidth="1"/>
    <col min="1040" max="1040" width="6.375" style="58" customWidth="1"/>
    <col min="1041" max="1041" width="6.125" style="58" customWidth="1"/>
    <col min="1042" max="1044" width="7.375" style="58" customWidth="1"/>
    <col min="1045" max="1045" width="6.875" style="58" customWidth="1"/>
    <col min="1046" max="1046" width="5.75" style="58" customWidth="1"/>
    <col min="1047" max="1047" width="4.25" style="58" customWidth="1"/>
    <col min="1048" max="1048" width="22.625" style="58" customWidth="1"/>
    <col min="1049" max="1280" width="9" style="58"/>
    <col min="1281" max="1281" width="10.125" style="58" customWidth="1"/>
    <col min="1282" max="1282" width="6.125" style="58" customWidth="1"/>
    <col min="1283" max="1283" width="4.125" style="58" customWidth="1"/>
    <col min="1284" max="1284" width="4.25" style="58" customWidth="1"/>
    <col min="1285" max="1285" width="3.75" style="58" customWidth="1"/>
    <col min="1286" max="1286" width="4.25" style="58" customWidth="1"/>
    <col min="1287" max="1287" width="3.875" style="58" customWidth="1"/>
    <col min="1288" max="1288" width="4.5" style="58" customWidth="1"/>
    <col min="1289" max="1289" width="6.75" style="58" customWidth="1"/>
    <col min="1290" max="1290" width="6.625" style="58" customWidth="1"/>
    <col min="1291" max="1291" width="6.875" style="58" customWidth="1"/>
    <col min="1292" max="1292" width="6.75" style="58" customWidth="1"/>
    <col min="1293" max="1294" width="5.625" style="58" customWidth="1"/>
    <col min="1295" max="1295" width="6.75" style="58" customWidth="1"/>
    <col min="1296" max="1296" width="6.375" style="58" customWidth="1"/>
    <col min="1297" max="1297" width="6.125" style="58" customWidth="1"/>
    <col min="1298" max="1300" width="7.375" style="58" customWidth="1"/>
    <col min="1301" max="1301" width="6.875" style="58" customWidth="1"/>
    <col min="1302" max="1302" width="5.75" style="58" customWidth="1"/>
    <col min="1303" max="1303" width="4.25" style="58" customWidth="1"/>
    <col min="1304" max="1304" width="22.625" style="58" customWidth="1"/>
    <col min="1305" max="1536" width="9" style="58"/>
    <col min="1537" max="1537" width="10.125" style="58" customWidth="1"/>
    <col min="1538" max="1538" width="6.125" style="58" customWidth="1"/>
    <col min="1539" max="1539" width="4.125" style="58" customWidth="1"/>
    <col min="1540" max="1540" width="4.25" style="58" customWidth="1"/>
    <col min="1541" max="1541" width="3.75" style="58" customWidth="1"/>
    <col min="1542" max="1542" width="4.25" style="58" customWidth="1"/>
    <col min="1543" max="1543" width="3.875" style="58" customWidth="1"/>
    <col min="1544" max="1544" width="4.5" style="58" customWidth="1"/>
    <col min="1545" max="1545" width="6.75" style="58" customWidth="1"/>
    <col min="1546" max="1546" width="6.625" style="58" customWidth="1"/>
    <col min="1547" max="1547" width="6.875" style="58" customWidth="1"/>
    <col min="1548" max="1548" width="6.75" style="58" customWidth="1"/>
    <col min="1549" max="1550" width="5.625" style="58" customWidth="1"/>
    <col min="1551" max="1551" width="6.75" style="58" customWidth="1"/>
    <col min="1552" max="1552" width="6.375" style="58" customWidth="1"/>
    <col min="1553" max="1553" width="6.125" style="58" customWidth="1"/>
    <col min="1554" max="1556" width="7.375" style="58" customWidth="1"/>
    <col min="1557" max="1557" width="6.875" style="58" customWidth="1"/>
    <col min="1558" max="1558" width="5.75" style="58" customWidth="1"/>
    <col min="1559" max="1559" width="4.25" style="58" customWidth="1"/>
    <col min="1560" max="1560" width="22.625" style="58" customWidth="1"/>
    <col min="1561" max="1792" width="9" style="58"/>
    <col min="1793" max="1793" width="10.125" style="58" customWidth="1"/>
    <col min="1794" max="1794" width="6.125" style="58" customWidth="1"/>
    <col min="1795" max="1795" width="4.125" style="58" customWidth="1"/>
    <col min="1796" max="1796" width="4.25" style="58" customWidth="1"/>
    <col min="1797" max="1797" width="3.75" style="58" customWidth="1"/>
    <col min="1798" max="1798" width="4.25" style="58" customWidth="1"/>
    <col min="1799" max="1799" width="3.875" style="58" customWidth="1"/>
    <col min="1800" max="1800" width="4.5" style="58" customWidth="1"/>
    <col min="1801" max="1801" width="6.75" style="58" customWidth="1"/>
    <col min="1802" max="1802" width="6.625" style="58" customWidth="1"/>
    <col min="1803" max="1803" width="6.875" style="58" customWidth="1"/>
    <col min="1804" max="1804" width="6.75" style="58" customWidth="1"/>
    <col min="1805" max="1806" width="5.625" style="58" customWidth="1"/>
    <col min="1807" max="1807" width="6.75" style="58" customWidth="1"/>
    <col min="1808" max="1808" width="6.375" style="58" customWidth="1"/>
    <col min="1809" max="1809" width="6.125" style="58" customWidth="1"/>
    <col min="1810" max="1812" width="7.375" style="58" customWidth="1"/>
    <col min="1813" max="1813" width="6.875" style="58" customWidth="1"/>
    <col min="1814" max="1814" width="5.75" style="58" customWidth="1"/>
    <col min="1815" max="1815" width="4.25" style="58" customWidth="1"/>
    <col min="1816" max="1816" width="22.625" style="58" customWidth="1"/>
    <col min="1817" max="2048" width="9" style="58"/>
    <col min="2049" max="2049" width="10.125" style="58" customWidth="1"/>
    <col min="2050" max="2050" width="6.125" style="58" customWidth="1"/>
    <col min="2051" max="2051" width="4.125" style="58" customWidth="1"/>
    <col min="2052" max="2052" width="4.25" style="58" customWidth="1"/>
    <col min="2053" max="2053" width="3.75" style="58" customWidth="1"/>
    <col min="2054" max="2054" width="4.25" style="58" customWidth="1"/>
    <col min="2055" max="2055" width="3.875" style="58" customWidth="1"/>
    <col min="2056" max="2056" width="4.5" style="58" customWidth="1"/>
    <col min="2057" max="2057" width="6.75" style="58" customWidth="1"/>
    <col min="2058" max="2058" width="6.625" style="58" customWidth="1"/>
    <col min="2059" max="2059" width="6.875" style="58" customWidth="1"/>
    <col min="2060" max="2060" width="6.75" style="58" customWidth="1"/>
    <col min="2061" max="2062" width="5.625" style="58" customWidth="1"/>
    <col min="2063" max="2063" width="6.75" style="58" customWidth="1"/>
    <col min="2064" max="2064" width="6.375" style="58" customWidth="1"/>
    <col min="2065" max="2065" width="6.125" style="58" customWidth="1"/>
    <col min="2066" max="2068" width="7.375" style="58" customWidth="1"/>
    <col min="2069" max="2069" width="6.875" style="58" customWidth="1"/>
    <col min="2070" max="2070" width="5.75" style="58" customWidth="1"/>
    <col min="2071" max="2071" width="4.25" style="58" customWidth="1"/>
    <col min="2072" max="2072" width="22.625" style="58" customWidth="1"/>
    <col min="2073" max="2304" width="9" style="58"/>
    <col min="2305" max="2305" width="10.125" style="58" customWidth="1"/>
    <col min="2306" max="2306" width="6.125" style="58" customWidth="1"/>
    <col min="2307" max="2307" width="4.125" style="58" customWidth="1"/>
    <col min="2308" max="2308" width="4.25" style="58" customWidth="1"/>
    <col min="2309" max="2309" width="3.75" style="58" customWidth="1"/>
    <col min="2310" max="2310" width="4.25" style="58" customWidth="1"/>
    <col min="2311" max="2311" width="3.875" style="58" customWidth="1"/>
    <col min="2312" max="2312" width="4.5" style="58" customWidth="1"/>
    <col min="2313" max="2313" width="6.75" style="58" customWidth="1"/>
    <col min="2314" max="2314" width="6.625" style="58" customWidth="1"/>
    <col min="2315" max="2315" width="6.875" style="58" customWidth="1"/>
    <col min="2316" max="2316" width="6.75" style="58" customWidth="1"/>
    <col min="2317" max="2318" width="5.625" style="58" customWidth="1"/>
    <col min="2319" max="2319" width="6.75" style="58" customWidth="1"/>
    <col min="2320" max="2320" width="6.375" style="58" customWidth="1"/>
    <col min="2321" max="2321" width="6.125" style="58" customWidth="1"/>
    <col min="2322" max="2324" width="7.375" style="58" customWidth="1"/>
    <col min="2325" max="2325" width="6.875" style="58" customWidth="1"/>
    <col min="2326" max="2326" width="5.75" style="58" customWidth="1"/>
    <col min="2327" max="2327" width="4.25" style="58" customWidth="1"/>
    <col min="2328" max="2328" width="22.625" style="58" customWidth="1"/>
    <col min="2329" max="2560" width="9" style="58"/>
    <col min="2561" max="2561" width="10.125" style="58" customWidth="1"/>
    <col min="2562" max="2562" width="6.125" style="58" customWidth="1"/>
    <col min="2563" max="2563" width="4.125" style="58" customWidth="1"/>
    <col min="2564" max="2564" width="4.25" style="58" customWidth="1"/>
    <col min="2565" max="2565" width="3.75" style="58" customWidth="1"/>
    <col min="2566" max="2566" width="4.25" style="58" customWidth="1"/>
    <col min="2567" max="2567" width="3.875" style="58" customWidth="1"/>
    <col min="2568" max="2568" width="4.5" style="58" customWidth="1"/>
    <col min="2569" max="2569" width="6.75" style="58" customWidth="1"/>
    <col min="2570" max="2570" width="6.625" style="58" customWidth="1"/>
    <col min="2571" max="2571" width="6.875" style="58" customWidth="1"/>
    <col min="2572" max="2572" width="6.75" style="58" customWidth="1"/>
    <col min="2573" max="2574" width="5.625" style="58" customWidth="1"/>
    <col min="2575" max="2575" width="6.75" style="58" customWidth="1"/>
    <col min="2576" max="2576" width="6.375" style="58" customWidth="1"/>
    <col min="2577" max="2577" width="6.125" style="58" customWidth="1"/>
    <col min="2578" max="2580" width="7.375" style="58" customWidth="1"/>
    <col min="2581" max="2581" width="6.875" style="58" customWidth="1"/>
    <col min="2582" max="2582" width="5.75" style="58" customWidth="1"/>
    <col min="2583" max="2583" width="4.25" style="58" customWidth="1"/>
    <col min="2584" max="2584" width="22.625" style="58" customWidth="1"/>
    <col min="2585" max="2816" width="9" style="58"/>
    <col min="2817" max="2817" width="10.125" style="58" customWidth="1"/>
    <col min="2818" max="2818" width="6.125" style="58" customWidth="1"/>
    <col min="2819" max="2819" width="4.125" style="58" customWidth="1"/>
    <col min="2820" max="2820" width="4.25" style="58" customWidth="1"/>
    <col min="2821" max="2821" width="3.75" style="58" customWidth="1"/>
    <col min="2822" max="2822" width="4.25" style="58" customWidth="1"/>
    <col min="2823" max="2823" width="3.875" style="58" customWidth="1"/>
    <col min="2824" max="2824" width="4.5" style="58" customWidth="1"/>
    <col min="2825" max="2825" width="6.75" style="58" customWidth="1"/>
    <col min="2826" max="2826" width="6.625" style="58" customWidth="1"/>
    <col min="2827" max="2827" width="6.875" style="58" customWidth="1"/>
    <col min="2828" max="2828" width="6.75" style="58" customWidth="1"/>
    <col min="2829" max="2830" width="5.625" style="58" customWidth="1"/>
    <col min="2831" max="2831" width="6.75" style="58" customWidth="1"/>
    <col min="2832" max="2832" width="6.375" style="58" customWidth="1"/>
    <col min="2833" max="2833" width="6.125" style="58" customWidth="1"/>
    <col min="2834" max="2836" width="7.375" style="58" customWidth="1"/>
    <col min="2837" max="2837" width="6.875" style="58" customWidth="1"/>
    <col min="2838" max="2838" width="5.75" style="58" customWidth="1"/>
    <col min="2839" max="2839" width="4.25" style="58" customWidth="1"/>
    <col min="2840" max="2840" width="22.625" style="58" customWidth="1"/>
    <col min="2841" max="3072" width="9" style="58"/>
    <col min="3073" max="3073" width="10.125" style="58" customWidth="1"/>
    <col min="3074" max="3074" width="6.125" style="58" customWidth="1"/>
    <col min="3075" max="3075" width="4.125" style="58" customWidth="1"/>
    <col min="3076" max="3076" width="4.25" style="58" customWidth="1"/>
    <col min="3077" max="3077" width="3.75" style="58" customWidth="1"/>
    <col min="3078" max="3078" width="4.25" style="58" customWidth="1"/>
    <col min="3079" max="3079" width="3.875" style="58" customWidth="1"/>
    <col min="3080" max="3080" width="4.5" style="58" customWidth="1"/>
    <col min="3081" max="3081" width="6.75" style="58" customWidth="1"/>
    <col min="3082" max="3082" width="6.625" style="58" customWidth="1"/>
    <col min="3083" max="3083" width="6.875" style="58" customWidth="1"/>
    <col min="3084" max="3084" width="6.75" style="58" customWidth="1"/>
    <col min="3085" max="3086" width="5.625" style="58" customWidth="1"/>
    <col min="3087" max="3087" width="6.75" style="58" customWidth="1"/>
    <col min="3088" max="3088" width="6.375" style="58" customWidth="1"/>
    <col min="3089" max="3089" width="6.125" style="58" customWidth="1"/>
    <col min="3090" max="3092" width="7.375" style="58" customWidth="1"/>
    <col min="3093" max="3093" width="6.875" style="58" customWidth="1"/>
    <col min="3094" max="3094" width="5.75" style="58" customWidth="1"/>
    <col min="3095" max="3095" width="4.25" style="58" customWidth="1"/>
    <col min="3096" max="3096" width="22.625" style="58" customWidth="1"/>
    <col min="3097" max="3328" width="9" style="58"/>
    <col min="3329" max="3329" width="10.125" style="58" customWidth="1"/>
    <col min="3330" max="3330" width="6.125" style="58" customWidth="1"/>
    <col min="3331" max="3331" width="4.125" style="58" customWidth="1"/>
    <col min="3332" max="3332" width="4.25" style="58" customWidth="1"/>
    <col min="3333" max="3333" width="3.75" style="58" customWidth="1"/>
    <col min="3334" max="3334" width="4.25" style="58" customWidth="1"/>
    <col min="3335" max="3335" width="3.875" style="58" customWidth="1"/>
    <col min="3336" max="3336" width="4.5" style="58" customWidth="1"/>
    <col min="3337" max="3337" width="6.75" style="58" customWidth="1"/>
    <col min="3338" max="3338" width="6.625" style="58" customWidth="1"/>
    <col min="3339" max="3339" width="6.875" style="58" customWidth="1"/>
    <col min="3340" max="3340" width="6.75" style="58" customWidth="1"/>
    <col min="3341" max="3342" width="5.625" style="58" customWidth="1"/>
    <col min="3343" max="3343" width="6.75" style="58" customWidth="1"/>
    <col min="3344" max="3344" width="6.375" style="58" customWidth="1"/>
    <col min="3345" max="3345" width="6.125" style="58" customWidth="1"/>
    <col min="3346" max="3348" width="7.375" style="58" customWidth="1"/>
    <col min="3349" max="3349" width="6.875" style="58" customWidth="1"/>
    <col min="3350" max="3350" width="5.75" style="58" customWidth="1"/>
    <col min="3351" max="3351" width="4.25" style="58" customWidth="1"/>
    <col min="3352" max="3352" width="22.625" style="58" customWidth="1"/>
    <col min="3353" max="3584" width="9" style="58"/>
    <col min="3585" max="3585" width="10.125" style="58" customWidth="1"/>
    <col min="3586" max="3586" width="6.125" style="58" customWidth="1"/>
    <col min="3587" max="3587" width="4.125" style="58" customWidth="1"/>
    <col min="3588" max="3588" width="4.25" style="58" customWidth="1"/>
    <col min="3589" max="3589" width="3.75" style="58" customWidth="1"/>
    <col min="3590" max="3590" width="4.25" style="58" customWidth="1"/>
    <col min="3591" max="3591" width="3.875" style="58" customWidth="1"/>
    <col min="3592" max="3592" width="4.5" style="58" customWidth="1"/>
    <col min="3593" max="3593" width="6.75" style="58" customWidth="1"/>
    <col min="3594" max="3594" width="6.625" style="58" customWidth="1"/>
    <col min="3595" max="3595" width="6.875" style="58" customWidth="1"/>
    <col min="3596" max="3596" width="6.75" style="58" customWidth="1"/>
    <col min="3597" max="3598" width="5.625" style="58" customWidth="1"/>
    <col min="3599" max="3599" width="6.75" style="58" customWidth="1"/>
    <col min="3600" max="3600" width="6.375" style="58" customWidth="1"/>
    <col min="3601" max="3601" width="6.125" style="58" customWidth="1"/>
    <col min="3602" max="3604" width="7.375" style="58" customWidth="1"/>
    <col min="3605" max="3605" width="6.875" style="58" customWidth="1"/>
    <col min="3606" max="3606" width="5.75" style="58" customWidth="1"/>
    <col min="3607" max="3607" width="4.25" style="58" customWidth="1"/>
    <col min="3608" max="3608" width="22.625" style="58" customWidth="1"/>
    <col min="3609" max="3840" width="9" style="58"/>
    <col min="3841" max="3841" width="10.125" style="58" customWidth="1"/>
    <col min="3842" max="3842" width="6.125" style="58" customWidth="1"/>
    <col min="3843" max="3843" width="4.125" style="58" customWidth="1"/>
    <col min="3844" max="3844" width="4.25" style="58" customWidth="1"/>
    <col min="3845" max="3845" width="3.75" style="58" customWidth="1"/>
    <col min="3846" max="3846" width="4.25" style="58" customWidth="1"/>
    <col min="3847" max="3847" width="3.875" style="58" customWidth="1"/>
    <col min="3848" max="3848" width="4.5" style="58" customWidth="1"/>
    <col min="3849" max="3849" width="6.75" style="58" customWidth="1"/>
    <col min="3850" max="3850" width="6.625" style="58" customWidth="1"/>
    <col min="3851" max="3851" width="6.875" style="58" customWidth="1"/>
    <col min="3852" max="3852" width="6.75" style="58" customWidth="1"/>
    <col min="3853" max="3854" width="5.625" style="58" customWidth="1"/>
    <col min="3855" max="3855" width="6.75" style="58" customWidth="1"/>
    <col min="3856" max="3856" width="6.375" style="58" customWidth="1"/>
    <col min="3857" max="3857" width="6.125" style="58" customWidth="1"/>
    <col min="3858" max="3860" width="7.375" style="58" customWidth="1"/>
    <col min="3861" max="3861" width="6.875" style="58" customWidth="1"/>
    <col min="3862" max="3862" width="5.75" style="58" customWidth="1"/>
    <col min="3863" max="3863" width="4.25" style="58" customWidth="1"/>
    <col min="3864" max="3864" width="22.625" style="58" customWidth="1"/>
    <col min="3865" max="4096" width="9" style="58"/>
    <col min="4097" max="4097" width="10.125" style="58" customWidth="1"/>
    <col min="4098" max="4098" width="6.125" style="58" customWidth="1"/>
    <col min="4099" max="4099" width="4.125" style="58" customWidth="1"/>
    <col min="4100" max="4100" width="4.25" style="58" customWidth="1"/>
    <col min="4101" max="4101" width="3.75" style="58" customWidth="1"/>
    <col min="4102" max="4102" width="4.25" style="58" customWidth="1"/>
    <col min="4103" max="4103" width="3.875" style="58" customWidth="1"/>
    <col min="4104" max="4104" width="4.5" style="58" customWidth="1"/>
    <col min="4105" max="4105" width="6.75" style="58" customWidth="1"/>
    <col min="4106" max="4106" width="6.625" style="58" customWidth="1"/>
    <col min="4107" max="4107" width="6.875" style="58" customWidth="1"/>
    <col min="4108" max="4108" width="6.75" style="58" customWidth="1"/>
    <col min="4109" max="4110" width="5.625" style="58" customWidth="1"/>
    <col min="4111" max="4111" width="6.75" style="58" customWidth="1"/>
    <col min="4112" max="4112" width="6.375" style="58" customWidth="1"/>
    <col min="4113" max="4113" width="6.125" style="58" customWidth="1"/>
    <col min="4114" max="4116" width="7.375" style="58" customWidth="1"/>
    <col min="4117" max="4117" width="6.875" style="58" customWidth="1"/>
    <col min="4118" max="4118" width="5.75" style="58" customWidth="1"/>
    <col min="4119" max="4119" width="4.25" style="58" customWidth="1"/>
    <col min="4120" max="4120" width="22.625" style="58" customWidth="1"/>
    <col min="4121" max="4352" width="9" style="58"/>
    <col min="4353" max="4353" width="10.125" style="58" customWidth="1"/>
    <col min="4354" max="4354" width="6.125" style="58" customWidth="1"/>
    <col min="4355" max="4355" width="4.125" style="58" customWidth="1"/>
    <col min="4356" max="4356" width="4.25" style="58" customWidth="1"/>
    <col min="4357" max="4357" width="3.75" style="58" customWidth="1"/>
    <col min="4358" max="4358" width="4.25" style="58" customWidth="1"/>
    <col min="4359" max="4359" width="3.875" style="58" customWidth="1"/>
    <col min="4360" max="4360" width="4.5" style="58" customWidth="1"/>
    <col min="4361" max="4361" width="6.75" style="58" customWidth="1"/>
    <col min="4362" max="4362" width="6.625" style="58" customWidth="1"/>
    <col min="4363" max="4363" width="6.875" style="58" customWidth="1"/>
    <col min="4364" max="4364" width="6.75" style="58" customWidth="1"/>
    <col min="4365" max="4366" width="5.625" style="58" customWidth="1"/>
    <col min="4367" max="4367" width="6.75" style="58" customWidth="1"/>
    <col min="4368" max="4368" width="6.375" style="58" customWidth="1"/>
    <col min="4369" max="4369" width="6.125" style="58" customWidth="1"/>
    <col min="4370" max="4372" width="7.375" style="58" customWidth="1"/>
    <col min="4373" max="4373" width="6.875" style="58" customWidth="1"/>
    <col min="4374" max="4374" width="5.75" style="58" customWidth="1"/>
    <col min="4375" max="4375" width="4.25" style="58" customWidth="1"/>
    <col min="4376" max="4376" width="22.625" style="58" customWidth="1"/>
    <col min="4377" max="4608" width="9" style="58"/>
    <col min="4609" max="4609" width="10.125" style="58" customWidth="1"/>
    <col min="4610" max="4610" width="6.125" style="58" customWidth="1"/>
    <col min="4611" max="4611" width="4.125" style="58" customWidth="1"/>
    <col min="4612" max="4612" width="4.25" style="58" customWidth="1"/>
    <col min="4613" max="4613" width="3.75" style="58" customWidth="1"/>
    <col min="4614" max="4614" width="4.25" style="58" customWidth="1"/>
    <col min="4615" max="4615" width="3.875" style="58" customWidth="1"/>
    <col min="4616" max="4616" width="4.5" style="58" customWidth="1"/>
    <col min="4617" max="4617" width="6.75" style="58" customWidth="1"/>
    <col min="4618" max="4618" width="6.625" style="58" customWidth="1"/>
    <col min="4619" max="4619" width="6.875" style="58" customWidth="1"/>
    <col min="4620" max="4620" width="6.75" style="58" customWidth="1"/>
    <col min="4621" max="4622" width="5.625" style="58" customWidth="1"/>
    <col min="4623" max="4623" width="6.75" style="58" customWidth="1"/>
    <col min="4624" max="4624" width="6.375" style="58" customWidth="1"/>
    <col min="4625" max="4625" width="6.125" style="58" customWidth="1"/>
    <col min="4626" max="4628" width="7.375" style="58" customWidth="1"/>
    <col min="4629" max="4629" width="6.875" style="58" customWidth="1"/>
    <col min="4630" max="4630" width="5.75" style="58" customWidth="1"/>
    <col min="4631" max="4631" width="4.25" style="58" customWidth="1"/>
    <col min="4632" max="4632" width="22.625" style="58" customWidth="1"/>
    <col min="4633" max="4864" width="9" style="58"/>
    <col min="4865" max="4865" width="10.125" style="58" customWidth="1"/>
    <col min="4866" max="4866" width="6.125" style="58" customWidth="1"/>
    <col min="4867" max="4867" width="4.125" style="58" customWidth="1"/>
    <col min="4868" max="4868" width="4.25" style="58" customWidth="1"/>
    <col min="4869" max="4869" width="3.75" style="58" customWidth="1"/>
    <col min="4870" max="4870" width="4.25" style="58" customWidth="1"/>
    <col min="4871" max="4871" width="3.875" style="58" customWidth="1"/>
    <col min="4872" max="4872" width="4.5" style="58" customWidth="1"/>
    <col min="4873" max="4873" width="6.75" style="58" customWidth="1"/>
    <col min="4874" max="4874" width="6.625" style="58" customWidth="1"/>
    <col min="4875" max="4875" width="6.875" style="58" customWidth="1"/>
    <col min="4876" max="4876" width="6.75" style="58" customWidth="1"/>
    <col min="4877" max="4878" width="5.625" style="58" customWidth="1"/>
    <col min="4879" max="4879" width="6.75" style="58" customWidth="1"/>
    <col min="4880" max="4880" width="6.375" style="58" customWidth="1"/>
    <col min="4881" max="4881" width="6.125" style="58" customWidth="1"/>
    <col min="4882" max="4884" width="7.375" style="58" customWidth="1"/>
    <col min="4885" max="4885" width="6.875" style="58" customWidth="1"/>
    <col min="4886" max="4886" width="5.75" style="58" customWidth="1"/>
    <col min="4887" max="4887" width="4.25" style="58" customWidth="1"/>
    <col min="4888" max="4888" width="22.625" style="58" customWidth="1"/>
    <col min="4889" max="5120" width="9" style="58"/>
    <col min="5121" max="5121" width="10.125" style="58" customWidth="1"/>
    <col min="5122" max="5122" width="6.125" style="58" customWidth="1"/>
    <col min="5123" max="5123" width="4.125" style="58" customWidth="1"/>
    <col min="5124" max="5124" width="4.25" style="58" customWidth="1"/>
    <col min="5125" max="5125" width="3.75" style="58" customWidth="1"/>
    <col min="5126" max="5126" width="4.25" style="58" customWidth="1"/>
    <col min="5127" max="5127" width="3.875" style="58" customWidth="1"/>
    <col min="5128" max="5128" width="4.5" style="58" customWidth="1"/>
    <col min="5129" max="5129" width="6.75" style="58" customWidth="1"/>
    <col min="5130" max="5130" width="6.625" style="58" customWidth="1"/>
    <col min="5131" max="5131" width="6.875" style="58" customWidth="1"/>
    <col min="5132" max="5132" width="6.75" style="58" customWidth="1"/>
    <col min="5133" max="5134" width="5.625" style="58" customWidth="1"/>
    <col min="5135" max="5135" width="6.75" style="58" customWidth="1"/>
    <col min="5136" max="5136" width="6.375" style="58" customWidth="1"/>
    <col min="5137" max="5137" width="6.125" style="58" customWidth="1"/>
    <col min="5138" max="5140" width="7.375" style="58" customWidth="1"/>
    <col min="5141" max="5141" width="6.875" style="58" customWidth="1"/>
    <col min="5142" max="5142" width="5.75" style="58" customWidth="1"/>
    <col min="5143" max="5143" width="4.25" style="58" customWidth="1"/>
    <col min="5144" max="5144" width="22.625" style="58" customWidth="1"/>
    <col min="5145" max="5376" width="9" style="58"/>
    <col min="5377" max="5377" width="10.125" style="58" customWidth="1"/>
    <col min="5378" max="5378" width="6.125" style="58" customWidth="1"/>
    <col min="5379" max="5379" width="4.125" style="58" customWidth="1"/>
    <col min="5380" max="5380" width="4.25" style="58" customWidth="1"/>
    <col min="5381" max="5381" width="3.75" style="58" customWidth="1"/>
    <col min="5382" max="5382" width="4.25" style="58" customWidth="1"/>
    <col min="5383" max="5383" width="3.875" style="58" customWidth="1"/>
    <col min="5384" max="5384" width="4.5" style="58" customWidth="1"/>
    <col min="5385" max="5385" width="6.75" style="58" customWidth="1"/>
    <col min="5386" max="5386" width="6.625" style="58" customWidth="1"/>
    <col min="5387" max="5387" width="6.875" style="58" customWidth="1"/>
    <col min="5388" max="5388" width="6.75" style="58" customWidth="1"/>
    <col min="5389" max="5390" width="5.625" style="58" customWidth="1"/>
    <col min="5391" max="5391" width="6.75" style="58" customWidth="1"/>
    <col min="5392" max="5392" width="6.375" style="58" customWidth="1"/>
    <col min="5393" max="5393" width="6.125" style="58" customWidth="1"/>
    <col min="5394" max="5396" width="7.375" style="58" customWidth="1"/>
    <col min="5397" max="5397" width="6.875" style="58" customWidth="1"/>
    <col min="5398" max="5398" width="5.75" style="58" customWidth="1"/>
    <col min="5399" max="5399" width="4.25" style="58" customWidth="1"/>
    <col min="5400" max="5400" width="22.625" style="58" customWidth="1"/>
    <col min="5401" max="5632" width="9" style="58"/>
    <col min="5633" max="5633" width="10.125" style="58" customWidth="1"/>
    <col min="5634" max="5634" width="6.125" style="58" customWidth="1"/>
    <col min="5635" max="5635" width="4.125" style="58" customWidth="1"/>
    <col min="5636" max="5636" width="4.25" style="58" customWidth="1"/>
    <col min="5637" max="5637" width="3.75" style="58" customWidth="1"/>
    <col min="5638" max="5638" width="4.25" style="58" customWidth="1"/>
    <col min="5639" max="5639" width="3.875" style="58" customWidth="1"/>
    <col min="5640" max="5640" width="4.5" style="58" customWidth="1"/>
    <col min="5641" max="5641" width="6.75" style="58" customWidth="1"/>
    <col min="5642" max="5642" width="6.625" style="58" customWidth="1"/>
    <col min="5643" max="5643" width="6.875" style="58" customWidth="1"/>
    <col min="5644" max="5644" width="6.75" style="58" customWidth="1"/>
    <col min="5645" max="5646" width="5.625" style="58" customWidth="1"/>
    <col min="5647" max="5647" width="6.75" style="58" customWidth="1"/>
    <col min="5648" max="5648" width="6.375" style="58" customWidth="1"/>
    <col min="5649" max="5649" width="6.125" style="58" customWidth="1"/>
    <col min="5650" max="5652" width="7.375" style="58" customWidth="1"/>
    <col min="5653" max="5653" width="6.875" style="58" customWidth="1"/>
    <col min="5654" max="5654" width="5.75" style="58" customWidth="1"/>
    <col min="5655" max="5655" width="4.25" style="58" customWidth="1"/>
    <col min="5656" max="5656" width="22.625" style="58" customWidth="1"/>
    <col min="5657" max="5888" width="9" style="58"/>
    <col min="5889" max="5889" width="10.125" style="58" customWidth="1"/>
    <col min="5890" max="5890" width="6.125" style="58" customWidth="1"/>
    <col min="5891" max="5891" width="4.125" style="58" customWidth="1"/>
    <col min="5892" max="5892" width="4.25" style="58" customWidth="1"/>
    <col min="5893" max="5893" width="3.75" style="58" customWidth="1"/>
    <col min="5894" max="5894" width="4.25" style="58" customWidth="1"/>
    <col min="5895" max="5895" width="3.875" style="58" customWidth="1"/>
    <col min="5896" max="5896" width="4.5" style="58" customWidth="1"/>
    <col min="5897" max="5897" width="6.75" style="58" customWidth="1"/>
    <col min="5898" max="5898" width="6.625" style="58" customWidth="1"/>
    <col min="5899" max="5899" width="6.875" style="58" customWidth="1"/>
    <col min="5900" max="5900" width="6.75" style="58" customWidth="1"/>
    <col min="5901" max="5902" width="5.625" style="58" customWidth="1"/>
    <col min="5903" max="5903" width="6.75" style="58" customWidth="1"/>
    <col min="5904" max="5904" width="6.375" style="58" customWidth="1"/>
    <col min="5905" max="5905" width="6.125" style="58" customWidth="1"/>
    <col min="5906" max="5908" width="7.375" style="58" customWidth="1"/>
    <col min="5909" max="5909" width="6.875" style="58" customWidth="1"/>
    <col min="5910" max="5910" width="5.75" style="58" customWidth="1"/>
    <col min="5911" max="5911" width="4.25" style="58" customWidth="1"/>
    <col min="5912" max="5912" width="22.625" style="58" customWidth="1"/>
    <col min="5913" max="6144" width="9" style="58"/>
    <col min="6145" max="6145" width="10.125" style="58" customWidth="1"/>
    <col min="6146" max="6146" width="6.125" style="58" customWidth="1"/>
    <col min="6147" max="6147" width="4.125" style="58" customWidth="1"/>
    <col min="6148" max="6148" width="4.25" style="58" customWidth="1"/>
    <col min="6149" max="6149" width="3.75" style="58" customWidth="1"/>
    <col min="6150" max="6150" width="4.25" style="58" customWidth="1"/>
    <col min="6151" max="6151" width="3.875" style="58" customWidth="1"/>
    <col min="6152" max="6152" width="4.5" style="58" customWidth="1"/>
    <col min="6153" max="6153" width="6.75" style="58" customWidth="1"/>
    <col min="6154" max="6154" width="6.625" style="58" customWidth="1"/>
    <col min="6155" max="6155" width="6.875" style="58" customWidth="1"/>
    <col min="6156" max="6156" width="6.75" style="58" customWidth="1"/>
    <col min="6157" max="6158" width="5.625" style="58" customWidth="1"/>
    <col min="6159" max="6159" width="6.75" style="58" customWidth="1"/>
    <col min="6160" max="6160" width="6.375" style="58" customWidth="1"/>
    <col min="6161" max="6161" width="6.125" style="58" customWidth="1"/>
    <col min="6162" max="6164" width="7.375" style="58" customWidth="1"/>
    <col min="6165" max="6165" width="6.875" style="58" customWidth="1"/>
    <col min="6166" max="6166" width="5.75" style="58" customWidth="1"/>
    <col min="6167" max="6167" width="4.25" style="58" customWidth="1"/>
    <col min="6168" max="6168" width="22.625" style="58" customWidth="1"/>
    <col min="6169" max="6400" width="9" style="58"/>
    <col min="6401" max="6401" width="10.125" style="58" customWidth="1"/>
    <col min="6402" max="6402" width="6.125" style="58" customWidth="1"/>
    <col min="6403" max="6403" width="4.125" style="58" customWidth="1"/>
    <col min="6404" max="6404" width="4.25" style="58" customWidth="1"/>
    <col min="6405" max="6405" width="3.75" style="58" customWidth="1"/>
    <col min="6406" max="6406" width="4.25" style="58" customWidth="1"/>
    <col min="6407" max="6407" width="3.875" style="58" customWidth="1"/>
    <col min="6408" max="6408" width="4.5" style="58" customWidth="1"/>
    <col min="6409" max="6409" width="6.75" style="58" customWidth="1"/>
    <col min="6410" max="6410" width="6.625" style="58" customWidth="1"/>
    <col min="6411" max="6411" width="6.875" style="58" customWidth="1"/>
    <col min="6412" max="6412" width="6.75" style="58" customWidth="1"/>
    <col min="6413" max="6414" width="5.625" style="58" customWidth="1"/>
    <col min="6415" max="6415" width="6.75" style="58" customWidth="1"/>
    <col min="6416" max="6416" width="6.375" style="58" customWidth="1"/>
    <col min="6417" max="6417" width="6.125" style="58" customWidth="1"/>
    <col min="6418" max="6420" width="7.375" style="58" customWidth="1"/>
    <col min="6421" max="6421" width="6.875" style="58" customWidth="1"/>
    <col min="6422" max="6422" width="5.75" style="58" customWidth="1"/>
    <col min="6423" max="6423" width="4.25" style="58" customWidth="1"/>
    <col min="6424" max="6424" width="22.625" style="58" customWidth="1"/>
    <col min="6425" max="6656" width="9" style="58"/>
    <col min="6657" max="6657" width="10.125" style="58" customWidth="1"/>
    <col min="6658" max="6658" width="6.125" style="58" customWidth="1"/>
    <col min="6659" max="6659" width="4.125" style="58" customWidth="1"/>
    <col min="6660" max="6660" width="4.25" style="58" customWidth="1"/>
    <col min="6661" max="6661" width="3.75" style="58" customWidth="1"/>
    <col min="6662" max="6662" width="4.25" style="58" customWidth="1"/>
    <col min="6663" max="6663" width="3.875" style="58" customWidth="1"/>
    <col min="6664" max="6664" width="4.5" style="58" customWidth="1"/>
    <col min="6665" max="6665" width="6.75" style="58" customWidth="1"/>
    <col min="6666" max="6666" width="6.625" style="58" customWidth="1"/>
    <col min="6667" max="6667" width="6.875" style="58" customWidth="1"/>
    <col min="6668" max="6668" width="6.75" style="58" customWidth="1"/>
    <col min="6669" max="6670" width="5.625" style="58" customWidth="1"/>
    <col min="6671" max="6671" width="6.75" style="58" customWidth="1"/>
    <col min="6672" max="6672" width="6.375" style="58" customWidth="1"/>
    <col min="6673" max="6673" width="6.125" style="58" customWidth="1"/>
    <col min="6674" max="6676" width="7.375" style="58" customWidth="1"/>
    <col min="6677" max="6677" width="6.875" style="58" customWidth="1"/>
    <col min="6678" max="6678" width="5.75" style="58" customWidth="1"/>
    <col min="6679" max="6679" width="4.25" style="58" customWidth="1"/>
    <col min="6680" max="6680" width="22.625" style="58" customWidth="1"/>
    <col min="6681" max="6912" width="9" style="58"/>
    <col min="6913" max="6913" width="10.125" style="58" customWidth="1"/>
    <col min="6914" max="6914" width="6.125" style="58" customWidth="1"/>
    <col min="6915" max="6915" width="4.125" style="58" customWidth="1"/>
    <col min="6916" max="6916" width="4.25" style="58" customWidth="1"/>
    <col min="6917" max="6917" width="3.75" style="58" customWidth="1"/>
    <col min="6918" max="6918" width="4.25" style="58" customWidth="1"/>
    <col min="6919" max="6919" width="3.875" style="58" customWidth="1"/>
    <col min="6920" max="6920" width="4.5" style="58" customWidth="1"/>
    <col min="6921" max="6921" width="6.75" style="58" customWidth="1"/>
    <col min="6922" max="6922" width="6.625" style="58" customWidth="1"/>
    <col min="6923" max="6923" width="6.875" style="58" customWidth="1"/>
    <col min="6924" max="6924" width="6.75" style="58" customWidth="1"/>
    <col min="6925" max="6926" width="5.625" style="58" customWidth="1"/>
    <col min="6927" max="6927" width="6.75" style="58" customWidth="1"/>
    <col min="6928" max="6928" width="6.375" style="58" customWidth="1"/>
    <col min="6929" max="6929" width="6.125" style="58" customWidth="1"/>
    <col min="6930" max="6932" width="7.375" style="58" customWidth="1"/>
    <col min="6933" max="6933" width="6.875" style="58" customWidth="1"/>
    <col min="6934" max="6934" width="5.75" style="58" customWidth="1"/>
    <col min="6935" max="6935" width="4.25" style="58" customWidth="1"/>
    <col min="6936" max="6936" width="22.625" style="58" customWidth="1"/>
    <col min="6937" max="7168" width="9" style="58"/>
    <col min="7169" max="7169" width="10.125" style="58" customWidth="1"/>
    <col min="7170" max="7170" width="6.125" style="58" customWidth="1"/>
    <col min="7171" max="7171" width="4.125" style="58" customWidth="1"/>
    <col min="7172" max="7172" width="4.25" style="58" customWidth="1"/>
    <col min="7173" max="7173" width="3.75" style="58" customWidth="1"/>
    <col min="7174" max="7174" width="4.25" style="58" customWidth="1"/>
    <col min="7175" max="7175" width="3.875" style="58" customWidth="1"/>
    <col min="7176" max="7176" width="4.5" style="58" customWidth="1"/>
    <col min="7177" max="7177" width="6.75" style="58" customWidth="1"/>
    <col min="7178" max="7178" width="6.625" style="58" customWidth="1"/>
    <col min="7179" max="7179" width="6.875" style="58" customWidth="1"/>
    <col min="7180" max="7180" width="6.75" style="58" customWidth="1"/>
    <col min="7181" max="7182" width="5.625" style="58" customWidth="1"/>
    <col min="7183" max="7183" width="6.75" style="58" customWidth="1"/>
    <col min="7184" max="7184" width="6.375" style="58" customWidth="1"/>
    <col min="7185" max="7185" width="6.125" style="58" customWidth="1"/>
    <col min="7186" max="7188" width="7.375" style="58" customWidth="1"/>
    <col min="7189" max="7189" width="6.875" style="58" customWidth="1"/>
    <col min="7190" max="7190" width="5.75" style="58" customWidth="1"/>
    <col min="7191" max="7191" width="4.25" style="58" customWidth="1"/>
    <col min="7192" max="7192" width="22.625" style="58" customWidth="1"/>
    <col min="7193" max="7424" width="9" style="58"/>
    <col min="7425" max="7425" width="10.125" style="58" customWidth="1"/>
    <col min="7426" max="7426" width="6.125" style="58" customWidth="1"/>
    <col min="7427" max="7427" width="4.125" style="58" customWidth="1"/>
    <col min="7428" max="7428" width="4.25" style="58" customWidth="1"/>
    <col min="7429" max="7429" width="3.75" style="58" customWidth="1"/>
    <col min="7430" max="7430" width="4.25" style="58" customWidth="1"/>
    <col min="7431" max="7431" width="3.875" style="58" customWidth="1"/>
    <col min="7432" max="7432" width="4.5" style="58" customWidth="1"/>
    <col min="7433" max="7433" width="6.75" style="58" customWidth="1"/>
    <col min="7434" max="7434" width="6.625" style="58" customWidth="1"/>
    <col min="7435" max="7435" width="6.875" style="58" customWidth="1"/>
    <col min="7436" max="7436" width="6.75" style="58" customWidth="1"/>
    <col min="7437" max="7438" width="5.625" style="58" customWidth="1"/>
    <col min="7439" max="7439" width="6.75" style="58" customWidth="1"/>
    <col min="7440" max="7440" width="6.375" style="58" customWidth="1"/>
    <col min="7441" max="7441" width="6.125" style="58" customWidth="1"/>
    <col min="7442" max="7444" width="7.375" style="58" customWidth="1"/>
    <col min="7445" max="7445" width="6.875" style="58" customWidth="1"/>
    <col min="7446" max="7446" width="5.75" style="58" customWidth="1"/>
    <col min="7447" max="7447" width="4.25" style="58" customWidth="1"/>
    <col min="7448" max="7448" width="22.625" style="58" customWidth="1"/>
    <col min="7449" max="7680" width="9" style="58"/>
    <col min="7681" max="7681" width="10.125" style="58" customWidth="1"/>
    <col min="7682" max="7682" width="6.125" style="58" customWidth="1"/>
    <col min="7683" max="7683" width="4.125" style="58" customWidth="1"/>
    <col min="7684" max="7684" width="4.25" style="58" customWidth="1"/>
    <col min="7685" max="7685" width="3.75" style="58" customWidth="1"/>
    <col min="7686" max="7686" width="4.25" style="58" customWidth="1"/>
    <col min="7687" max="7687" width="3.875" style="58" customWidth="1"/>
    <col min="7688" max="7688" width="4.5" style="58" customWidth="1"/>
    <col min="7689" max="7689" width="6.75" style="58" customWidth="1"/>
    <col min="7690" max="7690" width="6.625" style="58" customWidth="1"/>
    <col min="7691" max="7691" width="6.875" style="58" customWidth="1"/>
    <col min="7692" max="7692" width="6.75" style="58" customWidth="1"/>
    <col min="7693" max="7694" width="5.625" style="58" customWidth="1"/>
    <col min="7695" max="7695" width="6.75" style="58" customWidth="1"/>
    <col min="7696" max="7696" width="6.375" style="58" customWidth="1"/>
    <col min="7697" max="7697" width="6.125" style="58" customWidth="1"/>
    <col min="7698" max="7700" width="7.375" style="58" customWidth="1"/>
    <col min="7701" max="7701" width="6.875" style="58" customWidth="1"/>
    <col min="7702" max="7702" width="5.75" style="58" customWidth="1"/>
    <col min="7703" max="7703" width="4.25" style="58" customWidth="1"/>
    <col min="7704" max="7704" width="22.625" style="58" customWidth="1"/>
    <col min="7705" max="7936" width="9" style="58"/>
    <col min="7937" max="7937" width="10.125" style="58" customWidth="1"/>
    <col min="7938" max="7938" width="6.125" style="58" customWidth="1"/>
    <col min="7939" max="7939" width="4.125" style="58" customWidth="1"/>
    <col min="7940" max="7940" width="4.25" style="58" customWidth="1"/>
    <col min="7941" max="7941" width="3.75" style="58" customWidth="1"/>
    <col min="7942" max="7942" width="4.25" style="58" customWidth="1"/>
    <col min="7943" max="7943" width="3.875" style="58" customWidth="1"/>
    <col min="7944" max="7944" width="4.5" style="58" customWidth="1"/>
    <col min="7945" max="7945" width="6.75" style="58" customWidth="1"/>
    <col min="7946" max="7946" width="6.625" style="58" customWidth="1"/>
    <col min="7947" max="7947" width="6.875" style="58" customWidth="1"/>
    <col min="7948" max="7948" width="6.75" style="58" customWidth="1"/>
    <col min="7949" max="7950" width="5.625" style="58" customWidth="1"/>
    <col min="7951" max="7951" width="6.75" style="58" customWidth="1"/>
    <col min="7952" max="7952" width="6.375" style="58" customWidth="1"/>
    <col min="7953" max="7953" width="6.125" style="58" customWidth="1"/>
    <col min="7954" max="7956" width="7.375" style="58" customWidth="1"/>
    <col min="7957" max="7957" width="6.875" style="58" customWidth="1"/>
    <col min="7958" max="7958" width="5.75" style="58" customWidth="1"/>
    <col min="7959" max="7959" width="4.25" style="58" customWidth="1"/>
    <col min="7960" max="7960" width="22.625" style="58" customWidth="1"/>
    <col min="7961" max="8192" width="9" style="58"/>
    <col min="8193" max="8193" width="10.125" style="58" customWidth="1"/>
    <col min="8194" max="8194" width="6.125" style="58" customWidth="1"/>
    <col min="8195" max="8195" width="4.125" style="58" customWidth="1"/>
    <col min="8196" max="8196" width="4.25" style="58" customWidth="1"/>
    <col min="8197" max="8197" width="3.75" style="58" customWidth="1"/>
    <col min="8198" max="8198" width="4.25" style="58" customWidth="1"/>
    <col min="8199" max="8199" width="3.875" style="58" customWidth="1"/>
    <col min="8200" max="8200" width="4.5" style="58" customWidth="1"/>
    <col min="8201" max="8201" width="6.75" style="58" customWidth="1"/>
    <col min="8202" max="8202" width="6.625" style="58" customWidth="1"/>
    <col min="8203" max="8203" width="6.875" style="58" customWidth="1"/>
    <col min="8204" max="8204" width="6.75" style="58" customWidth="1"/>
    <col min="8205" max="8206" width="5.625" style="58" customWidth="1"/>
    <col min="8207" max="8207" width="6.75" style="58" customWidth="1"/>
    <col min="8208" max="8208" width="6.375" style="58" customWidth="1"/>
    <col min="8209" max="8209" width="6.125" style="58" customWidth="1"/>
    <col min="8210" max="8212" width="7.375" style="58" customWidth="1"/>
    <col min="8213" max="8213" width="6.875" style="58" customWidth="1"/>
    <col min="8214" max="8214" width="5.75" style="58" customWidth="1"/>
    <col min="8215" max="8215" width="4.25" style="58" customWidth="1"/>
    <col min="8216" max="8216" width="22.625" style="58" customWidth="1"/>
    <col min="8217" max="8448" width="9" style="58"/>
    <col min="8449" max="8449" width="10.125" style="58" customWidth="1"/>
    <col min="8450" max="8450" width="6.125" style="58" customWidth="1"/>
    <col min="8451" max="8451" width="4.125" style="58" customWidth="1"/>
    <col min="8452" max="8452" width="4.25" style="58" customWidth="1"/>
    <col min="8453" max="8453" width="3.75" style="58" customWidth="1"/>
    <col min="8454" max="8454" width="4.25" style="58" customWidth="1"/>
    <col min="8455" max="8455" width="3.875" style="58" customWidth="1"/>
    <col min="8456" max="8456" width="4.5" style="58" customWidth="1"/>
    <col min="8457" max="8457" width="6.75" style="58" customWidth="1"/>
    <col min="8458" max="8458" width="6.625" style="58" customWidth="1"/>
    <col min="8459" max="8459" width="6.875" style="58" customWidth="1"/>
    <col min="8460" max="8460" width="6.75" style="58" customWidth="1"/>
    <col min="8461" max="8462" width="5.625" style="58" customWidth="1"/>
    <col min="8463" max="8463" width="6.75" style="58" customWidth="1"/>
    <col min="8464" max="8464" width="6.375" style="58" customWidth="1"/>
    <col min="8465" max="8465" width="6.125" style="58" customWidth="1"/>
    <col min="8466" max="8468" width="7.375" style="58" customWidth="1"/>
    <col min="8469" max="8469" width="6.875" style="58" customWidth="1"/>
    <col min="8470" max="8470" width="5.75" style="58" customWidth="1"/>
    <col min="8471" max="8471" width="4.25" style="58" customWidth="1"/>
    <col min="8472" max="8472" width="22.625" style="58" customWidth="1"/>
    <col min="8473" max="8704" width="9" style="58"/>
    <col min="8705" max="8705" width="10.125" style="58" customWidth="1"/>
    <col min="8706" max="8706" width="6.125" style="58" customWidth="1"/>
    <col min="8707" max="8707" width="4.125" style="58" customWidth="1"/>
    <col min="8708" max="8708" width="4.25" style="58" customWidth="1"/>
    <col min="8709" max="8709" width="3.75" style="58" customWidth="1"/>
    <col min="8710" max="8710" width="4.25" style="58" customWidth="1"/>
    <col min="8711" max="8711" width="3.875" style="58" customWidth="1"/>
    <col min="8712" max="8712" width="4.5" style="58" customWidth="1"/>
    <col min="8713" max="8713" width="6.75" style="58" customWidth="1"/>
    <col min="8714" max="8714" width="6.625" style="58" customWidth="1"/>
    <col min="8715" max="8715" width="6.875" style="58" customWidth="1"/>
    <col min="8716" max="8716" width="6.75" style="58" customWidth="1"/>
    <col min="8717" max="8718" width="5.625" style="58" customWidth="1"/>
    <col min="8719" max="8719" width="6.75" style="58" customWidth="1"/>
    <col min="8720" max="8720" width="6.375" style="58" customWidth="1"/>
    <col min="8721" max="8721" width="6.125" style="58" customWidth="1"/>
    <col min="8722" max="8724" width="7.375" style="58" customWidth="1"/>
    <col min="8725" max="8725" width="6.875" style="58" customWidth="1"/>
    <col min="8726" max="8726" width="5.75" style="58" customWidth="1"/>
    <col min="8727" max="8727" width="4.25" style="58" customWidth="1"/>
    <col min="8728" max="8728" width="22.625" style="58" customWidth="1"/>
    <col min="8729" max="8960" width="9" style="58"/>
    <col min="8961" max="8961" width="10.125" style="58" customWidth="1"/>
    <col min="8962" max="8962" width="6.125" style="58" customWidth="1"/>
    <col min="8963" max="8963" width="4.125" style="58" customWidth="1"/>
    <col min="8964" max="8964" width="4.25" style="58" customWidth="1"/>
    <col min="8965" max="8965" width="3.75" style="58" customWidth="1"/>
    <col min="8966" max="8966" width="4.25" style="58" customWidth="1"/>
    <col min="8967" max="8967" width="3.875" style="58" customWidth="1"/>
    <col min="8968" max="8968" width="4.5" style="58" customWidth="1"/>
    <col min="8969" max="8969" width="6.75" style="58" customWidth="1"/>
    <col min="8970" max="8970" width="6.625" style="58" customWidth="1"/>
    <col min="8971" max="8971" width="6.875" style="58" customWidth="1"/>
    <col min="8972" max="8972" width="6.75" style="58" customWidth="1"/>
    <col min="8973" max="8974" width="5.625" style="58" customWidth="1"/>
    <col min="8975" max="8975" width="6.75" style="58" customWidth="1"/>
    <col min="8976" max="8976" width="6.375" style="58" customWidth="1"/>
    <col min="8977" max="8977" width="6.125" style="58" customWidth="1"/>
    <col min="8978" max="8980" width="7.375" style="58" customWidth="1"/>
    <col min="8981" max="8981" width="6.875" style="58" customWidth="1"/>
    <col min="8982" max="8982" width="5.75" style="58" customWidth="1"/>
    <col min="8983" max="8983" width="4.25" style="58" customWidth="1"/>
    <col min="8984" max="8984" width="22.625" style="58" customWidth="1"/>
    <col min="8985" max="9216" width="9" style="58"/>
    <col min="9217" max="9217" width="10.125" style="58" customWidth="1"/>
    <col min="9218" max="9218" width="6.125" style="58" customWidth="1"/>
    <col min="9219" max="9219" width="4.125" style="58" customWidth="1"/>
    <col min="9220" max="9220" width="4.25" style="58" customWidth="1"/>
    <col min="9221" max="9221" width="3.75" style="58" customWidth="1"/>
    <col min="9222" max="9222" width="4.25" style="58" customWidth="1"/>
    <col min="9223" max="9223" width="3.875" style="58" customWidth="1"/>
    <col min="9224" max="9224" width="4.5" style="58" customWidth="1"/>
    <col min="9225" max="9225" width="6.75" style="58" customWidth="1"/>
    <col min="9226" max="9226" width="6.625" style="58" customWidth="1"/>
    <col min="9227" max="9227" width="6.875" style="58" customWidth="1"/>
    <col min="9228" max="9228" width="6.75" style="58" customWidth="1"/>
    <col min="9229" max="9230" width="5.625" style="58" customWidth="1"/>
    <col min="9231" max="9231" width="6.75" style="58" customWidth="1"/>
    <col min="9232" max="9232" width="6.375" style="58" customWidth="1"/>
    <col min="9233" max="9233" width="6.125" style="58" customWidth="1"/>
    <col min="9234" max="9236" width="7.375" style="58" customWidth="1"/>
    <col min="9237" max="9237" width="6.875" style="58" customWidth="1"/>
    <col min="9238" max="9238" width="5.75" style="58" customWidth="1"/>
    <col min="9239" max="9239" width="4.25" style="58" customWidth="1"/>
    <col min="9240" max="9240" width="22.625" style="58" customWidth="1"/>
    <col min="9241" max="9472" width="9" style="58"/>
    <col min="9473" max="9473" width="10.125" style="58" customWidth="1"/>
    <col min="9474" max="9474" width="6.125" style="58" customWidth="1"/>
    <col min="9475" max="9475" width="4.125" style="58" customWidth="1"/>
    <col min="9476" max="9476" width="4.25" style="58" customWidth="1"/>
    <col min="9477" max="9477" width="3.75" style="58" customWidth="1"/>
    <col min="9478" max="9478" width="4.25" style="58" customWidth="1"/>
    <col min="9479" max="9479" width="3.875" style="58" customWidth="1"/>
    <col min="9480" max="9480" width="4.5" style="58" customWidth="1"/>
    <col min="9481" max="9481" width="6.75" style="58" customWidth="1"/>
    <col min="9482" max="9482" width="6.625" style="58" customWidth="1"/>
    <col min="9483" max="9483" width="6.875" style="58" customWidth="1"/>
    <col min="9484" max="9484" width="6.75" style="58" customWidth="1"/>
    <col min="9485" max="9486" width="5.625" style="58" customWidth="1"/>
    <col min="9487" max="9487" width="6.75" style="58" customWidth="1"/>
    <col min="9488" max="9488" width="6.375" style="58" customWidth="1"/>
    <col min="9489" max="9489" width="6.125" style="58" customWidth="1"/>
    <col min="9490" max="9492" width="7.375" style="58" customWidth="1"/>
    <col min="9493" max="9493" width="6.875" style="58" customWidth="1"/>
    <col min="9494" max="9494" width="5.75" style="58" customWidth="1"/>
    <col min="9495" max="9495" width="4.25" style="58" customWidth="1"/>
    <col min="9496" max="9496" width="22.625" style="58" customWidth="1"/>
    <col min="9497" max="9728" width="9" style="58"/>
    <col min="9729" max="9729" width="10.125" style="58" customWidth="1"/>
    <col min="9730" max="9730" width="6.125" style="58" customWidth="1"/>
    <col min="9731" max="9731" width="4.125" style="58" customWidth="1"/>
    <col min="9732" max="9732" width="4.25" style="58" customWidth="1"/>
    <col min="9733" max="9733" width="3.75" style="58" customWidth="1"/>
    <col min="9734" max="9734" width="4.25" style="58" customWidth="1"/>
    <col min="9735" max="9735" width="3.875" style="58" customWidth="1"/>
    <col min="9736" max="9736" width="4.5" style="58" customWidth="1"/>
    <col min="9737" max="9737" width="6.75" style="58" customWidth="1"/>
    <col min="9738" max="9738" width="6.625" style="58" customWidth="1"/>
    <col min="9739" max="9739" width="6.875" style="58" customWidth="1"/>
    <col min="9740" max="9740" width="6.75" style="58" customWidth="1"/>
    <col min="9741" max="9742" width="5.625" style="58" customWidth="1"/>
    <col min="9743" max="9743" width="6.75" style="58" customWidth="1"/>
    <col min="9744" max="9744" width="6.375" style="58" customWidth="1"/>
    <col min="9745" max="9745" width="6.125" style="58" customWidth="1"/>
    <col min="9746" max="9748" width="7.375" style="58" customWidth="1"/>
    <col min="9749" max="9749" width="6.875" style="58" customWidth="1"/>
    <col min="9750" max="9750" width="5.75" style="58" customWidth="1"/>
    <col min="9751" max="9751" width="4.25" style="58" customWidth="1"/>
    <col min="9752" max="9752" width="22.625" style="58" customWidth="1"/>
    <col min="9753" max="9984" width="9" style="58"/>
    <col min="9985" max="9985" width="10.125" style="58" customWidth="1"/>
    <col min="9986" max="9986" width="6.125" style="58" customWidth="1"/>
    <col min="9987" max="9987" width="4.125" style="58" customWidth="1"/>
    <col min="9988" max="9988" width="4.25" style="58" customWidth="1"/>
    <col min="9989" max="9989" width="3.75" style="58" customWidth="1"/>
    <col min="9990" max="9990" width="4.25" style="58" customWidth="1"/>
    <col min="9991" max="9991" width="3.875" style="58" customWidth="1"/>
    <col min="9992" max="9992" width="4.5" style="58" customWidth="1"/>
    <col min="9993" max="9993" width="6.75" style="58" customWidth="1"/>
    <col min="9994" max="9994" width="6.625" style="58" customWidth="1"/>
    <col min="9995" max="9995" width="6.875" style="58" customWidth="1"/>
    <col min="9996" max="9996" width="6.75" style="58" customWidth="1"/>
    <col min="9997" max="9998" width="5.625" style="58" customWidth="1"/>
    <col min="9999" max="9999" width="6.75" style="58" customWidth="1"/>
    <col min="10000" max="10000" width="6.375" style="58" customWidth="1"/>
    <col min="10001" max="10001" width="6.125" style="58" customWidth="1"/>
    <col min="10002" max="10004" width="7.375" style="58" customWidth="1"/>
    <col min="10005" max="10005" width="6.875" style="58" customWidth="1"/>
    <col min="10006" max="10006" width="5.75" style="58" customWidth="1"/>
    <col min="10007" max="10007" width="4.25" style="58" customWidth="1"/>
    <col min="10008" max="10008" width="22.625" style="58" customWidth="1"/>
    <col min="10009" max="10240" width="9" style="58"/>
    <col min="10241" max="10241" width="10.125" style="58" customWidth="1"/>
    <col min="10242" max="10242" width="6.125" style="58" customWidth="1"/>
    <col min="10243" max="10243" width="4.125" style="58" customWidth="1"/>
    <col min="10244" max="10244" width="4.25" style="58" customWidth="1"/>
    <col min="10245" max="10245" width="3.75" style="58" customWidth="1"/>
    <col min="10246" max="10246" width="4.25" style="58" customWidth="1"/>
    <col min="10247" max="10247" width="3.875" style="58" customWidth="1"/>
    <col min="10248" max="10248" width="4.5" style="58" customWidth="1"/>
    <col min="10249" max="10249" width="6.75" style="58" customWidth="1"/>
    <col min="10250" max="10250" width="6.625" style="58" customWidth="1"/>
    <col min="10251" max="10251" width="6.875" style="58" customWidth="1"/>
    <col min="10252" max="10252" width="6.75" style="58" customWidth="1"/>
    <col min="10253" max="10254" width="5.625" style="58" customWidth="1"/>
    <col min="10255" max="10255" width="6.75" style="58" customWidth="1"/>
    <col min="10256" max="10256" width="6.375" style="58" customWidth="1"/>
    <col min="10257" max="10257" width="6.125" style="58" customWidth="1"/>
    <col min="10258" max="10260" width="7.375" style="58" customWidth="1"/>
    <col min="10261" max="10261" width="6.875" style="58" customWidth="1"/>
    <col min="10262" max="10262" width="5.75" style="58" customWidth="1"/>
    <col min="10263" max="10263" width="4.25" style="58" customWidth="1"/>
    <col min="10264" max="10264" width="22.625" style="58" customWidth="1"/>
    <col min="10265" max="10496" width="9" style="58"/>
    <col min="10497" max="10497" width="10.125" style="58" customWidth="1"/>
    <col min="10498" max="10498" width="6.125" style="58" customWidth="1"/>
    <col min="10499" max="10499" width="4.125" style="58" customWidth="1"/>
    <col min="10500" max="10500" width="4.25" style="58" customWidth="1"/>
    <col min="10501" max="10501" width="3.75" style="58" customWidth="1"/>
    <col min="10502" max="10502" width="4.25" style="58" customWidth="1"/>
    <col min="10503" max="10503" width="3.875" style="58" customWidth="1"/>
    <col min="10504" max="10504" width="4.5" style="58" customWidth="1"/>
    <col min="10505" max="10505" width="6.75" style="58" customWidth="1"/>
    <col min="10506" max="10506" width="6.625" style="58" customWidth="1"/>
    <col min="10507" max="10507" width="6.875" style="58" customWidth="1"/>
    <col min="10508" max="10508" width="6.75" style="58" customWidth="1"/>
    <col min="10509" max="10510" width="5.625" style="58" customWidth="1"/>
    <col min="10511" max="10511" width="6.75" style="58" customWidth="1"/>
    <col min="10512" max="10512" width="6.375" style="58" customWidth="1"/>
    <col min="10513" max="10513" width="6.125" style="58" customWidth="1"/>
    <col min="10514" max="10516" width="7.375" style="58" customWidth="1"/>
    <col min="10517" max="10517" width="6.875" style="58" customWidth="1"/>
    <col min="10518" max="10518" width="5.75" style="58" customWidth="1"/>
    <col min="10519" max="10519" width="4.25" style="58" customWidth="1"/>
    <col min="10520" max="10520" width="22.625" style="58" customWidth="1"/>
    <col min="10521" max="10752" width="9" style="58"/>
    <col min="10753" max="10753" width="10.125" style="58" customWidth="1"/>
    <col min="10754" max="10754" width="6.125" style="58" customWidth="1"/>
    <col min="10755" max="10755" width="4.125" style="58" customWidth="1"/>
    <col min="10756" max="10756" width="4.25" style="58" customWidth="1"/>
    <col min="10757" max="10757" width="3.75" style="58" customWidth="1"/>
    <col min="10758" max="10758" width="4.25" style="58" customWidth="1"/>
    <col min="10759" max="10759" width="3.875" style="58" customWidth="1"/>
    <col min="10760" max="10760" width="4.5" style="58" customWidth="1"/>
    <col min="10761" max="10761" width="6.75" style="58" customWidth="1"/>
    <col min="10762" max="10762" width="6.625" style="58" customWidth="1"/>
    <col min="10763" max="10763" width="6.875" style="58" customWidth="1"/>
    <col min="10764" max="10764" width="6.75" style="58" customWidth="1"/>
    <col min="10765" max="10766" width="5.625" style="58" customWidth="1"/>
    <col min="10767" max="10767" width="6.75" style="58" customWidth="1"/>
    <col min="10768" max="10768" width="6.375" style="58" customWidth="1"/>
    <col min="10769" max="10769" width="6.125" style="58" customWidth="1"/>
    <col min="10770" max="10772" width="7.375" style="58" customWidth="1"/>
    <col min="10773" max="10773" width="6.875" style="58" customWidth="1"/>
    <col min="10774" max="10774" width="5.75" style="58" customWidth="1"/>
    <col min="10775" max="10775" width="4.25" style="58" customWidth="1"/>
    <col min="10776" max="10776" width="22.625" style="58" customWidth="1"/>
    <col min="10777" max="11008" width="9" style="58"/>
    <col min="11009" max="11009" width="10.125" style="58" customWidth="1"/>
    <col min="11010" max="11010" width="6.125" style="58" customWidth="1"/>
    <col min="11011" max="11011" width="4.125" style="58" customWidth="1"/>
    <col min="11012" max="11012" width="4.25" style="58" customWidth="1"/>
    <col min="11013" max="11013" width="3.75" style="58" customWidth="1"/>
    <col min="11014" max="11014" width="4.25" style="58" customWidth="1"/>
    <col min="11015" max="11015" width="3.875" style="58" customWidth="1"/>
    <col min="11016" max="11016" width="4.5" style="58" customWidth="1"/>
    <col min="11017" max="11017" width="6.75" style="58" customWidth="1"/>
    <col min="11018" max="11018" width="6.625" style="58" customWidth="1"/>
    <col min="11019" max="11019" width="6.875" style="58" customWidth="1"/>
    <col min="11020" max="11020" width="6.75" style="58" customWidth="1"/>
    <col min="11021" max="11022" width="5.625" style="58" customWidth="1"/>
    <col min="11023" max="11023" width="6.75" style="58" customWidth="1"/>
    <col min="11024" max="11024" width="6.375" style="58" customWidth="1"/>
    <col min="11025" max="11025" width="6.125" style="58" customWidth="1"/>
    <col min="11026" max="11028" width="7.375" style="58" customWidth="1"/>
    <col min="11029" max="11029" width="6.875" style="58" customWidth="1"/>
    <col min="11030" max="11030" width="5.75" style="58" customWidth="1"/>
    <col min="11031" max="11031" width="4.25" style="58" customWidth="1"/>
    <col min="11032" max="11032" width="22.625" style="58" customWidth="1"/>
    <col min="11033" max="11264" width="9" style="58"/>
    <col min="11265" max="11265" width="10.125" style="58" customWidth="1"/>
    <col min="11266" max="11266" width="6.125" style="58" customWidth="1"/>
    <col min="11267" max="11267" width="4.125" style="58" customWidth="1"/>
    <col min="11268" max="11268" width="4.25" style="58" customWidth="1"/>
    <col min="11269" max="11269" width="3.75" style="58" customWidth="1"/>
    <col min="11270" max="11270" width="4.25" style="58" customWidth="1"/>
    <col min="11271" max="11271" width="3.875" style="58" customWidth="1"/>
    <col min="11272" max="11272" width="4.5" style="58" customWidth="1"/>
    <col min="11273" max="11273" width="6.75" style="58" customWidth="1"/>
    <col min="11274" max="11274" width="6.625" style="58" customWidth="1"/>
    <col min="11275" max="11275" width="6.875" style="58" customWidth="1"/>
    <col min="11276" max="11276" width="6.75" style="58" customWidth="1"/>
    <col min="11277" max="11278" width="5.625" style="58" customWidth="1"/>
    <col min="11279" max="11279" width="6.75" style="58" customWidth="1"/>
    <col min="11280" max="11280" width="6.375" style="58" customWidth="1"/>
    <col min="11281" max="11281" width="6.125" style="58" customWidth="1"/>
    <col min="11282" max="11284" width="7.375" style="58" customWidth="1"/>
    <col min="11285" max="11285" width="6.875" style="58" customWidth="1"/>
    <col min="11286" max="11286" width="5.75" style="58" customWidth="1"/>
    <col min="11287" max="11287" width="4.25" style="58" customWidth="1"/>
    <col min="11288" max="11288" width="22.625" style="58" customWidth="1"/>
    <col min="11289" max="11520" width="9" style="58"/>
    <col min="11521" max="11521" width="10.125" style="58" customWidth="1"/>
    <col min="11522" max="11522" width="6.125" style="58" customWidth="1"/>
    <col min="11523" max="11523" width="4.125" style="58" customWidth="1"/>
    <col min="11524" max="11524" width="4.25" style="58" customWidth="1"/>
    <col min="11525" max="11525" width="3.75" style="58" customWidth="1"/>
    <col min="11526" max="11526" width="4.25" style="58" customWidth="1"/>
    <col min="11527" max="11527" width="3.875" style="58" customWidth="1"/>
    <col min="11528" max="11528" width="4.5" style="58" customWidth="1"/>
    <col min="11529" max="11529" width="6.75" style="58" customWidth="1"/>
    <col min="11530" max="11530" width="6.625" style="58" customWidth="1"/>
    <col min="11531" max="11531" width="6.875" style="58" customWidth="1"/>
    <col min="11532" max="11532" width="6.75" style="58" customWidth="1"/>
    <col min="11533" max="11534" width="5.625" style="58" customWidth="1"/>
    <col min="11535" max="11535" width="6.75" style="58" customWidth="1"/>
    <col min="11536" max="11536" width="6.375" style="58" customWidth="1"/>
    <col min="11537" max="11537" width="6.125" style="58" customWidth="1"/>
    <col min="11538" max="11540" width="7.375" style="58" customWidth="1"/>
    <col min="11541" max="11541" width="6.875" style="58" customWidth="1"/>
    <col min="11542" max="11542" width="5.75" style="58" customWidth="1"/>
    <col min="11543" max="11543" width="4.25" style="58" customWidth="1"/>
    <col min="11544" max="11544" width="22.625" style="58" customWidth="1"/>
    <col min="11545" max="11776" width="9" style="58"/>
    <col min="11777" max="11777" width="10.125" style="58" customWidth="1"/>
    <col min="11778" max="11778" width="6.125" style="58" customWidth="1"/>
    <col min="11779" max="11779" width="4.125" style="58" customWidth="1"/>
    <col min="11780" max="11780" width="4.25" style="58" customWidth="1"/>
    <col min="11781" max="11781" width="3.75" style="58" customWidth="1"/>
    <col min="11782" max="11782" width="4.25" style="58" customWidth="1"/>
    <col min="11783" max="11783" width="3.875" style="58" customWidth="1"/>
    <col min="11784" max="11784" width="4.5" style="58" customWidth="1"/>
    <col min="11785" max="11785" width="6.75" style="58" customWidth="1"/>
    <col min="11786" max="11786" width="6.625" style="58" customWidth="1"/>
    <col min="11787" max="11787" width="6.875" style="58" customWidth="1"/>
    <col min="11788" max="11788" width="6.75" style="58" customWidth="1"/>
    <col min="11789" max="11790" width="5.625" style="58" customWidth="1"/>
    <col min="11791" max="11791" width="6.75" style="58" customWidth="1"/>
    <col min="11792" max="11792" width="6.375" style="58" customWidth="1"/>
    <col min="11793" max="11793" width="6.125" style="58" customWidth="1"/>
    <col min="11794" max="11796" width="7.375" style="58" customWidth="1"/>
    <col min="11797" max="11797" width="6.875" style="58" customWidth="1"/>
    <col min="11798" max="11798" width="5.75" style="58" customWidth="1"/>
    <col min="11799" max="11799" width="4.25" style="58" customWidth="1"/>
    <col min="11800" max="11800" width="22.625" style="58" customWidth="1"/>
    <col min="11801" max="12032" width="9" style="58"/>
    <col min="12033" max="12033" width="10.125" style="58" customWidth="1"/>
    <col min="12034" max="12034" width="6.125" style="58" customWidth="1"/>
    <col min="12035" max="12035" width="4.125" style="58" customWidth="1"/>
    <col min="12036" max="12036" width="4.25" style="58" customWidth="1"/>
    <col min="12037" max="12037" width="3.75" style="58" customWidth="1"/>
    <col min="12038" max="12038" width="4.25" style="58" customWidth="1"/>
    <col min="12039" max="12039" width="3.875" style="58" customWidth="1"/>
    <col min="12040" max="12040" width="4.5" style="58" customWidth="1"/>
    <col min="12041" max="12041" width="6.75" style="58" customWidth="1"/>
    <col min="12042" max="12042" width="6.625" style="58" customWidth="1"/>
    <col min="12043" max="12043" width="6.875" style="58" customWidth="1"/>
    <col min="12044" max="12044" width="6.75" style="58" customWidth="1"/>
    <col min="12045" max="12046" width="5.625" style="58" customWidth="1"/>
    <col min="12047" max="12047" width="6.75" style="58" customWidth="1"/>
    <col min="12048" max="12048" width="6.375" style="58" customWidth="1"/>
    <col min="12049" max="12049" width="6.125" style="58" customWidth="1"/>
    <col min="12050" max="12052" width="7.375" style="58" customWidth="1"/>
    <col min="12053" max="12053" width="6.875" style="58" customWidth="1"/>
    <col min="12054" max="12054" width="5.75" style="58" customWidth="1"/>
    <col min="12055" max="12055" width="4.25" style="58" customWidth="1"/>
    <col min="12056" max="12056" width="22.625" style="58" customWidth="1"/>
    <col min="12057" max="12288" width="9" style="58"/>
    <col min="12289" max="12289" width="10.125" style="58" customWidth="1"/>
    <col min="12290" max="12290" width="6.125" style="58" customWidth="1"/>
    <col min="12291" max="12291" width="4.125" style="58" customWidth="1"/>
    <col min="12292" max="12292" width="4.25" style="58" customWidth="1"/>
    <col min="12293" max="12293" width="3.75" style="58" customWidth="1"/>
    <col min="12294" max="12294" width="4.25" style="58" customWidth="1"/>
    <col min="12295" max="12295" width="3.875" style="58" customWidth="1"/>
    <col min="12296" max="12296" width="4.5" style="58" customWidth="1"/>
    <col min="12297" max="12297" width="6.75" style="58" customWidth="1"/>
    <col min="12298" max="12298" width="6.625" style="58" customWidth="1"/>
    <col min="12299" max="12299" width="6.875" style="58" customWidth="1"/>
    <col min="12300" max="12300" width="6.75" style="58" customWidth="1"/>
    <col min="12301" max="12302" width="5.625" style="58" customWidth="1"/>
    <col min="12303" max="12303" width="6.75" style="58" customWidth="1"/>
    <col min="12304" max="12304" width="6.375" style="58" customWidth="1"/>
    <col min="12305" max="12305" width="6.125" style="58" customWidth="1"/>
    <col min="12306" max="12308" width="7.375" style="58" customWidth="1"/>
    <col min="12309" max="12309" width="6.875" style="58" customWidth="1"/>
    <col min="12310" max="12310" width="5.75" style="58" customWidth="1"/>
    <col min="12311" max="12311" width="4.25" style="58" customWidth="1"/>
    <col min="12312" max="12312" width="22.625" style="58" customWidth="1"/>
    <col min="12313" max="12544" width="9" style="58"/>
    <col min="12545" max="12545" width="10.125" style="58" customWidth="1"/>
    <col min="12546" max="12546" width="6.125" style="58" customWidth="1"/>
    <col min="12547" max="12547" width="4.125" style="58" customWidth="1"/>
    <col min="12548" max="12548" width="4.25" style="58" customWidth="1"/>
    <col min="12549" max="12549" width="3.75" style="58" customWidth="1"/>
    <col min="12550" max="12550" width="4.25" style="58" customWidth="1"/>
    <col min="12551" max="12551" width="3.875" style="58" customWidth="1"/>
    <col min="12552" max="12552" width="4.5" style="58" customWidth="1"/>
    <col min="12553" max="12553" width="6.75" style="58" customWidth="1"/>
    <col min="12554" max="12554" width="6.625" style="58" customWidth="1"/>
    <col min="12555" max="12555" width="6.875" style="58" customWidth="1"/>
    <col min="12556" max="12556" width="6.75" style="58" customWidth="1"/>
    <col min="12557" max="12558" width="5.625" style="58" customWidth="1"/>
    <col min="12559" max="12559" width="6.75" style="58" customWidth="1"/>
    <col min="12560" max="12560" width="6.375" style="58" customWidth="1"/>
    <col min="12561" max="12561" width="6.125" style="58" customWidth="1"/>
    <col min="12562" max="12564" width="7.375" style="58" customWidth="1"/>
    <col min="12565" max="12565" width="6.875" style="58" customWidth="1"/>
    <col min="12566" max="12566" width="5.75" style="58" customWidth="1"/>
    <col min="12567" max="12567" width="4.25" style="58" customWidth="1"/>
    <col min="12568" max="12568" width="22.625" style="58" customWidth="1"/>
    <col min="12569" max="12800" width="9" style="58"/>
    <col min="12801" max="12801" width="10.125" style="58" customWidth="1"/>
    <col min="12802" max="12802" width="6.125" style="58" customWidth="1"/>
    <col min="12803" max="12803" width="4.125" style="58" customWidth="1"/>
    <col min="12804" max="12804" width="4.25" style="58" customWidth="1"/>
    <col min="12805" max="12805" width="3.75" style="58" customWidth="1"/>
    <col min="12806" max="12806" width="4.25" style="58" customWidth="1"/>
    <col min="12807" max="12807" width="3.875" style="58" customWidth="1"/>
    <col min="12808" max="12808" width="4.5" style="58" customWidth="1"/>
    <col min="12809" max="12809" width="6.75" style="58" customWidth="1"/>
    <col min="12810" max="12810" width="6.625" style="58" customWidth="1"/>
    <col min="12811" max="12811" width="6.875" style="58" customWidth="1"/>
    <col min="12812" max="12812" width="6.75" style="58" customWidth="1"/>
    <col min="12813" max="12814" width="5.625" style="58" customWidth="1"/>
    <col min="12815" max="12815" width="6.75" style="58" customWidth="1"/>
    <col min="12816" max="12816" width="6.375" style="58" customWidth="1"/>
    <col min="12817" max="12817" width="6.125" style="58" customWidth="1"/>
    <col min="12818" max="12820" width="7.375" style="58" customWidth="1"/>
    <col min="12821" max="12821" width="6.875" style="58" customWidth="1"/>
    <col min="12822" max="12822" width="5.75" style="58" customWidth="1"/>
    <col min="12823" max="12823" width="4.25" style="58" customWidth="1"/>
    <col min="12824" max="12824" width="22.625" style="58" customWidth="1"/>
    <col min="12825" max="13056" width="9" style="58"/>
    <col min="13057" max="13057" width="10.125" style="58" customWidth="1"/>
    <col min="13058" max="13058" width="6.125" style="58" customWidth="1"/>
    <col min="13059" max="13059" width="4.125" style="58" customWidth="1"/>
    <col min="13060" max="13060" width="4.25" style="58" customWidth="1"/>
    <col min="13061" max="13061" width="3.75" style="58" customWidth="1"/>
    <col min="13062" max="13062" width="4.25" style="58" customWidth="1"/>
    <col min="13063" max="13063" width="3.875" style="58" customWidth="1"/>
    <col min="13064" max="13064" width="4.5" style="58" customWidth="1"/>
    <col min="13065" max="13065" width="6.75" style="58" customWidth="1"/>
    <col min="13066" max="13066" width="6.625" style="58" customWidth="1"/>
    <col min="13067" max="13067" width="6.875" style="58" customWidth="1"/>
    <col min="13068" max="13068" width="6.75" style="58" customWidth="1"/>
    <col min="13069" max="13070" width="5.625" style="58" customWidth="1"/>
    <col min="13071" max="13071" width="6.75" style="58" customWidth="1"/>
    <col min="13072" max="13072" width="6.375" style="58" customWidth="1"/>
    <col min="13073" max="13073" width="6.125" style="58" customWidth="1"/>
    <col min="13074" max="13076" width="7.375" style="58" customWidth="1"/>
    <col min="13077" max="13077" width="6.875" style="58" customWidth="1"/>
    <col min="13078" max="13078" width="5.75" style="58" customWidth="1"/>
    <col min="13079" max="13079" width="4.25" style="58" customWidth="1"/>
    <col min="13080" max="13080" width="22.625" style="58" customWidth="1"/>
    <col min="13081" max="13312" width="9" style="58"/>
    <col min="13313" max="13313" width="10.125" style="58" customWidth="1"/>
    <col min="13314" max="13314" width="6.125" style="58" customWidth="1"/>
    <col min="13315" max="13315" width="4.125" style="58" customWidth="1"/>
    <col min="13316" max="13316" width="4.25" style="58" customWidth="1"/>
    <col min="13317" max="13317" width="3.75" style="58" customWidth="1"/>
    <col min="13318" max="13318" width="4.25" style="58" customWidth="1"/>
    <col min="13319" max="13319" width="3.875" style="58" customWidth="1"/>
    <col min="13320" max="13320" width="4.5" style="58" customWidth="1"/>
    <col min="13321" max="13321" width="6.75" style="58" customWidth="1"/>
    <col min="13322" max="13322" width="6.625" style="58" customWidth="1"/>
    <col min="13323" max="13323" width="6.875" style="58" customWidth="1"/>
    <col min="13324" max="13324" width="6.75" style="58" customWidth="1"/>
    <col min="13325" max="13326" width="5.625" style="58" customWidth="1"/>
    <col min="13327" max="13327" width="6.75" style="58" customWidth="1"/>
    <col min="13328" max="13328" width="6.375" style="58" customWidth="1"/>
    <col min="13329" max="13329" width="6.125" style="58" customWidth="1"/>
    <col min="13330" max="13332" width="7.375" style="58" customWidth="1"/>
    <col min="13333" max="13333" width="6.875" style="58" customWidth="1"/>
    <col min="13334" max="13334" width="5.75" style="58" customWidth="1"/>
    <col min="13335" max="13335" width="4.25" style="58" customWidth="1"/>
    <col min="13336" max="13336" width="22.625" style="58" customWidth="1"/>
    <col min="13337" max="13568" width="9" style="58"/>
    <col min="13569" max="13569" width="10.125" style="58" customWidth="1"/>
    <col min="13570" max="13570" width="6.125" style="58" customWidth="1"/>
    <col min="13571" max="13571" width="4.125" style="58" customWidth="1"/>
    <col min="13572" max="13572" width="4.25" style="58" customWidth="1"/>
    <col min="13573" max="13573" width="3.75" style="58" customWidth="1"/>
    <col min="13574" max="13574" width="4.25" style="58" customWidth="1"/>
    <col min="13575" max="13575" width="3.875" style="58" customWidth="1"/>
    <col min="13576" max="13576" width="4.5" style="58" customWidth="1"/>
    <col min="13577" max="13577" width="6.75" style="58" customWidth="1"/>
    <col min="13578" max="13578" width="6.625" style="58" customWidth="1"/>
    <col min="13579" max="13579" width="6.875" style="58" customWidth="1"/>
    <col min="13580" max="13580" width="6.75" style="58" customWidth="1"/>
    <col min="13581" max="13582" width="5.625" style="58" customWidth="1"/>
    <col min="13583" max="13583" width="6.75" style="58" customWidth="1"/>
    <col min="13584" max="13584" width="6.375" style="58" customWidth="1"/>
    <col min="13585" max="13585" width="6.125" style="58" customWidth="1"/>
    <col min="13586" max="13588" width="7.375" style="58" customWidth="1"/>
    <col min="13589" max="13589" width="6.875" style="58" customWidth="1"/>
    <col min="13590" max="13590" width="5.75" style="58" customWidth="1"/>
    <col min="13591" max="13591" width="4.25" style="58" customWidth="1"/>
    <col min="13592" max="13592" width="22.625" style="58" customWidth="1"/>
    <col min="13593" max="13824" width="9" style="58"/>
    <col min="13825" max="13825" width="10.125" style="58" customWidth="1"/>
    <col min="13826" max="13826" width="6.125" style="58" customWidth="1"/>
    <col min="13827" max="13827" width="4.125" style="58" customWidth="1"/>
    <col min="13828" max="13828" width="4.25" style="58" customWidth="1"/>
    <col min="13829" max="13829" width="3.75" style="58" customWidth="1"/>
    <col min="13830" max="13830" width="4.25" style="58" customWidth="1"/>
    <col min="13831" max="13831" width="3.875" style="58" customWidth="1"/>
    <col min="13832" max="13832" width="4.5" style="58" customWidth="1"/>
    <col min="13833" max="13833" width="6.75" style="58" customWidth="1"/>
    <col min="13834" max="13834" width="6.625" style="58" customWidth="1"/>
    <col min="13835" max="13835" width="6.875" style="58" customWidth="1"/>
    <col min="13836" max="13836" width="6.75" style="58" customWidth="1"/>
    <col min="13837" max="13838" width="5.625" style="58" customWidth="1"/>
    <col min="13839" max="13839" width="6.75" style="58" customWidth="1"/>
    <col min="13840" max="13840" width="6.375" style="58" customWidth="1"/>
    <col min="13841" max="13841" width="6.125" style="58" customWidth="1"/>
    <col min="13842" max="13844" width="7.375" style="58" customWidth="1"/>
    <col min="13845" max="13845" width="6.875" style="58" customWidth="1"/>
    <col min="13846" max="13846" width="5.75" style="58" customWidth="1"/>
    <col min="13847" max="13847" width="4.25" style="58" customWidth="1"/>
    <col min="13848" max="13848" width="22.625" style="58" customWidth="1"/>
    <col min="13849" max="14080" width="9" style="58"/>
    <col min="14081" max="14081" width="10.125" style="58" customWidth="1"/>
    <col min="14082" max="14082" width="6.125" style="58" customWidth="1"/>
    <col min="14083" max="14083" width="4.125" style="58" customWidth="1"/>
    <col min="14084" max="14084" width="4.25" style="58" customWidth="1"/>
    <col min="14085" max="14085" width="3.75" style="58" customWidth="1"/>
    <col min="14086" max="14086" width="4.25" style="58" customWidth="1"/>
    <col min="14087" max="14087" width="3.875" style="58" customWidth="1"/>
    <col min="14088" max="14088" width="4.5" style="58" customWidth="1"/>
    <col min="14089" max="14089" width="6.75" style="58" customWidth="1"/>
    <col min="14090" max="14090" width="6.625" style="58" customWidth="1"/>
    <col min="14091" max="14091" width="6.875" style="58" customWidth="1"/>
    <col min="14092" max="14092" width="6.75" style="58" customWidth="1"/>
    <col min="14093" max="14094" width="5.625" style="58" customWidth="1"/>
    <col min="14095" max="14095" width="6.75" style="58" customWidth="1"/>
    <col min="14096" max="14096" width="6.375" style="58" customWidth="1"/>
    <col min="14097" max="14097" width="6.125" style="58" customWidth="1"/>
    <col min="14098" max="14100" width="7.375" style="58" customWidth="1"/>
    <col min="14101" max="14101" width="6.875" style="58" customWidth="1"/>
    <col min="14102" max="14102" width="5.75" style="58" customWidth="1"/>
    <col min="14103" max="14103" width="4.25" style="58" customWidth="1"/>
    <col min="14104" max="14104" width="22.625" style="58" customWidth="1"/>
    <col min="14105" max="14336" width="9" style="58"/>
    <col min="14337" max="14337" width="10.125" style="58" customWidth="1"/>
    <col min="14338" max="14338" width="6.125" style="58" customWidth="1"/>
    <col min="14339" max="14339" width="4.125" style="58" customWidth="1"/>
    <col min="14340" max="14340" width="4.25" style="58" customWidth="1"/>
    <col min="14341" max="14341" width="3.75" style="58" customWidth="1"/>
    <col min="14342" max="14342" width="4.25" style="58" customWidth="1"/>
    <col min="14343" max="14343" width="3.875" style="58" customWidth="1"/>
    <col min="14344" max="14344" width="4.5" style="58" customWidth="1"/>
    <col min="14345" max="14345" width="6.75" style="58" customWidth="1"/>
    <col min="14346" max="14346" width="6.625" style="58" customWidth="1"/>
    <col min="14347" max="14347" width="6.875" style="58" customWidth="1"/>
    <col min="14348" max="14348" width="6.75" style="58" customWidth="1"/>
    <col min="14349" max="14350" width="5.625" style="58" customWidth="1"/>
    <col min="14351" max="14351" width="6.75" style="58" customWidth="1"/>
    <col min="14352" max="14352" width="6.375" style="58" customWidth="1"/>
    <col min="14353" max="14353" width="6.125" style="58" customWidth="1"/>
    <col min="14354" max="14356" width="7.375" style="58" customWidth="1"/>
    <col min="14357" max="14357" width="6.875" style="58" customWidth="1"/>
    <col min="14358" max="14358" width="5.75" style="58" customWidth="1"/>
    <col min="14359" max="14359" width="4.25" style="58" customWidth="1"/>
    <col min="14360" max="14360" width="22.625" style="58" customWidth="1"/>
    <col min="14361" max="14592" width="9" style="58"/>
    <col min="14593" max="14593" width="10.125" style="58" customWidth="1"/>
    <col min="14594" max="14594" width="6.125" style="58" customWidth="1"/>
    <col min="14595" max="14595" width="4.125" style="58" customWidth="1"/>
    <col min="14596" max="14596" width="4.25" style="58" customWidth="1"/>
    <col min="14597" max="14597" width="3.75" style="58" customWidth="1"/>
    <col min="14598" max="14598" width="4.25" style="58" customWidth="1"/>
    <col min="14599" max="14599" width="3.875" style="58" customWidth="1"/>
    <col min="14600" max="14600" width="4.5" style="58" customWidth="1"/>
    <col min="14601" max="14601" width="6.75" style="58" customWidth="1"/>
    <col min="14602" max="14602" width="6.625" style="58" customWidth="1"/>
    <col min="14603" max="14603" width="6.875" style="58" customWidth="1"/>
    <col min="14604" max="14604" width="6.75" style="58" customWidth="1"/>
    <col min="14605" max="14606" width="5.625" style="58" customWidth="1"/>
    <col min="14607" max="14607" width="6.75" style="58" customWidth="1"/>
    <col min="14608" max="14608" width="6.375" style="58" customWidth="1"/>
    <col min="14609" max="14609" width="6.125" style="58" customWidth="1"/>
    <col min="14610" max="14612" width="7.375" style="58" customWidth="1"/>
    <col min="14613" max="14613" width="6.875" style="58" customWidth="1"/>
    <col min="14614" max="14614" width="5.75" style="58" customWidth="1"/>
    <col min="14615" max="14615" width="4.25" style="58" customWidth="1"/>
    <col min="14616" max="14616" width="22.625" style="58" customWidth="1"/>
    <col min="14617" max="14848" width="9" style="58"/>
    <col min="14849" max="14849" width="10.125" style="58" customWidth="1"/>
    <col min="14850" max="14850" width="6.125" style="58" customWidth="1"/>
    <col min="14851" max="14851" width="4.125" style="58" customWidth="1"/>
    <col min="14852" max="14852" width="4.25" style="58" customWidth="1"/>
    <col min="14853" max="14853" width="3.75" style="58" customWidth="1"/>
    <col min="14854" max="14854" width="4.25" style="58" customWidth="1"/>
    <col min="14855" max="14855" width="3.875" style="58" customWidth="1"/>
    <col min="14856" max="14856" width="4.5" style="58" customWidth="1"/>
    <col min="14857" max="14857" width="6.75" style="58" customWidth="1"/>
    <col min="14858" max="14858" width="6.625" style="58" customWidth="1"/>
    <col min="14859" max="14859" width="6.875" style="58" customWidth="1"/>
    <col min="14860" max="14860" width="6.75" style="58" customWidth="1"/>
    <col min="14861" max="14862" width="5.625" style="58" customWidth="1"/>
    <col min="14863" max="14863" width="6.75" style="58" customWidth="1"/>
    <col min="14864" max="14864" width="6.375" style="58" customWidth="1"/>
    <col min="14865" max="14865" width="6.125" style="58" customWidth="1"/>
    <col min="14866" max="14868" width="7.375" style="58" customWidth="1"/>
    <col min="14869" max="14869" width="6.875" style="58" customWidth="1"/>
    <col min="14870" max="14870" width="5.75" style="58" customWidth="1"/>
    <col min="14871" max="14871" width="4.25" style="58" customWidth="1"/>
    <col min="14872" max="14872" width="22.625" style="58" customWidth="1"/>
    <col min="14873" max="15104" width="9" style="58"/>
    <col min="15105" max="15105" width="10.125" style="58" customWidth="1"/>
    <col min="15106" max="15106" width="6.125" style="58" customWidth="1"/>
    <col min="15107" max="15107" width="4.125" style="58" customWidth="1"/>
    <col min="15108" max="15108" width="4.25" style="58" customWidth="1"/>
    <col min="15109" max="15109" width="3.75" style="58" customWidth="1"/>
    <col min="15110" max="15110" width="4.25" style="58" customWidth="1"/>
    <col min="15111" max="15111" width="3.875" style="58" customWidth="1"/>
    <col min="15112" max="15112" width="4.5" style="58" customWidth="1"/>
    <col min="15113" max="15113" width="6.75" style="58" customWidth="1"/>
    <col min="15114" max="15114" width="6.625" style="58" customWidth="1"/>
    <col min="15115" max="15115" width="6.875" style="58" customWidth="1"/>
    <col min="15116" max="15116" width="6.75" style="58" customWidth="1"/>
    <col min="15117" max="15118" width="5.625" style="58" customWidth="1"/>
    <col min="15119" max="15119" width="6.75" style="58" customWidth="1"/>
    <col min="15120" max="15120" width="6.375" style="58" customWidth="1"/>
    <col min="15121" max="15121" width="6.125" style="58" customWidth="1"/>
    <col min="15122" max="15124" width="7.375" style="58" customWidth="1"/>
    <col min="15125" max="15125" width="6.875" style="58" customWidth="1"/>
    <col min="15126" max="15126" width="5.75" style="58" customWidth="1"/>
    <col min="15127" max="15127" width="4.25" style="58" customWidth="1"/>
    <col min="15128" max="15128" width="22.625" style="58" customWidth="1"/>
    <col min="15129" max="15360" width="9" style="58"/>
    <col min="15361" max="15361" width="10.125" style="58" customWidth="1"/>
    <col min="15362" max="15362" width="6.125" style="58" customWidth="1"/>
    <col min="15363" max="15363" width="4.125" style="58" customWidth="1"/>
    <col min="15364" max="15364" width="4.25" style="58" customWidth="1"/>
    <col min="15365" max="15365" width="3.75" style="58" customWidth="1"/>
    <col min="15366" max="15366" width="4.25" style="58" customWidth="1"/>
    <col min="15367" max="15367" width="3.875" style="58" customWidth="1"/>
    <col min="15368" max="15368" width="4.5" style="58" customWidth="1"/>
    <col min="15369" max="15369" width="6.75" style="58" customWidth="1"/>
    <col min="15370" max="15370" width="6.625" style="58" customWidth="1"/>
    <col min="15371" max="15371" width="6.875" style="58" customWidth="1"/>
    <col min="15372" max="15372" width="6.75" style="58" customWidth="1"/>
    <col min="15373" max="15374" width="5.625" style="58" customWidth="1"/>
    <col min="15375" max="15375" width="6.75" style="58" customWidth="1"/>
    <col min="15376" max="15376" width="6.375" style="58" customWidth="1"/>
    <col min="15377" max="15377" width="6.125" style="58" customWidth="1"/>
    <col min="15378" max="15380" width="7.375" style="58" customWidth="1"/>
    <col min="15381" max="15381" width="6.875" style="58" customWidth="1"/>
    <col min="15382" max="15382" width="5.75" style="58" customWidth="1"/>
    <col min="15383" max="15383" width="4.25" style="58" customWidth="1"/>
    <col min="15384" max="15384" width="22.625" style="58" customWidth="1"/>
    <col min="15385" max="15616" width="9" style="58"/>
    <col min="15617" max="15617" width="10.125" style="58" customWidth="1"/>
    <col min="15618" max="15618" width="6.125" style="58" customWidth="1"/>
    <col min="15619" max="15619" width="4.125" style="58" customWidth="1"/>
    <col min="15620" max="15620" width="4.25" style="58" customWidth="1"/>
    <col min="15621" max="15621" width="3.75" style="58" customWidth="1"/>
    <col min="15622" max="15622" width="4.25" style="58" customWidth="1"/>
    <col min="15623" max="15623" width="3.875" style="58" customWidth="1"/>
    <col min="15624" max="15624" width="4.5" style="58" customWidth="1"/>
    <col min="15625" max="15625" width="6.75" style="58" customWidth="1"/>
    <col min="15626" max="15626" width="6.625" style="58" customWidth="1"/>
    <col min="15627" max="15627" width="6.875" style="58" customWidth="1"/>
    <col min="15628" max="15628" width="6.75" style="58" customWidth="1"/>
    <col min="15629" max="15630" width="5.625" style="58" customWidth="1"/>
    <col min="15631" max="15631" width="6.75" style="58" customWidth="1"/>
    <col min="15632" max="15632" width="6.375" style="58" customWidth="1"/>
    <col min="15633" max="15633" width="6.125" style="58" customWidth="1"/>
    <col min="15634" max="15636" width="7.375" style="58" customWidth="1"/>
    <col min="15637" max="15637" width="6.875" style="58" customWidth="1"/>
    <col min="15638" max="15638" width="5.75" style="58" customWidth="1"/>
    <col min="15639" max="15639" width="4.25" style="58" customWidth="1"/>
    <col min="15640" max="15640" width="22.625" style="58" customWidth="1"/>
    <col min="15641" max="15872" width="9" style="58"/>
    <col min="15873" max="15873" width="10.125" style="58" customWidth="1"/>
    <col min="15874" max="15874" width="6.125" style="58" customWidth="1"/>
    <col min="15875" max="15875" width="4.125" style="58" customWidth="1"/>
    <col min="15876" max="15876" width="4.25" style="58" customWidth="1"/>
    <col min="15877" max="15877" width="3.75" style="58" customWidth="1"/>
    <col min="15878" max="15878" width="4.25" style="58" customWidth="1"/>
    <col min="15879" max="15879" width="3.875" style="58" customWidth="1"/>
    <col min="15880" max="15880" width="4.5" style="58" customWidth="1"/>
    <col min="15881" max="15881" width="6.75" style="58" customWidth="1"/>
    <col min="15882" max="15882" width="6.625" style="58" customWidth="1"/>
    <col min="15883" max="15883" width="6.875" style="58" customWidth="1"/>
    <col min="15884" max="15884" width="6.75" style="58" customWidth="1"/>
    <col min="15885" max="15886" width="5.625" style="58" customWidth="1"/>
    <col min="15887" max="15887" width="6.75" style="58" customWidth="1"/>
    <col min="15888" max="15888" width="6.375" style="58" customWidth="1"/>
    <col min="15889" max="15889" width="6.125" style="58" customWidth="1"/>
    <col min="15890" max="15892" width="7.375" style="58" customWidth="1"/>
    <col min="15893" max="15893" width="6.875" style="58" customWidth="1"/>
    <col min="15894" max="15894" width="5.75" style="58" customWidth="1"/>
    <col min="15895" max="15895" width="4.25" style="58" customWidth="1"/>
    <col min="15896" max="15896" width="22.625" style="58" customWidth="1"/>
    <col min="15897" max="16128" width="9" style="58"/>
    <col min="16129" max="16129" width="10.125" style="58" customWidth="1"/>
    <col min="16130" max="16130" width="6.125" style="58" customWidth="1"/>
    <col min="16131" max="16131" width="4.125" style="58" customWidth="1"/>
    <col min="16132" max="16132" width="4.25" style="58" customWidth="1"/>
    <col min="16133" max="16133" width="3.75" style="58" customWidth="1"/>
    <col min="16134" max="16134" width="4.25" style="58" customWidth="1"/>
    <col min="16135" max="16135" width="3.875" style="58" customWidth="1"/>
    <col min="16136" max="16136" width="4.5" style="58" customWidth="1"/>
    <col min="16137" max="16137" width="6.75" style="58" customWidth="1"/>
    <col min="16138" max="16138" width="6.625" style="58" customWidth="1"/>
    <col min="16139" max="16139" width="6.875" style="58" customWidth="1"/>
    <col min="16140" max="16140" width="6.75" style="58" customWidth="1"/>
    <col min="16141" max="16142" width="5.625" style="58" customWidth="1"/>
    <col min="16143" max="16143" width="6.75" style="58" customWidth="1"/>
    <col min="16144" max="16144" width="6.375" style="58" customWidth="1"/>
    <col min="16145" max="16145" width="6.125" style="58" customWidth="1"/>
    <col min="16146" max="16148" width="7.375" style="58" customWidth="1"/>
    <col min="16149" max="16149" width="6.875" style="58" customWidth="1"/>
    <col min="16150" max="16150" width="5.75" style="58" customWidth="1"/>
    <col min="16151" max="16151" width="4.25" style="58" customWidth="1"/>
    <col min="16152" max="16152" width="22.625" style="58" customWidth="1"/>
    <col min="16153" max="16384" width="9" style="58"/>
  </cols>
  <sheetData>
    <row r="1" ht="19" customHeight="1" spans="1:24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76"/>
      <c r="S1" s="60"/>
      <c r="T1" s="60"/>
      <c r="U1" s="77"/>
      <c r="V1" s="60"/>
      <c r="W1" s="60"/>
      <c r="X1" s="60"/>
    </row>
    <row r="2" ht="12" customHeight="1" spans="1:24">
      <c r="A2" s="61" t="s">
        <v>571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78"/>
      <c r="S2" s="62"/>
      <c r="T2" s="62"/>
      <c r="U2" s="79"/>
      <c r="V2" s="62"/>
      <c r="W2" s="62"/>
      <c r="X2" s="80"/>
    </row>
    <row r="3" ht="12" customHeight="1" spans="1:24">
      <c r="A3" s="63" t="s">
        <v>2</v>
      </c>
      <c r="B3" s="63" t="s">
        <v>3</v>
      </c>
      <c r="C3" s="63" t="s">
        <v>4</v>
      </c>
      <c r="D3" s="63"/>
      <c r="E3" s="63"/>
      <c r="F3" s="63"/>
      <c r="G3" s="63"/>
      <c r="H3" s="63"/>
      <c r="I3" s="64"/>
      <c r="J3" s="71" t="s">
        <v>5</v>
      </c>
      <c r="K3" s="72"/>
      <c r="L3" s="72"/>
      <c r="M3" s="72"/>
      <c r="N3" s="72"/>
      <c r="O3" s="72"/>
      <c r="P3" s="72"/>
      <c r="Q3" s="72"/>
      <c r="R3" s="81"/>
      <c r="S3" s="72"/>
      <c r="T3" s="82" t="s">
        <v>6</v>
      </c>
      <c r="U3" s="83" t="s">
        <v>7</v>
      </c>
      <c r="V3" s="84" t="s">
        <v>8</v>
      </c>
      <c r="W3" s="85" t="s">
        <v>9</v>
      </c>
      <c r="X3" s="86" t="s">
        <v>10</v>
      </c>
    </row>
    <row r="4" ht="10" customHeight="1" spans="1:24">
      <c r="A4" s="64"/>
      <c r="B4" s="64"/>
      <c r="C4" s="63" t="s">
        <v>11</v>
      </c>
      <c r="D4" s="64"/>
      <c r="E4" s="64"/>
      <c r="F4" s="64"/>
      <c r="G4" s="64"/>
      <c r="H4" s="64"/>
      <c r="I4" s="72" t="s">
        <v>12</v>
      </c>
      <c r="J4" s="71" t="s">
        <v>13</v>
      </c>
      <c r="K4" s="64"/>
      <c r="L4" s="64"/>
      <c r="M4" s="64"/>
      <c r="N4" s="64"/>
      <c r="O4" s="64"/>
      <c r="P4" s="64"/>
      <c r="Q4" s="64"/>
      <c r="R4" s="87" t="s">
        <v>14</v>
      </c>
      <c r="S4" s="70" t="s">
        <v>15</v>
      </c>
      <c r="T4" s="88"/>
      <c r="U4" s="89"/>
      <c r="V4" s="70"/>
      <c r="W4" s="85"/>
      <c r="X4" s="86"/>
    </row>
    <row r="5" ht="42" customHeight="1" spans="1:24">
      <c r="A5" s="65"/>
      <c r="B5" s="65"/>
      <c r="C5" s="66">
        <v>1</v>
      </c>
      <c r="D5" s="66">
        <v>2</v>
      </c>
      <c r="E5" s="66">
        <v>3</v>
      </c>
      <c r="F5" s="66">
        <v>4</v>
      </c>
      <c r="G5" s="66">
        <v>5</v>
      </c>
      <c r="H5" s="66">
        <v>6</v>
      </c>
      <c r="I5" s="65"/>
      <c r="J5" s="73" t="s">
        <v>17</v>
      </c>
      <c r="K5" s="73" t="s">
        <v>572</v>
      </c>
      <c r="L5" s="73" t="s">
        <v>103</v>
      </c>
      <c r="M5" s="73" t="s">
        <v>19</v>
      </c>
      <c r="N5" s="73" t="s">
        <v>573</v>
      </c>
      <c r="O5" s="73" t="s">
        <v>21</v>
      </c>
      <c r="P5" s="73" t="s">
        <v>22</v>
      </c>
      <c r="Q5" s="73" t="s">
        <v>23</v>
      </c>
      <c r="R5" s="90"/>
      <c r="S5" s="91"/>
      <c r="T5" s="92"/>
      <c r="U5" s="89"/>
      <c r="V5" s="91"/>
      <c r="W5" s="93"/>
      <c r="X5" s="94"/>
    </row>
    <row r="6" ht="12" customHeight="1" spans="1:24">
      <c r="A6" s="67">
        <v>1508044112</v>
      </c>
      <c r="B6" s="68" t="s">
        <v>574</v>
      </c>
      <c r="C6" s="69">
        <v>99</v>
      </c>
      <c r="D6" s="69">
        <v>98</v>
      </c>
      <c r="E6" s="70">
        <v>99</v>
      </c>
      <c r="F6" s="69">
        <v>98</v>
      </c>
      <c r="G6" s="69">
        <v>99</v>
      </c>
      <c r="H6" s="69">
        <v>97</v>
      </c>
      <c r="I6" s="74">
        <f t="shared" ref="I6:I34" si="0">(C6+D6+E6+F6+G6+H6)/6*0.2</f>
        <v>19.6666666666667</v>
      </c>
      <c r="J6" s="68" t="s">
        <v>126</v>
      </c>
      <c r="K6" s="68" t="s">
        <v>123</v>
      </c>
      <c r="L6" s="68" t="s">
        <v>134</v>
      </c>
      <c r="M6" s="68" t="s">
        <v>129</v>
      </c>
      <c r="N6" s="68" t="s">
        <v>112</v>
      </c>
      <c r="O6" s="68" t="s">
        <v>149</v>
      </c>
      <c r="P6" s="68" t="s">
        <v>127</v>
      </c>
      <c r="Q6" s="68" t="s">
        <v>134</v>
      </c>
      <c r="R6" s="95">
        <v>92.767441</v>
      </c>
      <c r="S6" s="96">
        <f t="shared" ref="S6:S34" si="1">R6*0.8</f>
        <v>74.2139528</v>
      </c>
      <c r="T6" s="97">
        <f t="shared" ref="T6:T34" si="2">S6+I6</f>
        <v>93.8806194666667</v>
      </c>
      <c r="U6" s="98">
        <v>2.5</v>
      </c>
      <c r="V6" s="99">
        <f t="shared" ref="V6:V34" si="3">T6+U6</f>
        <v>96.3806194666667</v>
      </c>
      <c r="W6" s="100">
        <v>1</v>
      </c>
      <c r="X6" s="101" t="s">
        <v>575</v>
      </c>
    </row>
    <row r="7" ht="12" customHeight="1" spans="1:24">
      <c r="A7" s="67">
        <v>1508044121</v>
      </c>
      <c r="B7" s="68" t="s">
        <v>576</v>
      </c>
      <c r="C7" s="69">
        <v>98</v>
      </c>
      <c r="D7" s="69">
        <v>99</v>
      </c>
      <c r="E7" s="70">
        <v>98</v>
      </c>
      <c r="F7" s="69">
        <v>97</v>
      </c>
      <c r="G7" s="69">
        <v>98</v>
      </c>
      <c r="H7" s="69">
        <v>99</v>
      </c>
      <c r="I7" s="74">
        <f t="shared" si="0"/>
        <v>19.6333333333333</v>
      </c>
      <c r="J7" s="68" t="s">
        <v>111</v>
      </c>
      <c r="K7" s="68" t="s">
        <v>127</v>
      </c>
      <c r="L7" s="68" t="s">
        <v>134</v>
      </c>
      <c r="M7" s="68" t="s">
        <v>127</v>
      </c>
      <c r="N7" s="68" t="s">
        <v>126</v>
      </c>
      <c r="O7" s="68" t="s">
        <v>111</v>
      </c>
      <c r="P7" s="68" t="s">
        <v>108</v>
      </c>
      <c r="Q7" s="68" t="s">
        <v>129</v>
      </c>
      <c r="R7" s="95">
        <v>89.139534</v>
      </c>
      <c r="S7" s="96">
        <f t="shared" si="1"/>
        <v>71.3116272</v>
      </c>
      <c r="T7" s="97">
        <f t="shared" si="2"/>
        <v>90.9449605333333</v>
      </c>
      <c r="U7" s="98">
        <v>3.5</v>
      </c>
      <c r="V7" s="99">
        <f t="shared" si="3"/>
        <v>94.4449605333333</v>
      </c>
      <c r="W7" s="100">
        <v>2</v>
      </c>
      <c r="X7" s="102" t="s">
        <v>577</v>
      </c>
    </row>
    <row r="8" ht="12" customHeight="1" spans="1:24">
      <c r="A8" s="67">
        <v>1508044124</v>
      </c>
      <c r="B8" s="68" t="s">
        <v>578</v>
      </c>
      <c r="C8" s="69">
        <v>98</v>
      </c>
      <c r="D8" s="69">
        <v>98</v>
      </c>
      <c r="E8" s="70">
        <v>99</v>
      </c>
      <c r="F8" s="69">
        <v>98</v>
      </c>
      <c r="G8" s="69">
        <v>98</v>
      </c>
      <c r="H8" s="69">
        <v>99</v>
      </c>
      <c r="I8" s="74">
        <f t="shared" si="0"/>
        <v>19.6666666666667</v>
      </c>
      <c r="J8" s="68" t="s">
        <v>129</v>
      </c>
      <c r="K8" s="68" t="s">
        <v>139</v>
      </c>
      <c r="L8" s="68" t="s">
        <v>108</v>
      </c>
      <c r="M8" s="68" t="s">
        <v>114</v>
      </c>
      <c r="N8" s="68" t="s">
        <v>123</v>
      </c>
      <c r="O8" s="68" t="s">
        <v>245</v>
      </c>
      <c r="P8" s="68" t="s">
        <v>252</v>
      </c>
      <c r="Q8" s="68" t="s">
        <v>252</v>
      </c>
      <c r="R8" s="95">
        <v>88.348837</v>
      </c>
      <c r="S8" s="96">
        <f t="shared" si="1"/>
        <v>70.6790696</v>
      </c>
      <c r="T8" s="97">
        <f t="shared" si="2"/>
        <v>90.3457362666667</v>
      </c>
      <c r="U8" s="98">
        <v>3.4</v>
      </c>
      <c r="V8" s="99">
        <f t="shared" si="3"/>
        <v>93.7457362666667</v>
      </c>
      <c r="W8" s="100">
        <v>3</v>
      </c>
      <c r="X8" s="102" t="s">
        <v>579</v>
      </c>
    </row>
    <row r="9" ht="12" customHeight="1" spans="1:24">
      <c r="A9" s="67">
        <v>1508044105</v>
      </c>
      <c r="B9" s="68" t="s">
        <v>580</v>
      </c>
      <c r="C9" s="69">
        <v>98</v>
      </c>
      <c r="D9" s="69">
        <v>99</v>
      </c>
      <c r="E9" s="70">
        <v>98</v>
      </c>
      <c r="F9" s="69">
        <v>98</v>
      </c>
      <c r="G9" s="69">
        <v>99</v>
      </c>
      <c r="H9" s="69">
        <v>99</v>
      </c>
      <c r="I9" s="74">
        <f t="shared" si="0"/>
        <v>19.7</v>
      </c>
      <c r="J9" s="68" t="s">
        <v>155</v>
      </c>
      <c r="K9" s="68" t="s">
        <v>164</v>
      </c>
      <c r="L9" s="68" t="s">
        <v>149</v>
      </c>
      <c r="M9" s="68" t="s">
        <v>124</v>
      </c>
      <c r="N9" s="68" t="s">
        <v>112</v>
      </c>
      <c r="O9" s="68" t="s">
        <v>134</v>
      </c>
      <c r="P9" s="68" t="s">
        <v>110</v>
      </c>
      <c r="Q9" s="68" t="s">
        <v>108</v>
      </c>
      <c r="R9" s="95">
        <v>88.232558</v>
      </c>
      <c r="S9" s="96">
        <f t="shared" si="1"/>
        <v>70.5860464</v>
      </c>
      <c r="T9" s="97">
        <f t="shared" si="2"/>
        <v>90.2860464</v>
      </c>
      <c r="U9" s="98">
        <v>3.2</v>
      </c>
      <c r="V9" s="99">
        <f t="shared" si="3"/>
        <v>93.4860464</v>
      </c>
      <c r="W9" s="100">
        <v>4</v>
      </c>
      <c r="X9" s="102" t="s">
        <v>581</v>
      </c>
    </row>
    <row r="10" ht="12" customHeight="1" spans="1:24">
      <c r="A10" s="67">
        <v>1508044109</v>
      </c>
      <c r="B10" s="68" t="s">
        <v>582</v>
      </c>
      <c r="C10" s="69">
        <v>98</v>
      </c>
      <c r="D10" s="69">
        <v>97</v>
      </c>
      <c r="E10" s="70">
        <v>99</v>
      </c>
      <c r="F10" s="69">
        <v>98</v>
      </c>
      <c r="G10" s="69">
        <v>99</v>
      </c>
      <c r="H10" s="69">
        <v>98</v>
      </c>
      <c r="I10" s="74">
        <f t="shared" si="0"/>
        <v>19.6333333333333</v>
      </c>
      <c r="J10" s="68" t="s">
        <v>133</v>
      </c>
      <c r="K10" s="68" t="s">
        <v>138</v>
      </c>
      <c r="L10" s="68" t="s">
        <v>111</v>
      </c>
      <c r="M10" s="68" t="s">
        <v>118</v>
      </c>
      <c r="N10" s="68" t="s">
        <v>111</v>
      </c>
      <c r="O10" s="68" t="s">
        <v>126</v>
      </c>
      <c r="P10" s="68" t="s">
        <v>118</v>
      </c>
      <c r="Q10" s="68" t="s">
        <v>252</v>
      </c>
      <c r="R10" s="95">
        <v>87.604651</v>
      </c>
      <c r="S10" s="96">
        <f t="shared" si="1"/>
        <v>70.0837208</v>
      </c>
      <c r="T10" s="97">
        <f t="shared" si="2"/>
        <v>89.7170541333333</v>
      </c>
      <c r="U10" s="98">
        <v>3.2</v>
      </c>
      <c r="V10" s="99">
        <f t="shared" si="3"/>
        <v>92.9170541333334</v>
      </c>
      <c r="W10" s="100">
        <v>5</v>
      </c>
      <c r="X10" s="103" t="s">
        <v>583</v>
      </c>
    </row>
    <row r="11" ht="12" customHeight="1" spans="1:24">
      <c r="A11" s="67">
        <v>1508044102</v>
      </c>
      <c r="B11" s="68" t="s">
        <v>584</v>
      </c>
      <c r="C11" s="69">
        <v>98</v>
      </c>
      <c r="D11" s="69">
        <v>98</v>
      </c>
      <c r="E11" s="70">
        <v>99</v>
      </c>
      <c r="F11" s="69">
        <v>97</v>
      </c>
      <c r="G11" s="69">
        <v>98</v>
      </c>
      <c r="H11" s="69">
        <v>99</v>
      </c>
      <c r="I11" s="74">
        <f t="shared" si="0"/>
        <v>19.6333333333333</v>
      </c>
      <c r="J11" s="68" t="s">
        <v>129</v>
      </c>
      <c r="K11" s="68" t="s">
        <v>127</v>
      </c>
      <c r="L11" s="68" t="s">
        <v>114</v>
      </c>
      <c r="M11" s="68" t="s">
        <v>118</v>
      </c>
      <c r="N11" s="68" t="s">
        <v>133</v>
      </c>
      <c r="O11" s="68" t="s">
        <v>126</v>
      </c>
      <c r="P11" s="68" t="s">
        <v>180</v>
      </c>
      <c r="Q11" s="68" t="s">
        <v>129</v>
      </c>
      <c r="R11" s="95">
        <v>84.395348</v>
      </c>
      <c r="S11" s="96">
        <f t="shared" si="1"/>
        <v>67.5162784</v>
      </c>
      <c r="T11" s="97">
        <f t="shared" si="2"/>
        <v>87.1496117333333</v>
      </c>
      <c r="U11" s="98">
        <v>1.7</v>
      </c>
      <c r="V11" s="99">
        <f t="shared" si="3"/>
        <v>88.8496117333333</v>
      </c>
      <c r="W11" s="100">
        <v>6</v>
      </c>
      <c r="X11" s="102" t="s">
        <v>585</v>
      </c>
    </row>
    <row r="12" ht="12" customHeight="1" spans="1:24">
      <c r="A12" s="67">
        <v>1508044104</v>
      </c>
      <c r="B12" s="68" t="s">
        <v>586</v>
      </c>
      <c r="C12" s="69">
        <v>98</v>
      </c>
      <c r="D12" s="69">
        <v>99</v>
      </c>
      <c r="E12" s="70">
        <v>97</v>
      </c>
      <c r="F12" s="69">
        <v>98</v>
      </c>
      <c r="G12" s="69">
        <v>97</v>
      </c>
      <c r="H12" s="69">
        <v>98</v>
      </c>
      <c r="I12" s="74">
        <f t="shared" si="0"/>
        <v>19.5666666666667</v>
      </c>
      <c r="J12" s="68" t="s">
        <v>155</v>
      </c>
      <c r="K12" s="68" t="s">
        <v>110</v>
      </c>
      <c r="L12" s="68" t="s">
        <v>123</v>
      </c>
      <c r="M12" s="68" t="s">
        <v>154</v>
      </c>
      <c r="N12" s="68" t="s">
        <v>123</v>
      </c>
      <c r="O12" s="68" t="s">
        <v>108</v>
      </c>
      <c r="P12" s="68" t="s">
        <v>108</v>
      </c>
      <c r="Q12" s="68" t="s">
        <v>123</v>
      </c>
      <c r="R12" s="95">
        <v>84.976744</v>
      </c>
      <c r="S12" s="96">
        <f t="shared" si="1"/>
        <v>67.9813952</v>
      </c>
      <c r="T12" s="97">
        <f t="shared" si="2"/>
        <v>87.5480618666667</v>
      </c>
      <c r="U12" s="98">
        <v>1</v>
      </c>
      <c r="V12" s="99">
        <f t="shared" si="3"/>
        <v>88.5480618666667</v>
      </c>
      <c r="W12" s="100">
        <v>7</v>
      </c>
      <c r="X12" s="102" t="s">
        <v>587</v>
      </c>
    </row>
    <row r="13" ht="12" customHeight="1" spans="1:24">
      <c r="A13" s="67">
        <v>1508044113</v>
      </c>
      <c r="B13" s="68" t="s">
        <v>588</v>
      </c>
      <c r="C13" s="69">
        <v>98</v>
      </c>
      <c r="D13" s="69">
        <v>99</v>
      </c>
      <c r="E13" s="70">
        <v>97</v>
      </c>
      <c r="F13" s="69">
        <v>99</v>
      </c>
      <c r="G13" s="69">
        <v>97</v>
      </c>
      <c r="H13" s="69">
        <v>98</v>
      </c>
      <c r="I13" s="74">
        <f t="shared" si="0"/>
        <v>19.6</v>
      </c>
      <c r="J13" s="68" t="s">
        <v>133</v>
      </c>
      <c r="K13" s="68" t="s">
        <v>109</v>
      </c>
      <c r="L13" s="68" t="s">
        <v>108</v>
      </c>
      <c r="M13" s="68" t="s">
        <v>109</v>
      </c>
      <c r="N13" s="68" t="s">
        <v>127</v>
      </c>
      <c r="O13" s="68" t="s">
        <v>128</v>
      </c>
      <c r="P13" s="68" t="s">
        <v>149</v>
      </c>
      <c r="Q13" s="68" t="s">
        <v>108</v>
      </c>
      <c r="R13" s="95">
        <v>84.255813</v>
      </c>
      <c r="S13" s="96">
        <f t="shared" si="1"/>
        <v>67.4046504</v>
      </c>
      <c r="T13" s="97">
        <f t="shared" si="2"/>
        <v>87.0046504</v>
      </c>
      <c r="U13" s="98">
        <v>1.4</v>
      </c>
      <c r="V13" s="99">
        <f t="shared" si="3"/>
        <v>88.4046504</v>
      </c>
      <c r="W13" s="100">
        <v>8</v>
      </c>
      <c r="X13" s="102" t="s">
        <v>589</v>
      </c>
    </row>
    <row r="14" ht="12" customHeight="1" spans="1:24">
      <c r="A14" s="67">
        <v>1508044106</v>
      </c>
      <c r="B14" s="68" t="s">
        <v>590</v>
      </c>
      <c r="C14" s="69">
        <v>98</v>
      </c>
      <c r="D14" s="69">
        <v>97</v>
      </c>
      <c r="E14" s="70">
        <v>99</v>
      </c>
      <c r="F14" s="69">
        <v>98</v>
      </c>
      <c r="G14" s="69">
        <v>97</v>
      </c>
      <c r="H14" s="69">
        <v>98</v>
      </c>
      <c r="I14" s="74">
        <f t="shared" si="0"/>
        <v>19.5666666666667</v>
      </c>
      <c r="J14" s="68" t="s">
        <v>109</v>
      </c>
      <c r="K14" s="68" t="s">
        <v>124</v>
      </c>
      <c r="L14" s="68" t="s">
        <v>118</v>
      </c>
      <c r="M14" s="68" t="s">
        <v>125</v>
      </c>
      <c r="N14" s="68" t="s">
        <v>108</v>
      </c>
      <c r="O14" s="68" t="s">
        <v>126</v>
      </c>
      <c r="P14" s="68" t="s">
        <v>119</v>
      </c>
      <c r="Q14" s="68" t="s">
        <v>109</v>
      </c>
      <c r="R14" s="95">
        <v>83.023255</v>
      </c>
      <c r="S14" s="96">
        <f t="shared" si="1"/>
        <v>66.418604</v>
      </c>
      <c r="T14" s="97">
        <f t="shared" si="2"/>
        <v>85.9852706666667</v>
      </c>
      <c r="U14" s="98">
        <v>0</v>
      </c>
      <c r="V14" s="99">
        <f t="shared" si="3"/>
        <v>85.9852706666667</v>
      </c>
      <c r="W14" s="100">
        <v>9</v>
      </c>
      <c r="X14" s="102"/>
    </row>
    <row r="15" ht="12" customHeight="1" spans="1:24">
      <c r="A15" s="67">
        <v>1508044111</v>
      </c>
      <c r="B15" s="68" t="s">
        <v>591</v>
      </c>
      <c r="C15" s="69">
        <v>97</v>
      </c>
      <c r="D15" s="69">
        <v>98</v>
      </c>
      <c r="E15" s="70">
        <v>97</v>
      </c>
      <c r="F15" s="69">
        <v>96</v>
      </c>
      <c r="G15" s="69">
        <v>98</v>
      </c>
      <c r="H15" s="69">
        <v>97</v>
      </c>
      <c r="I15" s="74">
        <f t="shared" si="0"/>
        <v>19.4333333333333</v>
      </c>
      <c r="J15" s="68" t="s">
        <v>149</v>
      </c>
      <c r="K15" s="68" t="s">
        <v>138</v>
      </c>
      <c r="L15" s="68" t="s">
        <v>180</v>
      </c>
      <c r="M15" s="68" t="s">
        <v>180</v>
      </c>
      <c r="N15" s="68" t="s">
        <v>153</v>
      </c>
      <c r="O15" s="68" t="s">
        <v>129</v>
      </c>
      <c r="P15" s="68" t="s">
        <v>125</v>
      </c>
      <c r="Q15" s="68" t="s">
        <v>123</v>
      </c>
      <c r="R15" s="95">
        <v>80.023255</v>
      </c>
      <c r="S15" s="96">
        <f t="shared" si="1"/>
        <v>64.018604</v>
      </c>
      <c r="T15" s="97">
        <f t="shared" si="2"/>
        <v>83.4519373333333</v>
      </c>
      <c r="U15" s="98">
        <v>1.4</v>
      </c>
      <c r="V15" s="99">
        <f t="shared" si="3"/>
        <v>84.8519373333334</v>
      </c>
      <c r="W15" s="100">
        <v>10</v>
      </c>
      <c r="X15" s="102"/>
    </row>
    <row r="16" ht="12" customHeight="1" spans="1:24">
      <c r="A16" s="67">
        <v>1508044103</v>
      </c>
      <c r="B16" s="68" t="s">
        <v>592</v>
      </c>
      <c r="C16" s="69">
        <v>98</v>
      </c>
      <c r="D16" s="69">
        <v>99</v>
      </c>
      <c r="E16" s="70">
        <v>98</v>
      </c>
      <c r="F16" s="69">
        <v>97</v>
      </c>
      <c r="G16" s="69">
        <v>98</v>
      </c>
      <c r="H16" s="69">
        <v>97</v>
      </c>
      <c r="I16" s="74">
        <f t="shared" si="0"/>
        <v>19.5666666666667</v>
      </c>
      <c r="J16" s="68" t="s">
        <v>110</v>
      </c>
      <c r="K16" s="68" t="s">
        <v>128</v>
      </c>
      <c r="L16" s="68" t="s">
        <v>118</v>
      </c>
      <c r="M16" s="68" t="s">
        <v>168</v>
      </c>
      <c r="N16" s="68" t="s">
        <v>110</v>
      </c>
      <c r="O16" s="68" t="s">
        <v>118</v>
      </c>
      <c r="P16" s="68" t="s">
        <v>171</v>
      </c>
      <c r="Q16" s="68" t="s">
        <v>126</v>
      </c>
      <c r="R16" s="95">
        <v>80.186046</v>
      </c>
      <c r="S16" s="96">
        <f t="shared" si="1"/>
        <v>64.1488368</v>
      </c>
      <c r="T16" s="97">
        <f t="shared" si="2"/>
        <v>83.7155034666667</v>
      </c>
      <c r="U16" s="98">
        <v>0.5</v>
      </c>
      <c r="V16" s="99">
        <f t="shared" si="3"/>
        <v>84.2155034666667</v>
      </c>
      <c r="W16" s="100">
        <v>11</v>
      </c>
      <c r="X16" s="104"/>
    </row>
    <row r="17" ht="12" customHeight="1" spans="1:24">
      <c r="A17" s="67">
        <v>1508044118</v>
      </c>
      <c r="B17" s="68" t="s">
        <v>593</v>
      </c>
      <c r="C17" s="69">
        <v>98</v>
      </c>
      <c r="D17" s="69">
        <v>99</v>
      </c>
      <c r="E17" s="70">
        <v>97</v>
      </c>
      <c r="F17" s="69">
        <v>98</v>
      </c>
      <c r="G17" s="69">
        <v>99</v>
      </c>
      <c r="H17" s="69">
        <v>98</v>
      </c>
      <c r="I17" s="74">
        <f t="shared" si="0"/>
        <v>19.6333333333333</v>
      </c>
      <c r="J17" s="68" t="s">
        <v>119</v>
      </c>
      <c r="K17" s="68" t="s">
        <v>148</v>
      </c>
      <c r="L17" s="68" t="s">
        <v>119</v>
      </c>
      <c r="M17" s="68" t="s">
        <v>119</v>
      </c>
      <c r="N17" s="68" t="s">
        <v>110</v>
      </c>
      <c r="O17" s="68" t="s">
        <v>129</v>
      </c>
      <c r="P17" s="68" t="s">
        <v>138</v>
      </c>
      <c r="Q17" s="68" t="s">
        <v>123</v>
      </c>
      <c r="R17" s="95">
        <v>79.697674</v>
      </c>
      <c r="S17" s="96">
        <f t="shared" si="1"/>
        <v>63.7581392</v>
      </c>
      <c r="T17" s="97">
        <f t="shared" si="2"/>
        <v>83.3914725333333</v>
      </c>
      <c r="U17" s="98">
        <v>0.5</v>
      </c>
      <c r="V17" s="99">
        <f t="shared" si="3"/>
        <v>83.8914725333333</v>
      </c>
      <c r="W17" s="100">
        <v>12</v>
      </c>
      <c r="X17" s="102"/>
    </row>
    <row r="18" ht="12" customHeight="1" spans="1:24">
      <c r="A18" s="67">
        <v>1508044122</v>
      </c>
      <c r="B18" s="68" t="s">
        <v>594</v>
      </c>
      <c r="C18" s="69">
        <v>98</v>
      </c>
      <c r="D18" s="69">
        <v>99</v>
      </c>
      <c r="E18" s="70">
        <v>98</v>
      </c>
      <c r="F18" s="69">
        <v>97</v>
      </c>
      <c r="G18" s="69">
        <v>98</v>
      </c>
      <c r="H18" s="69">
        <v>99</v>
      </c>
      <c r="I18" s="74">
        <f t="shared" si="0"/>
        <v>19.6333333333333</v>
      </c>
      <c r="J18" s="68" t="s">
        <v>110</v>
      </c>
      <c r="K18" s="68" t="s">
        <v>153</v>
      </c>
      <c r="L18" s="68" t="s">
        <v>187</v>
      </c>
      <c r="M18" s="68" t="s">
        <v>139</v>
      </c>
      <c r="N18" s="68" t="s">
        <v>114</v>
      </c>
      <c r="O18" s="68" t="s">
        <v>155</v>
      </c>
      <c r="P18" s="68" t="s">
        <v>128</v>
      </c>
      <c r="Q18" s="68" t="s">
        <v>114</v>
      </c>
      <c r="R18" s="95">
        <v>79.348837</v>
      </c>
      <c r="S18" s="96">
        <f t="shared" si="1"/>
        <v>63.4790696</v>
      </c>
      <c r="T18" s="97">
        <f t="shared" si="2"/>
        <v>83.1124029333333</v>
      </c>
      <c r="U18" s="98">
        <v>0.7</v>
      </c>
      <c r="V18" s="99">
        <f t="shared" si="3"/>
        <v>83.8124029333333</v>
      </c>
      <c r="W18" s="100">
        <v>13</v>
      </c>
      <c r="X18" s="102"/>
    </row>
    <row r="19" ht="12" customHeight="1" spans="1:24">
      <c r="A19" s="67">
        <v>1508044119</v>
      </c>
      <c r="B19" s="68" t="s">
        <v>595</v>
      </c>
      <c r="C19" s="69">
        <v>99</v>
      </c>
      <c r="D19" s="69">
        <v>98</v>
      </c>
      <c r="E19" s="70">
        <v>97</v>
      </c>
      <c r="F19" s="69">
        <v>97</v>
      </c>
      <c r="G19" s="69">
        <v>99</v>
      </c>
      <c r="H19" s="69">
        <v>98</v>
      </c>
      <c r="I19" s="74">
        <f t="shared" si="0"/>
        <v>19.6</v>
      </c>
      <c r="J19" s="68" t="s">
        <v>114</v>
      </c>
      <c r="K19" s="68" t="s">
        <v>168</v>
      </c>
      <c r="L19" s="68" t="s">
        <v>124</v>
      </c>
      <c r="M19" s="68" t="s">
        <v>148</v>
      </c>
      <c r="N19" s="68" t="s">
        <v>133</v>
      </c>
      <c r="O19" s="68" t="s">
        <v>129</v>
      </c>
      <c r="P19" s="68" t="s">
        <v>201</v>
      </c>
      <c r="Q19" s="68" t="s">
        <v>126</v>
      </c>
      <c r="R19" s="95">
        <v>80</v>
      </c>
      <c r="S19" s="96">
        <f t="shared" si="1"/>
        <v>64</v>
      </c>
      <c r="T19" s="97">
        <f t="shared" si="2"/>
        <v>83.6</v>
      </c>
      <c r="U19" s="98">
        <v>0.1</v>
      </c>
      <c r="V19" s="99">
        <f t="shared" si="3"/>
        <v>83.7</v>
      </c>
      <c r="W19" s="100">
        <v>14</v>
      </c>
      <c r="X19" s="102"/>
    </row>
    <row r="20" ht="12" customHeight="1" spans="1:24">
      <c r="A20" s="67">
        <v>1508044117</v>
      </c>
      <c r="B20" s="68" t="s">
        <v>596</v>
      </c>
      <c r="C20" s="69">
        <v>98</v>
      </c>
      <c r="D20" s="69">
        <v>99</v>
      </c>
      <c r="E20" s="70">
        <v>97</v>
      </c>
      <c r="F20" s="69">
        <v>98</v>
      </c>
      <c r="G20" s="69">
        <v>99</v>
      </c>
      <c r="H20" s="69">
        <v>98</v>
      </c>
      <c r="I20" s="74">
        <f t="shared" si="0"/>
        <v>19.6333333333333</v>
      </c>
      <c r="J20" s="68" t="s">
        <v>110</v>
      </c>
      <c r="K20" s="68" t="s">
        <v>168</v>
      </c>
      <c r="L20" s="68" t="s">
        <v>201</v>
      </c>
      <c r="M20" s="68" t="s">
        <v>110</v>
      </c>
      <c r="N20" s="68" t="s">
        <v>118</v>
      </c>
      <c r="O20" s="68" t="s">
        <v>128</v>
      </c>
      <c r="P20" s="68" t="s">
        <v>26</v>
      </c>
      <c r="Q20" s="68" t="s">
        <v>155</v>
      </c>
      <c r="R20" s="95">
        <v>79.326976</v>
      </c>
      <c r="S20" s="96">
        <f t="shared" si="1"/>
        <v>63.4615808</v>
      </c>
      <c r="T20" s="97">
        <f t="shared" si="2"/>
        <v>83.0949141333333</v>
      </c>
      <c r="U20" s="98">
        <v>0.1</v>
      </c>
      <c r="V20" s="99">
        <f t="shared" si="3"/>
        <v>83.1949141333333</v>
      </c>
      <c r="W20" s="100">
        <v>15</v>
      </c>
      <c r="X20" s="102"/>
    </row>
    <row r="21" ht="12" customHeight="1" spans="1:24">
      <c r="A21" s="67">
        <v>1508044120</v>
      </c>
      <c r="B21" s="68" t="s">
        <v>597</v>
      </c>
      <c r="C21" s="69">
        <v>97</v>
      </c>
      <c r="D21" s="69">
        <v>98</v>
      </c>
      <c r="E21" s="70">
        <v>96</v>
      </c>
      <c r="F21" s="69">
        <v>98</v>
      </c>
      <c r="G21" s="69">
        <v>98</v>
      </c>
      <c r="H21" s="69">
        <v>99</v>
      </c>
      <c r="I21" s="74">
        <f t="shared" si="0"/>
        <v>19.5333333333333</v>
      </c>
      <c r="J21" s="68" t="s">
        <v>109</v>
      </c>
      <c r="K21" s="68" t="s">
        <v>125</v>
      </c>
      <c r="L21" s="68" t="s">
        <v>118</v>
      </c>
      <c r="M21" s="68" t="s">
        <v>153</v>
      </c>
      <c r="N21" s="68" t="s">
        <v>180</v>
      </c>
      <c r="O21" s="68" t="s">
        <v>118</v>
      </c>
      <c r="P21" s="68" t="s">
        <v>111</v>
      </c>
      <c r="Q21" s="68" t="s">
        <v>108</v>
      </c>
      <c r="R21" s="95">
        <v>79.16279</v>
      </c>
      <c r="S21" s="96">
        <f t="shared" si="1"/>
        <v>63.330232</v>
      </c>
      <c r="T21" s="97">
        <f t="shared" si="2"/>
        <v>82.8635653333333</v>
      </c>
      <c r="U21" s="98">
        <v>0</v>
      </c>
      <c r="V21" s="99">
        <f t="shared" si="3"/>
        <v>82.8635653333333</v>
      </c>
      <c r="W21" s="100">
        <v>16</v>
      </c>
      <c r="X21" s="102"/>
    </row>
    <row r="22" ht="12" customHeight="1" spans="1:24">
      <c r="A22" s="67">
        <v>1508044115</v>
      </c>
      <c r="B22" s="68" t="s">
        <v>598</v>
      </c>
      <c r="C22" s="69">
        <v>97</v>
      </c>
      <c r="D22" s="69">
        <v>98</v>
      </c>
      <c r="E22" s="70">
        <v>98</v>
      </c>
      <c r="F22" s="69">
        <v>99</v>
      </c>
      <c r="G22" s="69">
        <v>97</v>
      </c>
      <c r="H22" s="69">
        <v>98</v>
      </c>
      <c r="I22" s="74">
        <f t="shared" si="0"/>
        <v>19.5666666666667</v>
      </c>
      <c r="J22" s="68" t="s">
        <v>128</v>
      </c>
      <c r="K22" s="68" t="s">
        <v>153</v>
      </c>
      <c r="L22" s="68" t="s">
        <v>118</v>
      </c>
      <c r="M22" s="68" t="s">
        <v>168</v>
      </c>
      <c r="N22" s="68" t="s">
        <v>125</v>
      </c>
      <c r="O22" s="68" t="s">
        <v>144</v>
      </c>
      <c r="P22" s="68" t="s">
        <v>126</v>
      </c>
      <c r="Q22" s="68" t="s">
        <v>123</v>
      </c>
      <c r="R22" s="95">
        <v>76.558139</v>
      </c>
      <c r="S22" s="96">
        <f t="shared" si="1"/>
        <v>61.2465112</v>
      </c>
      <c r="T22" s="97">
        <f t="shared" si="2"/>
        <v>80.8131778666667</v>
      </c>
      <c r="U22" s="98">
        <v>1.1</v>
      </c>
      <c r="V22" s="99">
        <f t="shared" si="3"/>
        <v>81.9131778666667</v>
      </c>
      <c r="W22" s="100">
        <v>17</v>
      </c>
      <c r="X22" s="102"/>
    </row>
    <row r="23" ht="12" customHeight="1" spans="1:24">
      <c r="A23" s="67">
        <v>1508044129</v>
      </c>
      <c r="B23" s="68" t="s">
        <v>599</v>
      </c>
      <c r="C23" s="69">
        <v>98</v>
      </c>
      <c r="D23" s="69">
        <v>99</v>
      </c>
      <c r="E23" s="70">
        <v>97</v>
      </c>
      <c r="F23" s="69">
        <v>99</v>
      </c>
      <c r="G23" s="69">
        <v>98</v>
      </c>
      <c r="H23" s="69">
        <v>97</v>
      </c>
      <c r="I23" s="74">
        <f t="shared" si="0"/>
        <v>19.6</v>
      </c>
      <c r="J23" s="68" t="s">
        <v>114</v>
      </c>
      <c r="K23" s="68" t="s">
        <v>144</v>
      </c>
      <c r="L23" s="68" t="s">
        <v>123</v>
      </c>
      <c r="M23" s="68" t="s">
        <v>119</v>
      </c>
      <c r="N23" s="68" t="s">
        <v>113</v>
      </c>
      <c r="O23" s="68" t="s">
        <v>139</v>
      </c>
      <c r="P23" s="68" t="s">
        <v>113</v>
      </c>
      <c r="Q23" s="68" t="s">
        <v>110</v>
      </c>
      <c r="R23" s="95">
        <v>75.581395</v>
      </c>
      <c r="S23" s="96">
        <f t="shared" si="1"/>
        <v>60.465116</v>
      </c>
      <c r="T23" s="97">
        <f t="shared" si="2"/>
        <v>80.065116</v>
      </c>
      <c r="U23" s="98">
        <v>0</v>
      </c>
      <c r="V23" s="99">
        <f t="shared" si="3"/>
        <v>80.065116</v>
      </c>
      <c r="W23" s="100">
        <v>18</v>
      </c>
      <c r="X23" s="102"/>
    </row>
    <row r="24" ht="12" customHeight="1" spans="1:24">
      <c r="A24" s="67">
        <v>1508044116</v>
      </c>
      <c r="B24" s="68" t="s">
        <v>600</v>
      </c>
      <c r="C24" s="69">
        <v>98</v>
      </c>
      <c r="D24" s="69">
        <v>97</v>
      </c>
      <c r="E24" s="70">
        <v>97</v>
      </c>
      <c r="F24" s="69">
        <v>98</v>
      </c>
      <c r="G24" s="69">
        <v>99</v>
      </c>
      <c r="H24" s="69">
        <v>98</v>
      </c>
      <c r="I24" s="74">
        <f t="shared" si="0"/>
        <v>19.5666666666667</v>
      </c>
      <c r="J24" s="68" t="s">
        <v>110</v>
      </c>
      <c r="K24" s="68" t="s">
        <v>119</v>
      </c>
      <c r="L24" s="68" t="s">
        <v>162</v>
      </c>
      <c r="M24" s="68" t="s">
        <v>119</v>
      </c>
      <c r="N24" s="68" t="s">
        <v>148</v>
      </c>
      <c r="O24" s="68" t="s">
        <v>118</v>
      </c>
      <c r="P24" s="68" t="s">
        <v>109</v>
      </c>
      <c r="Q24" s="68" t="s">
        <v>128</v>
      </c>
      <c r="R24" s="95">
        <v>74.744186</v>
      </c>
      <c r="S24" s="96">
        <f t="shared" si="1"/>
        <v>59.7953488</v>
      </c>
      <c r="T24" s="97">
        <f t="shared" si="2"/>
        <v>79.3620154666667</v>
      </c>
      <c r="U24" s="98">
        <v>0</v>
      </c>
      <c r="V24" s="99">
        <f t="shared" si="3"/>
        <v>79.3620154666667</v>
      </c>
      <c r="W24" s="100">
        <v>19</v>
      </c>
      <c r="X24" s="102"/>
    </row>
    <row r="25" ht="12" customHeight="1" spans="1:24">
      <c r="A25" s="67">
        <v>1508044108</v>
      </c>
      <c r="B25" s="68" t="s">
        <v>601</v>
      </c>
      <c r="C25" s="69">
        <v>98</v>
      </c>
      <c r="D25" s="69">
        <v>97</v>
      </c>
      <c r="E25" s="70">
        <v>97</v>
      </c>
      <c r="F25" s="69">
        <v>98</v>
      </c>
      <c r="G25" s="69">
        <v>97</v>
      </c>
      <c r="H25" s="69">
        <v>98</v>
      </c>
      <c r="I25" s="74">
        <f t="shared" si="0"/>
        <v>19.5</v>
      </c>
      <c r="J25" s="68" t="s">
        <v>133</v>
      </c>
      <c r="K25" s="68" t="s">
        <v>162</v>
      </c>
      <c r="L25" s="68" t="s">
        <v>171</v>
      </c>
      <c r="M25" s="68" t="s">
        <v>171</v>
      </c>
      <c r="N25" s="68" t="s">
        <v>139</v>
      </c>
      <c r="O25" s="68" t="s">
        <v>153</v>
      </c>
      <c r="P25" s="68" t="s">
        <v>149</v>
      </c>
      <c r="Q25" s="68" t="s">
        <v>129</v>
      </c>
      <c r="R25" s="95">
        <v>72.395348</v>
      </c>
      <c r="S25" s="96">
        <f t="shared" si="1"/>
        <v>57.9162784</v>
      </c>
      <c r="T25" s="97">
        <f t="shared" si="2"/>
        <v>77.4162784</v>
      </c>
      <c r="U25" s="98">
        <v>1.2</v>
      </c>
      <c r="V25" s="99">
        <f t="shared" si="3"/>
        <v>78.6162784</v>
      </c>
      <c r="W25" s="100">
        <v>20</v>
      </c>
      <c r="X25" s="102"/>
    </row>
    <row r="26" ht="12" customHeight="1" spans="1:24">
      <c r="A26" s="67">
        <v>1508044101</v>
      </c>
      <c r="B26" s="68" t="s">
        <v>602</v>
      </c>
      <c r="C26" s="69">
        <v>96</v>
      </c>
      <c r="D26" s="69">
        <v>98</v>
      </c>
      <c r="E26" s="70">
        <v>98</v>
      </c>
      <c r="F26" s="69">
        <v>99</v>
      </c>
      <c r="G26" s="69">
        <v>97</v>
      </c>
      <c r="H26" s="69">
        <v>97</v>
      </c>
      <c r="I26" s="74">
        <f t="shared" si="0"/>
        <v>19.5</v>
      </c>
      <c r="J26" s="68" t="s">
        <v>125</v>
      </c>
      <c r="K26" s="68" t="s">
        <v>163</v>
      </c>
      <c r="L26" s="68" t="s">
        <v>171</v>
      </c>
      <c r="M26" s="68" t="s">
        <v>139</v>
      </c>
      <c r="N26" s="68" t="s">
        <v>168</v>
      </c>
      <c r="O26" s="68" t="s">
        <v>201</v>
      </c>
      <c r="P26" s="68" t="s">
        <v>133</v>
      </c>
      <c r="Q26" s="68" t="s">
        <v>123</v>
      </c>
      <c r="R26" s="95">
        <v>71.558139</v>
      </c>
      <c r="S26" s="96">
        <f t="shared" si="1"/>
        <v>57.2465112</v>
      </c>
      <c r="T26" s="97">
        <f t="shared" si="2"/>
        <v>76.7465112</v>
      </c>
      <c r="U26" s="98">
        <v>0</v>
      </c>
      <c r="V26" s="99">
        <f t="shared" si="3"/>
        <v>76.7465112</v>
      </c>
      <c r="W26" s="100">
        <v>21</v>
      </c>
      <c r="X26" s="102"/>
    </row>
    <row r="27" ht="12" customHeight="1" spans="1:24">
      <c r="A27" s="67">
        <v>1508044114</v>
      </c>
      <c r="B27" s="68" t="s">
        <v>603</v>
      </c>
      <c r="C27" s="69">
        <v>98</v>
      </c>
      <c r="D27" s="69">
        <v>96</v>
      </c>
      <c r="E27" s="70">
        <v>98</v>
      </c>
      <c r="F27" s="69">
        <v>97</v>
      </c>
      <c r="G27" s="69">
        <v>98</v>
      </c>
      <c r="H27" s="69">
        <v>98</v>
      </c>
      <c r="I27" s="74">
        <f t="shared" si="0"/>
        <v>19.5</v>
      </c>
      <c r="J27" s="68" t="s">
        <v>110</v>
      </c>
      <c r="K27" s="68" t="s">
        <v>129</v>
      </c>
      <c r="L27" s="68" t="s">
        <v>154</v>
      </c>
      <c r="M27" s="68" t="s">
        <v>171</v>
      </c>
      <c r="N27" s="68" t="s">
        <v>201</v>
      </c>
      <c r="O27" s="68" t="s">
        <v>171</v>
      </c>
      <c r="P27" s="68" t="s">
        <v>118</v>
      </c>
      <c r="Q27" s="68" t="s">
        <v>114</v>
      </c>
      <c r="R27" s="95">
        <v>71.255813</v>
      </c>
      <c r="S27" s="96">
        <f t="shared" si="1"/>
        <v>57.0046504</v>
      </c>
      <c r="T27" s="97">
        <f t="shared" si="2"/>
        <v>76.5046504</v>
      </c>
      <c r="U27" s="98">
        <v>0.2</v>
      </c>
      <c r="V27" s="99">
        <f t="shared" si="3"/>
        <v>76.7046504</v>
      </c>
      <c r="W27" s="100">
        <v>22</v>
      </c>
      <c r="X27" s="102"/>
    </row>
    <row r="28" ht="12" customHeight="1" spans="1:24">
      <c r="A28" s="67">
        <v>1508044123</v>
      </c>
      <c r="B28" s="68" t="s">
        <v>604</v>
      </c>
      <c r="C28" s="69">
        <v>98</v>
      </c>
      <c r="D28" s="69">
        <v>99</v>
      </c>
      <c r="E28" s="70">
        <v>97</v>
      </c>
      <c r="F28" s="69">
        <v>99</v>
      </c>
      <c r="G28" s="69">
        <v>98</v>
      </c>
      <c r="H28" s="69">
        <v>97</v>
      </c>
      <c r="I28" s="74">
        <f t="shared" si="0"/>
        <v>19.6</v>
      </c>
      <c r="J28" s="68" t="s">
        <v>114</v>
      </c>
      <c r="K28" s="68" t="s">
        <v>138</v>
      </c>
      <c r="L28" s="68" t="s">
        <v>201</v>
      </c>
      <c r="M28" s="68" t="s">
        <v>201</v>
      </c>
      <c r="N28" s="68" t="s">
        <v>164</v>
      </c>
      <c r="O28" s="68" t="s">
        <v>193</v>
      </c>
      <c r="P28" s="68" t="s">
        <v>148</v>
      </c>
      <c r="Q28" s="68" t="s">
        <v>134</v>
      </c>
      <c r="R28" s="95">
        <v>69.418604</v>
      </c>
      <c r="S28" s="96">
        <f t="shared" si="1"/>
        <v>55.5348832</v>
      </c>
      <c r="T28" s="97">
        <f t="shared" si="2"/>
        <v>75.1348832</v>
      </c>
      <c r="U28" s="98">
        <v>0.4</v>
      </c>
      <c r="V28" s="99">
        <f t="shared" si="3"/>
        <v>75.5348832</v>
      </c>
      <c r="W28" s="100">
        <v>23</v>
      </c>
      <c r="X28" s="102"/>
    </row>
    <row r="29" ht="12" customHeight="1" spans="1:24">
      <c r="A29" s="67">
        <v>1508044128</v>
      </c>
      <c r="B29" s="68" t="s">
        <v>605</v>
      </c>
      <c r="C29" s="69">
        <v>98</v>
      </c>
      <c r="D29" s="69">
        <v>96</v>
      </c>
      <c r="E29" s="70">
        <v>98</v>
      </c>
      <c r="F29" s="69">
        <v>97</v>
      </c>
      <c r="G29" s="69">
        <v>98</v>
      </c>
      <c r="H29" s="69">
        <v>98</v>
      </c>
      <c r="I29" s="74">
        <f t="shared" si="0"/>
        <v>19.5</v>
      </c>
      <c r="J29" s="68" t="s">
        <v>114</v>
      </c>
      <c r="K29" s="68" t="s">
        <v>187</v>
      </c>
      <c r="L29" s="75" t="s">
        <v>197</v>
      </c>
      <c r="M29" s="68" t="s">
        <v>153</v>
      </c>
      <c r="N29" s="68" t="s">
        <v>118</v>
      </c>
      <c r="O29" s="68" t="s">
        <v>113</v>
      </c>
      <c r="P29" s="68" t="s">
        <v>111</v>
      </c>
      <c r="Q29" s="68" t="s">
        <v>108</v>
      </c>
      <c r="R29" s="95">
        <v>68</v>
      </c>
      <c r="S29" s="96">
        <f t="shared" si="1"/>
        <v>54.4</v>
      </c>
      <c r="T29" s="97">
        <f t="shared" si="2"/>
        <v>73.9</v>
      </c>
      <c r="U29" s="98">
        <v>-1</v>
      </c>
      <c r="V29" s="99">
        <f t="shared" si="3"/>
        <v>72.9</v>
      </c>
      <c r="W29" s="100">
        <v>24</v>
      </c>
      <c r="X29" s="102"/>
    </row>
    <row r="30" ht="12" customHeight="1" spans="1:24">
      <c r="A30" s="67">
        <v>1508044107</v>
      </c>
      <c r="B30" s="68" t="s">
        <v>606</v>
      </c>
      <c r="C30" s="69">
        <v>98</v>
      </c>
      <c r="D30" s="69">
        <v>97</v>
      </c>
      <c r="E30" s="70">
        <v>97</v>
      </c>
      <c r="F30" s="69">
        <v>98</v>
      </c>
      <c r="G30" s="69">
        <v>99</v>
      </c>
      <c r="H30" s="69">
        <v>97</v>
      </c>
      <c r="I30" s="74">
        <f t="shared" si="0"/>
        <v>19.5333333333333</v>
      </c>
      <c r="J30" s="68" t="s">
        <v>127</v>
      </c>
      <c r="K30" s="68" t="s">
        <v>171</v>
      </c>
      <c r="L30" s="75" t="s">
        <v>186</v>
      </c>
      <c r="M30" s="68" t="s">
        <v>201</v>
      </c>
      <c r="N30" s="68" t="s">
        <v>163</v>
      </c>
      <c r="O30" s="68" t="s">
        <v>164</v>
      </c>
      <c r="P30" s="68" t="s">
        <v>111</v>
      </c>
      <c r="Q30" s="68" t="s">
        <v>129</v>
      </c>
      <c r="R30" s="95">
        <v>61.023255</v>
      </c>
      <c r="S30" s="96">
        <f t="shared" si="1"/>
        <v>48.818604</v>
      </c>
      <c r="T30" s="97">
        <f t="shared" si="2"/>
        <v>68.3519373333333</v>
      </c>
      <c r="U30" s="98">
        <v>-0.6</v>
      </c>
      <c r="V30" s="99">
        <f t="shared" si="3"/>
        <v>67.7519373333333</v>
      </c>
      <c r="W30" s="100">
        <v>25</v>
      </c>
      <c r="X30" s="102"/>
    </row>
    <row r="31" ht="12" customHeight="1" spans="1:24">
      <c r="A31" s="67">
        <v>1508044126</v>
      </c>
      <c r="B31" s="68" t="s">
        <v>607</v>
      </c>
      <c r="C31" s="69">
        <v>97</v>
      </c>
      <c r="D31" s="69">
        <v>96</v>
      </c>
      <c r="E31" s="70">
        <v>97</v>
      </c>
      <c r="F31" s="69">
        <v>98</v>
      </c>
      <c r="G31" s="69">
        <v>95</v>
      </c>
      <c r="H31" s="69">
        <v>96</v>
      </c>
      <c r="I31" s="74">
        <f t="shared" si="0"/>
        <v>19.3</v>
      </c>
      <c r="J31" s="68" t="s">
        <v>154</v>
      </c>
      <c r="K31" s="68" t="s">
        <v>162</v>
      </c>
      <c r="L31" s="75" t="s">
        <v>608</v>
      </c>
      <c r="M31" s="68" t="s">
        <v>187</v>
      </c>
      <c r="N31" s="68" t="s">
        <v>139</v>
      </c>
      <c r="O31" s="68" t="s">
        <v>153</v>
      </c>
      <c r="P31" s="68" t="s">
        <v>167</v>
      </c>
      <c r="Q31" s="68" t="s">
        <v>114</v>
      </c>
      <c r="R31" s="95">
        <v>61.72093</v>
      </c>
      <c r="S31" s="96">
        <f t="shared" si="1"/>
        <v>49.376744</v>
      </c>
      <c r="T31" s="97">
        <f t="shared" si="2"/>
        <v>68.676744</v>
      </c>
      <c r="U31" s="98">
        <v>-1</v>
      </c>
      <c r="V31" s="99">
        <f t="shared" si="3"/>
        <v>67.676744</v>
      </c>
      <c r="W31" s="100">
        <v>26</v>
      </c>
      <c r="X31" s="69"/>
    </row>
    <row r="32" ht="12" customHeight="1" spans="1:24">
      <c r="A32" s="67">
        <v>1508044125</v>
      </c>
      <c r="B32" s="68" t="s">
        <v>609</v>
      </c>
      <c r="C32" s="69">
        <v>99</v>
      </c>
      <c r="D32" s="69">
        <v>98</v>
      </c>
      <c r="E32" s="70">
        <v>98</v>
      </c>
      <c r="F32" s="69">
        <v>99</v>
      </c>
      <c r="G32" s="69">
        <v>98</v>
      </c>
      <c r="H32" s="69">
        <v>98</v>
      </c>
      <c r="I32" s="74">
        <f t="shared" si="0"/>
        <v>19.6666666666667</v>
      </c>
      <c r="J32" s="68" t="s">
        <v>133</v>
      </c>
      <c r="K32" s="68" t="s">
        <v>201</v>
      </c>
      <c r="L32" s="68" t="s">
        <v>162</v>
      </c>
      <c r="M32" s="68" t="s">
        <v>139</v>
      </c>
      <c r="N32" s="75" t="s">
        <v>276</v>
      </c>
      <c r="O32" s="68" t="s">
        <v>109</v>
      </c>
      <c r="P32" s="68" t="s">
        <v>110</v>
      </c>
      <c r="Q32" s="68" t="s">
        <v>114</v>
      </c>
      <c r="R32" s="95">
        <v>53.953488</v>
      </c>
      <c r="S32" s="96">
        <f t="shared" si="1"/>
        <v>43.1627904</v>
      </c>
      <c r="T32" s="97">
        <f t="shared" si="2"/>
        <v>62.8294570666667</v>
      </c>
      <c r="U32" s="98">
        <v>-0.5</v>
      </c>
      <c r="V32" s="99">
        <f t="shared" si="3"/>
        <v>62.3294570666667</v>
      </c>
      <c r="W32" s="100">
        <v>27</v>
      </c>
      <c r="X32" s="102"/>
    </row>
    <row r="33" ht="12" customHeight="1" spans="1:24">
      <c r="A33" s="67">
        <v>1508044110</v>
      </c>
      <c r="B33" s="68" t="s">
        <v>610</v>
      </c>
      <c r="C33" s="69">
        <v>98</v>
      </c>
      <c r="D33" s="69">
        <v>97</v>
      </c>
      <c r="E33" s="70">
        <v>98</v>
      </c>
      <c r="F33" s="69">
        <v>97</v>
      </c>
      <c r="G33" s="69">
        <v>99</v>
      </c>
      <c r="H33" s="69">
        <v>98</v>
      </c>
      <c r="I33" s="74">
        <f t="shared" si="0"/>
        <v>19.5666666666667</v>
      </c>
      <c r="J33" s="68" t="s">
        <v>118</v>
      </c>
      <c r="K33" s="68" t="s">
        <v>153</v>
      </c>
      <c r="L33" s="68" t="s">
        <v>162</v>
      </c>
      <c r="M33" s="68" t="s">
        <v>148</v>
      </c>
      <c r="N33" s="75" t="s">
        <v>211</v>
      </c>
      <c r="O33" s="68" t="s">
        <v>139</v>
      </c>
      <c r="P33" s="68" t="s">
        <v>109</v>
      </c>
      <c r="Q33" s="68" t="s">
        <v>128</v>
      </c>
      <c r="R33" s="95">
        <v>52.697674</v>
      </c>
      <c r="S33" s="96">
        <f t="shared" si="1"/>
        <v>42.1581392</v>
      </c>
      <c r="T33" s="97">
        <f t="shared" si="2"/>
        <v>61.7248058666667</v>
      </c>
      <c r="U33" s="98">
        <v>-1</v>
      </c>
      <c r="V33" s="99">
        <f t="shared" si="3"/>
        <v>60.7248058666667</v>
      </c>
      <c r="W33" s="100">
        <v>28</v>
      </c>
      <c r="X33" s="102"/>
    </row>
    <row r="34" ht="12" customHeight="1" spans="1:24">
      <c r="A34" s="67">
        <v>1508044127</v>
      </c>
      <c r="B34" s="68" t="s">
        <v>611</v>
      </c>
      <c r="C34" s="69">
        <v>98</v>
      </c>
      <c r="D34" s="69">
        <v>97</v>
      </c>
      <c r="E34" s="70">
        <v>97</v>
      </c>
      <c r="F34" s="69">
        <v>98</v>
      </c>
      <c r="G34" s="69">
        <v>99</v>
      </c>
      <c r="H34" s="69">
        <v>98</v>
      </c>
      <c r="I34" s="74">
        <f t="shared" si="0"/>
        <v>19.5666666666667</v>
      </c>
      <c r="J34" s="68" t="s">
        <v>125</v>
      </c>
      <c r="K34" s="68" t="s">
        <v>144</v>
      </c>
      <c r="L34" s="68" t="s">
        <v>167</v>
      </c>
      <c r="M34" s="68" t="s">
        <v>119</v>
      </c>
      <c r="N34" s="75" t="s">
        <v>177</v>
      </c>
      <c r="O34" s="68" t="s">
        <v>164</v>
      </c>
      <c r="P34" s="68" t="s">
        <v>162</v>
      </c>
      <c r="Q34" s="68" t="s">
        <v>127</v>
      </c>
      <c r="R34" s="95">
        <v>50.069767</v>
      </c>
      <c r="S34" s="96">
        <f t="shared" si="1"/>
        <v>40.0558136</v>
      </c>
      <c r="T34" s="97">
        <f t="shared" si="2"/>
        <v>59.6224802666667</v>
      </c>
      <c r="U34" s="98">
        <v>-1.5</v>
      </c>
      <c r="V34" s="99">
        <f t="shared" si="3"/>
        <v>58.1224802666667</v>
      </c>
      <c r="W34" s="100">
        <v>29</v>
      </c>
      <c r="X34" s="102"/>
    </row>
  </sheetData>
  <mergeCells count="16">
    <mergeCell ref="A1:X1"/>
    <mergeCell ref="A2:X2"/>
    <mergeCell ref="C3:I3"/>
    <mergeCell ref="J3:S3"/>
    <mergeCell ref="C4:H4"/>
    <mergeCell ref="J4:Q4"/>
    <mergeCell ref="A3:A5"/>
    <mergeCell ref="B3:B5"/>
    <mergeCell ref="I4:I5"/>
    <mergeCell ref="R4:R5"/>
    <mergeCell ref="S4:S5"/>
    <mergeCell ref="T3:T5"/>
    <mergeCell ref="U3:U5"/>
    <mergeCell ref="V3:V5"/>
    <mergeCell ref="W3:W5"/>
    <mergeCell ref="X3:X5"/>
  </mergeCells>
  <pageMargins left="0.75" right="0.75" top="1" bottom="1" header="0.509027777777778" footer="0.509027777777778"/>
  <pageSetup paperSize="9" orientation="landscape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15计科1班综合测评</vt:lpstr>
      <vt:lpstr>15计科2班综合测评</vt:lpstr>
      <vt:lpstr>15软件1班综合测评</vt:lpstr>
      <vt:lpstr>15软件2班综合测评</vt:lpstr>
      <vt:lpstr>15软件3班综合测评</vt:lpstr>
      <vt:lpstr>15软件4班综合测评</vt:lpstr>
      <vt:lpstr>15物联1班综合测评</vt:lpstr>
      <vt:lpstr>15物联2班综合测评</vt:lpstr>
      <vt:lpstr>15信息1班综合测评</vt:lpstr>
      <vt:lpstr>15信息2班综合测评x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六色曼陀罗</cp:lastModifiedBy>
  <dcterms:created xsi:type="dcterms:W3CDTF">2016-03-19T15:27:00Z</dcterms:created>
  <cp:lastPrinted>2016-03-31T14:33:00Z</cp:lastPrinted>
  <dcterms:modified xsi:type="dcterms:W3CDTF">2019-05-09T06:45:43Z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ubyTemplateID" linkTarget="0">
    <vt:lpwstr>20</vt:lpwstr>
  </property>
</Properties>
</file>