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<sst xmlns="http://schemas.openxmlformats.org/spreadsheetml/2006/main" count="57" uniqueCount="39">
  <si>
    <t>耗气量计算及电磁阀选择</t>
  </si>
  <si>
    <t>最大耗气量计算(自由空气)</t>
  </si>
  <si>
    <t>缸径直径</t>
  </si>
  <si>
    <t>D=</t>
  </si>
  <si>
    <t>mm</t>
  </si>
  <si>
    <t>=</t>
  </si>
  <si>
    <t>cm</t>
  </si>
  <si>
    <t>最大速度</t>
  </si>
  <si>
    <r>
      <rPr>
        <sz val="11"/>
        <color indexed="8"/>
        <rFont val="宋体"/>
        <charset val="134"/>
      </rPr>
      <t>V</t>
    </r>
    <r>
      <rPr>
        <vertAlign val="subscript"/>
        <sz val="11"/>
        <color indexed="8"/>
        <rFont val="宋体"/>
        <charset val="134"/>
      </rPr>
      <t>max</t>
    </r>
    <r>
      <rPr>
        <sz val="11"/>
        <color indexed="8"/>
        <rFont val="宋体"/>
        <charset val="134"/>
      </rPr>
      <t>=</t>
    </r>
  </si>
  <si>
    <t>mm/s</t>
  </si>
  <si>
    <t>使用压力</t>
  </si>
  <si>
    <t>P=</t>
  </si>
  <si>
    <t>Mpa</t>
  </si>
  <si>
    <t>最大耗气量</t>
  </si>
  <si>
    <t>Q=</t>
  </si>
  <si>
    <t>L/min</t>
  </si>
  <si>
    <t>流通能力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</si>
  <si>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v=</t>
    </r>
  </si>
  <si>
    <t>Q=984Cv</t>
  </si>
  <si>
    <t>有效流通面积</t>
  </si>
  <si>
    <t>S=</t>
  </si>
  <si>
    <r>
      <rPr>
        <sz val="11"/>
        <color indexed="8"/>
        <rFont val="宋体"/>
        <charset val="134"/>
      </rPr>
      <t>mm</t>
    </r>
    <r>
      <rPr>
        <vertAlign val="superscript"/>
        <sz val="11"/>
        <color indexed="8"/>
        <rFont val="宋体"/>
        <charset val="134"/>
      </rPr>
      <t>2</t>
    </r>
  </si>
  <si>
    <r>
      <rPr>
        <sz val="12"/>
        <color indexed="10"/>
        <rFont val="宋体"/>
        <charset val="134"/>
      </rPr>
      <t>★：查看样册电磁阀的（C</t>
    </r>
    <r>
      <rPr>
        <vertAlign val="subscript"/>
        <sz val="12"/>
        <color indexed="10"/>
        <rFont val="宋体"/>
        <charset val="134"/>
      </rPr>
      <t>V</t>
    </r>
    <r>
      <rPr>
        <sz val="12"/>
        <color indexed="10"/>
        <rFont val="宋体"/>
        <charset val="134"/>
      </rPr>
      <t>值或流通面积）≥（计算后的C</t>
    </r>
    <r>
      <rPr>
        <vertAlign val="subscript"/>
        <sz val="12"/>
        <color indexed="10"/>
        <rFont val="宋体"/>
        <charset val="134"/>
      </rPr>
      <t>V</t>
    </r>
    <r>
      <rPr>
        <sz val="12"/>
        <color indexed="10"/>
        <rFont val="宋体"/>
        <charset val="134"/>
      </rPr>
      <t>值或流通面积）选择相应的电磁阀</t>
    </r>
  </si>
  <si>
    <t>平均耗气量计算</t>
  </si>
  <si>
    <t>气缸工作频度</t>
  </si>
  <si>
    <t>N=</t>
  </si>
  <si>
    <t>周/min</t>
  </si>
  <si>
    <t>（每分钟内气缸的往复周数，一个往复为一周）</t>
  </si>
  <si>
    <t>气缸的行程</t>
  </si>
  <si>
    <t>L=</t>
  </si>
  <si>
    <t>配管的内径</t>
  </si>
  <si>
    <t>d=</t>
  </si>
  <si>
    <t>换向阀与气缸之间的配管的内径</t>
  </si>
  <si>
    <t>配管的长度</t>
  </si>
  <si>
    <r>
      <rPr>
        <sz val="11"/>
        <color indexed="8"/>
        <rFont val="宋体"/>
        <charset val="134"/>
      </rPr>
      <t>L</t>
    </r>
    <r>
      <rPr>
        <vertAlign val="subscript"/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=</t>
    </r>
  </si>
  <si>
    <t>平均耗气量</t>
  </si>
  <si>
    <t>Qca=</t>
  </si>
  <si>
    <t>L/min(ANR)</t>
  </si>
  <si>
    <t>平均耗气量用于选用空压机、计算运转成本。最大耗气量用于选定空气处理原件、控制阀及配管尺寸等。最大耗气量与平均耗气量之差用于选定气罐的容积。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</si>
</sst>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22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indexed="8"/>
      <name val="宋体"/>
      <charset val="134"/>
    </font>
    <font>
      <vertAlign val="superscript"/>
      <sz val="11"/>
      <color indexed="8"/>
      <name val="宋体"/>
      <charset val="134"/>
    </font>
    <font>
      <vertAlign val="subscript"/>
      <sz val="12"/>
      <color indexed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29" applyNumberFormat="0" applyAlignment="0" applyProtection="0">
      <alignment vertical="center"/>
    </xf>
    <xf numFmtId="0" fontId="15" fillId="7" borderId="30" applyNumberFormat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17" fillId="8" borderId="31" applyNumberFormat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right" vertical="center"/>
      <protection locked="0"/>
    </xf>
    <xf numFmtId="0" fontId="1" fillId="3" borderId="7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vertical="center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0" fontId="4" fillId="2" borderId="11" xfId="0" applyFont="1" applyFill="1" applyBorder="1" applyAlignment="1" applyProtection="1">
      <alignment horizontal="left" vertical="center" wrapText="1"/>
      <protection locked="0"/>
    </xf>
    <xf numFmtId="0" fontId="4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vertical="center"/>
      <protection locked="0"/>
    </xf>
    <xf numFmtId="0" fontId="4" fillId="2" borderId="20" xfId="0" applyFont="1" applyFill="1" applyBorder="1" applyAlignment="1" applyProtection="1">
      <alignment horizontal="left" vertical="center" wrapText="1"/>
      <protection locked="0"/>
    </xf>
    <xf numFmtId="0" fontId="4" fillId="2" borderId="21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 wrapText="1"/>
      <protection locked="0"/>
    </xf>
    <xf numFmtId="0" fontId="5" fillId="2" borderId="25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4635;&#30446;&#24405;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259080</xdr:colOff>
      <xdr:row>2</xdr:row>
      <xdr:rowOff>198120</xdr:rowOff>
    </xdr:from>
    <xdr:to>
      <xdr:col>12</xdr:col>
      <xdr:colOff>335280</xdr:colOff>
      <xdr:row>8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297930" y="811530"/>
          <a:ext cx="2819400" cy="1379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45720</xdr:colOff>
      <xdr:row>21</xdr:row>
      <xdr:rowOff>68580</xdr:rowOff>
    </xdr:from>
    <xdr:to>
      <xdr:col>8</xdr:col>
      <xdr:colOff>609600</xdr:colOff>
      <xdr:row>23</xdr:row>
      <xdr:rowOff>175260</xdr:rowOff>
    </xdr:to>
    <xdr:pic>
      <xdr:nvPicPr>
        <xdr:cNvPr id="3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731520" y="5532120"/>
          <a:ext cx="591693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140971</xdr:colOff>
      <xdr:row>0</xdr:row>
      <xdr:rowOff>232410</xdr:rowOff>
    </xdr:to>
    <xdr:sp>
      <xdr:nvSpPr>
        <xdr:cNvPr id="4" name="五边形 34">
          <a:hlinkClick xmlns:r="http://schemas.openxmlformats.org/officeDocument/2006/relationships" r:id="rId3"/>
        </xdr:cNvPr>
        <xdr:cNvSpPr/>
      </xdr:nvSpPr>
      <xdr:spPr>
        <a:xfrm flipH="1">
          <a:off x="0" y="0"/>
          <a:ext cx="826770" cy="232410"/>
        </a:xfrm>
        <a:prstGeom prst="homePlate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tx1"/>
              </a:solidFill>
              <a:latin typeface="时尚中黑简体" pitchFamily="2" charset="-122"/>
              <a:ea typeface="时尚中黑简体" pitchFamily="2" charset="-122"/>
            </a:rPr>
            <a:t>返回首页</a:t>
          </a:r>
          <a:endParaRPr lang="zh-CN" altLang="en-US" sz="1100" b="1">
            <a:solidFill>
              <a:schemeClr val="tx1"/>
            </a:solidFill>
            <a:latin typeface="时尚中黑简体" pitchFamily="2" charset="-122"/>
            <a:ea typeface="时尚中黑简体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7"/>
  <sheetViews>
    <sheetView tabSelected="1" workbookViewId="0">
      <selection activeCell="A1" sqref="$A1:$XFD1048576"/>
    </sheetView>
  </sheetViews>
  <sheetFormatPr defaultColWidth="10" defaultRowHeight="14.4"/>
  <cols>
    <col min="1" max="1" width="10" style="1"/>
    <col min="2" max="2" width="14.0277777777778" style="2" customWidth="1"/>
    <col min="3" max="3" width="10" style="3"/>
    <col min="4" max="4" width="14.0277777777778" style="1"/>
    <col min="5" max="16384" width="10" style="1"/>
  </cols>
  <sheetData>
    <row r="1" s="1" customFormat="1" ht="28.2" spans="2:1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ht="20.1" customHeight="1" spans="2:1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="1" customFormat="1" ht="20.1" customHeight="1" spans="2:1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36"/>
    </row>
    <row r="4" s="1" customFormat="1" ht="20.1" customHeight="1" spans="2:13">
      <c r="B4" s="7" t="s">
        <v>1</v>
      </c>
      <c r="C4" s="8"/>
      <c r="D4" s="8"/>
      <c r="E4" s="8"/>
      <c r="F4" s="8"/>
      <c r="G4" s="8"/>
      <c r="H4" s="9"/>
      <c r="I4" s="31"/>
      <c r="J4" s="31"/>
      <c r="K4" s="31"/>
      <c r="L4" s="31"/>
      <c r="M4" s="37"/>
    </row>
    <row r="5" s="1" customFormat="1" ht="20.1" customHeight="1" spans="2:13">
      <c r="B5" s="10" t="s">
        <v>2</v>
      </c>
      <c r="C5" s="11" t="s">
        <v>3</v>
      </c>
      <c r="D5" s="12">
        <v>63</v>
      </c>
      <c r="E5" s="13" t="s">
        <v>4</v>
      </c>
      <c r="F5" s="14" t="s">
        <v>5</v>
      </c>
      <c r="G5" s="15">
        <f>D5/10</f>
        <v>6.3</v>
      </c>
      <c r="H5" s="13" t="s">
        <v>6</v>
      </c>
      <c r="I5" s="31"/>
      <c r="J5" s="31"/>
      <c r="K5" s="31"/>
      <c r="L5" s="31"/>
      <c r="M5" s="37"/>
    </row>
    <row r="6" s="1" customFormat="1" ht="20.1" customHeight="1" spans="2:13">
      <c r="B6" s="10" t="s">
        <v>7</v>
      </c>
      <c r="C6" s="11" t="s">
        <v>8</v>
      </c>
      <c r="D6" s="12">
        <v>420</v>
      </c>
      <c r="E6" s="13" t="s">
        <v>9</v>
      </c>
      <c r="F6" s="16"/>
      <c r="G6" s="17"/>
      <c r="H6" s="18"/>
      <c r="I6" s="31"/>
      <c r="J6" s="31"/>
      <c r="K6" s="31"/>
      <c r="L6" s="31"/>
      <c r="M6" s="37"/>
    </row>
    <row r="7" s="1" customFormat="1" ht="20.1" customHeight="1" spans="2:13">
      <c r="B7" s="10" t="s">
        <v>10</v>
      </c>
      <c r="C7" s="11" t="s">
        <v>11</v>
      </c>
      <c r="D7" s="12">
        <v>0.5</v>
      </c>
      <c r="E7" s="13" t="s">
        <v>12</v>
      </c>
      <c r="F7" s="16"/>
      <c r="G7" s="17"/>
      <c r="H7" s="18"/>
      <c r="I7" s="31"/>
      <c r="J7" s="31"/>
      <c r="K7" s="31"/>
      <c r="L7" s="31"/>
      <c r="M7" s="37"/>
    </row>
    <row r="8" s="1" customFormat="1" ht="20.1" customHeight="1" spans="2:13">
      <c r="B8" s="10" t="s">
        <v>13</v>
      </c>
      <c r="C8" s="11" t="s">
        <v>14</v>
      </c>
      <c r="D8" s="19">
        <f>0.0462*G5*G5*D6*(D7+0.102)</f>
        <v>463.62714552</v>
      </c>
      <c r="E8" s="13" t="s">
        <v>15</v>
      </c>
      <c r="F8" s="16"/>
      <c r="G8" s="17"/>
      <c r="H8" s="18"/>
      <c r="I8" s="31"/>
      <c r="J8" s="31"/>
      <c r="K8" s="31"/>
      <c r="L8" s="31"/>
      <c r="M8" s="37"/>
    </row>
    <row r="9" s="1" customFormat="1" ht="20.1" customHeight="1" spans="2:13">
      <c r="B9" s="10" t="s">
        <v>16</v>
      </c>
      <c r="C9" s="11" t="s">
        <v>17</v>
      </c>
      <c r="D9" s="19">
        <f>D8/984</f>
        <v>0.471165798292683</v>
      </c>
      <c r="E9" s="13" t="s">
        <v>15</v>
      </c>
      <c r="F9" s="16" t="s">
        <v>18</v>
      </c>
      <c r="G9" s="17"/>
      <c r="H9" s="18"/>
      <c r="I9" s="31"/>
      <c r="J9" s="31"/>
      <c r="K9" s="31"/>
      <c r="L9" s="31"/>
      <c r="M9" s="37"/>
    </row>
    <row r="10" s="1" customFormat="1" ht="20.1" customHeight="1" spans="2:13">
      <c r="B10" s="10" t="s">
        <v>19</v>
      </c>
      <c r="C10" s="11" t="s">
        <v>20</v>
      </c>
      <c r="D10" s="19">
        <f>D9*18</f>
        <v>8.48098436926829</v>
      </c>
      <c r="E10" s="13" t="s">
        <v>21</v>
      </c>
      <c r="F10" s="16"/>
      <c r="G10" s="17"/>
      <c r="H10" s="18"/>
      <c r="I10" s="31"/>
      <c r="J10" s="31"/>
      <c r="K10" s="31"/>
      <c r="L10" s="31"/>
      <c r="M10" s="37"/>
    </row>
    <row r="11" s="1" customFormat="1" ht="20.1" customHeight="1" spans="2:13">
      <c r="B11" s="20" t="s">
        <v>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38"/>
    </row>
    <row r="12" s="1" customFormat="1" ht="20.1" customHeight="1" spans="2:13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9"/>
    </row>
    <row r="13" s="1" customFormat="1" ht="20.1" customHeight="1" spans="2:3">
      <c r="B13" s="2"/>
      <c r="C13" s="3"/>
    </row>
    <row r="14" s="1" customFormat="1" ht="20.1" customHeight="1" spans="2:11">
      <c r="B14" s="24" t="s">
        <v>23</v>
      </c>
      <c r="C14" s="25"/>
      <c r="D14" s="25"/>
      <c r="E14" s="25"/>
      <c r="F14" s="25"/>
      <c r="G14" s="25"/>
      <c r="H14" s="25"/>
      <c r="I14" s="25"/>
      <c r="J14" s="25"/>
      <c r="K14" s="40"/>
    </row>
    <row r="15" s="1" customFormat="1" ht="20.1" customHeight="1" spans="2:11">
      <c r="B15" s="10" t="s">
        <v>2</v>
      </c>
      <c r="C15" s="11" t="s">
        <v>3</v>
      </c>
      <c r="D15" s="12">
        <v>100</v>
      </c>
      <c r="E15" s="13" t="s">
        <v>4</v>
      </c>
      <c r="F15" s="14" t="s">
        <v>5</v>
      </c>
      <c r="G15" s="19">
        <f t="shared" ref="G15:G19" si="0">D15/10</f>
        <v>10</v>
      </c>
      <c r="H15" s="13" t="s">
        <v>6</v>
      </c>
      <c r="I15" s="16"/>
      <c r="J15" s="17"/>
      <c r="K15" s="41"/>
    </row>
    <row r="16" s="1" customFormat="1" ht="20.1" customHeight="1" spans="2:13">
      <c r="B16" s="10" t="s">
        <v>24</v>
      </c>
      <c r="C16" s="11" t="s">
        <v>25</v>
      </c>
      <c r="D16" s="12">
        <v>60</v>
      </c>
      <c r="E16" s="13" t="s">
        <v>26</v>
      </c>
      <c r="F16" s="16" t="s">
        <v>27</v>
      </c>
      <c r="G16" s="17"/>
      <c r="H16" s="17"/>
      <c r="I16" s="17"/>
      <c r="J16" s="17"/>
      <c r="K16" s="41"/>
      <c r="L16" s="31"/>
      <c r="M16" s="31"/>
    </row>
    <row r="17" s="1" customFormat="1" ht="20.1" customHeight="1" spans="2:11">
      <c r="B17" s="10" t="s">
        <v>28</v>
      </c>
      <c r="C17" s="11" t="s">
        <v>29</v>
      </c>
      <c r="D17" s="12">
        <v>100</v>
      </c>
      <c r="E17" s="13" t="s">
        <v>4</v>
      </c>
      <c r="F17" s="14" t="s">
        <v>5</v>
      </c>
      <c r="G17" s="19">
        <f t="shared" si="0"/>
        <v>10</v>
      </c>
      <c r="H17" s="13" t="s">
        <v>6</v>
      </c>
      <c r="I17" s="16"/>
      <c r="J17" s="17"/>
      <c r="K17" s="41"/>
    </row>
    <row r="18" s="1" customFormat="1" ht="20.1" customHeight="1" spans="2:11">
      <c r="B18" s="10" t="s">
        <v>30</v>
      </c>
      <c r="C18" s="11" t="s">
        <v>31</v>
      </c>
      <c r="D18" s="12">
        <v>10</v>
      </c>
      <c r="E18" s="13" t="s">
        <v>4</v>
      </c>
      <c r="F18" s="14" t="s">
        <v>5</v>
      </c>
      <c r="G18" s="19">
        <f t="shared" si="0"/>
        <v>1</v>
      </c>
      <c r="H18" s="13" t="s">
        <v>6</v>
      </c>
      <c r="I18" s="16" t="s">
        <v>32</v>
      </c>
      <c r="J18" s="17"/>
      <c r="K18" s="41"/>
    </row>
    <row r="19" s="1" customFormat="1" ht="20.1" customHeight="1" spans="2:11">
      <c r="B19" s="10" t="s">
        <v>33</v>
      </c>
      <c r="C19" s="11" t="s">
        <v>34</v>
      </c>
      <c r="D19" s="12">
        <v>60</v>
      </c>
      <c r="E19" s="13" t="s">
        <v>4</v>
      </c>
      <c r="F19" s="14" t="s">
        <v>5</v>
      </c>
      <c r="G19" s="19">
        <f t="shared" si="0"/>
        <v>6</v>
      </c>
      <c r="H19" s="13" t="s">
        <v>6</v>
      </c>
      <c r="I19" s="16"/>
      <c r="J19" s="17"/>
      <c r="K19" s="41"/>
    </row>
    <row r="20" s="1" customFormat="1" ht="20.1" customHeight="1" spans="2:11">
      <c r="B20" s="10" t="s">
        <v>10</v>
      </c>
      <c r="C20" s="11" t="s">
        <v>11</v>
      </c>
      <c r="D20" s="12">
        <v>0.6</v>
      </c>
      <c r="E20" s="13" t="s">
        <v>12</v>
      </c>
      <c r="F20" s="14"/>
      <c r="G20" s="14"/>
      <c r="H20" s="14"/>
      <c r="I20" s="14"/>
      <c r="J20" s="14"/>
      <c r="K20" s="42"/>
    </row>
    <row r="21" s="1" customFormat="1" ht="20.1" customHeight="1" spans="2:11">
      <c r="B21" s="10" t="s">
        <v>35</v>
      </c>
      <c r="C21" s="11" t="s">
        <v>36</v>
      </c>
      <c r="D21" s="19">
        <f>0.0157*(POWER(G15,2)*G17+POWER(G18,2)*G19)*D16*(D20+0.102)</f>
        <v>665.251704</v>
      </c>
      <c r="E21" s="26" t="s">
        <v>37</v>
      </c>
      <c r="F21" s="27"/>
      <c r="G21" s="28"/>
      <c r="H21" s="16"/>
      <c r="I21" s="17"/>
      <c r="J21" s="17"/>
      <c r="K21" s="41"/>
    </row>
    <row r="22" s="1" customFormat="1" ht="20.1" customHeight="1" spans="2:11">
      <c r="B22" s="29"/>
      <c r="C22" s="30"/>
      <c r="D22" s="31"/>
      <c r="E22" s="31"/>
      <c r="F22" s="31"/>
      <c r="G22" s="31"/>
      <c r="H22" s="31"/>
      <c r="I22" s="31"/>
      <c r="J22" s="31"/>
      <c r="K22" s="37"/>
    </row>
    <row r="23" s="1" customFormat="1" ht="20.1" customHeight="1" spans="2:11">
      <c r="B23" s="29"/>
      <c r="C23" s="30"/>
      <c r="D23" s="31"/>
      <c r="E23" s="31"/>
      <c r="F23" s="31"/>
      <c r="G23" s="31"/>
      <c r="H23" s="31"/>
      <c r="I23" s="31"/>
      <c r="J23" s="31"/>
      <c r="K23" s="37"/>
    </row>
    <row r="24" s="1" customFormat="1" ht="20.1" customHeight="1" spans="2:11">
      <c r="B24" s="29"/>
      <c r="C24" s="30"/>
      <c r="D24" s="31"/>
      <c r="E24" s="31"/>
      <c r="F24" s="31"/>
      <c r="G24" s="31"/>
      <c r="H24" s="31"/>
      <c r="I24" s="31"/>
      <c r="J24" s="31"/>
      <c r="K24" s="37"/>
    </row>
    <row r="25" s="1" customFormat="1" ht="20.1" customHeight="1" spans="2:11">
      <c r="B25" s="32" t="s">
        <v>38</v>
      </c>
      <c r="C25" s="33"/>
      <c r="D25" s="33"/>
      <c r="E25" s="33"/>
      <c r="F25" s="33"/>
      <c r="G25" s="33"/>
      <c r="H25" s="33"/>
      <c r="I25" s="33"/>
      <c r="J25" s="33"/>
      <c r="K25" s="43"/>
    </row>
    <row r="26" s="1" customFormat="1" ht="20.1" customHeight="1" spans="2:11">
      <c r="B26" s="34"/>
      <c r="C26" s="35"/>
      <c r="D26" s="35"/>
      <c r="E26" s="35"/>
      <c r="F26" s="35"/>
      <c r="G26" s="35"/>
      <c r="H26" s="35"/>
      <c r="I26" s="35"/>
      <c r="J26" s="35"/>
      <c r="K26" s="44"/>
    </row>
    <row r="27" s="1" customFormat="1" ht="15.15" spans="2:3">
      <c r="B27" s="2"/>
      <c r="C27" s="3"/>
    </row>
  </sheetData>
  <mergeCells count="18">
    <mergeCell ref="B1:M1"/>
    <mergeCell ref="B4:H4"/>
    <mergeCell ref="F6:H6"/>
    <mergeCell ref="F7:H7"/>
    <mergeCell ref="F8:H8"/>
    <mergeCell ref="F9:H9"/>
    <mergeCell ref="F10:H10"/>
    <mergeCell ref="B14:K14"/>
    <mergeCell ref="I15:K15"/>
    <mergeCell ref="F16:K16"/>
    <mergeCell ref="I17:K17"/>
    <mergeCell ref="I18:K18"/>
    <mergeCell ref="I19:K19"/>
    <mergeCell ref="F20:K20"/>
    <mergeCell ref="E21:G21"/>
    <mergeCell ref="H21:K21"/>
    <mergeCell ref="B11:M12"/>
    <mergeCell ref="B25:K2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放空</dc:creator>
  <cp:lastModifiedBy>放空</cp:lastModifiedBy>
  <dcterms:created xsi:type="dcterms:W3CDTF">2024-04-09T06:57:03Z</dcterms:created>
  <dcterms:modified xsi:type="dcterms:W3CDTF">2024-04-09T06:57:38Z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6F7B9EB3132A4BFDA33CBDCE88F08701_11</vt:lpwstr>
  </property>
  <property fmtid="{D5CDD505-2E9C-101B-9397-08002B2CF9AE}" pid="3" name="KSOProductBuildVer">
    <vt:lpwstr>2052-12.1.0.16417</vt:lpwstr>
  </property>
</Properties>
</file>