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<sst xmlns="http://schemas.openxmlformats.org/spreadsheetml/2006/main" count="32" uniqueCount="28">
  <si>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气缸内径选型</t>
  </si>
  <si>
    <t>已知：实际负载F，负载率β值，气缸工作压力，求气缸缸径大小。
方法：在紫色方格内输入数据，就可以计算出所需气缸缸径。</t>
  </si>
  <si>
    <t>气缸内径(mm)</t>
  </si>
  <si>
    <t>序列</t>
  </si>
  <si>
    <t>项目</t>
  </si>
  <si>
    <t>数量</t>
  </si>
  <si>
    <t>单位</t>
  </si>
  <si>
    <t>备注</t>
  </si>
  <si>
    <t>实际负载F=</t>
  </si>
  <si>
    <t>N</t>
  </si>
  <si>
    <t>气缸的工作压力P=</t>
  </si>
  <si>
    <t>MPa</t>
  </si>
  <si>
    <t>输入负载工作速度情况属于：1或2</t>
  </si>
  <si>
    <t>1、V&lt;0.2m/s β=65%
2、高速运动 β=30%</t>
  </si>
  <si>
    <t>输入负载性质选项：1或2</t>
  </si>
  <si>
    <t xml:space="preserve">1 阻性负载， β=80% 
2、惯性负载 一般场合 β=50% </t>
  </si>
  <si>
    <t>由负载性质及气缸运动速度选定负载率β值</t>
  </si>
  <si>
    <t>负载率β=</t>
  </si>
  <si>
    <t>根据负载速度选择负载率</t>
  </si>
  <si>
    <t>根据负载性质选择负载率</t>
  </si>
  <si>
    <t>取小的负载率</t>
  </si>
  <si>
    <t>计算气缸理论出力</t>
  </si>
  <si>
    <t>气缸理论出力P=F/β</t>
  </si>
  <si>
    <t>计算所需气缸缸径D=</t>
  </si>
  <si>
    <t>mm</t>
  </si>
  <si>
    <t>P1=π/4×D2×p</t>
  </si>
  <si>
    <t>选择气缸缸径D=</t>
  </si>
  <si>
    <t>根据计算所需缸径大小选择缸径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</si>
</sst>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6"/>
      <color indexed="10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6" borderId="26" applyNumberFormat="0" applyAlignment="0" applyProtection="0">
      <alignment vertical="center"/>
    </xf>
    <xf numFmtId="0" fontId="15" fillId="6" borderId="25" applyNumberFormat="0" applyAlignment="0" applyProtection="0">
      <alignment vertical="center"/>
    </xf>
    <xf numFmtId="0" fontId="16" fillId="7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right"/>
    </xf>
    <xf numFmtId="10" fontId="1" fillId="0" borderId="14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right"/>
    </xf>
    <xf numFmtId="10" fontId="1" fillId="0" borderId="17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wrapText="1"/>
    </xf>
    <xf numFmtId="10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wrapText="1"/>
    </xf>
    <xf numFmtId="176" fontId="1" fillId="0" borderId="14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76" fontId="1" fillId="0" borderId="5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635;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512446</xdr:colOff>
      <xdr:row>0</xdr:row>
      <xdr:rowOff>232410</xdr:rowOff>
    </xdr:to>
    <xdr:sp>
      <xdr:nvSpPr>
        <xdr:cNvPr id="2" name="五边形 34">
          <a:hlinkClick xmlns:r="http://schemas.openxmlformats.org/officeDocument/2006/relationships" r:id="rId1"/>
        </xdr:cNvPr>
        <xdr:cNvSpPr/>
      </xdr:nvSpPr>
      <xdr:spPr>
        <a:xfrm flipH="1">
          <a:off x="0" y="0"/>
          <a:ext cx="826770" cy="232410"/>
        </a:xfrm>
        <a:prstGeom prst="homePlate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tx1"/>
              </a:solidFill>
              <a:latin typeface="时尚中黑简体" pitchFamily="2" charset="-122"/>
              <a:ea typeface="时尚中黑简体" pitchFamily="2" charset="-122"/>
            </a:rPr>
            <a:t>返回首页</a:t>
          </a:r>
          <a:endParaRPr lang="zh-CN" altLang="en-US" sz="1100" b="1">
            <a:solidFill>
              <a:schemeClr val="tx1"/>
            </a:solidFill>
            <a:latin typeface="时尚中黑简体" pitchFamily="2" charset="-122"/>
            <a:ea typeface="时尚中黑简体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F1" sqref="F1"/>
    </sheetView>
  </sheetViews>
  <sheetFormatPr defaultColWidth="10" defaultRowHeight="15.6"/>
  <cols>
    <col min="1" max="1" width="4.58333333333333" style="1" customWidth="1"/>
    <col min="2" max="2" width="35.9722222222222" style="1" customWidth="1"/>
    <col min="3" max="3" width="8.33333333333333" style="1" customWidth="1"/>
    <col min="4" max="4" width="6.66666666666667" style="1" customWidth="1"/>
    <col min="5" max="5" width="31.8055555555556" style="1" customWidth="1"/>
    <col min="6" max="11" width="10" style="1" customWidth="1"/>
    <col min="12" max="16384" width="10" style="1"/>
  </cols>
  <sheetData>
    <row r="1" s="1" customFormat="1" ht="29.25" customHeight="1" spans="1:5">
      <c r="A1" s="2" t="s">
        <v>0</v>
      </c>
      <c r="B1" s="3"/>
      <c r="C1" s="3"/>
      <c r="D1" s="3"/>
      <c r="E1" s="3"/>
    </row>
    <row r="2" s="1" customFormat="1" ht="34.5" customHeight="1" spans="1:9">
      <c r="A2" s="4" t="s">
        <v>1</v>
      </c>
      <c r="B2" s="5"/>
      <c r="C2" s="5"/>
      <c r="D2" s="5"/>
      <c r="E2" s="6"/>
      <c r="F2" s="1"/>
      <c r="G2" s="1"/>
      <c r="H2" s="1"/>
      <c r="I2" s="1" t="s">
        <v>2</v>
      </c>
    </row>
    <row r="3" s="1" customFormat="1" ht="20.25" customHeight="1" spans="1:9">
      <c r="A3" s="7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1"/>
      <c r="G3" s="1"/>
      <c r="H3" s="1"/>
      <c r="I3" s="1">
        <v>16</v>
      </c>
    </row>
    <row r="4" s="1" customFormat="1" ht="27.75" customHeight="1" spans="1:9">
      <c r="A4" s="7">
        <v>1</v>
      </c>
      <c r="B4" s="10" t="s">
        <v>8</v>
      </c>
      <c r="C4" s="11">
        <v>98</v>
      </c>
      <c r="D4" s="8" t="s">
        <v>9</v>
      </c>
      <c r="E4" s="9"/>
      <c r="F4" s="1"/>
      <c r="G4" s="1"/>
      <c r="H4" s="1"/>
      <c r="I4" s="1">
        <v>20</v>
      </c>
    </row>
    <row r="5" s="1" customFormat="1" ht="27.75" customHeight="1" spans="1:9">
      <c r="A5" s="7">
        <v>5</v>
      </c>
      <c r="B5" s="10" t="s">
        <v>10</v>
      </c>
      <c r="C5" s="11">
        <v>0.63</v>
      </c>
      <c r="D5" s="8" t="s">
        <v>11</v>
      </c>
      <c r="E5" s="9"/>
      <c r="F5" s="1"/>
      <c r="G5" s="1"/>
      <c r="H5" s="1"/>
      <c r="I5" s="1">
        <v>25</v>
      </c>
    </row>
    <row r="6" s="1" customFormat="1" ht="35.25" customHeight="1" spans="1:9">
      <c r="A6" s="7">
        <v>2</v>
      </c>
      <c r="B6" s="10" t="s">
        <v>12</v>
      </c>
      <c r="C6" s="11">
        <v>1</v>
      </c>
      <c r="D6" s="8"/>
      <c r="E6" s="12" t="s">
        <v>13</v>
      </c>
      <c r="F6" s="1"/>
      <c r="G6" s="1"/>
      <c r="H6" s="1"/>
      <c r="I6" s="1">
        <v>32</v>
      </c>
    </row>
    <row r="7" s="1" customFormat="1" ht="35.25" customHeight="1" spans="1:9">
      <c r="A7" s="13">
        <v>3</v>
      </c>
      <c r="B7" s="14" t="s">
        <v>14</v>
      </c>
      <c r="C7" s="15">
        <v>2</v>
      </c>
      <c r="D7" s="16"/>
      <c r="E7" s="17" t="s">
        <v>15</v>
      </c>
      <c r="F7" s="1"/>
      <c r="G7" s="1"/>
      <c r="H7" s="1"/>
      <c r="I7" s="1">
        <v>40</v>
      </c>
    </row>
    <row r="8" s="1" customFormat="1" ht="27.75" customHeight="1" spans="1:9">
      <c r="A8" s="18" t="s">
        <v>16</v>
      </c>
      <c r="B8" s="19"/>
      <c r="C8" s="19"/>
      <c r="D8" s="19"/>
      <c r="E8" s="20"/>
      <c r="F8" s="1"/>
      <c r="G8" s="1"/>
      <c r="H8" s="1"/>
      <c r="I8" s="1">
        <v>50</v>
      </c>
    </row>
    <row r="9" s="1" customFormat="1" ht="21" customHeight="1" spans="1:9">
      <c r="A9" s="21">
        <v>4</v>
      </c>
      <c r="B9" s="22" t="s">
        <v>17</v>
      </c>
      <c r="C9" s="23">
        <f>IF(C6=1,0.65,0.3)</f>
        <v>0.65</v>
      </c>
      <c r="D9" s="24"/>
      <c r="E9" s="25" t="s">
        <v>18</v>
      </c>
      <c r="F9" s="1"/>
      <c r="G9" s="1"/>
      <c r="H9" s="1"/>
      <c r="I9" s="1">
        <v>63</v>
      </c>
    </row>
    <row r="10" s="1" customFormat="1" ht="26.25" customHeight="1" spans="1:9">
      <c r="A10" s="21">
        <v>5</v>
      </c>
      <c r="B10" s="22" t="s">
        <v>17</v>
      </c>
      <c r="C10" s="23">
        <f>IF(C7=1,0.8,0.5)</f>
        <v>0.5</v>
      </c>
      <c r="D10" s="24"/>
      <c r="E10" s="25" t="s">
        <v>19</v>
      </c>
      <c r="F10" s="1"/>
      <c r="G10" s="1"/>
      <c r="H10" s="1"/>
      <c r="I10" s="1">
        <v>80</v>
      </c>
    </row>
    <row r="11" s="1" customFormat="1" ht="33.75" customHeight="1" spans="1:9">
      <c r="A11" s="26">
        <v>6</v>
      </c>
      <c r="B11" s="27" t="s">
        <v>17</v>
      </c>
      <c r="C11" s="28">
        <f>IF(C9&gt;C10,C10,C9)</f>
        <v>0.5</v>
      </c>
      <c r="D11" s="29"/>
      <c r="E11" s="30" t="s">
        <v>20</v>
      </c>
      <c r="F11" s="1"/>
      <c r="G11" s="1"/>
      <c r="H11" s="1"/>
      <c r="I11" s="1">
        <v>100</v>
      </c>
    </row>
    <row r="12" s="1" customFormat="1" ht="21" customHeight="1" spans="1:9">
      <c r="A12" s="18" t="s">
        <v>21</v>
      </c>
      <c r="B12" s="19"/>
      <c r="C12" s="31"/>
      <c r="D12" s="19"/>
      <c r="E12" s="32"/>
      <c r="F12" s="1"/>
      <c r="G12" s="1"/>
      <c r="H12" s="1"/>
      <c r="I12" s="1">
        <v>125</v>
      </c>
    </row>
    <row r="13" s="1" customFormat="1" ht="27.75" customHeight="1" spans="1:9">
      <c r="A13" s="21">
        <v>7</v>
      </c>
      <c r="B13" s="22" t="s">
        <v>22</v>
      </c>
      <c r="C13" s="33">
        <f>C4/C9</f>
        <v>150.769230769231</v>
      </c>
      <c r="D13" s="24" t="s">
        <v>9</v>
      </c>
      <c r="E13" s="34"/>
      <c r="F13" s="1"/>
      <c r="G13" s="1"/>
      <c r="H13" s="1"/>
      <c r="I13" s="1">
        <v>160</v>
      </c>
    </row>
    <row r="14" s="1" customFormat="1" ht="27.75" customHeight="1" spans="1:9">
      <c r="A14" s="7">
        <v>8</v>
      </c>
      <c r="B14" s="10" t="s">
        <v>23</v>
      </c>
      <c r="C14" s="35">
        <f>SQRT(4*C13/PI()/C5)</f>
        <v>17.4558557393999</v>
      </c>
      <c r="D14" s="8" t="s">
        <v>24</v>
      </c>
      <c r="E14" s="9" t="s">
        <v>25</v>
      </c>
      <c r="F14" s="1"/>
      <c r="G14" s="1"/>
      <c r="H14" s="1"/>
      <c r="I14" s="1">
        <v>200</v>
      </c>
    </row>
    <row r="15" s="1" customFormat="1" ht="27.75" customHeight="1" spans="1:9">
      <c r="A15" s="36">
        <v>9</v>
      </c>
      <c r="B15" s="37" t="s">
        <v>26</v>
      </c>
      <c r="C15" s="38">
        <v>100</v>
      </c>
      <c r="D15" s="39" t="s">
        <v>24</v>
      </c>
      <c r="E15" s="40" t="s">
        <v>27</v>
      </c>
      <c r="F15" s="1"/>
      <c r="G15" s="1"/>
      <c r="H15" s="1"/>
      <c r="I15" s="1">
        <v>250</v>
      </c>
    </row>
    <row r="16" s="1" customFormat="1" ht="27.75" customHeight="1" spans="2:9">
      <c r="B16" s="41"/>
      <c r="C16" s="1"/>
      <c r="D16" s="1"/>
      <c r="E16" s="1"/>
      <c r="F16" s="1"/>
      <c r="G16" s="1"/>
      <c r="H16" s="1"/>
      <c r="I16" s="1">
        <v>320</v>
      </c>
    </row>
  </sheetData>
  <mergeCells count="2">
    <mergeCell ref="A1:E1"/>
    <mergeCell ref="A2:E2"/>
  </mergeCells>
  <dataValidations count="1">
    <dataValidation type="list" allowBlank="1" showInputMessage="1" showErrorMessage="1" sqref="C15">
      <formula1>$C$18:$C$31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放空</dc:creator>
  <cp:lastModifiedBy>放空</cp:lastModifiedBy>
  <dcterms:created xsi:type="dcterms:W3CDTF">2024-04-09T06:55:10Z</dcterms:created>
  <dcterms:modified xsi:type="dcterms:W3CDTF">2024-04-09T06:55:28Z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821B34223D8D47A68F7AA94F11F7A645_11</vt:lpwstr>
  </property>
  <property fmtid="{D5CDD505-2E9C-101B-9397-08002B2CF9AE}" pid="3" name="KSOProductBuildVer">
    <vt:lpwstr>2052-12.1.0.16417</vt:lpwstr>
  </property>
</Properties>
</file>