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30"/>
  <workbookPr showInkAnnotation="0"/>
  <mc:AlternateContent xmlns:mc="http://schemas.openxmlformats.org/markup-compatibility/2006">
    <mc:Choice Requires="x15">
      <x15ac:absPath xmlns:x15ac="http://schemas.microsoft.com/office/spreadsheetml/2010/11/ac" url="/Users/Lavector/code/video_predict/data/"/>
    </mc:Choice>
  </mc:AlternateContent>
  <bookViews>
    <workbookView xWindow="0" yWindow="460" windowWidth="25600" windowHeight="14440" tabRatio="500"/>
  </bookViews>
  <sheets>
    <sheet name="iqiyi (1)" sheetId="1" r:id="rId1"/>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P4" i="1" l="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3" i="1"/>
  <c r="P2"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3" i="1"/>
  <c r="M4" i="1"/>
  <c r="M5" i="1"/>
  <c r="M6" i="1"/>
  <c r="M7" i="1"/>
  <c r="M8" i="1"/>
  <c r="M9" i="1"/>
  <c r="M10" i="1"/>
  <c r="M11" i="1"/>
  <c r="M12" i="1"/>
  <c r="M13" i="1"/>
  <c r="M14" i="1"/>
  <c r="M15" i="1"/>
  <c r="M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2" i="1"/>
  <c r="N3" i="1"/>
  <c r="O3" i="1"/>
  <c r="N4" i="1"/>
  <c r="O4" i="1"/>
  <c r="N5" i="1"/>
  <c r="O5" i="1"/>
  <c r="N6" i="1"/>
  <c r="O6" i="1"/>
  <c r="N7" i="1"/>
  <c r="O7" i="1"/>
  <c r="N8" i="1"/>
  <c r="O8" i="1"/>
  <c r="N9" i="1"/>
  <c r="O9" i="1"/>
  <c r="N10" i="1"/>
  <c r="O10" i="1"/>
  <c r="N11" i="1"/>
  <c r="O11" i="1"/>
  <c r="N12" i="1"/>
  <c r="O12" i="1"/>
  <c r="N13" i="1"/>
  <c r="O13" i="1"/>
  <c r="N14" i="1"/>
  <c r="O14" i="1"/>
  <c r="N15" i="1"/>
  <c r="O15" i="1"/>
  <c r="N16" i="1"/>
  <c r="O16" i="1"/>
  <c r="N17" i="1"/>
  <c r="O17" i="1"/>
  <c r="N18" i="1"/>
  <c r="O18" i="1"/>
  <c r="N19" i="1"/>
  <c r="O19" i="1"/>
  <c r="N20" i="1"/>
  <c r="O20" i="1"/>
  <c r="N21" i="1"/>
  <c r="O21" i="1"/>
  <c r="N22" i="1"/>
  <c r="O22" i="1"/>
  <c r="N23" i="1"/>
  <c r="O23" i="1"/>
  <c r="N24" i="1"/>
  <c r="O24" i="1"/>
  <c r="N25" i="1"/>
  <c r="O25" i="1"/>
  <c r="N26" i="1"/>
  <c r="O26" i="1"/>
  <c r="N27" i="1"/>
  <c r="O27" i="1"/>
  <c r="N28" i="1"/>
  <c r="O28" i="1"/>
  <c r="N29" i="1"/>
  <c r="O29" i="1"/>
  <c r="N30" i="1"/>
  <c r="O30" i="1"/>
  <c r="N31" i="1"/>
  <c r="O31" i="1"/>
  <c r="N32" i="1"/>
  <c r="O32" i="1"/>
  <c r="N33" i="1"/>
  <c r="O33" i="1"/>
  <c r="N34" i="1"/>
  <c r="O34" i="1"/>
  <c r="N35" i="1"/>
  <c r="O35" i="1"/>
  <c r="N36" i="1"/>
  <c r="O36" i="1"/>
  <c r="N37" i="1"/>
  <c r="O37" i="1"/>
  <c r="N38" i="1"/>
  <c r="O38" i="1"/>
  <c r="N39" i="1"/>
  <c r="O39" i="1"/>
  <c r="N40" i="1"/>
  <c r="O40" i="1"/>
  <c r="N41" i="1"/>
  <c r="O41" i="1"/>
  <c r="N42" i="1"/>
  <c r="O42" i="1"/>
  <c r="N43" i="1"/>
  <c r="O43" i="1"/>
  <c r="N44" i="1"/>
  <c r="O44" i="1"/>
  <c r="N45" i="1"/>
  <c r="O45" i="1"/>
  <c r="N46" i="1"/>
  <c r="O46" i="1"/>
  <c r="N47" i="1"/>
  <c r="O47" i="1"/>
  <c r="N48" i="1"/>
  <c r="O48" i="1"/>
  <c r="N49" i="1"/>
  <c r="O49" i="1"/>
  <c r="N50" i="1"/>
  <c r="O50" i="1"/>
  <c r="N51" i="1"/>
  <c r="O51" i="1"/>
  <c r="N52" i="1"/>
  <c r="O52" i="1"/>
  <c r="N53" i="1"/>
  <c r="O53" i="1"/>
  <c r="N54" i="1"/>
  <c r="O54" i="1"/>
  <c r="N55" i="1"/>
  <c r="O55" i="1"/>
  <c r="N56" i="1"/>
  <c r="O56" i="1"/>
  <c r="N57" i="1"/>
  <c r="O57" i="1"/>
  <c r="N58" i="1"/>
  <c r="O58" i="1"/>
  <c r="N59" i="1"/>
  <c r="O59" i="1"/>
  <c r="N60" i="1"/>
  <c r="O60" i="1"/>
  <c r="N61" i="1"/>
  <c r="O61" i="1"/>
  <c r="N62" i="1"/>
  <c r="O62" i="1"/>
  <c r="N63" i="1"/>
  <c r="O63" i="1"/>
  <c r="N64" i="1"/>
  <c r="O64" i="1"/>
  <c r="N65" i="1"/>
  <c r="O65" i="1"/>
  <c r="N66" i="1"/>
  <c r="O66" i="1"/>
  <c r="N67" i="1"/>
  <c r="O67" i="1"/>
  <c r="N68" i="1"/>
  <c r="O68" i="1"/>
  <c r="N69" i="1"/>
  <c r="O69" i="1"/>
  <c r="N70" i="1"/>
  <c r="O70" i="1"/>
  <c r="N71" i="1"/>
  <c r="O71"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N113" i="1"/>
  <c r="O113" i="1"/>
  <c r="N114" i="1"/>
  <c r="O114" i="1"/>
  <c r="N115" i="1"/>
  <c r="O115" i="1"/>
  <c r="N116" i="1"/>
  <c r="O116" i="1"/>
  <c r="N117" i="1"/>
  <c r="O117" i="1"/>
  <c r="N118" i="1"/>
  <c r="O118" i="1"/>
  <c r="N119" i="1"/>
  <c r="O119" i="1"/>
  <c r="N120" i="1"/>
  <c r="O120" i="1"/>
  <c r="N121" i="1"/>
  <c r="O121" i="1"/>
  <c r="N122" i="1"/>
  <c r="O122" i="1"/>
  <c r="N123" i="1"/>
  <c r="O123" i="1"/>
  <c r="N124" i="1"/>
  <c r="O124" i="1"/>
  <c r="N125" i="1"/>
  <c r="O125" i="1"/>
  <c r="N126" i="1"/>
  <c r="O126" i="1"/>
  <c r="N127" i="1"/>
  <c r="O127" i="1"/>
  <c r="N128" i="1"/>
  <c r="O128" i="1"/>
  <c r="N129" i="1"/>
  <c r="O129" i="1"/>
  <c r="N130" i="1"/>
  <c r="O130" i="1"/>
  <c r="N131" i="1"/>
  <c r="O131" i="1"/>
  <c r="N132" i="1"/>
  <c r="O132" i="1"/>
  <c r="N133" i="1"/>
  <c r="O133" i="1"/>
  <c r="N134" i="1"/>
  <c r="O134" i="1"/>
  <c r="N135" i="1"/>
  <c r="O135" i="1"/>
  <c r="N136" i="1"/>
  <c r="O136" i="1"/>
  <c r="N137" i="1"/>
  <c r="O137" i="1"/>
  <c r="N138" i="1"/>
  <c r="O138" i="1"/>
  <c r="N139" i="1"/>
  <c r="O139" i="1"/>
  <c r="N140" i="1"/>
  <c r="O140" i="1"/>
  <c r="N141" i="1"/>
  <c r="O141" i="1"/>
  <c r="N142" i="1"/>
  <c r="O142" i="1"/>
  <c r="N143" i="1"/>
  <c r="O143" i="1"/>
  <c r="N144" i="1"/>
  <c r="O144" i="1"/>
  <c r="N145" i="1"/>
  <c r="O145" i="1"/>
  <c r="N146" i="1"/>
  <c r="O146" i="1"/>
  <c r="N147" i="1"/>
  <c r="O147" i="1"/>
  <c r="N148" i="1"/>
  <c r="O148" i="1"/>
  <c r="N149" i="1"/>
  <c r="O149" i="1"/>
  <c r="N150" i="1"/>
  <c r="O150" i="1"/>
  <c r="N151" i="1"/>
  <c r="O151" i="1"/>
  <c r="N152" i="1"/>
  <c r="O152" i="1"/>
  <c r="N153" i="1"/>
  <c r="O153" i="1"/>
  <c r="N154" i="1"/>
  <c r="O154" i="1"/>
  <c r="N155" i="1"/>
  <c r="O155" i="1"/>
  <c r="N156" i="1"/>
  <c r="O156" i="1"/>
  <c r="N157" i="1"/>
  <c r="O157" i="1"/>
  <c r="N158" i="1"/>
  <c r="O158" i="1"/>
  <c r="N159" i="1"/>
  <c r="O159" i="1"/>
  <c r="N160" i="1"/>
  <c r="O160" i="1"/>
  <c r="N161" i="1"/>
  <c r="O161" i="1"/>
  <c r="N162" i="1"/>
  <c r="O162" i="1"/>
  <c r="N163" i="1"/>
  <c r="O163" i="1"/>
  <c r="N164" i="1"/>
  <c r="O164" i="1"/>
  <c r="N165" i="1"/>
  <c r="O165" i="1"/>
  <c r="N166" i="1"/>
  <c r="O166" i="1"/>
  <c r="N167" i="1"/>
  <c r="O167" i="1"/>
  <c r="N168" i="1"/>
  <c r="O168" i="1"/>
  <c r="N169" i="1"/>
  <c r="O169" i="1"/>
  <c r="N170" i="1"/>
  <c r="O170" i="1"/>
  <c r="N171" i="1"/>
  <c r="O171" i="1"/>
  <c r="N172" i="1"/>
  <c r="O172" i="1"/>
  <c r="N173" i="1"/>
  <c r="O173" i="1"/>
  <c r="N174" i="1"/>
  <c r="O174" i="1"/>
  <c r="N175" i="1"/>
  <c r="O175" i="1"/>
  <c r="N176" i="1"/>
  <c r="O176" i="1"/>
  <c r="N177" i="1"/>
  <c r="O177" i="1"/>
  <c r="N178" i="1"/>
  <c r="O178" i="1"/>
  <c r="N179" i="1"/>
  <c r="O179" i="1"/>
  <c r="N180" i="1"/>
  <c r="O180" i="1"/>
  <c r="N181" i="1"/>
  <c r="O181" i="1"/>
  <c r="N182" i="1"/>
  <c r="O182" i="1"/>
  <c r="N183" i="1"/>
  <c r="O183" i="1"/>
  <c r="N184" i="1"/>
  <c r="O184" i="1"/>
  <c r="N185" i="1"/>
  <c r="O185" i="1"/>
  <c r="N186" i="1"/>
  <c r="O186" i="1"/>
  <c r="N187" i="1"/>
  <c r="O187" i="1"/>
  <c r="N188" i="1"/>
  <c r="O188" i="1"/>
  <c r="N189" i="1"/>
  <c r="O189" i="1"/>
  <c r="N190" i="1"/>
  <c r="O190" i="1"/>
  <c r="N191" i="1"/>
  <c r="O191" i="1"/>
  <c r="N192" i="1"/>
  <c r="O192" i="1"/>
  <c r="N193" i="1"/>
  <c r="O193" i="1"/>
  <c r="N194" i="1"/>
  <c r="O194" i="1"/>
  <c r="N195" i="1"/>
  <c r="O195" i="1"/>
  <c r="N196" i="1"/>
  <c r="O196" i="1"/>
  <c r="N197" i="1"/>
  <c r="O197" i="1"/>
  <c r="N198" i="1"/>
  <c r="O198" i="1"/>
  <c r="N199" i="1"/>
  <c r="O199" i="1"/>
  <c r="N200" i="1"/>
  <c r="O200" i="1"/>
  <c r="N201" i="1"/>
  <c r="O201" i="1"/>
  <c r="N202" i="1"/>
  <c r="O202" i="1"/>
  <c r="N203" i="1"/>
  <c r="O203" i="1"/>
  <c r="N204" i="1"/>
  <c r="O204" i="1"/>
  <c r="N205" i="1"/>
  <c r="O205" i="1"/>
  <c r="N206" i="1"/>
  <c r="O206" i="1"/>
  <c r="N207" i="1"/>
  <c r="O207" i="1"/>
  <c r="N208" i="1"/>
  <c r="O208" i="1"/>
  <c r="N209" i="1"/>
  <c r="O209" i="1"/>
  <c r="N210" i="1"/>
  <c r="O210" i="1"/>
  <c r="N211" i="1"/>
  <c r="O211" i="1"/>
  <c r="N212" i="1"/>
  <c r="O212" i="1"/>
  <c r="N213" i="1"/>
  <c r="O213" i="1"/>
  <c r="N214" i="1"/>
  <c r="O214" i="1"/>
  <c r="N215" i="1"/>
  <c r="O215" i="1"/>
  <c r="N216" i="1"/>
  <c r="O216" i="1"/>
  <c r="N217" i="1"/>
  <c r="O217" i="1"/>
  <c r="N218" i="1"/>
  <c r="O218" i="1"/>
  <c r="N219" i="1"/>
  <c r="O219" i="1"/>
  <c r="N220" i="1"/>
  <c r="O220" i="1"/>
  <c r="N221" i="1"/>
  <c r="O221" i="1"/>
  <c r="N222" i="1"/>
  <c r="O222" i="1"/>
  <c r="N223" i="1"/>
  <c r="O223" i="1"/>
  <c r="N224" i="1"/>
  <c r="O224" i="1"/>
  <c r="N225" i="1"/>
  <c r="O225" i="1"/>
  <c r="N226" i="1"/>
  <c r="O226" i="1"/>
  <c r="N227" i="1"/>
  <c r="O227" i="1"/>
  <c r="N228" i="1"/>
  <c r="O228" i="1"/>
  <c r="N229" i="1"/>
  <c r="O229" i="1"/>
  <c r="N230" i="1"/>
  <c r="O230" i="1"/>
  <c r="N231" i="1"/>
  <c r="O231" i="1"/>
  <c r="N232" i="1"/>
  <c r="O232" i="1"/>
  <c r="N233" i="1"/>
  <c r="O233" i="1"/>
  <c r="N234" i="1"/>
  <c r="O234" i="1"/>
  <c r="N235" i="1"/>
  <c r="O235" i="1"/>
  <c r="N236" i="1"/>
  <c r="O236" i="1"/>
  <c r="N237" i="1"/>
  <c r="O237" i="1"/>
  <c r="N238" i="1"/>
  <c r="O238" i="1"/>
  <c r="N239" i="1"/>
  <c r="O239" i="1"/>
  <c r="N240" i="1"/>
  <c r="O240" i="1"/>
  <c r="N241" i="1"/>
  <c r="O241" i="1"/>
  <c r="N242" i="1"/>
  <c r="O242" i="1"/>
  <c r="N243" i="1"/>
  <c r="O243" i="1"/>
  <c r="N244" i="1"/>
  <c r="O244" i="1"/>
  <c r="N245" i="1"/>
  <c r="O245" i="1"/>
  <c r="N246" i="1"/>
  <c r="O246" i="1"/>
  <c r="N247" i="1"/>
  <c r="O247" i="1"/>
  <c r="N248" i="1"/>
  <c r="O248" i="1"/>
  <c r="N249" i="1"/>
  <c r="O249" i="1"/>
  <c r="N250" i="1"/>
  <c r="O250" i="1"/>
  <c r="N251" i="1"/>
  <c r="O251" i="1"/>
  <c r="N252" i="1"/>
  <c r="O252" i="1"/>
  <c r="N253" i="1"/>
  <c r="O253" i="1"/>
  <c r="N254" i="1"/>
  <c r="O254" i="1"/>
  <c r="N255" i="1"/>
  <c r="O255" i="1"/>
  <c r="N256" i="1"/>
  <c r="O256" i="1"/>
  <c r="N257" i="1"/>
  <c r="O257" i="1"/>
  <c r="N258" i="1"/>
  <c r="O258" i="1"/>
  <c r="N259" i="1"/>
  <c r="O259" i="1"/>
  <c r="N260" i="1"/>
  <c r="O260" i="1"/>
  <c r="N261" i="1"/>
  <c r="O261" i="1"/>
  <c r="N262" i="1"/>
  <c r="O262" i="1"/>
  <c r="N263" i="1"/>
  <c r="O263" i="1"/>
  <c r="N264" i="1"/>
  <c r="O264" i="1"/>
  <c r="N265" i="1"/>
  <c r="O265" i="1"/>
  <c r="N266" i="1"/>
  <c r="O266" i="1"/>
  <c r="N267" i="1"/>
  <c r="O267" i="1"/>
  <c r="N268" i="1"/>
  <c r="O268" i="1"/>
  <c r="N269" i="1"/>
  <c r="O269" i="1"/>
  <c r="N270" i="1"/>
  <c r="O270" i="1"/>
  <c r="N271" i="1"/>
  <c r="O271" i="1"/>
  <c r="N272" i="1"/>
  <c r="O272" i="1"/>
  <c r="N273" i="1"/>
  <c r="O273" i="1"/>
  <c r="N274" i="1"/>
  <c r="O274" i="1"/>
  <c r="N275" i="1"/>
  <c r="O275" i="1"/>
  <c r="N276" i="1"/>
  <c r="O276" i="1"/>
  <c r="N277" i="1"/>
  <c r="O277" i="1"/>
  <c r="N278" i="1"/>
  <c r="O278" i="1"/>
  <c r="N279" i="1"/>
  <c r="O279" i="1"/>
  <c r="N280" i="1"/>
  <c r="O280" i="1"/>
  <c r="N281" i="1"/>
  <c r="O281" i="1"/>
  <c r="N282" i="1"/>
  <c r="O282" i="1"/>
  <c r="N283" i="1"/>
  <c r="O283" i="1"/>
  <c r="N284" i="1"/>
  <c r="O284" i="1"/>
  <c r="N285" i="1"/>
  <c r="O285" i="1"/>
  <c r="N286" i="1"/>
  <c r="O286" i="1"/>
  <c r="N287" i="1"/>
  <c r="O287" i="1"/>
  <c r="N288" i="1"/>
  <c r="O288" i="1"/>
  <c r="N289" i="1"/>
  <c r="O289" i="1"/>
  <c r="N290" i="1"/>
  <c r="O290" i="1"/>
  <c r="N291" i="1"/>
  <c r="O291" i="1"/>
  <c r="N292" i="1"/>
  <c r="O292" i="1"/>
  <c r="N293" i="1"/>
  <c r="O293" i="1"/>
  <c r="N294" i="1"/>
  <c r="O294" i="1"/>
  <c r="N295" i="1"/>
  <c r="O295" i="1"/>
  <c r="N296" i="1"/>
  <c r="O296" i="1"/>
  <c r="N297" i="1"/>
  <c r="O297" i="1"/>
  <c r="N298" i="1"/>
  <c r="O298" i="1"/>
  <c r="N299" i="1"/>
  <c r="O299" i="1"/>
  <c r="N300" i="1"/>
  <c r="O300" i="1"/>
  <c r="N301" i="1"/>
  <c r="O301" i="1"/>
  <c r="N302" i="1"/>
  <c r="O302" i="1"/>
  <c r="N303" i="1"/>
  <c r="O303" i="1"/>
  <c r="N304" i="1"/>
  <c r="O304" i="1"/>
  <c r="N305" i="1"/>
  <c r="O305" i="1"/>
  <c r="N306" i="1"/>
  <c r="O306" i="1"/>
  <c r="N307" i="1"/>
  <c r="O307" i="1"/>
  <c r="N308" i="1"/>
  <c r="O308" i="1"/>
  <c r="N309" i="1"/>
  <c r="O309" i="1"/>
  <c r="N310" i="1"/>
  <c r="O310" i="1"/>
  <c r="N311" i="1"/>
  <c r="O311" i="1"/>
  <c r="N312" i="1"/>
  <c r="O312" i="1"/>
  <c r="N313" i="1"/>
  <c r="O313" i="1"/>
  <c r="N314" i="1"/>
  <c r="O314" i="1"/>
  <c r="N315" i="1"/>
  <c r="O315" i="1"/>
  <c r="N316" i="1"/>
  <c r="O316" i="1"/>
  <c r="N317" i="1"/>
  <c r="O317" i="1"/>
  <c r="N318" i="1"/>
  <c r="O318" i="1"/>
  <c r="N319" i="1"/>
  <c r="O319" i="1"/>
  <c r="N320" i="1"/>
  <c r="O320" i="1"/>
  <c r="N321" i="1"/>
  <c r="O321" i="1"/>
  <c r="N322" i="1"/>
  <c r="O322" i="1"/>
  <c r="N323" i="1"/>
  <c r="O323" i="1"/>
  <c r="N324" i="1"/>
  <c r="O324" i="1"/>
  <c r="N325" i="1"/>
  <c r="O325" i="1"/>
  <c r="N326" i="1"/>
  <c r="O326" i="1"/>
  <c r="N327" i="1"/>
  <c r="O327" i="1"/>
  <c r="N328" i="1"/>
  <c r="O328" i="1"/>
  <c r="N329" i="1"/>
  <c r="O329" i="1"/>
  <c r="N330" i="1"/>
  <c r="O330" i="1"/>
  <c r="N331" i="1"/>
  <c r="O331" i="1"/>
  <c r="N332" i="1"/>
  <c r="O332" i="1"/>
  <c r="N333" i="1"/>
  <c r="O333" i="1"/>
  <c r="N334" i="1"/>
  <c r="O334" i="1"/>
  <c r="N335" i="1"/>
  <c r="O335" i="1"/>
  <c r="N336" i="1"/>
  <c r="O336" i="1"/>
  <c r="N337" i="1"/>
  <c r="O337" i="1"/>
  <c r="N338" i="1"/>
  <c r="O338" i="1"/>
  <c r="N339" i="1"/>
  <c r="O339" i="1"/>
  <c r="N340" i="1"/>
  <c r="O340" i="1"/>
  <c r="N341" i="1"/>
  <c r="O341" i="1"/>
  <c r="N342" i="1"/>
  <c r="O342" i="1"/>
  <c r="N343" i="1"/>
  <c r="O343" i="1"/>
  <c r="N344" i="1"/>
  <c r="O344" i="1"/>
  <c r="N345" i="1"/>
  <c r="O345" i="1"/>
  <c r="N346" i="1"/>
  <c r="O346" i="1"/>
  <c r="N347" i="1"/>
  <c r="O347" i="1"/>
  <c r="N348" i="1"/>
  <c r="O348" i="1"/>
  <c r="N349" i="1"/>
  <c r="O349" i="1"/>
  <c r="N350" i="1"/>
  <c r="O350" i="1"/>
  <c r="N351" i="1"/>
  <c r="O351" i="1"/>
  <c r="N352" i="1"/>
  <c r="O352" i="1"/>
  <c r="N353" i="1"/>
  <c r="O353" i="1"/>
  <c r="N354" i="1"/>
  <c r="O354" i="1"/>
  <c r="N355" i="1"/>
  <c r="O355" i="1"/>
  <c r="N356" i="1"/>
  <c r="O356" i="1"/>
  <c r="N357" i="1"/>
  <c r="O357" i="1"/>
  <c r="N358" i="1"/>
  <c r="O358" i="1"/>
  <c r="N359" i="1"/>
  <c r="O359" i="1"/>
  <c r="N360" i="1"/>
  <c r="O360" i="1"/>
  <c r="N361" i="1"/>
  <c r="O361" i="1"/>
  <c r="N362" i="1"/>
  <c r="O362" i="1"/>
  <c r="N363" i="1"/>
  <c r="O363" i="1"/>
  <c r="N364" i="1"/>
  <c r="O364" i="1"/>
  <c r="N365" i="1"/>
  <c r="O365" i="1"/>
  <c r="N366" i="1"/>
  <c r="O366" i="1"/>
  <c r="N367" i="1"/>
  <c r="O367" i="1"/>
  <c r="N368" i="1"/>
  <c r="O368" i="1"/>
  <c r="N369" i="1"/>
  <c r="O369" i="1"/>
  <c r="N370" i="1"/>
  <c r="O370" i="1"/>
  <c r="N371" i="1"/>
  <c r="O371" i="1"/>
  <c r="N372" i="1"/>
  <c r="O372" i="1"/>
  <c r="N373" i="1"/>
  <c r="O373" i="1"/>
  <c r="N374" i="1"/>
  <c r="O374" i="1"/>
  <c r="N375" i="1"/>
  <c r="O375" i="1"/>
  <c r="N376" i="1"/>
  <c r="O376" i="1"/>
  <c r="N377" i="1"/>
  <c r="O377" i="1"/>
  <c r="N378" i="1"/>
  <c r="O378" i="1"/>
  <c r="N379" i="1"/>
  <c r="O379" i="1"/>
  <c r="N380" i="1"/>
  <c r="O380" i="1"/>
  <c r="N381" i="1"/>
  <c r="O381" i="1"/>
  <c r="N382" i="1"/>
  <c r="O382" i="1"/>
  <c r="N383" i="1"/>
  <c r="O383" i="1"/>
  <c r="N384" i="1"/>
  <c r="O384" i="1"/>
  <c r="N385" i="1"/>
  <c r="O385" i="1"/>
  <c r="N386" i="1"/>
  <c r="O386" i="1"/>
  <c r="N387" i="1"/>
  <c r="O387" i="1"/>
  <c r="N388" i="1"/>
  <c r="O388" i="1"/>
  <c r="N389" i="1"/>
  <c r="O389" i="1"/>
  <c r="N390" i="1"/>
  <c r="O390" i="1"/>
  <c r="N391" i="1"/>
  <c r="O391" i="1"/>
  <c r="N392" i="1"/>
  <c r="O392" i="1"/>
  <c r="N393" i="1"/>
  <c r="O393" i="1"/>
  <c r="N394" i="1"/>
  <c r="O394" i="1"/>
  <c r="N395" i="1"/>
  <c r="O395" i="1"/>
  <c r="N396" i="1"/>
  <c r="O396" i="1"/>
  <c r="N397" i="1"/>
  <c r="O397" i="1"/>
  <c r="N398" i="1"/>
  <c r="O398" i="1"/>
  <c r="N399" i="1"/>
  <c r="O399" i="1"/>
  <c r="N400" i="1"/>
  <c r="O400" i="1"/>
  <c r="N401" i="1"/>
  <c r="O401" i="1"/>
  <c r="N402" i="1"/>
  <c r="O402" i="1"/>
  <c r="N403" i="1"/>
  <c r="O403" i="1"/>
  <c r="N404" i="1"/>
  <c r="O404" i="1"/>
  <c r="N405" i="1"/>
  <c r="O405" i="1"/>
  <c r="N406" i="1"/>
  <c r="O406" i="1"/>
  <c r="N407" i="1"/>
  <c r="O407" i="1"/>
  <c r="N408" i="1"/>
  <c r="O408" i="1"/>
  <c r="N409" i="1"/>
  <c r="O409" i="1"/>
  <c r="N410" i="1"/>
  <c r="O410" i="1"/>
  <c r="N411" i="1"/>
  <c r="O411" i="1"/>
  <c r="N412" i="1"/>
  <c r="O412" i="1"/>
  <c r="N413" i="1"/>
  <c r="O413" i="1"/>
  <c r="N414" i="1"/>
  <c r="O414" i="1"/>
  <c r="N415" i="1"/>
  <c r="O415" i="1"/>
  <c r="N416" i="1"/>
  <c r="O416" i="1"/>
  <c r="N417" i="1"/>
  <c r="O417" i="1"/>
  <c r="N418" i="1"/>
  <c r="O418" i="1"/>
  <c r="N419" i="1"/>
  <c r="O419" i="1"/>
  <c r="N420" i="1"/>
  <c r="O420" i="1"/>
  <c r="N421" i="1"/>
  <c r="O421" i="1"/>
  <c r="N422" i="1"/>
  <c r="O422" i="1"/>
  <c r="N423" i="1"/>
  <c r="O423" i="1"/>
  <c r="N424" i="1"/>
  <c r="O424" i="1"/>
  <c r="N425" i="1"/>
  <c r="O425" i="1"/>
  <c r="N426" i="1"/>
  <c r="O426" i="1"/>
  <c r="N2" i="1"/>
  <c r="O2"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20" i="1"/>
  <c r="L21" i="1"/>
  <c r="L22" i="1"/>
  <c r="L23" i="1"/>
  <c r="L12" i="1"/>
  <c r="L13" i="1"/>
  <c r="L14" i="1"/>
  <c r="L15" i="1"/>
  <c r="L16" i="1"/>
  <c r="L17" i="1"/>
  <c r="L18" i="1"/>
  <c r="L19" i="1"/>
  <c r="L3" i="1"/>
  <c r="L4" i="1"/>
  <c r="L5" i="1"/>
  <c r="L6" i="1"/>
  <c r="L7" i="1"/>
  <c r="L8" i="1"/>
  <c r="L9" i="1"/>
  <c r="L10" i="1"/>
  <c r="L11" i="1"/>
  <c r="L2" i="1"/>
</calcChain>
</file>

<file path=xl/sharedStrings.xml><?xml version="1.0" encoding="utf-8"?>
<sst xmlns="http://schemas.openxmlformats.org/spreadsheetml/2006/main" count="1059" uniqueCount="1024">
  <si>
    <t>playCount</t>
  </si>
  <si>
    <t>publishTime</t>
  </si>
  <si>
    <t>like</t>
  </si>
  <si>
    <t>name</t>
  </si>
  <si>
    <t>description</t>
  </si>
  <si>
    <t>url</t>
  </si>
  <si>
    <t>id</t>
  </si>
  <si>
    <t>cur_date</t>
  </si>
  <si>
    <t>delta</t>
  </si>
  <si>
    <t>playcount/delta_normalize</t>
  </si>
  <si>
    <t>蜘蛛侠考驾照教你如何巧妙停车不用双手</t>
  </si>
  <si>
    <t>驾驶技术超烂的蜘蛛人，竟然开著钢铁人的奥迪，没想到路上却遇到...</t>
  </si>
  <si>
    <t>http://www.iqiyi.com/v_19rr7oucr0.html</t>
  </si>
  <si>
    <t>奥迪汽车广告 当即将临产的孕妇遇到自动驾驶</t>
  </si>
  <si>
    <t>让我们设想一种情景，丈夫忙于工作，独自在家的孕妇即将临产，这本是非常棘手的难题，现在奥迪利用自动驾驶给予了大众一种完美的解决方案。奥迪最近新推出的这支自动驾驶广告，在短短一分钟的TVC中构建了一个未来生活中的场景。</t>
  </si>
  <si>
    <t>http://www.iqiyi.com/v_19rre80bjo.html</t>
  </si>
  <si>
    <t>搞笑创意汽车广告 万众瞩目的大块头</t>
  </si>
  <si>
    <t>搞笑创意汽车广告，万众瞩目的大块头。</t>
  </si>
  <si>
    <t>http://www.iqiyi.com/v_19rrn2yapg.html</t>
  </si>
  <si>
    <t>绿巨人浩克乱入炫酷雷诺汽车广告</t>
  </si>
  <si>
    <t>绿巨人浩克竟乱入到雷诺汽车广告里</t>
  </si>
  <si>
    <t>http://www.iqiyi.com/v_19rr8zxplw.html</t>
  </si>
  <si>
    <t>泰国感人广告乌龙认错车带来的爱情</t>
  </si>
  <si>
    <t>单身必看广告，幸福就在不经意间</t>
  </si>
  <si>
    <t>http://www.iqiyi.com/v_19rr88p6dg.html</t>
  </si>
  <si>
    <t>2016超好看汽车电视广告</t>
  </si>
  <si>
    <t>http://www.iqiyi.com/v_19rrm7byzw.html</t>
  </si>
  <si>
    <t>奥迪广告 一套双板滑遍世界</t>
  </si>
  <si>
    <t>奥迪这支4分半钟左右的广告片多以航拍镜头展现“滑雪”场地的艰险，从而进一步展现 Candide Thovex 高超的技术。当然，品牌之所以携手滑雪大神拍摄这支广告片，实际上还是为了强调奥迪 Q7四驱车的强大抓地性能，能够在所有的状况下都能达到最好的状态（quattro, all conditions are perfect conditions）。</t>
  </si>
  <si>
    <t>http://www.iqiyi.com/v_19rrfjjx2c.html</t>
  </si>
  <si>
    <t>State Farm保险创意广告：奈欧斯奥特曼帮你忙</t>
  </si>
  <si>
    <t>奈欧斯奥特曼在美国大保险公司「STATE FARM」的汽车保险宣传活动CM动画登场</t>
  </si>
  <si>
    <t>http://www.iqiyi.com/v_19rrdv4xew.html</t>
  </si>
  <si>
    <t>汽车动画广告短片《手》</t>
  </si>
  <si>
    <t>http://www.iqiyi.com/v_19rrnbs4os.html</t>
  </si>
  <si>
    <t>趣味刺激汽车广告片：你不是一个人在战斗！</t>
  </si>
  <si>
    <t>http://www.iqiyi.com/v_19rrnu9lqo.html</t>
  </si>
  <si>
    <t>兰博基尼2012世界末日创意广告</t>
  </si>
  <si>
    <t>http://www.iqiyi.com/ad/20121221/18bc7b6a81f9ab3c.html</t>
  </si>
  <si>
    <t>梅赛德斯奔驰创意广告《不能撞车的玩具车》</t>
  </si>
  <si>
    <t>创意这样玩叫别人怎_活？看不能撞车的宾士玩具车</t>
  </si>
  <si>
    <t>http://www.iqiyi.com/v_19rre485w4.html</t>
  </si>
  <si>
    <t>宝马3系轿车 官方广告片</t>
  </si>
  <si>
    <t>http://www.iqiyi.com/v_19rrojc0ek.html</t>
  </si>
  <si>
    <t>仓鼠辣妹 汽车品牌超萌创意广告</t>
  </si>
  <si>
    <t>http://www.iqiyi.com/v_19rrmn2kdk.html</t>
  </si>
  <si>
    <t>三天点击破百万的 本田汽车创意广告</t>
  </si>
  <si>
    <t>三天点击破百万的，本田汽车创意广告。</t>
  </si>
  <si>
    <t>http://www.iqiyi.com/v_19rrfvloyk.html</t>
  </si>
  <si>
    <t>保时捷逆天服务广告：拖拉机换超跑</t>
  </si>
  <si>
    <t>保时捷的逆天服务广告，一百分不止！</t>
  </si>
  <si>
    <t>http://www.iqiyi.com/v_19rrb2bel8.html</t>
  </si>
  <si>
    <t>丰田汽车广告 未来科技概念短片《伴我同行》</t>
  </si>
  <si>
    <t>短片中这辆概念汽车就像家人一样陪伴在诺瓦身边，伴他同行。除了为你提供便捷的功能性服务，它还足够了解你，在你低落时还懂得如何体恤你，这就是人工智能的神奇所在，比你还要了解自己的就是它了。</t>
  </si>
  <si>
    <t>http://www.iqiyi.com/v_19rrfsvnvc.html</t>
  </si>
  <si>
    <t>汽车广告这件事一定要在车上做</t>
  </si>
  <si>
    <t>有了这台车你永远不会想停下来</t>
  </si>
  <si>
    <t>http://www.iqiyi.com/v_19rre4iz30.html</t>
  </si>
  <si>
    <t>最新奥迪广告宣传预告片蜘蛛侠英雄归来</t>
  </si>
  <si>
    <t>http://www.iqiyi.com/v_19rr7t5mz4.html</t>
  </si>
  <si>
    <t>汽车广告看性感机器人车模的套路</t>
  </si>
  <si>
    <t>2014年这年kia汽车广告真的很有梗...</t>
  </si>
  <si>
    <t>http://www.iqiyi.com/v_19rrdqinjs.html</t>
  </si>
  <si>
    <t>好悲催！一只孤单恐龙的烦恼</t>
  </si>
  <si>
    <t>好悲催！一只孤单恐龙的烦恼,有了奥迪自动驾驶功能,妈妈再也不用担心我会孤单了呢.</t>
  </si>
  <si>
    <t>http://www.iqiyi.com/v_19rr9hyly4.html</t>
  </si>
  <si>
    <t>超模奚梦瑶性感路虎汽车广告</t>
  </si>
  <si>
    <t>抓住夏天的小尾巴，我和他的秘密就要开始，我们之间的故事究竟会有怎样的结局？跟着我的脚步，开启秘密之旅吧~</t>
  </si>
  <si>
    <t>http://www.iqiyi.com/v_19rr83t3i0.html</t>
  </si>
  <si>
    <t>现代汽车—2017年超级碗纪录片</t>
  </si>
  <si>
    <t>2017第51届超级碗广告：现代汽车—超级碗纪录片</t>
  </si>
  <si>
    <t>http://www.iqiyi.com/v_19rrfjkqug.html</t>
  </si>
  <si>
    <t>萌翻你的小黄人汽车广告</t>
  </si>
  <si>
    <t>总是守护着司机，是眼睛看不见的伙伴，本田SENSING。小黄人本田Honda SENSING安全超感，全方位贴心防护汽车广告。honda new car</t>
  </si>
  <si>
    <t>http://www.iqiyi.com/v_19rr7hnodg.html</t>
  </si>
  <si>
    <t>奥迪二手车广告新郎妈妈婚礼上无情打断</t>
  </si>
  <si>
    <t>“骨骼清奇”奥迪二手车广告，婚礼上新人甜蜜宣誓，新郎妈妈却冲上来冲儿媳捏鼻子，揪耳朵，抠嘴巴，引起了网友的不满，将新娘比喻为二手车、将挑媳妇比喻为选二手车等“潜台词”更是涉嫌侮辱女性，众多网友纷纷转载表示广告片物化女性、侮辱女性，奥迪“很恶心、秀下限”。</t>
  </si>
  <si>
    <t>http://www.iqiyi.com/v_19rr7r46g4.html</t>
  </si>
  <si>
    <t>韩国创意汽车广告打破固有思维一切皆有可能</t>
  </si>
  <si>
    <t>看腻了日系、泰式广告，这个韩国天才李济锡的作品很惊艳！</t>
  </si>
  <si>
    <t>http://www.iqiyi.com/v_19rr8kyr9g.html</t>
  </si>
  <si>
    <t>大众汽车广告我的眼里只有别人的那个TA</t>
  </si>
  <si>
    <t>大众汽车广告'Wandering Eyes当你爱上别人家的车，眼里也就只有它了，可以说是非常痴情了。这时候再看看自己的“破车”，哪哪不顺眼，还总在自己心猿意马的时候来瞎捣乱。</t>
  </si>
  <si>
    <t>http://www.iqiyi.com/v_19rr92q49s.html</t>
  </si>
  <si>
    <t>看完整个人都方了 丰田汽车创意广告</t>
  </si>
  <si>
    <t>http://www.iqiyi.com/v_19rrm6iayo.html</t>
  </si>
  <si>
    <t>汽车创意广告：与牛的对决</t>
  </si>
  <si>
    <t>生命如同一段旅程 林肯MKC汽车广告</t>
  </si>
  <si>
    <t>http://www.iqiyi.com/v_19rra5kou0.html</t>
  </si>
  <si>
    <t>大众创意广告 货真价实的汽车泥巴篇</t>
  </si>
  <si>
    <t>http://www.iqiyi.com/ad/20130109/2cc9f3688ce099bf.html</t>
  </si>
  <si>
    <t>宝马MINI COUNTRYMAN汽车广告开溜篇</t>
  </si>
  <si>
    <t>http://www.iqiyi.com/ad/20121109/f178adcf0c33d32d.html</t>
  </si>
  <si>
    <t>震撼——公交车广告都拍的这么大气！</t>
  </si>
  <si>
    <t>http://www.iqiyi.com/v_19rrhjm8go.html</t>
  </si>
  <si>
    <t>陆风汽车演绎《无间道》之人生巅峰篇</t>
  </si>
  <si>
    <t>http://www.iqiyi.com/v_19rr7gwey4.html</t>
  </si>
  <si>
    <t>丰田汽车广告 当独居老人遇上自动驾驶</t>
  </si>
  <si>
    <t>一向内心细腻的日本人，在这支讲述未来科技广告中，以一个独居在山林中的老人为第一视角。年华老去，老人以为再也不会开上心爱的车，找回曾经的激情。直到丰田TOYOTA的无人驾驶技术给他了一次找回年轻时温情记忆的机会。老人坐在驾驶舱，一边惊讶于自动驾驶的高科技，一边欣赏车窗外的风景。</t>
  </si>
  <si>
    <t>http://www.iqiyi.com/v_19rre80k6o.html</t>
  </si>
  <si>
    <t>GAI丰田合作曲MV《大师》</t>
  </si>
  <si>
    <t>http://www.iqiyi.com/v_19rrfmpsnk.html</t>
  </si>
  <si>
    <t>谁说看车一定要到现场</t>
  </si>
  <si>
    <t>据说这家车厂发表了一款app，让你随时都可以把车带到路上去试。</t>
  </si>
  <si>
    <t>http://www.iqiyi.com/v_19rr73jx6s.html</t>
  </si>
  <si>
    <t>最新一版本田civic思域广告</t>
  </si>
  <si>
    <t>http://www.iqiyi.com/v_19rr7fcwyo.html</t>
  </si>
  <si>
    <t>奔驰汽车广告学别人欺负老实人的下场</t>
  </si>
  <si>
    <t>有钱人总是深藏不露 屁孩欺负老实人结果被洗脸</t>
  </si>
  <si>
    <t>http://www.iqiyi.com/v_19rre7lqy4.html</t>
  </si>
  <si>
    <t>汽车广告和妈妈的激情飙车</t>
  </si>
  <si>
    <t>妈妈与孩子，还有一辆美国经典款的肌肉车，你能想到这是一支风格好似好莱坞追车大片的TVC吗？随着画面一转，这一切其实都是小男孩和妈妈在玩汽车玩具。</t>
  </si>
  <si>
    <t>http://www.iqiyi.com/v_19rr8nup0k.html</t>
  </si>
  <si>
    <t>2014 Nissan Rogue 尼桑 奇骏 汽车广告</t>
  </si>
  <si>
    <t>http://www.iqiyi.com/v_19rrhu9nsw.html</t>
  </si>
  <si>
    <t>汽车也能踢足球 奥迪创意广告</t>
  </si>
  <si>
    <t>http://www.iqiyi.com/v_19rrh8xqag.html</t>
  </si>
  <si>
    <t>奥迪汽车广告 看假日商场的停车位争夺战</t>
  </si>
  <si>
    <t>逛商场购物早已是节假日的正确打开方式。而商场假日的停车位稀缺已不只是国内司机朋友的困扰，在国外，也同样面临这样的问题。奥迪今年的圣诞广告，就从假日商场两个男人抢停车位开始…</t>
  </si>
  <si>
    <t>http://www.iqiyi.com/v_19rrelkl20.html</t>
  </si>
  <si>
    <t>汽车广告甲方虐我千百遍我待甲方如初恋</t>
  </si>
  <si>
    <t>有当过乙方的人，看完一定很有感触吧</t>
  </si>
  <si>
    <t>http://www.iqiyi.com/v_19rr8b95mo.html</t>
  </si>
  <si>
    <t>青年司机驾驶教育：轮椅时间</t>
  </si>
  <si>
    <t>这支为青年司机教学的广告告诉广大年轻司机要学习承担驾驶汽车所需的责任</t>
  </si>
  <si>
    <t>http://www.iqiyi.com/v_19rrb9xydw.html</t>
  </si>
  <si>
    <t>这是一个可以做饭的无人机</t>
  </si>
  <si>
    <t>这是一架可以做饭的无人机,是通道科技的新产品</t>
  </si>
  <si>
    <t>http://www.iqiyi.com/v_19rra0k8no.html</t>
  </si>
  <si>
    <t>LEXUS 最新广告片《EXPERIENCE AMAZING》</t>
  </si>
  <si>
    <t>想象力，可以一瞬间改变世界。LEXUS 最新广告片《EXPERIENCE AMAZING》完整版。以科技与设计之美，串联起雷克萨斯四款逆天的革新型产品，悬浮滑板 HOVERBOARD、豪华游艇 SPORTBOAT、单人太空飞船 SKYJET 和 新型 LEXUS LC，\n天马行空地演绎「日式高级感」。</t>
  </si>
  <si>
    <t>http://www.iqiyi.com/v_19rray17p0.html</t>
  </si>
  <si>
    <t>大众汽车广告空中追随你的新王</t>
  </si>
  <si>
    <t>由德国，美国为大众汽车公司创建的电影广告。</t>
  </si>
  <si>
    <t>http://www.iqiyi.com/v_19rr84b5ms.html</t>
  </si>
  <si>
    <t>汽车广告保龄球也能和安全挂上钩？</t>
  </si>
  <si>
    <t>竟然想出用保龄球来比喻行车安全</t>
  </si>
  <si>
    <t>http://www.iqiyi.com/v_19rrefecy8.html</t>
  </si>
  <si>
    <t>奔驰获奖广告 隐身的汽车</t>
  </si>
  <si>
    <t>http://www.iqiyi.com/ad/20121214/41b1ce02ca249e82.html</t>
  </si>
  <si>
    <t>《战狼2》汽车北汽BJ40广告</t>
  </si>
  <si>
    <t>要说今夏的暑期档什么电影最火，《战狼2》肯定是占一席之地的。</t>
  </si>
  <si>
    <t>http://www.iqiyi.com/v_19rr8bl9ko.html</t>
  </si>
  <si>
    <t>全新捷豹XEL广告 陈伟霆为挚爱而来</t>
  </si>
  <si>
    <t>全新捷豹XEL携陈伟霆为挚爱而来</t>
  </si>
  <si>
    <t>http://www.iqiyi.com/v_19rreos8a0.html</t>
  </si>
  <si>
    <t>Smart汽车创意广告 四两拨千斤</t>
  </si>
  <si>
    <t>http://www.iqiyi.com/ad/20130517/bc4d22672dda831e.html</t>
  </si>
  <si>
    <t>大众创意广告 货真价实的汽车白纸篇</t>
  </si>
  <si>
    <t>http://www.iqiyi.com/ad/20130109/4e9838b56443c8a5.html</t>
  </si>
  <si>
    <t>范迪塞尔演绎道奇最新广告：兄弟情肌肉车</t>
  </si>
  <si>
    <t>Dodge亦是唐老大在速度与激情系列中的专属座驾，性能可见一斑！</t>
  </si>
  <si>
    <t>http://www.iqiyi.com/v_19rr7c95o0.html</t>
  </si>
  <si>
    <t>科技感超强的汽车广告</t>
  </si>
  <si>
    <t>纳智捷汽车广告，科技感超强~~</t>
  </si>
  <si>
    <t>http://www.iqiyi.com/v_19rrm8494o.html</t>
  </si>
  <si>
    <t>雷克萨斯经典汽车广告</t>
  </si>
  <si>
    <t>http://www.iqiyi.com/v_19rrhnenjw.html</t>
  </si>
  <si>
    <t>五月天代言北京汽车广告《五子棋》</t>
  </si>
  <si>
    <t>北京汽车E系列《五子棋》篇</t>
  </si>
  <si>
    <t>http://www.iqiyi.com/v_19rrejynt8.html</t>
  </si>
  <si>
    <t>内马尔众球星倾情出演创意广告</t>
  </si>
  <si>
    <t>奥迪创意广告内马尔众球星倾情出演</t>
  </si>
  <si>
    <t>http://www.iqiyi.com/v_19rray19cs.html</t>
  </si>
  <si>
    <t>汽车安全广告 致命的连锁效应</t>
  </si>
  <si>
    <t>慢一点，才有多一点时间反应。否则伤害的不光是当事人而已，而是牵连两个家庭的连锁效应</t>
  </si>
  <si>
    <t>http://www.iqiyi.com/v_19rreuzq6s.html</t>
  </si>
  <si>
    <t>你被马嘲笑过吗？看了忍不住笑的广告</t>
  </si>
  <si>
    <t>这个广告有他自己的魔性啊，为什么这些马一笑我就跟着笑了呢？停都停不下来，真是你好尴尬！</t>
  </si>
  <si>
    <t>http://www.iqiyi.com/v_19rr9fo0sk.html</t>
  </si>
  <si>
    <t>感受一下未来的交通工具酷炫到爆</t>
  </si>
  <si>
    <t>未来世界是充满“联系”的世界：每行一步都有代步机器并且完美切换！</t>
  </si>
  <si>
    <t>http://www.iqiyi.com/v_19rr7foy08.html</t>
  </si>
  <si>
    <t>尼桑最新创意广告：《捕云者》</t>
  </si>
  <si>
    <t>尼桑汽车最新创意广告，让我们一睹风采吧！</t>
  </si>
  <si>
    <t>http://www.iqiyi.com/v_19rrbbegf0.html</t>
  </si>
  <si>
    <t>创意广告意想不到世界上最大的礼物</t>
  </si>
  <si>
    <t>如果要送礼物给一个三岁的小男孩，你会想怎_给他惊喜呢？除了把他最爱的东西装进盒子_，还可以在尺寸上动点手脚，包准他印象深刻！这可是连金氏世界纪录都认证的惊喜啊！</t>
  </si>
  <si>
    <t>http://www.iqiyi.com/v_19rr85kce4.html</t>
  </si>
  <si>
    <t>Audi A6 汽车广告The Road</t>
  </si>
  <si>
    <t>http://www.iqiyi.com/ad/20130105/e3fdcf9771c3bf90.html</t>
  </si>
  <si>
    <t>爱奇艺汽车频道 宣传片</t>
  </si>
  <si>
    <t>http://www.iqiyi.com/v_19rrh88n2k.html</t>
  </si>
  <si>
    <t>大众汽车广告享受家人陪伴带上萌宠去旅行</t>
  </si>
  <si>
    <t>这支由盛世长城上海创意团队打造的TVC《陪伴篇》以宠物为主角，用它们的经历记录了每个家庭因各款SUV而拥有的美好经历。温馨恬静的氛围加上萌宠的加盟令人耳目一新，“SUV Family”旗下三款车型也获得了不俗销量。</t>
  </si>
  <si>
    <t>http://www.iqiyi.com/v_19rrdr60as.html</t>
  </si>
  <si>
    <t>超级碗汽车广告：他说什么</t>
  </si>
  <si>
    <t>假如你的汽车会讲话</t>
  </si>
  <si>
    <t>http://www.iqiyi.com/v_19rrm7by5c.html</t>
  </si>
  <si>
    <t>国外宝马汽车广告</t>
  </si>
  <si>
    <t>http://www.iqiyi.com/ad/20121109/6d21a93e19127fde.html</t>
  </si>
  <si>
    <t>汽车广告：三个男人也可以一台戏</t>
  </si>
  <si>
    <t>广告为了庆祝大众最畅销的商旅车“Transporter”七十周年所拍，体现了其隔音、耐用、平衡、大容量等诸多特性。</t>
  </si>
  <si>
    <t>http://www.iqiyi.com/v_19rrduhf2s.html</t>
  </si>
  <si>
    <t>螺丝帽巧变汽车飞机 一个零件引发的革命</t>
  </si>
  <si>
    <t>小小的螺丝帽能被变成汽车和飞机？创意的发散思维让一切变成可能！</t>
  </si>
  <si>
    <t>http://www.iqiyi.com/v_19rrn5osrs.html</t>
  </si>
  <si>
    <t>泰国轮胎搞笑广告 我想约你女儿出去</t>
  </si>
  <si>
    <t>http://www.iqiyi.com/ad/20130218/626d64edf71bac5c.html</t>
  </si>
  <si>
    <t>科技让距离不再是问题之现代广告</t>
  </si>
  <si>
    <t>当科技让距离不再是问题，无论多远都能在一起。与最爱的人一起看球赛。</t>
  </si>
  <si>
    <t>http://www.iqiyi.com/v_19rrbc0zqc.html</t>
  </si>
  <si>
    <t>韩路奉局座之命探秘驾控黑科技 ____</t>
  </si>
  <si>
    <t>狭窄崎岖的山路上，凯迪拉克CT6怎样如行云流水般攻克每一个弯角？迅猛澎湃的动力背后，\n有着怎样的黑科技？如何让驾驭激情，不再受到视野的阻隔？一个神秘电话，让韩路戴上徽章，即刻成为黑科技情曝局特工\n，探秘新美式科技旗舰凯迪拉克CT6的驾控黑科技。</t>
  </si>
  <si>
    <t>http://www.iqiyi.com/v_19rrazvq4k.html</t>
  </si>
  <si>
    <t>宝马愚人节霸气宣言：旧车换新车！</t>
  </si>
  <si>
    <t>在愚人节这一天，新西兰宝马分公司在报纸上刊登一则广告“拿你的旧车来宝马店就能换走一辆全新宝马，即使你的车是拖拉机也行”。也许有人会觉得这是一个愚人节笑话，但真的有两名女性开着车去宝马店里。</t>
  </si>
  <si>
    <t>http://www.iqiyi.com/v_19rrb48zi8.html</t>
  </si>
  <si>
    <t>让警察慌张的 奥迪R8搞笑广告</t>
  </si>
  <si>
    <t>http://www.iqiyi.com/ad/20121112/7803246f696aa06b.html</t>
  </si>
  <si>
    <t>丰田汽车广告《没什么了不起》</t>
  </si>
  <si>
    <t>听说广汽丰田又在搞事情，一边说着没什么了不起，一边靠着TNGA新架构圈粉无数。据说架构打造的新车，不光性能数据有所提升，更重要的是，给予车主无限驾趣体验！</t>
  </si>
  <si>
    <t>http://www.iqiyi.com/v_19rrdxjsnw.html</t>
  </si>
  <si>
    <t>教你如何装逼开走这辆阿斯顿马丁豪车</t>
  </si>
  <si>
    <t>http://www.iqiyi.com/v_19rr7cmfvc.html</t>
  </si>
  <si>
    <t>被广告所骗的滋味很特殊之诱人篇</t>
  </si>
  <si>
    <t>你的车是特殊的。而且值得比任何旧轮胎的待遇要更好。</t>
  </si>
  <si>
    <t>http://www.iqiyi.com/v_19rr7hd10s.html</t>
  </si>
  <si>
    <t>高科技形式推出新车厉害了我的哥</t>
  </si>
  <si>
    <t>在First Sight绘制的是新的日产Micra和艺术家Stephen Wiltshire之间的艺术合作，由Google Tilt Brush创建。史蒂芬只得到了60秒的时间来记住新的Micra，然后去挑战，将其画在虚拟现实中，这是他以前从未使用过的工具。</t>
  </si>
  <si>
    <t>http://www.iqiyi.com/v_19rrbbnbpo.html</t>
  </si>
  <si>
    <t>香港国际电影节上这只广告调侃了好莱坞套路</t>
  </si>
  <si>
    <t>作为香港国际电影节的合作伙伴，大众汽车推出了一支“异形”广告片，小小地调侃了下好莱坞的套路——为营造出刺激的氛围而“不用其极”。</t>
  </si>
  <si>
    <t>http://www.iqiyi.com/v_19rr715c2g.html</t>
  </si>
  <si>
    <t>2014奥迪S Line广告大片</t>
  </si>
  <si>
    <t>http://www.iqiyi.com/v_19rrmtzp10.html</t>
  </si>
  <si>
    <t>2017雪佛兰广告一镜到底记录魔术师将汽车变飞</t>
  </si>
  <si>
    <t>今天，雪佛兰发布了时长4分18秒的最新迈锐宝系列广告短片。短片故事发生在风景迷人的洛杉矶，\n制作方以一镜到底的手法呈现出一位魔术师带给周围人的乐趣和惊喜。</t>
  </si>
  <si>
    <t>http://www.iqiyi.com/v_19rr7bsw2o.html</t>
  </si>
  <si>
    <t>奥迪汽车广告 当一只忧郁的霸王龙遇到自动驾驶</t>
  </si>
  <si>
    <t>当一只忧郁的霸王龙遇到自动驾驶——奥迪。地球曾经的最强王者——霸王龙回归，奥迪竟然找来它当自动驾驶的代言？</t>
  </si>
  <si>
    <t>http://www.iqiyi.com/v_19rre80lig.html</t>
  </si>
  <si>
    <t>国产汽车广告</t>
  </si>
  <si>
    <t>http://www.iqiyi.com/v_19rrhtaxi8.html</t>
  </si>
  <si>
    <t>M空降传奇宝马汽车广告</t>
  </si>
  <si>
    <t>http://www.iqiyi.com/v_19rrmk33b4.html</t>
  </si>
  <si>
    <t>被广告所骗的滋味很特殊之美味篇</t>
  </si>
  <si>
    <t>http://www.iqiyi.com/v_19rr7hcwj8.html</t>
  </si>
  <si>
    <t>别克昂科威演绎《无间道》之秘密交易篇</t>
  </si>
  <si>
    <t>http://www.iqiyi.com/v_19rr7gx8sc.html</t>
  </si>
  <si>
    <t>超模奚梦瑶路虎车里换装悬念式广告</t>
  </si>
  <si>
    <t>一水儿国字号维秘超模近年来很受到各大国际品牌的青睐，接拍的广告无论是形象还是气质都是赏心悦目。但这次不知道为什么，有点不知道在嗨什么。结尾的提问，似乎是想做一支悬念式广告，但好像也就最后才让人感觉到在硬设置悬念？</t>
  </si>
  <si>
    <t>http://www.iqiyi.com/v_19rr8x72p8.html</t>
  </si>
  <si>
    <t>雷克萨斯广告看钢琴王子李云迪的不套路人生</t>
  </si>
  <si>
    <t>钢琴王子，知名演奏家，与音乐为伴的人，李云迪的音乐之路是怎样的？“用智慧处理千变万化的旋律，用锐意将每一个音符呈现到听者的耳中。”新雷克萨斯NX说它亦是如此。不套路的人生，太多人的心之所向。</t>
  </si>
  <si>
    <t>http://www.iqiyi.com/v_19rre4fhaw.html</t>
  </si>
  <si>
    <t>本田发布愚人节酷炫礼物</t>
  </si>
  <si>
    <t>本田公司送给大家的愚人节礼物。让汽车喇叭能够像表情符号那样表达和交流感情，是不是很酷呢？</t>
  </si>
  <si>
    <t>http://www.iqiyi.com/v_19rrb3ed7w.html</t>
  </si>
  <si>
    <t>我的乌贼好朋友 三菱ASX汽车创意广告</t>
  </si>
  <si>
    <t>Mitsubishi ASX_ Octopus.</t>
  </si>
  <si>
    <t>http://www.iqiyi.com/v_19rrhb84q4.html</t>
  </si>
  <si>
    <t>俄罗斯男子为卖二手车亲自拍摄酷炫广告视频</t>
  </si>
  <si>
    <t>俄罗斯男子为了把自己的一台二手车卖掉，专门为它做了一支「特别精彩」的广告片……有必要这么拼么？</t>
  </si>
  <si>
    <t>http://www.iqiyi.com/v_19rr7bsy9w.html</t>
  </si>
  <si>
    <t>颇有新意的汽车租赁：工作篇</t>
  </si>
  <si>
    <t>结束了疲惫不堪的一天时，就由我们来送你回去休息吧。</t>
  </si>
  <si>
    <t>http://www.iqiyi.com/v_19rrb3uuzs.html</t>
  </si>
  <si>
    <t>颇有新意的汽车租赁：拖车篇</t>
  </si>
  <si>
    <t>因为汽车故障被困在荒无人烟的地方时，没有关系，我们时刻在你身旁帮你解决问题。</t>
  </si>
  <si>
    <t>http://www.iqiyi.com/v_19rrb3uw7s.html</t>
  </si>
  <si>
    <t>大众汽车怀旧风音乐广告带你重回60年代</t>
  </si>
  <si>
    <t>大众近日新推出了一支带有60年代风情的广告，影片中不乏有我们熟悉的复古大众巴士，乡村音乐，甲壳虫汽车，身着波西米亚风的嬉皮士们，以及至今都被人津津乐道的伍迪斯托克音乐节。</t>
  </si>
  <si>
    <t>http://www.iqiyi.com/v_19rre4e7b4.html</t>
  </si>
  <si>
    <t>靳东强气场代言红旗汽车广告</t>
  </si>
  <si>
    <t>靳东给红旗汽车拍广告了。红旗从来没有消失，只是这次带着强大的气场重回它熟悉的舞台。而之后“新红旗”的未来会是怎样，也让人分外好奇。</t>
  </si>
  <si>
    <t>http://www.iqiyi.com/v_19rr8r2oa8.html</t>
  </si>
  <si>
    <t>日本趣味广告 高桥一生扮演画风奇异的驾校教练</t>
  </si>
  <si>
    <t>在驾校学过车的朋友们大概都有过一些相似的、“苦不堪言”的经历。起早排队、风吹日晒、天天挨骂，都是家常便饭。如果教练换一种画风呢？或许严厉，或许亲切，却都是人气演员，这笔账你买不买？在日本汽车商大发工业株式会社（DAIHATSU）的这支广告里，日剧演员高桥一生上阵，扮演了两种风格迥异的教练。看起来两种教学方式都实现了目标，就是可惜这样的驾校并不存在。</t>
  </si>
  <si>
    <t>http://www.iqiyi.com/v_19rreud38k.html</t>
  </si>
  <si>
    <t>颇有新意的汽车租赁：面试篇</t>
  </si>
  <si>
    <t>它向我们展示了早日醒来的苦难，面试的压力，整天的疲劳以及在非常重要的会议期间被困在路上的紧张局面。\n   这些紧张的时刻，看到公司的汽车在一个平台上旋转着，它减轻了你在钢铁般城市下的心情。</t>
  </si>
  <si>
    <t>http://www.iqiyi.com/v_19rrb3uu18.html</t>
  </si>
  <si>
    <t>奥迪最新一代A8预告广告确定不是在吹牛</t>
  </si>
  <si>
    <t>奥迪发布了多则最新一代A8预告广告，其中这个广告是这样的：放一杯饮品在手枕位(不是杯架哦)，而车经过路面不平的地方，一般结果都是饮料洒满车内！但奥迪新A8将配备新悬挂系统，\n车头镜头会探测感应路面不平的地方，之后四轮分别配置电马达的悬挂系统便作出相对反应，一点都不 ?</t>
  </si>
  <si>
    <t>http://www.iqiyi.com/v_19rr7t5ymo.html</t>
  </si>
  <si>
    <t>劳斯莱斯汽车广告 黎明女神降临</t>
  </si>
  <si>
    <t>女神降临 史上最安静敞篷车的魅力原来在这里</t>
  </si>
  <si>
    <t>http://www.iqiyi.com/v_19rreo8ueg.html</t>
  </si>
  <si>
    <t>斯柯达情怀旅行汽车广告《我旅行的时间很长》</t>
  </si>
  <si>
    <t>本片是SKODA 明锐旅行车2017的上市宣传片，人在旅途，“在路上”体现着一种生活态度。究竟，是我们创造了旅行。 还是旅行造就了我们？生命本身就是一场旅行，那么旅行的终极目的到底应该是什么？</t>
  </si>
  <si>
    <t>http://www.iqiyi.com/v_19rr8zdq2k.html</t>
  </si>
  <si>
    <t>女神刘涛代言保时捷广告之教堂篇</t>
  </si>
  <si>
    <t>2017 刘涛 保时捷广告</t>
  </si>
  <si>
    <t>http://www.iqiyi.com/v_19rr8gi9eo.html</t>
  </si>
  <si>
    <t>沃尔沃这波广告看得我虎皮一紧</t>
  </si>
  <si>
    <t>方说是为了优化这辆FMX的底盘离地间隙…\n好吧…就想问问各位老铁：送你辆啥车，你才愿意干这个测试员的活儿？</t>
  </si>
  <si>
    <t>http://www.iqiyi.com/v_19rr7ukoh0.html</t>
  </si>
  <si>
    <t>女神刘涛代言保时捷广告之博物馆篇</t>
  </si>
  <si>
    <t>http://www.iqiyi.com/v_19rr8gidew.html</t>
  </si>
  <si>
    <t>王凯汽车广告帅气演绎品牌的前卫格调</t>
  </si>
  <si>
    <t>今年4月成为法国豪车品牌DS中国区代言人的男星王凯近日出席了DS 2018款全系升级发布会（10月22日）。发布会之外，DS还上线了一支代言出镜的45秒视频广告。DS向来追求将前卫格调进行到底，而选择不做随波逐流的平庸者也是王凯成就非凡的原因。</t>
  </si>
  <si>
    <t>http://www.iqiyi.com/v_19rre1bhps.html</t>
  </si>
  <si>
    <t>丰田汽车广告民间真正棒球高手</t>
  </si>
  <si>
    <t>棒球高手, 在民间...</t>
  </si>
  <si>
    <t>http://www.iqiyi.com/v_19rr8y5770.html</t>
  </si>
  <si>
    <t>80年代的宝马3系广告，你绝对没见过</t>
  </si>
  <si>
    <t>http://www.iqiyi.com/v_19rr78o13o.html</t>
  </si>
  <si>
    <t>女司机给轿车加柴油 奥迪创意广告</t>
  </si>
  <si>
    <t>http://www.iqiyi.com/v_19rrlzxbw8.html</t>
  </si>
  <si>
    <t>奔驰 全新车款The new E Class电视广告</t>
  </si>
  <si>
    <t>http://www.iqiyi.com/v_19rrh8n7ns.html</t>
  </si>
  <si>
    <t>超爆笑！奥特曼为汽车代言广告</t>
  </si>
  <si>
    <t>http://www.iqiyi.com/v_19rrm7bp14.html</t>
  </si>
  <si>
    <t>今晨，这条奔驰广告刷屏朋友圈，你收到了吗？</t>
  </si>
  <si>
    <t>今天早晨，这条奔驰广告在朋友圈刷屏，你收到了吗？</t>
  </si>
  <si>
    <t>http://www.iqiyi.com/v_19rr7ghpkc.html</t>
  </si>
  <si>
    <t>宝马X5 2014 欧洲版广告</t>
  </si>
  <si>
    <t>http://www.iqiyi.com/v_19rrhynayc.html</t>
  </si>
  <si>
    <t>汽车创意广告 看老司机智斗萌犬</t>
  </si>
  <si>
    <t>这是现代汽车之前推出的创世纪G90的汽车广告。司机接一位貌美的女星去好莱坞，然而当看到女星抱着宠物犬上车时，司机便皱起了眉头，相信每一位司机都是爱车的，不想自己的爱车被别人糟蹋。果不其然这只不安分的狗狗，上车就开始乱挠，抬起一条腿准备撒尿…</t>
  </si>
  <si>
    <t>http://www.iqiyi.com/v_19rrefyvnc.html</t>
  </si>
  <si>
    <t>莫文蔚广告微电影《66号公路》</t>
  </si>
  <si>
    <t>http://www.iqiyi.com/v_19rrmmpho4.html</t>
  </si>
  <si>
    <t>完美起步 SMART电动汽车广告</t>
  </si>
  <si>
    <t>http://www.iqiyi.com/v_19rrml7iwc.html</t>
  </si>
  <si>
    <t>邹市明路虎趣味广告《虎父无犬子》</t>
  </si>
  <si>
    <t>路虎推出了一支TVC“虎父无犬子”,以一场趣味性的“球赛”和画面中辽阔的场景彰显了主人公邹市明与儿子的洒脱和勇敢。</t>
  </si>
  <si>
    <t>http://www.iqiyi.com/v_19rre185ow.html</t>
  </si>
  <si>
    <t>泰国爱情广告你有恋爱恐惧症吗</t>
  </si>
  <si>
    <t>恋爱恐惧症，这真的是泰国广告不是琼瑶剧么</t>
  </si>
  <si>
    <t>http://www.iqiyi.com/v_19rr88pfdk.html</t>
  </si>
  <si>
    <t>雷诺汽车广告我有我的freestyle</t>
  </si>
  <si>
    <t>趁着意外爆红的嘻哈文化带来的热度，雷诺打造的《Bill Renault榜单冠军单曲》嘻哈风格音乐H5也在主流社交媒体上不胫而走。</t>
  </si>
  <si>
    <t>http://www.iqiyi.com/v_19rr8b7jxs.html</t>
  </si>
  <si>
    <t>无尽的享受 大众汽车国外创意广告片</t>
  </si>
  <si>
    <t>http://www.iqiyi.com/v_19rraf43zo.html</t>
  </si>
  <si>
    <t>日本动画广告《你的路》听到耳朵怀孕</t>
  </si>
  <si>
    <t>日本猜不透的广告：神谷浩史/泽城美雪 短片动画CM《ROAD TO YOU -君へと_く道-》</t>
  </si>
  <si>
    <t>http://www.iqiyi.com/v_19rrdtvskg.html</t>
  </si>
  <si>
    <t>奥迪创意广告：极致服务</t>
  </si>
  <si>
    <t>德国 thjnk 广告公司拍摄的这个视频运用夸张的手法，利用众多修理厂工人追逐一辆奥迪车，只为了给奥迪车做修理的画面，展示出只有奥迪服务专店才能提供给奥迪车的专业修理技术。</t>
  </si>
  <si>
    <t>http://www.iqiyi.com/v_19rr9ddr10.html</t>
  </si>
  <si>
    <t>全程高甜汽车广告七夕表白神助攻</t>
  </si>
  <si>
    <t>堵在公路上的男女主角正处在尴尬之中，而电台的情歌则使他们更加不知所措。情歌一首接一首，却也正因为如此，女主终于率先表达了对男主的爱。全程高甜，可放心食用。</t>
  </si>
  <si>
    <t>http://www.iqiyi.com/v_19rr86pdck.html</t>
  </si>
  <si>
    <t>Dior性感广告 出席舞会出租车里紧急换装</t>
  </si>
  <si>
    <t>Dior性感广告 出席舞会出租车里紧急换装 One Essential - Beauty Chronicle 1</t>
  </si>
  <si>
    <t>http://www.iqiyi.com/ad/20130702/2a30d5961b95a4a2.html</t>
  </si>
  <si>
    <t>汽车广告：baby要生啦</t>
  </si>
  <si>
    <t>尼桑汽车广告：baby要生啦，汽车很方便哟</t>
  </si>
  <si>
    <t>http://www.iqiyi.com/v_19rrm83gu0.html</t>
  </si>
  <si>
    <t>堪称奇迹！606次才成功的汽车多米诺骨牌广告</t>
  </si>
  <si>
    <t>日本Honda Accord 汽车做的多米诺骨牌广告，东京总部的高阶主管们看到这段广告时的第一反应是：很好啊，很聪明，现代的计算机技术真是不错。而当得知这全是实景拍出来的时候，他们惊呆了。\r\n\r\n工作人员没有使用任何计算机辅助绘图，广告完全都是用真车里的零件拍摄而成。他们花了四天四夜的时间，在巴黎一个工作室拍摄了606次，制作出了这组广告。大量生产前，世界上共有六台New Accord，这部广告用了两台，其中一台被拆成了零件。广告制作人卯足了劲，在经过无数次的失败以后，终于拍出了最真实的广告影片。</t>
  </si>
  <si>
    <t>http://www.iqiyi.com/v_19rr9k5dq4.html</t>
  </si>
  <si>
    <t>恶搞机器猫任意门 NOAH汽车广告</t>
  </si>
  <si>
    <t>日本丰田广告 机器猫任意门NOAH汽车广告</t>
  </si>
  <si>
    <t>http://www.iqiyi.com/v_19rr9oixik.html</t>
  </si>
  <si>
    <t>全新奔驰S级轿车 电视广告</t>
  </si>
  <si>
    <t>http://www.iqiyi.com/v_19rrhjax3g.html</t>
  </si>
  <si>
    <t>汽车广告看日本职人的特技表演</t>
  </si>
  <si>
    <t>他们的日常对一般人来说是神乎其技 能见证把细节做到极致的过程，是一种享受 我就算看一整天都不会腻 所谓职人，能人所不能啊。</t>
  </si>
  <si>
    <t>http://www.iqiyi.com/v_19rrdwqzxc.html</t>
  </si>
  <si>
    <t>创意汽车音乐广告 土豪教你玩转音乐</t>
  </si>
  <si>
    <t>创意汽车音乐广告 土豪教你玩转音乐！你玩得起吗？</t>
  </si>
  <si>
    <t>http://www.iqiyi.com/v_19rrn2ew0c.html</t>
  </si>
  <si>
    <t>哥本哈根的公交车广告：车子开起来的效果</t>
  </si>
  <si>
    <t>哥本哈根的公交车广告</t>
  </si>
  <si>
    <t>http://www.iqiyi.com/v_19rr9rezi8.html</t>
  </si>
  <si>
    <t>超任性、暗讽汽车广告——踩着宝马 奔向奥迪</t>
  </si>
  <si>
    <t>http://www.iqiyi.com/v_19rro0fdeo.html</t>
  </si>
  <si>
    <t>某S辣评汽车广告第12期 不明觉厉</t>
  </si>
  <si>
    <t>某S辣评汽车广告第十二期：不明觉厉。</t>
  </si>
  <si>
    <t>http://www.iqiyi.com/v_19rrhbjkq8.html</t>
  </si>
  <si>
    <t>国外趣味汽车广告《Soul仓鼠》</t>
  </si>
  <si>
    <t>http://www.iqiyi.com/v_19rrmjsrys.html</t>
  </si>
  <si>
    <t>Audi Commercial奥迪汽车广告</t>
  </si>
  <si>
    <t>http://www.iqiyi.com/ad/20130321/954d43e6136d6be7.html</t>
  </si>
  <si>
    <t>2013性感汽车广告 野战告诉你环保的重要性</t>
  </si>
  <si>
    <t>性感,美女写真,搞笑,幽默,汽车,2013性感汽车广告 野战告诉你环保的重要性</t>
  </si>
  <si>
    <t>http://www.iqiyi.com/ad/20130521/0944cffb61844b51.html</t>
  </si>
  <si>
    <t>BMW宝马7系列 首映广告</t>
  </si>
  <si>
    <t>http://www.iqiyi.com/ad/20130304/9e8ad78b2b38cc87.html</t>
  </si>
  <si>
    <t>新捷达广告女神尬舞《Call Me 老司机》</t>
  </si>
  <si>
    <t>女神与新捷达老司机穿越各个生活化的场景之间，通过接地气的“黑话”还原老司机的真实生活——“五杀扫平王者农药”，真MVP无人能敌……歌词表现出的新捷达老司机堪称“有情有义有驾照，知冷知热知情趣”，像个大隐隐于世的暖心大神一样，在你我身边发光发热。</t>
  </si>
  <si>
    <t>http://www.iqiyi.com/v_19rr8y4zmo.html</t>
  </si>
  <si>
    <t>全新BMW宝马5系LI梦想之路大美之悦广告</t>
  </si>
  <si>
    <t>http://www.iqiyi.com/ad/20121109/3ca497c238207313.html</t>
  </si>
  <si>
    <t>大众超优秀创意广告 为之疯狂的小狗！</t>
  </si>
  <si>
    <t>http://www.iqiyi.com/ad/20130217/8c42a7c58e34ded6.html</t>
  </si>
  <si>
    <t>从车迷到车手 保时捷911 GT3温情广告片</t>
  </si>
  <si>
    <t>http://www.iqiyi.com/v_19rrhzt63s.html</t>
  </si>
  <si>
    <t>大众汽车创意广告 Think Blue</t>
  </si>
  <si>
    <t>http://www.iqiyi.com/ad/20130115/e2de7af833bb6dfb.html</t>
  </si>
  <si>
    <t>Cedar Point主题公园创意广告 恐怖过山车</t>
  </si>
  <si>
    <t>http://www.iqiyi.com/ad/20130619/c9b7f5ddb61d8a0c.html</t>
  </si>
  <si>
    <t>大众汽车世界杯广告 内马尔穆勒在巴西</t>
  </si>
  <si>
    <t>http://www.iqiyi.com/v_19rrhjth2s.html</t>
  </si>
  <si>
    <t>神探夏洛克 代言 捷豹汽车广告</t>
  </si>
  <si>
    <t>Benedict Cumberbatch - Jaguar _Alive_ ads</t>
  </si>
  <si>
    <t>http://www.iqiyi.com/v_19rrgijr2w.html</t>
  </si>
  <si>
    <t>史上最萌大众汽车广告 萌宠和你一起欢乐出行</t>
  </si>
  <si>
    <t>史上最萌大众汽车广告，萌宠和你一起欢乐出行。</t>
  </si>
  <si>
    <t>http://www.iqiyi.com/v_19rrn4xjlc.html</t>
  </si>
  <si>
    <t>大众优秀广告 狗狗的反击</t>
  </si>
  <si>
    <t>http://www.iqiyi.com/ad/20121114/e014468797b8f9f2.html</t>
  </si>
  <si>
    <t>大众捷达安全类广告 新生婴儿</t>
  </si>
  <si>
    <t>http://www.iqiyi.com/ad/20130222/2037acfb8e1a2676.html</t>
  </si>
  <si>
    <t>2013现代汽车广告-完美漂移篇</t>
  </si>
  <si>
    <t>http://www.iqiyi.com/ad/20130226/f057b7a16ad7550b.html</t>
  </si>
  <si>
    <t>美国广告用这个方法教育过马路不看路的小孩</t>
  </si>
  <si>
    <t>原来美国这样教育过马路不看路小孩</t>
  </si>
  <si>
    <t>http://www.iqiyi.com/v_19rreiv8n0.html</t>
  </si>
  <si>
    <t>大众汽车创意广告 更接近</t>
  </si>
  <si>
    <t>http://www.iqiyi.com/ad/20130115/b8227c217264dff9.html</t>
  </si>
  <si>
    <t>MINI COOPER 里约动感狂欢</t>
  </si>
  <si>
    <t>http://www.iqiyi.com/ad/20121220/dadc25e8ec3aa03a.html</t>
  </si>
  <si>
    <t>现代汽车广告片 预热2018超级碗</t>
  </si>
  <si>
    <t>距离2018年第52届超级碗开赛已经进行倒计时阶段，现代汽车率先发布了一支预告片为其超级碗营销预热。</t>
  </si>
  <si>
    <t>http://www.iqiyi.com/v_19rrfjkuy8.html</t>
  </si>
  <si>
    <t>这货不是广告 超给力秒杀一切汽车广告</t>
  </si>
  <si>
    <t>http://www.iqiyi.com/v_19rrk66x4k.html</t>
  </si>
  <si>
    <t>汽车温情广告父母的“口是心非”：幸福不缺席</t>
  </si>
  <si>
    <t>“幸福不缺席”是别克最新一波campaign的传播主题，不同于汽车广告一贯虚空的精神喊话，而是通过一段车主的自白，慢慢叙述从小到大父母对自己的照顾。不用说理，让观众自己去共鸣和省思。</t>
  </si>
  <si>
    <t>http://www.iqiyi.com/v_19rrdpfzys.html</t>
  </si>
  <si>
    <t>MINI COOPER 2012年优秀广告全览</t>
  </si>
  <si>
    <t>http://www.iqiyi.com/ad/20121220/b6fa0095d14e6ced.html</t>
  </si>
  <si>
    <t>大众大笑广告 看完以后你会相信笑能传染了</t>
  </si>
  <si>
    <t>http://www.iqiyi.com/ad/20130222/f31979cd7109c156.html</t>
  </si>
  <si>
    <t>宝马新BMW5系LI广告</t>
  </si>
  <si>
    <t>http://www.iqiyi.com/ad/20121109/0b5905b90053e5d2.html</t>
  </si>
  <si>
    <t>汽车脑洞广告教你一招卖车吸引妹子</t>
  </si>
  <si>
    <t>在荷兰卖车还有这招！够吸睛惹吧</t>
  </si>
  <si>
    <t>http://www.iqiyi.com/v_19rre235nc.html</t>
  </si>
  <si>
    <t>日本丰田汽车广告佐藤健到法国的残酷悲剧</t>
  </si>
  <si>
    <t>佐藤健代言TOYOTA赛车队，今次他就亲自去法国「利曼24小时耐力赛」现场，看TOYOTA队出战，赛车场热闹到像嘉年华，开始后TOYOTA车队努力奋战，不料之后引擎起火被逼退出！到底这个有什_意义？</t>
  </si>
  <si>
    <t>http://www.iqiyi.com/v_19rr8ala74.html</t>
  </si>
  <si>
    <t>宝马1系运动型两厢轿车广告</t>
  </si>
  <si>
    <t>http://www.iqiyi.com/ad/20121109/c4f03c301e9cce51.html</t>
  </si>
  <si>
    <t>敲帅卷福！这是一只有颜值的轮胎广告</t>
  </si>
  <si>
    <t>敲帅卷福邓禄普轮胎广告，</t>
  </si>
  <si>
    <t>http://www.iqiyi.com/v_19rr9ip30o.html</t>
  </si>
  <si>
    <t>The Bark Side  大众汽车广告</t>
  </si>
  <si>
    <t>http://www.iqiyi.com/ad/20121022/863fefe211fdbfc4.html</t>
  </si>
  <si>
    <t>惊悚之丛林大逃亡</t>
  </si>
  <si>
    <t>现代广告,现代成立于1947年，为韩国汽车品牌，主要生产suv及普通家用轿车</t>
  </si>
  <si>
    <t>http://www.iqiyi.com/v_19rr9hyrhc.html</t>
  </si>
  <si>
    <t>震撼心灵的禁醉驾广告 圣诞节的12天</t>
  </si>
  <si>
    <t>http://www.iqiyi.com/ad/20121107/e682b918a185f7a5.html</t>
  </si>
  <si>
    <t>镜头感、节奏感超震撼的汽车广告</t>
  </si>
  <si>
    <t>http://www.iqiyi.com/v_19rrnwz73w.html</t>
  </si>
  <si>
    <t>三菱汽车创意广告 机智的小章鱼</t>
  </si>
  <si>
    <t>三菱汽车创意广告，机智的小章鱼。</t>
  </si>
  <si>
    <t>http://www.iqiyi.com/v_19rrg54ui8.html</t>
  </si>
  <si>
    <t>KIA起亚汽车创意广告 宫廷音乐会篇</t>
  </si>
  <si>
    <t>http://www.iqiyi.com/ad/20130216/7a724855bf6d25dc.html</t>
  </si>
  <si>
    <t>本田环保汽车 动画广告</t>
  </si>
  <si>
    <t>http://www.iqiyi.com/ad/20130115/c2509c629b5096f0.html</t>
  </si>
  <si>
    <t>末日暴雪！全城恐慌！道奇创意广告</t>
  </si>
  <si>
    <t>http://www.iqiyi.com/ad/20121221/ebf9f4a1ea9a7393.html</t>
  </si>
  <si>
    <t>全新BMW宝马5系LI汽车广告</t>
  </si>
  <si>
    <t>http://www.iqiyi.com/ad/20121109/ec4015689b6369bf.html</t>
  </si>
  <si>
    <t>大众汽车创意广告 报警篇</t>
  </si>
  <si>
    <t>http://www.iqiyi.com/ad/20130115/50fb5007c480c7a1.html</t>
  </si>
  <si>
    <t>MINI COUNTRYMAN广告极限挑战篇</t>
  </si>
  <si>
    <t>http://www.iqiyi.com/ad/20121109/743dac012ade160f.html</t>
  </si>
  <si>
    <t>宝马夜视系统广告高清版</t>
  </si>
  <si>
    <t>http://www.iqiyi.com/ad/20121109/ca7a3788b879fa3c.html</t>
  </si>
  <si>
    <t>美国大选期间最火的汽车广告就是它！</t>
  </si>
  <si>
    <t>小伙伴们大家好，在我们推荐了两期精彩的汽车广告之后，一档崭新视频的节目《广告大爆炸》安利给大家，让大家看到爽。不过光看怎么够呢？我们还会带来很多汽车方面的知识。</t>
  </si>
  <si>
    <t>http://www.iqiyi.com/v_19rramav9c.html</t>
  </si>
  <si>
    <t>LUXGEN_智捷汽__告</t>
  </si>
  <si>
    <t>http://www.iqiyi.com/ad/20121211/0cb0b59e6b382489.html</t>
  </si>
  <si>
    <t>汽车脑洞广告逆境下的硬派精神</t>
  </si>
  <si>
    <t>秉持着“敢 不敢”的精神, #smartPopUpTaipei 品牌概念馆于台北开幕。概念馆内外采用大胆鲜明的撞色呈现, 同时邀请台湾知名涂鸦艺术家BOUNCE设计专属都会图腾。</t>
  </si>
  <si>
    <t>http://www.iqiyi.com/v_19rre4irpw.html</t>
  </si>
  <si>
    <t>丰田汽车热血广告之设计篇</t>
  </si>
  <si>
    <t>近日，汽车品牌丰田汽车（Toyota）日前为推广其品牌概念“TNGA”（Toyota New Global Architecture，即丰田全新全球化架构）开展了大范围的宣传活动，并发布了两支满满热血的TVC——《设计篇》和《驾驭篇》。</t>
  </si>
  <si>
    <t>http://www.iqiyi.com/v_19rreiw7lg.html</t>
  </si>
  <si>
    <t>美国汽车幽默广告看皮卡车盖里的隐藏懒马</t>
  </si>
  <si>
    <t>男主角试图让这群懒马继续工作以发动皮卡车，但是却受到懒马们的羞辱：被要求唱歌并跳舞。正在这时，一辆驾驶日产Titan皮卡车的帅气男生经过，解救了处于困境中的男主角……</t>
  </si>
  <si>
    <t>http://www.iqiyi.com/v_19rre1bgaw.html</t>
  </si>
  <si>
    <t>NIKE广告自断后路只为跑完一场全马</t>
  </si>
  <si>
    <t>NIKE广告</t>
  </si>
  <si>
    <t>http://www.iqiyi.com/v_19rr8mpbfo.html</t>
  </si>
  <si>
    <t>奥迪旅行广告每一次预谋而动不局限于空间限制</t>
  </si>
  <si>
    <t>每一次预谋而动，总是想把能装的，想装的，要装的，统统装进车里，何必局限于空间的限制，奥迪A6 Avant 1680L超大行李空间，装下你的画板，装下你的创作，装下你的所有灵感。旅途中，偶然兴起，随便画上几笔，都是风景。未来，还有更多未知需要被记录，和奥迪A6 Avant弱冠年华 一起，刷新认知。</t>
  </si>
  <si>
    <t>http://www.iqiyi.com/v_19rr8wmj58.html</t>
  </si>
  <si>
    <t>KIA起亚汽车创意广告 未来战争篇</t>
  </si>
  <si>
    <t>http://www.iqiyi.com/ad/20130216/b33679e72bacb363.html</t>
  </si>
  <si>
    <t>2017王宝强代言优信二手车广告官方版！</t>
  </si>
  <si>
    <t>2017年1月19日，优信集团正式宣布将启用知名影视明星王宝强为优信的品牌形象代言人，并开启2017年全方位品牌营销序幕。在荧屏上，王宝强一直以朴实、守信的形象著称，这恰好与优信二手车以诚信服务为本的企业精神相契合。</t>
  </si>
  <si>
    <t>http://www.iqiyi.com/v_19rralmv08.html</t>
  </si>
  <si>
    <t>汽车温馨广告 回家篇</t>
  </si>
  <si>
    <t>大众汽车温馨广告-hans films - vw go home（回家篇中国版）</t>
  </si>
  <si>
    <t>http://www.iqiyi.com/v_19rrm7woso.html</t>
  </si>
  <si>
    <t>宝马平视显示系统广告</t>
  </si>
  <si>
    <t>http://www.iqiyi.com/ad/20121109/23b6eecdf4064d03.html</t>
  </si>
  <si>
    <t>Nissan日产创意广告 更多 更多</t>
  </si>
  <si>
    <t>http://www.iqiyi.com/ad/20130216/4e6f15b42367eb8d.html</t>
  </si>
  <si>
    <t>2013现代圣达菲广告-晚餐篇</t>
  </si>
  <si>
    <t>http://www.iqiyi.com/ad/20130226/686f0b5fdabcb795.html</t>
  </si>
  <si>
    <t>2013现代汽车广告-狗仔队篇</t>
  </si>
  <si>
    <t>http://www.iqiyi.com/ad/20130226/8a410b8cbd403674.html</t>
  </si>
  <si>
    <t>雷诺汽车广告惊人年纪最大的传奇女赛车手</t>
  </si>
  <si>
    <t>今年是雷诺汽车加入F1比赛40周年之际，雷诺汽车请来了英国传奇女车手Rosemary Smith来试驾雷诺Renault R.S.17一级方程式赛车。2017年，5月10日，79岁的罗斯玛丽 史密斯成为驾驶800马力汽车年纪最老的人</t>
  </si>
  <si>
    <t>http://www.iqiyi.com/v_19rr8c98h4.html</t>
  </si>
  <si>
    <t>汽车创意广告去前男友婚礼做的一手准备</t>
  </si>
  <si>
    <t>去前男友婚礼观礼必备神器</t>
  </si>
  <si>
    <t>http://www.iqiyi.com/v_19rr901pi4.html</t>
  </si>
  <si>
    <t>石田百合子海边唱歌超魅力代言汽车广告</t>
  </si>
  <si>
    <t>石田百合子今次是代言DAIHATSU汽车，驾著MOVE到海边，倚著车边唱歌，尽显实际47岁看上去似35岁的风韵！完全不用介绍车子的卖相和性能，就用百合子来卖，证明品牌对她的吸引力有多大信心！</t>
  </si>
  <si>
    <t>http://www.iqiyi.com/v_19rr8j2e5g.html</t>
  </si>
  <si>
    <t>大众汽车安全广告 厨师篇</t>
  </si>
  <si>
    <t>http://www.iqiyi.com/ad/20130106/64f7a94fa14f4013.html</t>
  </si>
  <si>
    <t>Old Spice 搞笑广告 变身摩托车</t>
  </si>
  <si>
    <t>http://www.iqiyi.com/ad/20130106/bbe55040941f4d40.html</t>
  </si>
  <si>
    <t>去日本永远都不会腻！TOYOTA汽车广告</t>
  </si>
  <si>
    <t>TOYOTA汽车广告 领略最道地日本风情文化</t>
  </si>
  <si>
    <t>http://www.iqiyi.com/v_19rr9o4hhg.html</t>
  </si>
  <si>
    <t>Smart汽车创意广告 人体大炮</t>
  </si>
  <si>
    <t>http://www.iqiyi.com/ad/20130517/19d0382666aba4f6.html</t>
  </si>
  <si>
    <t>2017全新马自达cx-3广告大片！</t>
  </si>
  <si>
    <t>http://www.iqiyi.com/v_19rr89l11o.html</t>
  </si>
  <si>
    <t>汽车广告：彭于晏 跟你想的很不一样</t>
  </si>
  <si>
    <t>VOLVO S60 与彭于晏 跟你想的很不一样【官方广告】</t>
  </si>
  <si>
    <t>http://www.iqiyi.com/v_19rrm7fc5k.html</t>
  </si>
  <si>
    <t>互动创意汽车广告 let your body drive</t>
  </si>
  <si>
    <t>http://www.iqiyi.com/v_19rrmjs60g.html</t>
  </si>
  <si>
    <t>超刺激性感过山车 durex杜蕾斯创意广告</t>
  </si>
  <si>
    <t>http://www.iqiyi.com/v_19rrhblzg0.html</t>
  </si>
  <si>
    <t>2013现代汽车广告-最佳位置篇</t>
  </si>
  <si>
    <t>http://www.iqiyi.com/ad/20130226/5d69dc78c8204684.html</t>
  </si>
  <si>
    <t>宝马汽车最新创意广告</t>
  </si>
  <si>
    <t>http://www.iqiyi.com/ad/20121109/523345898aa08e91.html</t>
  </si>
  <si>
    <t>大众捷达2013搞笑广告 养一只坏狗狗的代价</t>
  </si>
  <si>
    <t>http://www.iqiyi.com/ad/20130222/5cdc7ee9bd834106.html</t>
  </si>
  <si>
    <t>大众Golf GTI Cabriolet 风车篇</t>
  </si>
  <si>
    <t>http://www.iqiyi.com/ad/20130115/a5a952166e07ae70.html</t>
  </si>
  <si>
    <t>路虎广告 英国女王座驾对决奥运银牌泳将</t>
  </si>
  <si>
    <t>水上试车也不怕！英国女王座驾对决奥运银牌泳将</t>
  </si>
  <si>
    <t>http://www.iqiyi.com/v_19rrem6ue4.html</t>
  </si>
  <si>
    <t>丰田汽车热血广告之驾驭篇</t>
  </si>
  <si>
    <t>http://www.iqiyi.com/v_19rreiwbn8.html</t>
  </si>
  <si>
    <t>《爸爸去哪儿》与“领路人”Jeep</t>
  </si>
  <si>
    <t>除了是节目组的指定用车外，第5季《爸爸去哪儿》里，Jeep也在不断丰富自己的人格形象，通过在爸爸和孩子们之间，搭建起一道情感桥梁，来和看节目的观众完成同理心的交流。</t>
  </si>
  <si>
    <t>http://www.iqiyi.com/v_19rreir77g.html</t>
  </si>
  <si>
    <t>12年奔驰CLS创意视觉广告大片</t>
  </si>
  <si>
    <t>http://www.iqiyi.com/v_19rrhw9rak.html</t>
  </si>
  <si>
    <t>外国广告：酒吧趴结束后汽车送你的“惊喜”</t>
  </si>
  <si>
    <t>从酒吧出来看到这一幕你绝对傻眼</t>
  </si>
  <si>
    <t>http://www.iqiyi.com/v_19rrdumrzo.html</t>
  </si>
  <si>
    <t>嘻哈年致敬极品飞车：真实竞速正确打开方式</t>
  </si>
  <si>
    <t>地下有嘻哈，地上有涂鸦。其实除了饶舌，嘻哈文化还包含涂鸦，涂鸦被誉为城市的freestyle，近些年国内涂鸦氛围也逐渐浓郁，越来越多充满激情的年轻人加入其中，用创意表达对社会的态度。</t>
  </si>
  <si>
    <t>http://www.iqiyi.com/v_19rrdpg610.html</t>
  </si>
  <si>
    <t>2013现代雅科仕广告-操控篇</t>
  </si>
  <si>
    <t>http://www.iqiyi.com/ad/20130226/cfdc0a00c0f05431.html</t>
  </si>
  <si>
    <t>外国感人广告汽车爱的独白</t>
  </si>
  <si>
    <t>亲爱的主人： 我何其有幸，能遇见你 还得到你无微不至的爱惜 想回报这份恩情，除了为你挡风遮雨 无论是哪_，即便是未来我都会带你去</t>
  </si>
  <si>
    <t>http://www.iqiyi.com/v_19rrejc6xs.html</t>
  </si>
  <si>
    <t>超级梦幻跑车布加迪 霸气预告片</t>
  </si>
  <si>
    <t>http://www.iqiyi.com/ad/20130225/f9dc7819eb39a302.html</t>
  </si>
  <si>
    <t>日产LEAF100%电动 你还在忍受劣质汽油吗</t>
  </si>
  <si>
    <t>http://www.iqiyi.com/ad/20130109/15b6f25ba31b7a85.html</t>
  </si>
  <si>
    <t>华丽的探戈舞步 让美女倾倒 斯柯达昊锐炫酷汽车广告</t>
  </si>
  <si>
    <t>http://www.iqiyi.com/ad/20130428/74fec879680b9882.html</t>
  </si>
  <si>
    <t>MINI COOPER 新敞篷跑车介绍 乐趣加倍</t>
  </si>
  <si>
    <t>http://www.iqiyi.com/ad/20121220/7ee00c6f0708d68e.html</t>
  </si>
  <si>
    <t>Lexus雷克萨斯汽车广告</t>
  </si>
  <si>
    <t>http://www.iqiyi.com/ad/20130116/93ad5cb77b863cb5.html</t>
  </si>
  <si>
    <t>Ford福特汽车广告 Go Further</t>
  </si>
  <si>
    <t>http://www.iqiyi.com/ad/20130106/91469d0894f68014.html</t>
  </si>
  <si>
    <t>大众汽车全新一代途观广告拍摄</t>
  </si>
  <si>
    <t>http://www.iqiyi.com/v_19rrkqmank.html</t>
  </si>
  <si>
    <t>奔驰广告看炫酷车技“乐队花车”表演：Follow</t>
  </si>
  <si>
    <t>你能跟上梅赛德斯·奔驰的最新X-Class豪华皮卡车吗？梅赛德斯·奔驰最近发布的一支广告《Follow》采用了“乐队花车”的宣传方法，利用消费者的“从众”心理，通过展示不同场景不同人群对奔驰 X-Class 的追逐来营造其“广为流行”的现象</t>
  </si>
  <si>
    <t>http://www.iqiyi.com/v_19rre1b900.html</t>
  </si>
  <si>
    <t>奔驰125 周年创意广告—逃跑的汽车</t>
  </si>
  <si>
    <t>Mercedes-Benz - 125 Years _Welcome_ - Super Bowl 45 Ad</t>
  </si>
  <si>
    <t>http://www.iqiyi.com/v_19rrha5x6k.html</t>
  </si>
  <si>
    <t>甲壳虫汽车广告神作！</t>
  </si>
  <si>
    <t>http://www.iqiyi.com/v_19rrmkgu10.html</t>
  </si>
  <si>
    <t>你的身体不会欺骗你 创意满分的汽车广告</t>
  </si>
  <si>
    <t>你的身体不会欺骗你 创意满分的奥迪汽车广告</t>
  </si>
  <si>
    <t>http://www.iqiyi.com/v_19rrm18xjw.html</t>
  </si>
  <si>
    <t>中国手机售价暴涨15% 雷克萨斯发自动驾驶汽车</t>
  </si>
  <si>
    <t>01/三季度中国手机平均售价暴涨15%\n02/首批iPhoneX只在网上卖？苹果线下店也有一些货\n03/给你2500万元让你永远放弃玩手机?\n04/雷克萨斯发布自动驾驶概念汽车LS+</t>
  </si>
  <si>
    <t>http://www.iqiyi.com/v_19rre0bkyc.html</t>
  </si>
  <si>
    <t>2013现代雅尊广告-Thanks篇</t>
  </si>
  <si>
    <t>http://www.iqiyi.com/ad/20130226/ec07f39bd0064bc8.html</t>
  </si>
  <si>
    <t>汽车广告看帅气狮王唯一感兴趣的事</t>
  </si>
  <si>
    <t>这是宾士汽车为了宣传2017年全新的S-Class所做的一波广告...</t>
  </si>
  <si>
    <t>http://www.iqiyi.com/v_19rre1bum8.html</t>
  </si>
  <si>
    <t>汽车广告谁说横刀夺爱不是爱</t>
  </si>
  <si>
    <t>勇气是人定义的，爱情是争取来的，这一代如此，上一代如此...</t>
  </si>
  <si>
    <t>http://www.iqiyi.com/v_19rrdws760.html</t>
  </si>
  <si>
    <t>终身死党  MINI全系车型创意广告</t>
  </si>
  <si>
    <t>http://www.iqiyi.com/v_19rrhig27o.html</t>
  </si>
  <si>
    <t>新垣结衣卖萌丰田汽车广告绝对篇</t>
  </si>
  <si>
    <t>新垣结衣丰田汽车广告可爱到犯规</t>
  </si>
  <si>
    <t>http://www.iqiyi.com/v_19rr83d15g.html</t>
  </si>
  <si>
    <t>MINI COOPER 汽车 广告</t>
  </si>
  <si>
    <t>http://www.iqiyi.com/ad/20121211/8cdea3353b4326d1.html</t>
  </si>
  <si>
    <t>Justin Timberlake 惊险汽车广告微电影</t>
  </si>
  <si>
    <t>http://www.iqiyi.com/v_19rrmm566w.html</t>
  </si>
  <si>
    <t>超大器汽车广告！</t>
  </si>
  <si>
    <t>这么大器的汽车广告还是头一回看!</t>
  </si>
  <si>
    <t>http://www.iqiyi.com/v_19rrocy2zk.html</t>
  </si>
  <si>
    <t>豪放女酥胸抹奶油 当街引诱技术宅创意汽车广告</t>
  </si>
  <si>
    <t>不要认为姐这样做是在勾引你，其实你是被我戏弄啦。</t>
  </si>
  <si>
    <t>http://www.iqiyi.com/v_19rrh4x0ko.html</t>
  </si>
  <si>
    <t>史上最萌汽车广告</t>
  </si>
  <si>
    <t>史上最萌汽车广告 大众汽车 带着狗狗去兜风</t>
  </si>
  <si>
    <t>http://www.iqiyi.com/v_19rrm7wzog.html</t>
  </si>
  <si>
    <t>有趣的汽车广告：斗鸡眼妈妈</t>
  </si>
  <si>
    <t>VOLVO XC60 TVC 广告 斗鸡眼妈妈</t>
  </si>
  <si>
    <t>http://www.iqiyi.com/v_19rrm7iyvg.html</t>
  </si>
  <si>
    <t>起亚k5汽车广告</t>
  </si>
  <si>
    <t>http://www.iqiyi.com/ad/20121218/5de83567d693ec65.html</t>
  </si>
  <si>
    <t>大众捷达记忆篇 你无法忘记你的第一辆车</t>
  </si>
  <si>
    <t>http://www.iqiyi.com/ad/20130109/8c7c02a0bd94ce7d.html</t>
  </si>
  <si>
    <t>MINI COOPER Crashed Ice World Championship</t>
  </si>
  <si>
    <t>http://www.iqiyi.com/ad/20121221/f59671ee3e1bec1d.html</t>
  </si>
  <si>
    <t>丰田汽车广告 为了停车去涂指甲油</t>
  </si>
  <si>
    <t>http://www.iqiyi.com/ad/20130106/63b3c07d30c7c724.html</t>
  </si>
  <si>
    <t>2013现代汽车广告-投篮篇</t>
  </si>
  <si>
    <t>http://www.iqiyi.com/ad/20130226/3c4cefc81abde72a.html</t>
  </si>
  <si>
    <t>2013现代汽车广告-开车回家篇</t>
  </si>
  <si>
    <t>http://www.iqiyi.com/ad/20130226/9c61653de63b7739.html</t>
  </si>
  <si>
    <t>《美人为馅》东风雪铁龙原创剧场第二篇</t>
  </si>
  <si>
    <t>http://www.iqiyi.com/v_19rr8grw2s.html</t>
  </si>
  <si>
    <t>徐莉佳BMW宝马为悦全力以赴广告</t>
  </si>
  <si>
    <t>http://www.iqiyi.com/ad/20121109/b63a90a2dbefdcd8.html</t>
  </si>
  <si>
    <t>汽车广告紧急事态女友忘记男友生日后奇招逆转</t>
  </si>
  <si>
    <t>自己的失误自己救最佳范例，当下次忘记重要的人生日时，或许可以学学影片_的方式，没关系，放轻_，总是来得及的...</t>
  </si>
  <si>
    <t>http://www.iqiyi.com/v_19rr8wmg7k.html</t>
  </si>
  <si>
    <t>时尚汽车广告 一路与她相伴</t>
  </si>
  <si>
    <t>时尚汽车广告 英菲尼迪 一路与她相伴</t>
  </si>
  <si>
    <t>http://www.iqiyi.com/v_19rrm78ksw.html</t>
  </si>
  <si>
    <t>雪佛兰小车广告-1</t>
  </si>
  <si>
    <t>http://www.iqiyi.com/ad/20130320/a5893e6e6bfade93.html</t>
  </si>
  <si>
    <t>动感汽车广告</t>
  </si>
  <si>
    <t>BMW 3 Series E92 Coupe TVC AD 双门</t>
  </si>
  <si>
    <t>http://www.iqiyi.com/v_19rrm6y5nw.html</t>
  </si>
  <si>
    <t>酷炫的汽车广告：智能移动未来式</t>
  </si>
  <si>
    <t>酷炫的纳智捷汽车广告：智能移动未来式</t>
  </si>
  <si>
    <t>http://www.iqiyi.com/v_19rrm8477c.html</t>
  </si>
  <si>
    <t>汽车广告 ZOOM-ZOOM</t>
  </si>
  <si>
    <t>http://www.iqiyi.com/v_19rrmgn0gc.html</t>
  </si>
  <si>
    <t>超有创意的汽车广告 换个装吧</t>
  </si>
  <si>
    <t>沃尔沃  超有创意的汽车广告</t>
  </si>
  <si>
    <t>http://www.iqiyi.com/v_19rrm7ijws.html</t>
  </si>
  <si>
    <t>恐怖加油站 品牌汽车广告</t>
  </si>
  <si>
    <t>http://www.iqiyi.com/v_19rrmm91y0.html</t>
  </si>
  <si>
    <t>街头艳遇！极致诱惑的汽车广告</t>
  </si>
  <si>
    <t>香车美女自古绝配</t>
  </si>
  <si>
    <t>http://www.iqiyi.com/v_19rra339wg.html</t>
  </si>
  <si>
    <t>MINI COOPER 搭便车的熊</t>
  </si>
  <si>
    <t>http://www.iqiyi.com/ad/20121219/d120b0193221f02a.html</t>
  </si>
  <si>
    <t>克莱斯勒1977年优秀广告</t>
  </si>
  <si>
    <t>http://www.iqiyi.com/ad/20121217/f9a7feb1105eb8e5.html</t>
  </si>
  <si>
    <t>2013现代汽车广告-速度激发篇</t>
  </si>
  <si>
    <t>http://www.iqiyi.com/ad/20130226/2ccd476b517cf51f.html</t>
  </si>
  <si>
    <t>一汽丰田 动态综合管理篇</t>
  </si>
  <si>
    <t>http://www.iqiyi.com/ad/20121113/47bcd17c9d245b40.html</t>
  </si>
  <si>
    <t>MINI COOPER 遇见MINI家族</t>
  </si>
  <si>
    <t>http://www.iqiyi.com/ad/20121219/29a8c9df33275215.html</t>
  </si>
  <si>
    <t>2013现代圣达菲广告-滑雪篇</t>
  </si>
  <si>
    <t>http://www.iqiyi.com/ad/20130226/ccab8603ac20e8e8.html</t>
  </si>
  <si>
    <t>2013超级碗 现代汽车 别告诉妈妈</t>
  </si>
  <si>
    <t>http://www.iqiyi.com/ad/20130227/1a8f81c9c7c19a9f.html</t>
  </si>
  <si>
    <t>奥迪超任性广告：选择我们你有充分理由</t>
  </si>
  <si>
    <t>http://www.iqiyi.com/v_19rr9k5ifo.html</t>
  </si>
  <si>
    <t>女友既视感之新垣结衣和你在车上谈工作</t>
  </si>
  <si>
    <t>新垣结衣又有新广告合约，今次是代言 TOYOTA NOAH，这款过去数年都是用多啦A梦系列的角色，今次结衣先是像观察人那样看新款NOAH，然后从你的视点看她像女友那样一起乘车，提及现今不同风格改变的同时，NOAH的风格也变了。这个生活化的汽车CM，能让你更买TOYOTA吗？送上中文字幕版广告。</t>
  </si>
  <si>
    <t>http://www.iqiyi.com/v_19rr7icpvo.html</t>
  </si>
  <si>
    <t>Dakar 2013 Smart Feber</t>
  </si>
  <si>
    <t>http://www.iqiyi.com/ad/20130104/eccffe0f0736f637.html</t>
  </si>
  <si>
    <t>汽车广告：超厉害的漂移！</t>
  </si>
  <si>
    <t>BMW  超厉害的漂移！</t>
  </si>
  <si>
    <t>http://www.iqiyi.com/v_19rrm6xcvw.html</t>
  </si>
  <si>
    <t>保时捷新911Carrera4拍摄花絮 一切准备就绪</t>
  </si>
  <si>
    <t>http://www.iqiyi.com/ad/20130125/d5a2202ce3b7caec.html</t>
  </si>
  <si>
    <t>2013现代圣达菲广告Check篇</t>
  </si>
  <si>
    <t>http://www.iqiyi.com/ad/20130226/8a733ed814405ab5.html</t>
  </si>
  <si>
    <t>MINI COOPER 与跑酷艺术</t>
  </si>
  <si>
    <t>http://www.iqiyi.com/ad/20121220/c8149e8b9bfd3979.html</t>
  </si>
  <si>
    <t>2013现代雅科仕-拖车篇</t>
  </si>
  <si>
    <t>http://www.iqiyi.com/ad/20130226/a68d2352da58ff2d.html</t>
  </si>
  <si>
    <t>宝马BMW之悦广告天人合一驭车而悦</t>
  </si>
  <si>
    <t>http://www.iqiyi.com/ad/20121109/f38717dca459108f.html</t>
  </si>
  <si>
    <t>MINI COOPER 盘山路的测试</t>
  </si>
  <si>
    <t>http://www.iqiyi.com/ad/20121219/4e8c2e47b68e21c8.html</t>
  </si>
  <si>
    <t>MINI COOPER 赛车篇</t>
  </si>
  <si>
    <t>http://www.iqiyi.com/ad/20121219/b85d18bb1e16528b.html</t>
  </si>
  <si>
    <t>BMW宝马X5系汽车广告</t>
  </si>
  <si>
    <t>http://www.iqiyi.com/ad/20121109/3f01dbd310f6efb9.html</t>
  </si>
  <si>
    <t>BMW宝马微电影系列02-Ambush</t>
  </si>
  <si>
    <t>http://www.iqiyi.com/ad/20130226/86000f9ae23c2e44.html</t>
  </si>
  <si>
    <t>伦敦广告节 Silence of the Lambs</t>
  </si>
  <si>
    <t>http://www.iqiyi.com/ad/20121114/bb9659e2ddd25dbf.html</t>
  </si>
  <si>
    <t>MINI COOPER 保持震动</t>
  </si>
  <si>
    <t>http://www.iqiyi.com/ad/20121219/fdc9733b8a3bdee7.html</t>
  </si>
  <si>
    <t>MINI COOPER 官方俱乐部</t>
  </si>
  <si>
    <t>http://www.iqiyi.com/ad/20121220/5bfd151a3d50a14b.html</t>
  </si>
  <si>
    <t>MINI COOPER 与新加坡堵车事件</t>
  </si>
  <si>
    <t>http://www.iqiyi.com/ad/20121219/8a9701b09e396eb7.html</t>
  </si>
  <si>
    <t>宝马7系汽车广告</t>
  </si>
  <si>
    <t>http://www.iqiyi.com/ad/20121109/951472efb709ce58.html</t>
  </si>
  <si>
    <t>MINI COOPER 2012年预览 朋友节日与赛车</t>
  </si>
  <si>
    <t>http://www.iqiyi.com/ad/20121220/32d47fb9833d9d07.html</t>
  </si>
  <si>
    <t>章子怡拍摄奔驰广告花絮</t>
  </si>
  <si>
    <t>http://www.iqiyi.com/ad/20121218/db010b4cbbcb77fb.html</t>
  </si>
  <si>
    <t>MINI COOPER 与音乐盛宴</t>
  </si>
  <si>
    <t>http://www.iqiyi.com/ad/20121220/56b4174a18d7806e.html</t>
  </si>
  <si>
    <t>不要在开车的时候打电话</t>
  </si>
  <si>
    <t>印度现代汽车广告,告诫人们开车不要打电话,因为们爱你的人都很担心你。</t>
  </si>
  <si>
    <t>http://www.iqiyi.com/v_19rr9hz0u4.html</t>
  </si>
  <si>
    <t>MINI COOPER 迷你2011移动沙龙</t>
  </si>
  <si>
    <t>http://www.iqiyi.com/ad/20121220/141b2406b0af5fd7.html</t>
  </si>
  <si>
    <t>MINI COOPER 带着爱从俄罗斯到卡斯特雷特</t>
  </si>
  <si>
    <t>http://www.iqiyi.com/ad/20121220/0835b5daf75630a3.html</t>
  </si>
  <si>
    <t>保时捷 副驾驶的极限</t>
  </si>
  <si>
    <t>http://www.iqiyi.com/ad/20130125/8daf9dd101084c76.html</t>
  </si>
  <si>
    <t>保时捷911 投影从静止唤起的情绪</t>
  </si>
  <si>
    <t>http://www.iqiyi.com/ad/20130125/df74f4ddb8297af8.html</t>
  </si>
  <si>
    <t>雷声BMW宝马之悦广告书生亦剑客篇高清版</t>
  </si>
  <si>
    <t>http://www.iqiyi.com/ad/20121109/5d19db91105c53d6.html</t>
  </si>
  <si>
    <t>MINI COOPER 与米兰时装周</t>
  </si>
  <si>
    <t>http://www.iqiyi.com/ad/20121220/e7c2aed879006881.html</t>
  </si>
  <si>
    <t>2013超级碗 现代圣达菲 顶级团队</t>
  </si>
  <si>
    <t>http://www.iqiyi.com/ad/20130227/01b99878e555d304.html</t>
  </si>
  <si>
    <t>MINI COOPER  2011迷你上海展</t>
  </si>
  <si>
    <t>http://www.iqiyi.com/ad/20121220/83fcdad0c7bfe47e.html</t>
  </si>
  <si>
    <t>大众搞笑广告 Cross Country</t>
  </si>
  <si>
    <t>http://www.iqiyi.com/ad/20121106/dddd6f502338963f.html</t>
  </si>
  <si>
    <t>新垣结衣卖萌丰田汽车广告爬山篇</t>
  </si>
  <si>
    <t>http://www.iqiyi.com/v_19rr83csa8.html</t>
  </si>
  <si>
    <t xml:space="preserve">Toyota联袂演绎 唯一真爱结局 </t>
  </si>
  <si>
    <t>http://www.iqiyi.com/ad/20121116/7b4e5b1507589314.html</t>
  </si>
  <si>
    <t>保时捷GT3杯挑战赛 第6轮迪拜</t>
  </si>
  <si>
    <t>http://www.iqiyi.com/ad/20130125/4a57fe78e72eb0ce.html</t>
  </si>
  <si>
    <t>大众搞笑广告 选一个正确的旅伴很重要</t>
  </si>
  <si>
    <t>http://www.iqiyi.com/ad/20130222/ecaaa142f7eaa1eb.html</t>
  </si>
  <si>
    <t>公益广告 开车勿发信息</t>
  </si>
  <si>
    <t>http://www.iqiyi.com/ad/20130308/16975953e7df2b2c.html</t>
  </si>
  <si>
    <t>2013超级碗 菲亚特伴娘车厢内凌乱换装</t>
  </si>
  <si>
    <t>http://www.iqiyi.com/ad/20130227/0aa9e152d2bcd24f.html</t>
  </si>
  <si>
    <t>MINI COOPER 马赛的MINI热</t>
  </si>
  <si>
    <t>http://www.iqiyi.com/ad/20121220/2e6052598f6b3cbc.html</t>
  </si>
  <si>
    <t>国外创意汽车广告 放生的野兽</t>
  </si>
  <si>
    <t>http://www.iqiyi.com/ad/20130522/5d88cba077f2ef70.html</t>
  </si>
  <si>
    <t>汽车保险广告用歌声推翻你心中的药店形象</t>
  </si>
  <si>
    <t>脑洞打开汽车保险广告</t>
  </si>
  <si>
    <t>http://www.iqiyi.com/v_19rr8nugn4.html</t>
  </si>
  <si>
    <t>MINI COOPER 每个人都有属于自己的迷你照</t>
  </si>
  <si>
    <t>http://www.iqiyi.com/ad/20121220/f215df06c5b12991.html</t>
  </si>
  <si>
    <t>Toyota Avalon 火车篇</t>
  </si>
  <si>
    <t>http://www.iqiyi.com/ad/20130115/a7f187707eaac9c6.html</t>
  </si>
  <si>
    <t>2013现代圣达菲广告-乐队玩伴篇</t>
  </si>
  <si>
    <t>http://www.iqiyi.com/ad/20130226/96873043610194fb.html</t>
  </si>
  <si>
    <t>Smart广告:比你想象的幽默的多</t>
  </si>
  <si>
    <t>还是反转情节，特殊的节日，上错车带来的不是尴尬，可是赤裸裸的惊吓。四门版的Smart强调的是不跟随.</t>
  </si>
  <si>
    <t>http://www.iqiyi.com/v_19rr966x9c.html</t>
  </si>
  <si>
    <t>MINI COOPER 最后一个位置</t>
  </si>
  <si>
    <t>http://www.iqiyi.com/ad/20121221/ac8b939be8b76d2f.html</t>
  </si>
  <si>
    <t>MINI COOPER  海边户外</t>
  </si>
  <si>
    <t>http://www.iqiyi.com/ad/20121221/27149b4fca60a513.html</t>
  </si>
  <si>
    <t>MINI COOPER 不够刺激？貘篇</t>
  </si>
  <si>
    <t>http://www.iqiyi.com/ad/20121219/ee89711a97503660.html</t>
  </si>
  <si>
    <t>球星跳芭蕾舞  雪铁龙世界杯趣味广告</t>
  </si>
  <si>
    <t>http://www.iqiyi.com/v_19rrhnxc24.html</t>
  </si>
  <si>
    <t>《一年中最分心的日子》之手忙脚乱的爸爸司机</t>
  </si>
  <si>
    <t>http://www.iqiyi.com/v_19rrnynp94.html</t>
  </si>
  <si>
    <t>大众汽车创意广告 The Word</t>
  </si>
  <si>
    <t>http://www.iqiyi.com/ad/20130115/c13f1157d6b9b049.html</t>
  </si>
  <si>
    <t>MINI COOPER Crashed Ice World Championship 2011</t>
  </si>
  <si>
    <t>http://www.iqiyi.com/ad/20121221/f372fa5d5eea0360.html</t>
  </si>
  <si>
    <t>一汽丰田 演奏者篇</t>
  </si>
  <si>
    <t>http://www.iqiyi.com/ad/20121113/10c3c5e69eb54eee.html</t>
  </si>
  <si>
    <t>MINI COOPER 与自由式滑雪</t>
  </si>
  <si>
    <t>http://www.iqiyi.com/ad/20121220/7d3f2baa4187aec4.html</t>
  </si>
  <si>
    <t>MINI COOPER  只是积雪</t>
  </si>
  <si>
    <t>http://www.iqiyi.com/ad/20121220/2ed6075c1e2756a4.html</t>
  </si>
  <si>
    <t>2013现代伊兰特广告-电梯演讲篇</t>
  </si>
  <si>
    <t>http://www.iqiyi.com/ad/20130226/b6a6995fd596e634.html</t>
  </si>
  <si>
    <t>LEXUS雷克萨斯GS350</t>
  </si>
  <si>
    <t>http://www.iqiyi.com/ad/20130114/177c97b214f7148d.html</t>
  </si>
  <si>
    <t>宝马BMW之悦广告</t>
  </si>
  <si>
    <t>http://www.iqiyi.com/ad/20121109/784863def538d0ce.html</t>
  </si>
  <si>
    <t>《美人为馅》东风雪铁龙原创剧场第一篇</t>
  </si>
  <si>
    <t>http://www.iqiyi.com/v_19rr8grsaw.html</t>
  </si>
  <si>
    <t>标致107创意优秀广告 可爱的颜色</t>
  </si>
  <si>
    <t>http://www.iqiyi.com/ad/20130118/4a2dc8d8816b8046.html</t>
  </si>
  <si>
    <t>Hot Wheels For Real  世界著名车模品牌广告</t>
  </si>
  <si>
    <t>http://www.iqiyi.com/ad/20121010/41d7726d443ae58a.html</t>
  </si>
  <si>
    <t>视觉大片 大众汽车最新广告 - Explosion</t>
  </si>
  <si>
    <t>http://www.iqiyi.com/v_19rrhjjyak.html</t>
  </si>
  <si>
    <t>MINI COOPER 非传统培训课程</t>
  </si>
  <si>
    <t>http://www.iqiyi.com/ad/20121220/d79a84aaf3e82f9e.html</t>
  </si>
  <si>
    <t>2013超级碗 Ram卡车 农民篇</t>
  </si>
  <si>
    <t>http://www.iqiyi.com/ad/20130226/d7d87f404b613bfa.html</t>
  </si>
  <si>
    <t>MINI COOPER 中国任务 速战漂移入位</t>
  </si>
  <si>
    <t>http://www.iqiyi.com/ad/20121220/d2b8afd61524a866.html</t>
  </si>
  <si>
    <t>MINI COOPER 与2012柏林电影节</t>
  </si>
  <si>
    <t>http://www.iqiyi.com/ad/20121220/9790eb0e25a0cd73.html</t>
  </si>
  <si>
    <t>Toyota Hybird 未来世界篇</t>
  </si>
  <si>
    <t>http://www.iqiyi.com/ad/20130115/d46b8fd33d1d158a.html</t>
  </si>
  <si>
    <t>克莱奥银奖 大众change rooms</t>
  </si>
  <si>
    <t>http://www.iqiyi.com/ad/20121112/ddedbed911a81fe2.html</t>
  </si>
  <si>
    <t>MINI COOPER 就爱自由</t>
  </si>
  <si>
    <t>http://www.iqiyi.com/ad/20121221/73d2eba0a58c61e1.html</t>
  </si>
  <si>
    <t>MINI COOPER Crashed Ice Munich 2011</t>
  </si>
  <si>
    <t>http://www.iqiyi.com/ad/20121221/883433bc42dbd7a4.html</t>
  </si>
  <si>
    <t>奔驰 激情创意广告 击掌篇</t>
  </si>
  <si>
    <t>http://www.iqiyi.com/v_19rrhk3058.html</t>
  </si>
  <si>
    <t>MINI COOPER 因为有很多值得一看的</t>
  </si>
  <si>
    <t>http://www.iqiyi.com/ad/20121220/fc8f442347853997.html</t>
  </si>
  <si>
    <t>MINI COOPER 与克莉丝汀</t>
  </si>
  <si>
    <t>http://www.iqiyi.com/ad/20121220/6eccfa8d9ed8c246.html</t>
  </si>
  <si>
    <t>汽车脑洞广告铲屎官奶爸黑科技搞定活宝</t>
  </si>
  <si>
    <t>铲屎官奶爸如何用黑科技搞定家里的两大活宝？</t>
  </si>
  <si>
    <t>http://www.iqiyi.com/v_19rr8zfl4g.html</t>
  </si>
  <si>
    <t>就是要与众不同！跟奥迪学如何做广告</t>
  </si>
  <si>
    <t>做好自己，从诋毁对手开始。奥迪神级广告</t>
  </si>
  <si>
    <t>http://www.iqiyi.com/v_19rr97c4xk.html</t>
  </si>
  <si>
    <t>你以为脱了马甲就不认识你了</t>
  </si>
  <si>
    <t>你以为脱了马甲就不认识你了,超炫酷的现代汽车广告，惊呆路人。</t>
  </si>
  <si>
    <t>http://www.iqiyi.com/v_19rr9hyl24.html</t>
  </si>
  <si>
    <t>奥迪2012年获奖广告-Vampire Party</t>
  </si>
  <si>
    <t>http://www.iqiyi.com/ad/20121031/73510e4f88b39aa8.html</t>
  </si>
  <si>
    <t xml:space="preserve">MINI COOPER 搭便车的旅行者 </t>
  </si>
  <si>
    <t>http://www.iqiyi.com/ad/20121220/2b5d6a60b95355de.html</t>
  </si>
  <si>
    <t>MINI COOPER 最轰动的狂欢</t>
  </si>
  <si>
    <t>http://www.iqiyi.com/ad/20121220/00db88cbb466eb9c.html</t>
  </si>
  <si>
    <t>搞笑的汽车广告 这时你需要中央管理系统</t>
  </si>
  <si>
    <t>http://www.iqiyi.com/ad/20130219/7854e701e327b7ed.html</t>
  </si>
  <si>
    <t>2013现代圣达菲广告-跳伞篇</t>
  </si>
  <si>
    <t>http://www.iqiyi.com/ad/20130226/59604a1c8d0a22aa.html</t>
  </si>
  <si>
    <t>永不停止的生命之路 现代温情广告</t>
  </si>
  <si>
    <t>超级碗现代汽车温情广告,永不停止的生命之路,永远都要向前,不惧困难挑战.</t>
  </si>
  <si>
    <t>http://www.iqiyi.com/v_19rr9i2mk0.html</t>
  </si>
  <si>
    <t>2013超级碗 奔驰广告 不要被吸血鬼诱惑</t>
  </si>
  <si>
    <t>http://www.iqiyi.com/ad/20130226/2165d8ae68c5227e.html</t>
  </si>
  <si>
    <t>现代伊兰特广告-陈列室篇</t>
  </si>
  <si>
    <t>http://www.iqiyi.com/ad/20130226/b360ae3d4c86ef26.html</t>
  </si>
  <si>
    <t>MINI COOPER 敞篷跑车在底特律金首映</t>
  </si>
  <si>
    <t>http://www.iqiyi.com/ad/20121220/5b517da3bc3677fc.html</t>
  </si>
  <si>
    <t>大众汽车 官方全方位介绍</t>
  </si>
  <si>
    <t>http://www.iqiyi.com/ad/20130128/f7beccb14c5edfe9.html</t>
  </si>
  <si>
    <t>BWM宝马6系列优秀广告 日蚀篇</t>
  </si>
  <si>
    <t>http://www.iqiyi.com/ad/20130121/a7d7c1ee3a8c7b82.html</t>
  </si>
  <si>
    <t>女神刘涛代言保时捷广告</t>
  </si>
  <si>
    <t>http://www.iqiyi.com/v_19rr8giafo.html</t>
  </si>
  <si>
    <t>2013超级碗 纳帕汽车零部件 说话的罐子</t>
  </si>
  <si>
    <t>http://www.iqiyi.com/ad/20130226/808353a999363cc7.html</t>
  </si>
  <si>
    <t>KIA起亚汽车创意广告 即将发射</t>
  </si>
  <si>
    <t>http://www.iqiyi.com/ad/20130131/9f9215bb7d11975f.html</t>
  </si>
  <si>
    <t>MINI COOPER 气流测试</t>
  </si>
  <si>
    <t>http://www.iqiyi.com/ad/20121220/0180d6eed05f724f.html</t>
  </si>
  <si>
    <t>宝马2011超级碗广告美国制造篇</t>
  </si>
  <si>
    <t>http://www.iqiyi.com/ad/20121109/7691e2daa4f51228.html</t>
  </si>
  <si>
    <t>《美人为馅》东风雪铁龙原创剧场第三篇</t>
  </si>
  <si>
    <t>http://www.iqiyi.com/v_19rr8grko0.html</t>
  </si>
  <si>
    <t>MINI COOPER 街头的信誉</t>
  </si>
  <si>
    <t>http://www.iqiyi.com/ad/20121221/2d2648495ed20704.html</t>
  </si>
  <si>
    <t>MINI COOPER 疯狂的尝试 人类飞行</t>
  </si>
  <si>
    <t>http://www.iqiyi.com/ad/20121219/f09ac49a9a72b376.html</t>
  </si>
  <si>
    <t>感人大众广告</t>
  </si>
  <si>
    <t>http://www.iqiyi.com/ad/20121030/66f52baf1a11cc8f.html</t>
  </si>
  <si>
    <t>菲亚特“蓝旗亚” 时尚宣传片</t>
  </si>
  <si>
    <t>菲亚特“蓝旗亚”时尚宣传片。</t>
  </si>
  <si>
    <t>http://www.iqiyi.com/v_19rrhbb2js.html</t>
  </si>
  <si>
    <t>《致梦想家》从脚本图纸诞生的酷炫汽车</t>
  </si>
  <si>
    <t>从笔画潦草的简笔图纸到马达轰鸣的机械怪兽，一辆汽车的诞生需要经过多少历程？本片是本田汽车推出的创意广告，以电影脚本的形式展示那些技术背后的故事，以“梦想制造者”向本田汽车背后参与工艺和创新的“梦想家们”致敬。</t>
  </si>
  <si>
    <t>http://www.iqiyi.com/v_19rr8fmrdg.html</t>
  </si>
  <si>
    <t>MINI COOPER 令人叹为观止的赛车</t>
  </si>
  <si>
    <t>http://www.iqiyi.com/ad/20121220/33448741b4ff4f06.html</t>
  </si>
  <si>
    <t>一汽欧朗携手尚雯婕 微电影《与梦平行》</t>
  </si>
  <si>
    <t>http://www.iqiyi.com/v_19rrmtoblg.html</t>
  </si>
  <si>
    <t>大众GOLF鼹鼠篇 这就是我们崇拜它的原因</t>
  </si>
  <si>
    <t>http://www.iqiyi.com/ad/20130109/b54e9be445920b86.html</t>
  </si>
  <si>
    <t>宝马为悦全力以赴广告高清版</t>
  </si>
  <si>
    <t>http://www.iqiyi.com/ad/20121109/e3bb6a4a91b4f198.html</t>
  </si>
  <si>
    <t>MINI COOPER 新迷你敞篷包车</t>
  </si>
  <si>
    <t>http://www.iqiyi.com/ad/20121220/62f862266be73c41.html</t>
  </si>
  <si>
    <t>MINI COOPER 万能的迷你</t>
  </si>
  <si>
    <t>http://www.iqiyi.com/ad/20121221/5b198bb9359be2ab.html</t>
  </si>
  <si>
    <t>MINI COOPER 与公牛一起奔跑</t>
  </si>
  <si>
    <t>http://www.iqiyi.com/ad/20121219/54de95cde13dccaa.html</t>
  </si>
  <si>
    <t>MINI COOPER 与美食聚会</t>
  </si>
  <si>
    <t>http://www.iqiyi.com/ad/20121220/2cc3de97a18d2774.html</t>
  </si>
  <si>
    <t>抓狂！爸爸我嫁不出去啦！</t>
  </si>
  <si>
    <t>心酸又搞笑的现代汽车广告，爸爸为了女儿不被男朋友拐跑，真是煞费苦心啊！</t>
  </si>
  <si>
    <t>http://www.iqiyi.com/v_19rr9i2mx0.html</t>
  </si>
  <si>
    <t>2013现代圣达菲广告-超能小帮派篇</t>
  </si>
  <si>
    <t>http://www.iqiyi.com/ad/20130226/314b84ee3230bd6d.html</t>
  </si>
  <si>
    <t>丰田创意广告 给你不再缺憾的高质量</t>
  </si>
  <si>
    <t>http://www.iqiyi.com/ad/20130121/3304fa65d7d35b06.html</t>
  </si>
  <si>
    <t>新雷克萨斯GS  创造惊人之举</t>
  </si>
  <si>
    <t>http://www.iqiyi.com/ad/20130118/f50b84f5020e29fa.html</t>
  </si>
  <si>
    <t>全新BMW宝马3系汽车广告制胜篇</t>
  </si>
  <si>
    <t>http://www.iqiyi.com/ad/20121109/aa4a7db53ce6c2f1.html</t>
  </si>
  <si>
    <t>polo汽车替父母继续照顾好你</t>
  </si>
  <si>
    <t>爸妈没办法一辈子陪在孩子身旁，有些路，你开始自己前行，他们只能看著你的背影，期待你能像他们保护你一样，继续照顾好自己。</t>
  </si>
  <si>
    <t>http://www.iqiyi.com/v_19rr7nnh94.html</t>
  </si>
  <si>
    <t>Toyota Avalon 飞机篇</t>
  </si>
  <si>
    <t>http://www.iqiyi.com/ad/20130115/5731522909112630.html</t>
  </si>
  <si>
    <t>MINI COOPER 当MINI遇上体育</t>
  </si>
  <si>
    <t>http://www.iqiyi.com/ad/20121220/113e5e911f059864.html</t>
  </si>
  <si>
    <t>奥迪一出手，尘土抖三抖</t>
  </si>
  <si>
    <t>时速300，一路尘土飞扬。这感觉好棒！但也有“讨厌的网友”评论说：这让我想到了费玉清，你追我如果你追到，我就和你嘿嘿嘿！一对夫妻，一间沙漠中的小房，再加上俩好车。说真的，你还要什么？</t>
  </si>
  <si>
    <t>http://www.iqiyi.com/v_19rr9g7fxs.html</t>
  </si>
  <si>
    <t>莫比广告节 AudiFanMessenger</t>
  </si>
  <si>
    <t>http://www.iqiyi.com/ad/20121112/04cfcaa432cd8b31.html</t>
  </si>
  <si>
    <t>MINI COOPER 有史以来最快的MINI赛车</t>
  </si>
  <si>
    <t>http://www.iqiyi.com/ad/20121220/551a0628007cef64.html</t>
  </si>
  <si>
    <t>MINI COOPER 与2011国际设计展</t>
  </si>
  <si>
    <t>http://www.iqiyi.com/ad/20121220/d66508605ca59834.html</t>
  </si>
  <si>
    <t>悬疑大片汽车广告  Heighten every moment</t>
  </si>
  <si>
    <t>http://www.iqiyi.com/v_19rrmix7iw.html</t>
  </si>
  <si>
    <t>龙门镖局-爆笑广告 申州租车 你的品位</t>
  </si>
  <si>
    <t>http://www.iqiyi.com/v_19rrgi8ul4.html</t>
  </si>
  <si>
    <t>MINI COOPER 从雪道到街道 第一视角广告</t>
  </si>
  <si>
    <t>http://www.iqiyi.com/ad/20121221/cd7bc4cfbe317dca.html</t>
  </si>
  <si>
    <t>KIA起亚广告 神停车技</t>
  </si>
  <si>
    <t>http://www.iqiyi.com/ad/20130131/190d1ee739a72465.html</t>
  </si>
  <si>
    <t>midttrafic巴士广告 坐个巴士至于这么激动么</t>
  </si>
  <si>
    <t>http://www.iqiyi.com/ad/20130225/6b67a781868631ed.html</t>
  </si>
  <si>
    <t>MINI COOPER 与运动艺术 全球跑酷热</t>
  </si>
  <si>
    <t>http://www.iqiyi.com/ad/20121220/6a3c3789e44fa98a.html</t>
  </si>
  <si>
    <t>MINI COOPER 不够刺激？极限升空篇</t>
  </si>
  <si>
    <t>http://www.iqiyi.com/ad/20121219/43f549bb7722e7eb.html</t>
  </si>
  <si>
    <t>全新BMW宝马6系四门轿跑车广告日全食篇高清版</t>
  </si>
  <si>
    <t>http://www.iqiyi.com/ad/20121109/b698f8a99dfc00f6.html</t>
  </si>
  <si>
    <t>汽车广告韩寒御用堵车神器</t>
  </si>
  <si>
    <t>开车要胆大心细，有了斯巴鲁eyesight 驾驶辅助系统让你轻松享受驾车的乐趣，实力圈粉。斯巴鲁eyesight驾驶辅助系统给我们带来安全舒适的驾驶体验，就像自己的双眼一样值得我们信赖。</t>
  </si>
  <si>
    <t>http://www.iqiyi.com/v_19rr8tes78.html</t>
  </si>
  <si>
    <t>大众创意搞笑广告 眼里只有车子</t>
  </si>
  <si>
    <t>http://www.iqiyi.com/ad/20130125/f38e615cf24a7bcc.html</t>
  </si>
  <si>
    <t>丰田广告婚纱店碰到奇葩前女友</t>
  </si>
  <si>
    <t>你有遇___奇葩的前女友_？</t>
  </si>
  <si>
    <t>http://www.iqiyi.com/v_19rr8mp6wk.html</t>
  </si>
  <si>
    <t>长安福特广告让你改掉喜新厌旧的看法</t>
  </si>
  <si>
    <t>福特汽车广告，这部影片会颠覆你对家_老车的看法。</t>
  </si>
  <si>
    <t>http://www.iqiyi.com/v_19rr8r3dd4.html</t>
  </si>
  <si>
    <t>保时捷创意广告 我们20年后见</t>
  </si>
  <si>
    <t>http://www.iqiyi.com/ad/20130124/ed853e4f7dc290fd.html</t>
  </si>
  <si>
    <t>现代汽车创意广告 决心</t>
  </si>
  <si>
    <t>http://www.iqiyi.com/ad/20130117/1e2b84c96b04f2c3.html</t>
  </si>
  <si>
    <t>BMW宝马微电影系列01-Star</t>
  </si>
  <si>
    <t>http://www.iqiyi.com/ad/20130226/3666a56d414ee9bd.html</t>
  </si>
  <si>
    <t>2013现代圣达菲广告Find Your7</t>
  </si>
  <si>
    <t>http://www.iqiyi.com/ad/20130226/e0b418bf4df11355.html</t>
  </si>
  <si>
    <t>伦敦广告节 大众Polo温馨广告 爸爸</t>
  </si>
  <si>
    <t>http://www.iqiyi.com/ad/20121113/9b35e8f0e3fcbb5e.html</t>
  </si>
  <si>
    <t>美国利宝互助保险搞笑广告 是人总会犯错</t>
  </si>
  <si>
    <t>http://www.iqiyi.com/ad/20130502/8422d2ef6243be11.html</t>
  </si>
  <si>
    <t>全新一代甲壳虫 乐。不宜迟</t>
  </si>
  <si>
    <t>http://www.iqiyi.com/ad/20130114/b53649347b402141.html</t>
  </si>
  <si>
    <t>MINI COOPER 里约动感狂欢 幕后花絮</t>
  </si>
  <si>
    <t>http://www.iqiyi.com/ad/20121220/6a1432ece3ad7d3c.html</t>
  </si>
  <si>
    <t>尼桑Altima 这不是很酷吗</t>
  </si>
  <si>
    <t>http://www.iqiyi.com/ad/20130118/891b43d72bb18424.html</t>
  </si>
  <si>
    <t>雪佛兰与棒球 传染的快乐</t>
  </si>
  <si>
    <t>http://www.iqiyi.com/ad/20130109/1a69bd4119b1d037.html</t>
  </si>
  <si>
    <t>守护童真暖心广告《泰迪熊维修服务》</t>
  </si>
  <si>
    <t>当人们能放下得失心去做一件有点“傻”的事，当大人能为了维护孩子世界的单纯而“大动干戈”时，这个世界的美好是受到保护的。</t>
  </si>
  <si>
    <t>http://www.iqiyi.com/v_19rr7k7i50.html</t>
  </si>
  <si>
    <t>梁朝伟参加好莱坞钜制广告电影《心回malibu》</t>
  </si>
  <si>
    <t>http://www.iqiyi.com/v_19rrna8ngo.html</t>
  </si>
  <si>
    <t>丰田广告如何让儿子开车带妹出游不搞出人命</t>
  </si>
  <si>
    <t>父母总是担心刚考到驾照的孩子会乱_他们的车，於是TOYOTA丰田汽车推出了一个手机软体『safe&amp;sound』，年轻人只要一超过父母设定的速限，就会...</t>
  </si>
  <si>
    <t>http://www.iqiyi.com/v_19rr83db5k.html</t>
  </si>
  <si>
    <t>MINI COOPER 空降香港篇</t>
  </si>
  <si>
    <t>http://www.iqiyi.com/ad/20121220/45463739130a34e9.html</t>
  </si>
  <si>
    <t>2013现代圣达菲广告-恐怖电影篇</t>
  </si>
  <si>
    <t>http://www.iqiyi.com/ad/20130226/5e7b32dc6aee92f7.html</t>
  </si>
  <si>
    <t>2013现代圣达菲广告-摇滚篇</t>
  </si>
  <si>
    <t>http://www.iqiyi.com/ad/20130226/2f3b16fa1e459076.html</t>
  </si>
  <si>
    <t>安全距离——英国大片视角 汽车广告短片</t>
  </si>
  <si>
    <t>http://www.iqiyi.com/v_19rrhnf8qc.html</t>
  </si>
  <si>
    <t>宝马大片特效广告豪华全新LOGO</t>
  </si>
  <si>
    <t>9月14日，使用新logo的宝马系列车会亮相法兰克福车展。原有的蓝白色被黑白单色所取代，同时配上BMW全称“Bayerische Motoren Werke（巴伐利亚发动机公司）”字样。不过从当前发布的预告图来看，新款车型仍使用原LOGO。</t>
  </si>
  <si>
    <t>http://www.iqiyi.com/v_19rr8nul98.html</t>
  </si>
  <si>
    <t>福特Ford汽车广告 都市里的百变</t>
  </si>
  <si>
    <t>http://www.iqiyi.com/ad/20130117/9277c6a690c3bf75.html</t>
  </si>
  <si>
    <t>沃尔沃震撼真人故事之《Nemo的菜园》</t>
  </si>
  <si>
    <t>在沉寂29年后的一天，奇迹发生了——Rosie重返了乐团！ 原来，Rosie在脑电波科学家Eduardo Miranda的帮助下，通过脑电波读取技术，Rosie用大脑意念实现了演奏。</t>
  </si>
  <si>
    <t>http://www.iqiyi.com/v_19rr86p6zw.html</t>
  </si>
  <si>
    <t>2013现代雅科仕广告-理所当然篇</t>
  </si>
  <si>
    <t>http://www.iqiyi.com/ad/20130226/639851e90141ebfd.html</t>
  </si>
  <si>
    <t>帝豪汽车广告远离diss只走心freestyle</t>
  </si>
  <si>
    <t>用8年换一曲走心freestyle刚刚落幕的《中国有嘻哈》，因为戏剧化的剪辑形成的各种冲突以及选手们的人品问题而不断引发争议，让人质疑“Keep Real”的嘻哈精神何在的时候，吉利汽车在层出不穷的嘻哈广告中脱颖而出，Rap出了真实走心的freestyle。</t>
  </si>
  <si>
    <t>http://www.iqiyi.com/v_19rr8nu85o.html</t>
  </si>
  <si>
    <t>宝马新型柴油汽车广告2011超级碗广告</t>
  </si>
  <si>
    <t>http://www.iqiyi.com/ad/20121109/8a1ca38dcbcf4f64.html</t>
  </si>
  <si>
    <t>一汽丰田 出发篇</t>
  </si>
  <si>
    <t>http://www.iqiyi.com/ad/20121113/3c8e6eda0d4a43f3.html</t>
  </si>
  <si>
    <t>TOYOTA丰田创意广告 给你所希望的</t>
  </si>
  <si>
    <t>http://www.iqiyi.com/ad/20130217/02ea90230b6cf7ef.html</t>
  </si>
  <si>
    <t>汽车最佳鬼畜良心广告</t>
  </si>
  <si>
    <t>这可能不是B站最佳鬼畜视频，但一定是B站良心广告作品</t>
  </si>
  <si>
    <t>http://www.iqiyi.com/v_19rr8oiyh8.html</t>
  </si>
  <si>
    <t>MINI COOPER 梦游 草莓篇</t>
  </si>
  <si>
    <t>http://www.iqiyi.com/ad/20121221/0877d0023903d2dc.html</t>
  </si>
  <si>
    <t>伦敦广告节2012-大众之Jaws</t>
  </si>
  <si>
    <t>http://www.iqiyi.com/ad/20121101/f8cda36947eb6a34.html</t>
  </si>
  <si>
    <t>MINI COOPER 梦游 丛林篇</t>
  </si>
  <si>
    <t>http://www.iqiyi.com/ad/20121220/34cc3121f612e4ea.html</t>
  </si>
  <si>
    <t>MINI COOPER 疯狂的一天</t>
  </si>
  <si>
    <t>http://www.iqiyi.com/ad/20121220/a7a679ad9b498e01.html</t>
  </si>
  <si>
    <t>获得8项戛纳广告大奖的公益广告</t>
  </si>
  <si>
    <t>http://www.iqiyi.com/ad/20121212/58758ce2732d1c05.html</t>
  </si>
  <si>
    <t>MINI COOPER 悬崖吊钩 那一点点的重量</t>
  </si>
  <si>
    <t>http://www.iqiyi.com/ad/20121219/6f0242767ecde1af.html</t>
  </si>
  <si>
    <t>MINI COOPER 赢得自己的迷你</t>
  </si>
  <si>
    <t>http://www.iqiyi.com/ad/20121220/1a1434f854dda5bd.html</t>
  </si>
  <si>
    <t>MINI COOPER 激动人心的运动</t>
  </si>
  <si>
    <t>http://www.iqiyi.com/ad/20121221/73811cfe98471684.html</t>
  </si>
  <si>
    <t>MINI COOPER 监控篇</t>
  </si>
  <si>
    <t>http://www.iqiyi.com/ad/20121219/47d3ac830b513a73.html</t>
  </si>
  <si>
    <t>MINI COOPER 酷由自己创造</t>
  </si>
  <si>
    <t>http://www.iqiyi.com/ad/20121221/5db5f7aa3279b66c.html</t>
  </si>
  <si>
    <t>大众汽车 买车途中突然穿越</t>
  </si>
  <si>
    <t>http://www.iqiyi.com/ad/20130222/fccb498e592e1288.html</t>
  </si>
  <si>
    <t>MINI COOPER 与刺青</t>
  </si>
  <si>
    <t>http://www.iqiyi.com/ad/20121219/60effb777b5dd85c.html</t>
  </si>
  <si>
    <t>playcount/delta_intermediate</t>
    <phoneticPr fontId="1" type="noConversion"/>
  </si>
  <si>
    <t>playcount/delta</t>
    <phoneticPr fontId="1" type="noConversion"/>
  </si>
  <si>
    <t>like/delta</t>
    <phoneticPr fontId="1" type="noConversion"/>
  </si>
  <si>
    <t>like/delta_intermediate</t>
    <phoneticPr fontId="1" type="noConversion"/>
  </si>
  <si>
    <t>like/delta_normalize</t>
    <phoneticPr fontId="1" type="noConversion"/>
  </si>
  <si>
    <t>total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</si>
</sst>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3" x14ac:knownFonts="1">
    <font>
      <sz val="12"/>
      <color theme="1"/>
      <name val="宋体"/>
      <family val="2"/>
      <charset val="134"/>
      <scheme val="minor"/>
    </font>
    <font>
      <sz val="9"/>
      <name val="宋体"/>
      <family val="2"/>
      <charset val="134"/>
      <scheme val="minor"/>
    </font>
    <font>
      <sz val="12"/>
      <color rgb="FFFF0000"/>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22" fontId="0" fillId="0" borderId="0" xfId="0" applyNumberFormat="1"/>
    <xf numFmtId="14" fontId="0" fillId="0" borderId="0" xfId="0" applyNumberFormat="1"/>
    <xf numFmtId="176" fontId="0" fillId="0" borderId="0" xfId="0" applyNumberFormat="1"/>
    <xf numFmtId="0" fontId="2" fillId="0" borderId="0" xfId="0" applyFont="1"/>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6"/>
  <sheetViews>
    <sheetView tabSelected="1" topLeftCell="A287" workbookViewId="0">
      <selection activeCell="P425" sqref="P425"/>
    </sheetView>
  </sheetViews>
  <sheetFormatPr baseColWidth="10" defaultRowHeight="15" x14ac:dyDescent="0.15"/>
  <cols>
    <col min="2" max="2" width="17.5" bestFit="1" customWidth="1"/>
    <col min="11" max="11" width="13.5" customWidth="1"/>
    <col min="12" max="12" width="12.6640625" style="4" customWidth="1"/>
    <col min="15" max="15" width="10.83203125" style="4"/>
  </cols>
  <sheetData>
    <row r="1" spans="1:16" x14ac:dyDescent="0.15">
      <c r="A1" t="s">
        <v>0</v>
      </c>
      <c r="B1" t="s">
        <v>1</v>
      </c>
      <c r="C1" t="s">
        <v>2</v>
      </c>
      <c r="D1" t="s">
        <v>3</v>
      </c>
      <c r="E1" t="s">
        <v>4</v>
      </c>
      <c r="F1" t="s">
        <v>5</v>
      </c>
      <c r="G1" t="s">
        <v>6</v>
      </c>
      <c r="H1" t="s">
        <v>7</v>
      </c>
      <c r="I1" t="s">
        <v>8</v>
      </c>
      <c r="J1" t="s">
        <v>1019</v>
      </c>
      <c r="K1" t="s">
        <v>1018</v>
      </c>
      <c r="L1" s="4" t="s">
        <v>9</v>
      </c>
      <c r="M1" t="s">
        <v>1020</v>
      </c>
      <c r="N1" t="s">
        <v>1021</v>
      </c>
      <c r="O1" s="4" t="s">
        <v>1022</v>
      </c>
      <c r="P1" t="s">
        <v>1023</v>
      </c>
    </row>
    <row r="2" spans="1:16" x14ac:dyDescent="0.15">
      <c r="A2">
        <v>6771</v>
      </c>
      <c r="B2" s="1">
        <v>42937.574305555558</v>
      </c>
      <c r="C2">
        <v>0</v>
      </c>
      <c r="D2" t="s">
        <v>10</v>
      </c>
      <c r="E2" t="s">
        <v>11</v>
      </c>
      <c r="F2" t="s">
        <v>12</v>
      </c>
      <c r="G2">
        <v>0</v>
      </c>
      <c r="H2" s="2">
        <v>43130</v>
      </c>
      <c r="I2" s="3">
        <f>H2-B2</f>
        <v>192.42569444444234</v>
      </c>
      <c r="J2" s="3">
        <f>A2/I2</f>
        <v>35.187608492455986</v>
      </c>
      <c r="K2">
        <f>(J2-PERCENTILE($J$2:$J$426,0.05))/(PERCENTILE($J$2:$J$426,0.95)-PERCENTILE($J$2:$J$426,0.05))</f>
        <v>0.16225474962066971</v>
      </c>
      <c r="L2" s="4">
        <f>IF(K2&gt;1,1,IF(K2&lt;0,0,K2))</f>
        <v>0.16225474962066971</v>
      </c>
      <c r="M2">
        <f>C2/I2</f>
        <v>0</v>
      </c>
      <c r="N2">
        <f>(M2-PERCENTILE($M$2:$M$426,0.05))/(PERCENTILE($M$2:$M$426,0.95)-PERCENTILE($M$2:$M$426,0.05))</f>
        <v>0</v>
      </c>
      <c r="O2" s="4">
        <f>IF(N2&gt;1,1,IF(N2&lt;0,0,N2))</f>
        <v>0</v>
      </c>
      <c r="P2">
        <f>0.75*L2+0.25*O2</f>
        <v>0.12169106221550229</v>
      </c>
    </row>
    <row r="3" spans="1:16" x14ac:dyDescent="0.15">
      <c r="A3">
        <v>42953</v>
      </c>
      <c r="B3" s="1">
        <v>43073.533333333333</v>
      </c>
      <c r="C3">
        <v>24</v>
      </c>
      <c r="D3" t="s">
        <v>13</v>
      </c>
      <c r="E3" t="s">
        <v>14</v>
      </c>
      <c r="F3" t="s">
        <v>15</v>
      </c>
      <c r="G3">
        <v>1</v>
      </c>
      <c r="H3" s="2">
        <v>43130</v>
      </c>
      <c r="I3" s="3">
        <f t="shared" ref="I3:I66" si="0">H3-B3</f>
        <v>56.466666666667152</v>
      </c>
      <c r="J3" s="3">
        <f t="shared" ref="J3:J66" si="1">A3/I3</f>
        <v>760.67886658795101</v>
      </c>
      <c r="K3">
        <f t="shared" ref="K3:K66" si="2">(J3-PERCENTILE($J$2:$J$426,0.05))/(PERCENTILE($J$2:$J$426,0.95)-PERCENTILE($J$2:$J$426,0.05))</f>
        <v>3.799862588085555</v>
      </c>
      <c r="L3" s="4">
        <f t="shared" ref="L3:L66" si="3">IF(K3&gt;1,1,IF(K3&lt;0,0,K3))</f>
        <v>1</v>
      </c>
      <c r="M3">
        <f t="shared" ref="M3:M66" si="4">C3/I3</f>
        <v>0.42502951593860322</v>
      </c>
      <c r="N3">
        <f t="shared" ref="N3:N66" si="5">(M3-PERCENTILE($M$2:$M$426,0.05))/(PERCENTILE($M$2:$M$426,0.95)-PERCENTILE($M$2:$M$426,0.05))</f>
        <v>14.999647376572174</v>
      </c>
      <c r="O3" s="4">
        <f t="shared" ref="O3:O66" si="6">IF(N3&gt;1,1,IF(N3&lt;0,0,N3))</f>
        <v>1</v>
      </c>
      <c r="P3">
        <f>0.75*L3+0.25*O3</f>
        <v>1</v>
      </c>
    </row>
    <row r="4" spans="1:16" x14ac:dyDescent="0.15">
      <c r="A4">
        <v>50707</v>
      </c>
      <c r="B4" s="1">
        <v>41942.657638888886</v>
      </c>
      <c r="C4">
        <v>29</v>
      </c>
      <c r="D4" t="s">
        <v>16</v>
      </c>
      <c r="E4" t="s">
        <v>17</v>
      </c>
      <c r="F4" t="s">
        <v>18</v>
      </c>
      <c r="G4">
        <v>2</v>
      </c>
      <c r="H4" s="2">
        <v>43130</v>
      </c>
      <c r="I4" s="3">
        <f t="shared" si="0"/>
        <v>1187.3423611111139</v>
      </c>
      <c r="J4" s="3">
        <f t="shared" si="1"/>
        <v>42.706300777939425</v>
      </c>
      <c r="K4">
        <f t="shared" si="2"/>
        <v>0.19995341750603793</v>
      </c>
      <c r="L4" s="4">
        <f t="shared" si="3"/>
        <v>0.19995341750603793</v>
      </c>
      <c r="M4">
        <f t="shared" si="4"/>
        <v>2.4424294921021623E-2</v>
      </c>
      <c r="N4">
        <f t="shared" si="5"/>
        <v>0.86195381143752914</v>
      </c>
      <c r="O4" s="4">
        <f t="shared" si="6"/>
        <v>0.86195381143752914</v>
      </c>
      <c r="P4">
        <f t="shared" ref="P4:P67" si="7">0.75*L4+0.25*O4</f>
        <v>0.36545351598891074</v>
      </c>
    </row>
    <row r="5" spans="1:16" x14ac:dyDescent="0.15">
      <c r="A5">
        <v>15410</v>
      </c>
      <c r="B5" s="1">
        <v>42976.466666666667</v>
      </c>
      <c r="C5">
        <v>5</v>
      </c>
      <c r="D5" t="s">
        <v>19</v>
      </c>
      <c r="E5" t="s">
        <v>20</v>
      </c>
      <c r="F5" t="s">
        <v>21</v>
      </c>
      <c r="G5">
        <v>3</v>
      </c>
      <c r="H5" s="2">
        <v>43130</v>
      </c>
      <c r="I5" s="3">
        <f t="shared" si="0"/>
        <v>153.53333333333285</v>
      </c>
      <c r="J5" s="3">
        <f t="shared" si="1"/>
        <v>100.36908380373458</v>
      </c>
      <c r="K5">
        <f t="shared" si="2"/>
        <v>0.48907418799328589</v>
      </c>
      <c r="L5" s="4">
        <f t="shared" si="3"/>
        <v>0.48907418799328589</v>
      </c>
      <c r="M5">
        <f t="shared" si="4"/>
        <v>3.2566217976552424E-2</v>
      </c>
      <c r="N5">
        <f t="shared" si="5"/>
        <v>1.1492890910367617</v>
      </c>
      <c r="O5" s="4">
        <f t="shared" si="6"/>
        <v>1</v>
      </c>
      <c r="P5">
        <f t="shared" si="7"/>
        <v>0.61680564099496449</v>
      </c>
    </row>
    <row r="6" spans="1:16" x14ac:dyDescent="0.15">
      <c r="A6">
        <v>6625</v>
      </c>
      <c r="B6" s="1">
        <v>42972.488888888889</v>
      </c>
      <c r="C6">
        <v>2</v>
      </c>
      <c r="D6" t="s">
        <v>22</v>
      </c>
      <c r="E6" t="s">
        <v>23</v>
      </c>
      <c r="F6" t="s">
        <v>24</v>
      </c>
      <c r="G6">
        <v>4</v>
      </c>
      <c r="H6" s="2">
        <v>43130</v>
      </c>
      <c r="I6" s="3">
        <f t="shared" si="0"/>
        <v>157.51111111111095</v>
      </c>
      <c r="J6" s="3">
        <f t="shared" si="1"/>
        <v>42.060524830699819</v>
      </c>
      <c r="K6">
        <f t="shared" si="2"/>
        <v>0.19671550165059742</v>
      </c>
      <c r="L6" s="4">
        <f t="shared" si="3"/>
        <v>0.19671550165059742</v>
      </c>
      <c r="M6">
        <f t="shared" si="4"/>
        <v>1.2697516930022586E-2</v>
      </c>
      <c r="N6">
        <f t="shared" si="5"/>
        <v>0.44810600056280869</v>
      </c>
      <c r="O6" s="4">
        <f t="shared" si="6"/>
        <v>0.44810600056280869</v>
      </c>
      <c r="P6">
        <f t="shared" si="7"/>
        <v>0.2595631263786502</v>
      </c>
    </row>
    <row r="7" spans="1:16" x14ac:dyDescent="0.15">
      <c r="A7">
        <v>6625</v>
      </c>
      <c r="B7" s="1">
        <v>42972.488888888889</v>
      </c>
      <c r="C7">
        <v>2</v>
      </c>
      <c r="D7" t="s">
        <v>22</v>
      </c>
      <c r="E7" t="s">
        <v>23</v>
      </c>
      <c r="F7" t="s">
        <v>24</v>
      </c>
      <c r="G7">
        <v>5</v>
      </c>
      <c r="H7" s="2">
        <v>43130</v>
      </c>
      <c r="I7" s="3">
        <f t="shared" si="0"/>
        <v>157.51111111111095</v>
      </c>
      <c r="J7" s="3">
        <f t="shared" si="1"/>
        <v>42.060524830699819</v>
      </c>
      <c r="K7">
        <f t="shared" si="2"/>
        <v>0.19671550165059742</v>
      </c>
      <c r="L7" s="4">
        <f t="shared" si="3"/>
        <v>0.19671550165059742</v>
      </c>
      <c r="M7">
        <f t="shared" si="4"/>
        <v>1.2697516930022586E-2</v>
      </c>
      <c r="N7">
        <f t="shared" si="5"/>
        <v>0.44810600056280869</v>
      </c>
      <c r="O7" s="4">
        <f t="shared" si="6"/>
        <v>0.44810600056280869</v>
      </c>
      <c r="P7">
        <f t="shared" si="7"/>
        <v>0.2595631263786502</v>
      </c>
    </row>
    <row r="8" spans="1:16" x14ac:dyDescent="0.15">
      <c r="A8">
        <v>75249</v>
      </c>
      <c r="B8" s="1">
        <v>42571.928472222222</v>
      </c>
      <c r="C8">
        <v>6</v>
      </c>
      <c r="D8" t="s">
        <v>25</v>
      </c>
      <c r="E8" t="s">
        <v>25</v>
      </c>
      <c r="F8" t="s">
        <v>26</v>
      </c>
      <c r="G8">
        <v>6</v>
      </c>
      <c r="H8" s="2">
        <v>43130</v>
      </c>
      <c r="I8" s="3">
        <f t="shared" si="0"/>
        <v>558.0715277777781</v>
      </c>
      <c r="J8" s="3">
        <f t="shared" si="1"/>
        <v>134.83755442539592</v>
      </c>
      <c r="K8">
        <f t="shared" si="2"/>
        <v>0.6618988464769695</v>
      </c>
      <c r="L8" s="4">
        <f t="shared" si="3"/>
        <v>0.6618988464769695</v>
      </c>
      <c r="M8">
        <f t="shared" si="4"/>
        <v>1.0751310004815684E-2</v>
      </c>
      <c r="N8">
        <f t="shared" si="5"/>
        <v>0.37942272915404557</v>
      </c>
      <c r="O8" s="4">
        <f t="shared" si="6"/>
        <v>0.37942272915404557</v>
      </c>
      <c r="P8">
        <f t="shared" si="7"/>
        <v>0.59127981714623856</v>
      </c>
    </row>
    <row r="9" spans="1:16" x14ac:dyDescent="0.15">
      <c r="A9">
        <v>4792</v>
      </c>
      <c r="B9" s="1">
        <v>43124.486805555556</v>
      </c>
      <c r="C9">
        <v>0</v>
      </c>
      <c r="D9" t="s">
        <v>27</v>
      </c>
      <c r="E9" t="s">
        <v>28</v>
      </c>
      <c r="F9" t="s">
        <v>29</v>
      </c>
      <c r="G9">
        <v>7</v>
      </c>
      <c r="H9" s="2">
        <v>43130</v>
      </c>
      <c r="I9" s="3">
        <f t="shared" si="0"/>
        <v>5.5131944444437977</v>
      </c>
      <c r="J9" s="3">
        <f t="shared" si="1"/>
        <v>869.18755510779818</v>
      </c>
      <c r="K9">
        <f t="shared" si="2"/>
        <v>4.3439243551942432</v>
      </c>
      <c r="L9" s="4">
        <f t="shared" si="3"/>
        <v>1</v>
      </c>
      <c r="M9">
        <f t="shared" si="4"/>
        <v>0</v>
      </c>
      <c r="N9">
        <f t="shared" si="5"/>
        <v>0</v>
      </c>
      <c r="O9" s="4">
        <f t="shared" si="6"/>
        <v>0</v>
      </c>
      <c r="P9">
        <f t="shared" si="7"/>
        <v>0.75</v>
      </c>
    </row>
    <row r="10" spans="1:16" x14ac:dyDescent="0.15">
      <c r="A10">
        <v>211019</v>
      </c>
      <c r="B10" s="1">
        <v>43046.508333333331</v>
      </c>
      <c r="C10">
        <v>18</v>
      </c>
      <c r="D10" t="s">
        <v>30</v>
      </c>
      <c r="E10" t="s">
        <v>31</v>
      </c>
      <c r="F10" t="s">
        <v>32</v>
      </c>
      <c r="G10">
        <v>8</v>
      </c>
      <c r="H10" s="2">
        <v>43130</v>
      </c>
      <c r="I10" s="3">
        <f t="shared" si="0"/>
        <v>83.491666666668607</v>
      </c>
      <c r="J10" s="3">
        <f t="shared" si="1"/>
        <v>2527.4258908074071</v>
      </c>
      <c r="K10">
        <f t="shared" si="2"/>
        <v>12.658319188591229</v>
      </c>
      <c r="L10" s="4">
        <f t="shared" si="3"/>
        <v>1</v>
      </c>
      <c r="M10">
        <f t="shared" si="4"/>
        <v>0.2155903782812606</v>
      </c>
      <c r="N10">
        <f t="shared" si="5"/>
        <v>7.6083649034572982</v>
      </c>
      <c r="O10" s="4">
        <f t="shared" si="6"/>
        <v>1</v>
      </c>
      <c r="P10">
        <f t="shared" si="7"/>
        <v>1</v>
      </c>
    </row>
    <row r="11" spans="1:16" x14ac:dyDescent="0.15">
      <c r="A11">
        <v>508828</v>
      </c>
      <c r="B11" s="1">
        <v>41905.504861111112</v>
      </c>
      <c r="C11">
        <v>100</v>
      </c>
      <c r="D11" t="s">
        <v>33</v>
      </c>
      <c r="F11" t="s">
        <v>34</v>
      </c>
      <c r="G11">
        <v>9</v>
      </c>
      <c r="H11" s="2">
        <v>43130</v>
      </c>
      <c r="I11" s="3">
        <f t="shared" si="0"/>
        <v>1224.4951388888876</v>
      </c>
      <c r="J11" s="3">
        <f t="shared" si="1"/>
        <v>415.54105348406102</v>
      </c>
      <c r="K11">
        <f t="shared" si="2"/>
        <v>2.0693441286445413</v>
      </c>
      <c r="L11" s="4">
        <f t="shared" si="3"/>
        <v>1</v>
      </c>
      <c r="M11">
        <f t="shared" si="4"/>
        <v>8.1666310321771018E-2</v>
      </c>
      <c r="N11">
        <f t="shared" si="5"/>
        <v>2.8820724477620319</v>
      </c>
      <c r="O11" s="4">
        <f t="shared" si="6"/>
        <v>1</v>
      </c>
      <c r="P11">
        <f t="shared" si="7"/>
        <v>1</v>
      </c>
    </row>
    <row r="12" spans="1:16" x14ac:dyDescent="0.15">
      <c r="A12">
        <v>70148</v>
      </c>
      <c r="B12" s="1">
        <v>42110.594444444447</v>
      </c>
      <c r="C12">
        <v>29</v>
      </c>
      <c r="D12" t="s">
        <v>35</v>
      </c>
      <c r="F12" t="s">
        <v>36</v>
      </c>
      <c r="G12">
        <v>10</v>
      </c>
      <c r="H12" s="2">
        <v>43130</v>
      </c>
      <c r="I12" s="3">
        <f t="shared" si="0"/>
        <v>1019.4055555555533</v>
      </c>
      <c r="J12" s="3">
        <f t="shared" si="1"/>
        <v>68.812652253764597</v>
      </c>
      <c r="K12">
        <f t="shared" si="2"/>
        <v>0.3308504720225528</v>
      </c>
      <c r="L12" s="4">
        <f>IF(K12&gt;1,1,IF(K12&lt;0,0,K12))</f>
        <v>0.3308504720225528</v>
      </c>
      <c r="M12">
        <f t="shared" si="4"/>
        <v>2.8447951692980176E-2</v>
      </c>
      <c r="N12">
        <f t="shared" si="5"/>
        <v>1.0039520268095956</v>
      </c>
      <c r="O12" s="4">
        <f t="shared" si="6"/>
        <v>1</v>
      </c>
      <c r="P12">
        <f t="shared" si="7"/>
        <v>0.49813785401691457</v>
      </c>
    </row>
    <row r="13" spans="1:16" x14ac:dyDescent="0.15">
      <c r="A13">
        <v>573839</v>
      </c>
      <c r="B13" s="1">
        <v>41264.46875</v>
      </c>
      <c r="C13">
        <v>458</v>
      </c>
      <c r="D13" t="s">
        <v>37</v>
      </c>
      <c r="F13" t="s">
        <v>38</v>
      </c>
      <c r="G13">
        <v>11</v>
      </c>
      <c r="H13" s="2">
        <v>43130</v>
      </c>
      <c r="I13" s="3">
        <f t="shared" si="0"/>
        <v>1865.53125</v>
      </c>
      <c r="J13" s="3">
        <f t="shared" si="1"/>
        <v>307.60085096403503</v>
      </c>
      <c r="K13">
        <f t="shared" si="2"/>
        <v>1.5281327461627268</v>
      </c>
      <c r="L13" s="4">
        <f t="shared" si="3"/>
        <v>1</v>
      </c>
      <c r="M13">
        <f t="shared" si="4"/>
        <v>0.24550647436219575</v>
      </c>
      <c r="N13">
        <f t="shared" si="5"/>
        <v>8.6641289745871273</v>
      </c>
      <c r="O13" s="4">
        <f t="shared" si="6"/>
        <v>1</v>
      </c>
      <c r="P13">
        <f t="shared" si="7"/>
        <v>1</v>
      </c>
    </row>
    <row r="14" spans="1:16" x14ac:dyDescent="0.15">
      <c r="A14">
        <v>24987</v>
      </c>
      <c r="B14" s="1">
        <v>43024.845138888886</v>
      </c>
      <c r="C14">
        <v>3</v>
      </c>
      <c r="D14" t="s">
        <v>39</v>
      </c>
      <c r="E14" t="s">
        <v>40</v>
      </c>
      <c r="F14" t="s">
        <v>41</v>
      </c>
      <c r="G14">
        <v>12</v>
      </c>
      <c r="H14" s="2">
        <v>43130</v>
      </c>
      <c r="I14" s="3">
        <f t="shared" si="0"/>
        <v>105.15486111111386</v>
      </c>
      <c r="J14" s="3">
        <f t="shared" si="1"/>
        <v>237.62096907338423</v>
      </c>
      <c r="K14">
        <f t="shared" si="2"/>
        <v>1.1772541324513388</v>
      </c>
      <c r="L14" s="4">
        <f t="shared" si="3"/>
        <v>1</v>
      </c>
      <c r="M14">
        <f t="shared" si="4"/>
        <v>2.8529351551612944E-2</v>
      </c>
      <c r="N14">
        <f t="shared" si="5"/>
        <v>1.0068246959542269</v>
      </c>
      <c r="O14" s="4">
        <f t="shared" si="6"/>
        <v>1</v>
      </c>
      <c r="P14">
        <f t="shared" si="7"/>
        <v>1</v>
      </c>
    </row>
    <row r="15" spans="1:16" x14ac:dyDescent="0.15">
      <c r="A15">
        <v>116277</v>
      </c>
      <c r="B15" s="1">
        <v>42151.496527777781</v>
      </c>
      <c r="C15">
        <v>19</v>
      </c>
      <c r="D15" t="s">
        <v>42</v>
      </c>
      <c r="F15" t="s">
        <v>43</v>
      </c>
      <c r="G15">
        <v>13</v>
      </c>
      <c r="H15" s="2">
        <v>43130</v>
      </c>
      <c r="I15" s="3">
        <f t="shared" si="0"/>
        <v>978.50347222221899</v>
      </c>
      <c r="J15" s="3">
        <f t="shared" si="1"/>
        <v>118.83146386382305</v>
      </c>
      <c r="K15">
        <f t="shared" si="2"/>
        <v>0.58164442598567201</v>
      </c>
      <c r="L15" s="4">
        <f t="shared" si="3"/>
        <v>0.58164442598567201</v>
      </c>
      <c r="M15">
        <f t="shared" si="4"/>
        <v>1.9417406825190175E-2</v>
      </c>
      <c r="N15">
        <f t="shared" si="5"/>
        <v>0.68525653965963862</v>
      </c>
      <c r="O15" s="4">
        <f t="shared" si="6"/>
        <v>0.68525653965963862</v>
      </c>
      <c r="P15">
        <f t="shared" si="7"/>
        <v>0.60754745440416369</v>
      </c>
    </row>
    <row r="16" spans="1:16" x14ac:dyDescent="0.15">
      <c r="A16">
        <v>73421</v>
      </c>
      <c r="B16" s="1">
        <v>41880.418055555558</v>
      </c>
      <c r="C16">
        <v>140</v>
      </c>
      <c r="D16" t="s">
        <v>44</v>
      </c>
      <c r="F16" t="s">
        <v>45</v>
      </c>
      <c r="G16">
        <v>14</v>
      </c>
      <c r="H16" s="2">
        <v>43130</v>
      </c>
      <c r="I16" s="3">
        <f t="shared" si="0"/>
        <v>1249.5819444444423</v>
      </c>
      <c r="J16" s="3">
        <f t="shared" si="1"/>
        <v>58.756450768534911</v>
      </c>
      <c r="K16">
        <f t="shared" si="2"/>
        <v>0.28042875165078407</v>
      </c>
      <c r="L16" s="4">
        <f t="shared" si="3"/>
        <v>0.28042875165078407</v>
      </c>
      <c r="M16">
        <f t="shared" si="4"/>
        <v>0.11203747030951482</v>
      </c>
      <c r="N16">
        <f>(M16-PERCENTILE($M$2:$M$426,0.05))/(PERCENTILE($M$2:$M$426,0.95)-PERCENTILE($M$2:$M$426,0.05))</f>
        <v>3.9538961050616854</v>
      </c>
      <c r="O16" s="4">
        <f t="shared" si="6"/>
        <v>1</v>
      </c>
      <c r="P16">
        <f t="shared" si="7"/>
        <v>0.46032156373808808</v>
      </c>
    </row>
    <row r="17" spans="1:16" x14ac:dyDescent="0.15">
      <c r="A17">
        <v>1631867</v>
      </c>
      <c r="B17" s="1">
        <v>41467.82916666667</v>
      </c>
      <c r="C17">
        <v>244</v>
      </c>
      <c r="D17" t="s">
        <v>46</v>
      </c>
      <c r="E17" t="s">
        <v>47</v>
      </c>
      <c r="F17" t="s">
        <v>48</v>
      </c>
      <c r="G17">
        <v>15</v>
      </c>
      <c r="H17" s="2">
        <v>43130</v>
      </c>
      <c r="I17" s="3">
        <f t="shared" si="0"/>
        <v>1662.1708333333299</v>
      </c>
      <c r="J17" s="3">
        <f t="shared" si="1"/>
        <v>981.76852058427812</v>
      </c>
      <c r="K17">
        <f t="shared" si="2"/>
        <v>4.9084044890476042</v>
      </c>
      <c r="L17" s="4">
        <f t="shared" si="3"/>
        <v>1</v>
      </c>
      <c r="M17">
        <f t="shared" si="4"/>
        <v>0.14679598216188197</v>
      </c>
      <c r="N17">
        <f t="shared" si="5"/>
        <v>5.1805530819743772</v>
      </c>
      <c r="O17" s="4">
        <f t="shared" si="6"/>
        <v>1</v>
      </c>
      <c r="P17">
        <f t="shared" si="7"/>
        <v>1</v>
      </c>
    </row>
    <row r="18" spans="1:16" x14ac:dyDescent="0.15">
      <c r="A18">
        <v>13623</v>
      </c>
      <c r="B18" s="1">
        <v>42850.446527777778</v>
      </c>
      <c r="C18">
        <v>4</v>
      </c>
      <c r="D18" t="s">
        <v>49</v>
      </c>
      <c r="E18" t="s">
        <v>50</v>
      </c>
      <c r="F18" t="s">
        <v>51</v>
      </c>
      <c r="G18">
        <v>16</v>
      </c>
      <c r="H18" s="2">
        <v>43130</v>
      </c>
      <c r="I18" s="3">
        <f t="shared" si="0"/>
        <v>279.5534722222219</v>
      </c>
      <c r="J18" s="3">
        <f t="shared" si="1"/>
        <v>48.731285258982012</v>
      </c>
      <c r="K18">
        <f t="shared" si="2"/>
        <v>0.23016264543306136</v>
      </c>
      <c r="L18" s="4">
        <f t="shared" si="3"/>
        <v>0.23016264543306136</v>
      </c>
      <c r="M18">
        <f t="shared" si="4"/>
        <v>1.4308532704685316E-2</v>
      </c>
      <c r="N18">
        <f t="shared" si="5"/>
        <v>0.50496009570646661</v>
      </c>
      <c r="O18" s="4">
        <f t="shared" si="6"/>
        <v>0.50496009570646661</v>
      </c>
      <c r="P18">
        <f t="shared" si="7"/>
        <v>0.29886200800141266</v>
      </c>
    </row>
    <row r="19" spans="1:16" x14ac:dyDescent="0.15">
      <c r="A19">
        <v>183</v>
      </c>
      <c r="B19" s="1">
        <v>43125.487500000003</v>
      </c>
      <c r="C19">
        <v>0</v>
      </c>
      <c r="D19" t="s">
        <v>52</v>
      </c>
      <c r="E19" t="s">
        <v>53</v>
      </c>
      <c r="F19" t="s">
        <v>54</v>
      </c>
      <c r="G19">
        <v>17</v>
      </c>
      <c r="H19" s="2">
        <v>43130</v>
      </c>
      <c r="I19" s="3">
        <f t="shared" si="0"/>
        <v>4.5124999999970896</v>
      </c>
      <c r="J19" s="3">
        <f t="shared" si="1"/>
        <v>40.55401662052477</v>
      </c>
      <c r="K19">
        <f t="shared" si="2"/>
        <v>0.18916188055193611</v>
      </c>
      <c r="L19" s="4">
        <f t="shared" si="3"/>
        <v>0.18916188055193611</v>
      </c>
      <c r="M19">
        <f t="shared" si="4"/>
        <v>0</v>
      </c>
      <c r="N19">
        <f t="shared" si="5"/>
        <v>0</v>
      </c>
      <c r="O19" s="4">
        <f t="shared" si="6"/>
        <v>0</v>
      </c>
      <c r="P19">
        <f t="shared" si="7"/>
        <v>0.14187141041395207</v>
      </c>
    </row>
    <row r="20" spans="1:16" x14ac:dyDescent="0.15">
      <c r="A20">
        <v>16000</v>
      </c>
      <c r="B20" s="1">
        <v>43025.54583333333</v>
      </c>
      <c r="C20">
        <v>0</v>
      </c>
      <c r="D20" t="s">
        <v>55</v>
      </c>
      <c r="E20" t="s">
        <v>56</v>
      </c>
      <c r="F20" t="s">
        <v>57</v>
      </c>
      <c r="G20">
        <v>18</v>
      </c>
      <c r="H20" s="2">
        <v>43130</v>
      </c>
      <c r="I20" s="3">
        <f t="shared" si="0"/>
        <v>104.45416666667006</v>
      </c>
      <c r="J20" s="3">
        <f t="shared" si="1"/>
        <v>153.17723084286868</v>
      </c>
      <c r="K20">
        <f t="shared" si="2"/>
        <v>0.75385384930668975</v>
      </c>
      <c r="L20" s="4">
        <f>IF(K20&gt;1,1,IF(K20&lt;0,0,K20))</f>
        <v>0.75385384930668975</v>
      </c>
      <c r="M20">
        <f t="shared" si="4"/>
        <v>0</v>
      </c>
      <c r="N20">
        <f t="shared" si="5"/>
        <v>0</v>
      </c>
      <c r="O20" s="4">
        <f t="shared" si="6"/>
        <v>0</v>
      </c>
      <c r="P20">
        <f t="shared" si="7"/>
        <v>0.56539038698001731</v>
      </c>
    </row>
    <row r="21" spans="1:16" x14ac:dyDescent="0.15">
      <c r="A21">
        <v>1979</v>
      </c>
      <c r="B21" s="1">
        <v>42914.444444444445</v>
      </c>
      <c r="C21">
        <v>0</v>
      </c>
      <c r="D21" t="s">
        <v>58</v>
      </c>
      <c r="E21" t="s">
        <v>58</v>
      </c>
      <c r="F21" t="s">
        <v>59</v>
      </c>
      <c r="G21">
        <v>19</v>
      </c>
      <c r="H21" s="2">
        <v>43130</v>
      </c>
      <c r="I21" s="3">
        <f t="shared" si="0"/>
        <v>215.55555555555475</v>
      </c>
      <c r="J21" s="3">
        <f t="shared" si="1"/>
        <v>9.1809278350515804</v>
      </c>
      <c r="K21">
        <f t="shared" si="2"/>
        <v>3.1857443855511779E-2</v>
      </c>
      <c r="L21" s="4">
        <f t="shared" si="3"/>
        <v>3.1857443855511779E-2</v>
      </c>
      <c r="M21">
        <f t="shared" si="4"/>
        <v>0</v>
      </c>
      <c r="N21">
        <f t="shared" si="5"/>
        <v>0</v>
      </c>
      <c r="O21" s="4">
        <f t="shared" si="6"/>
        <v>0</v>
      </c>
      <c r="P21">
        <f t="shared" si="7"/>
        <v>2.3893082891633832E-2</v>
      </c>
    </row>
    <row r="22" spans="1:16" x14ac:dyDescent="0.15">
      <c r="A22">
        <v>2299</v>
      </c>
      <c r="B22" s="1">
        <v>43053.488888888889</v>
      </c>
      <c r="C22">
        <v>0</v>
      </c>
      <c r="D22" t="s">
        <v>60</v>
      </c>
      <c r="E22" t="s">
        <v>61</v>
      </c>
      <c r="F22" t="s">
        <v>62</v>
      </c>
      <c r="G22">
        <v>20</v>
      </c>
      <c r="H22" s="2">
        <v>43130</v>
      </c>
      <c r="I22" s="3">
        <f t="shared" si="0"/>
        <v>76.511111111110949</v>
      </c>
      <c r="J22" s="3">
        <f t="shared" si="1"/>
        <v>30.047923322683769</v>
      </c>
      <c r="K22">
        <f t="shared" si="2"/>
        <v>0.13648440593674321</v>
      </c>
      <c r="L22" s="4">
        <f t="shared" si="3"/>
        <v>0.13648440593674321</v>
      </c>
      <c r="M22">
        <f t="shared" si="4"/>
        <v>0</v>
      </c>
      <c r="N22">
        <f t="shared" si="5"/>
        <v>0</v>
      </c>
      <c r="O22" s="4">
        <f t="shared" si="6"/>
        <v>0</v>
      </c>
      <c r="P22">
        <f t="shared" si="7"/>
        <v>0.10236330445255741</v>
      </c>
    </row>
    <row r="23" spans="1:16" x14ac:dyDescent="0.15">
      <c r="A23">
        <v>19681</v>
      </c>
      <c r="B23" s="1">
        <v>42633.480555555558</v>
      </c>
      <c r="C23">
        <v>3</v>
      </c>
      <c r="D23" t="s">
        <v>63</v>
      </c>
      <c r="E23" t="s">
        <v>64</v>
      </c>
      <c r="F23" t="s">
        <v>65</v>
      </c>
      <c r="G23">
        <v>21</v>
      </c>
      <c r="H23" s="2">
        <v>43130</v>
      </c>
      <c r="I23" s="3">
        <f t="shared" si="0"/>
        <v>496.51944444444234</v>
      </c>
      <c r="J23" s="3">
        <f t="shared" si="1"/>
        <v>39.637923993130123</v>
      </c>
      <c r="K23">
        <f t="shared" si="2"/>
        <v>0.18456859884800686</v>
      </c>
      <c r="L23" s="4">
        <f t="shared" si="3"/>
        <v>0.18456859884800686</v>
      </c>
      <c r="M23">
        <f t="shared" si="4"/>
        <v>6.0420594471515864E-3</v>
      </c>
      <c r="N23">
        <f t="shared" si="5"/>
        <v>0.21322933522727869</v>
      </c>
      <c r="O23" s="4">
        <f t="shared" si="6"/>
        <v>0.21322933522727869</v>
      </c>
      <c r="P23">
        <f t="shared" si="7"/>
        <v>0.19173378294282484</v>
      </c>
    </row>
    <row r="24" spans="1:16" x14ac:dyDescent="0.15">
      <c r="A24">
        <v>8594</v>
      </c>
      <c r="B24" s="1">
        <v>42964.481944444444</v>
      </c>
      <c r="C24">
        <v>3</v>
      </c>
      <c r="D24" t="s">
        <v>66</v>
      </c>
      <c r="E24" t="s">
        <v>67</v>
      </c>
      <c r="F24" t="s">
        <v>68</v>
      </c>
      <c r="G24">
        <v>22</v>
      </c>
      <c r="H24" s="2">
        <v>43130</v>
      </c>
      <c r="I24" s="3">
        <f t="shared" si="0"/>
        <v>165.5180555555562</v>
      </c>
      <c r="J24" s="3">
        <f t="shared" si="1"/>
        <v>51.921827930823056</v>
      </c>
      <c r="K24">
        <f t="shared" si="2"/>
        <v>0.24616000295121082</v>
      </c>
      <c r="L24" s="4">
        <f t="shared" si="3"/>
        <v>0.24616000295121082</v>
      </c>
      <c r="M24">
        <f t="shared" si="4"/>
        <v>1.8124910843899136E-2</v>
      </c>
      <c r="N24">
        <f>(M24-PERCENTILE($M$2:$M$426,0.05))/(PERCENTILE($M$2:$M$426,0.95)-PERCENTILE($M$2:$M$426,0.05))</f>
        <v>0.63964327463217463</v>
      </c>
      <c r="O24" s="4">
        <f t="shared" si="6"/>
        <v>0.63964327463217463</v>
      </c>
      <c r="P24">
        <f t="shared" si="7"/>
        <v>0.34453082087145182</v>
      </c>
    </row>
    <row r="25" spans="1:16" x14ac:dyDescent="0.15">
      <c r="A25">
        <v>117</v>
      </c>
      <c r="B25" s="1">
        <v>43124.491666666669</v>
      </c>
      <c r="C25">
        <v>0</v>
      </c>
      <c r="D25" t="s">
        <v>69</v>
      </c>
      <c r="E25" t="s">
        <v>70</v>
      </c>
      <c r="F25" t="s">
        <v>71</v>
      </c>
      <c r="G25">
        <v>23</v>
      </c>
      <c r="H25" s="2">
        <v>43130</v>
      </c>
      <c r="I25" s="3">
        <f t="shared" si="0"/>
        <v>5.5083333333313931</v>
      </c>
      <c r="J25" s="3">
        <f t="shared" si="1"/>
        <v>21.240544629356954</v>
      </c>
      <c r="K25">
        <f t="shared" si="2"/>
        <v>9.2324273869435564E-2</v>
      </c>
      <c r="L25" s="4">
        <f t="shared" si="3"/>
        <v>9.2324273869435564E-2</v>
      </c>
      <c r="M25">
        <f t="shared" si="4"/>
        <v>0</v>
      </c>
      <c r="N25">
        <f t="shared" si="5"/>
        <v>0</v>
      </c>
      <c r="O25" s="4">
        <f t="shared" si="6"/>
        <v>0</v>
      </c>
      <c r="P25">
        <f t="shared" si="7"/>
        <v>6.924320540207668E-2</v>
      </c>
    </row>
    <row r="26" spans="1:16" x14ac:dyDescent="0.15">
      <c r="A26">
        <v>34127</v>
      </c>
      <c r="B26" s="1">
        <v>42935.426388888889</v>
      </c>
      <c r="C26">
        <v>7</v>
      </c>
      <c r="D26" t="s">
        <v>72</v>
      </c>
      <c r="E26" t="s">
        <v>73</v>
      </c>
      <c r="F26" t="s">
        <v>74</v>
      </c>
      <c r="G26">
        <v>24</v>
      </c>
      <c r="H26" s="2">
        <v>43130</v>
      </c>
      <c r="I26" s="3">
        <f t="shared" si="0"/>
        <v>194.57361111111095</v>
      </c>
      <c r="J26" s="3">
        <f t="shared" si="1"/>
        <v>175.39377413575284</v>
      </c>
      <c r="K26">
        <f t="shared" si="2"/>
        <v>0.86524743416936545</v>
      </c>
      <c r="L26" s="4">
        <f t="shared" si="3"/>
        <v>0.86524743416936545</v>
      </c>
      <c r="M26">
        <f t="shared" si="4"/>
        <v>3.5976101589658326E-2</v>
      </c>
      <c r="N26">
        <f t="shared" si="5"/>
        <v>1.2696267378912187</v>
      </c>
      <c r="O26" s="4">
        <f t="shared" si="6"/>
        <v>1</v>
      </c>
      <c r="P26">
        <f t="shared" si="7"/>
        <v>0.89893557562702409</v>
      </c>
    </row>
    <row r="27" spans="1:16" x14ac:dyDescent="0.15">
      <c r="A27">
        <v>5424</v>
      </c>
      <c r="B27" s="1">
        <v>42936.594444444447</v>
      </c>
      <c r="C27">
        <v>0</v>
      </c>
      <c r="D27" t="s">
        <v>75</v>
      </c>
      <c r="E27" t="s">
        <v>76</v>
      </c>
      <c r="F27" t="s">
        <v>77</v>
      </c>
      <c r="G27">
        <v>25</v>
      </c>
      <c r="H27" s="2">
        <v>43130</v>
      </c>
      <c r="I27" s="3">
        <f t="shared" si="0"/>
        <v>193.40555555555329</v>
      </c>
      <c r="J27" s="3">
        <f t="shared" si="1"/>
        <v>28.044695946916711</v>
      </c>
      <c r="K27">
        <f t="shared" si="2"/>
        <v>0.12644023859081702</v>
      </c>
      <c r="L27" s="4">
        <f t="shared" si="3"/>
        <v>0.12644023859081702</v>
      </c>
      <c r="M27">
        <f t="shared" si="4"/>
        <v>0</v>
      </c>
      <c r="N27">
        <f t="shared" si="5"/>
        <v>0</v>
      </c>
      <c r="O27" s="4">
        <f t="shared" si="6"/>
        <v>0</v>
      </c>
      <c r="P27">
        <f t="shared" si="7"/>
        <v>9.483017894311277E-2</v>
      </c>
    </row>
    <row r="28" spans="1:16" x14ac:dyDescent="0.15">
      <c r="A28">
        <v>2004</v>
      </c>
      <c r="B28" s="1">
        <v>42951.404166666667</v>
      </c>
      <c r="C28">
        <v>0</v>
      </c>
      <c r="D28" t="s">
        <v>78</v>
      </c>
      <c r="E28" t="s">
        <v>79</v>
      </c>
      <c r="F28" t="s">
        <v>80</v>
      </c>
      <c r="G28">
        <v>26</v>
      </c>
      <c r="H28" s="2">
        <v>43130</v>
      </c>
      <c r="I28" s="3">
        <f t="shared" si="0"/>
        <v>178.59583333333285</v>
      </c>
      <c r="J28" s="3">
        <f t="shared" si="1"/>
        <v>11.220866481580881</v>
      </c>
      <c r="K28">
        <f t="shared" si="2"/>
        <v>4.2085681243350416E-2</v>
      </c>
      <c r="L28" s="4">
        <f t="shared" si="3"/>
        <v>4.2085681243350416E-2</v>
      </c>
      <c r="M28">
        <f t="shared" si="4"/>
        <v>0</v>
      </c>
      <c r="N28">
        <f t="shared" si="5"/>
        <v>0</v>
      </c>
      <c r="O28" s="4">
        <f t="shared" si="6"/>
        <v>0</v>
      </c>
      <c r="P28">
        <f t="shared" si="7"/>
        <v>3.1564260932512814E-2</v>
      </c>
    </row>
    <row r="29" spans="1:16" x14ac:dyDescent="0.15">
      <c r="A29">
        <v>868</v>
      </c>
      <c r="B29" s="1">
        <v>42989.536805555559</v>
      </c>
      <c r="C29">
        <v>0</v>
      </c>
      <c r="D29" t="s">
        <v>81</v>
      </c>
      <c r="E29" t="s">
        <v>82</v>
      </c>
      <c r="F29" t="s">
        <v>83</v>
      </c>
      <c r="G29">
        <v>27</v>
      </c>
      <c r="H29" s="2">
        <v>43130</v>
      </c>
      <c r="I29" s="3">
        <f t="shared" si="0"/>
        <v>140.46319444444089</v>
      </c>
      <c r="J29" s="3">
        <f t="shared" si="1"/>
        <v>6.1795547469435528</v>
      </c>
      <c r="K29">
        <f t="shared" si="2"/>
        <v>1.6808581240516318E-2</v>
      </c>
      <c r="L29" s="4">
        <f t="shared" si="3"/>
        <v>1.6808581240516318E-2</v>
      </c>
      <c r="M29">
        <f t="shared" si="4"/>
        <v>0</v>
      </c>
      <c r="N29">
        <f t="shared" si="5"/>
        <v>0</v>
      </c>
      <c r="O29" s="4">
        <f t="shared" si="6"/>
        <v>0</v>
      </c>
      <c r="P29">
        <f t="shared" si="7"/>
        <v>1.2606435930387239E-2</v>
      </c>
    </row>
    <row r="30" spans="1:16" x14ac:dyDescent="0.15">
      <c r="A30">
        <v>15898</v>
      </c>
      <c r="B30" s="1">
        <v>42608.744444444441</v>
      </c>
      <c r="C30">
        <v>6</v>
      </c>
      <c r="D30" t="s">
        <v>84</v>
      </c>
      <c r="E30" t="s">
        <v>84</v>
      </c>
      <c r="F30" t="s">
        <v>85</v>
      </c>
      <c r="G30">
        <v>28</v>
      </c>
      <c r="H30" s="2">
        <v>43130</v>
      </c>
      <c r="I30" s="3">
        <f t="shared" si="0"/>
        <v>521.25555555555911</v>
      </c>
      <c r="J30" s="3">
        <f t="shared" si="1"/>
        <v>30.499435124592122</v>
      </c>
      <c r="K30">
        <f t="shared" si="2"/>
        <v>0.13874828279460197</v>
      </c>
      <c r="L30" s="4">
        <f t="shared" si="3"/>
        <v>0.13874828279460197</v>
      </c>
      <c r="M30">
        <f t="shared" si="4"/>
        <v>1.1510668684586283E-2</v>
      </c>
      <c r="N30">
        <f t="shared" si="5"/>
        <v>0.4062211325631484</v>
      </c>
      <c r="O30" s="4">
        <f t="shared" si="6"/>
        <v>0.4062211325631484</v>
      </c>
      <c r="P30">
        <f t="shared" si="7"/>
        <v>0.20561649523673858</v>
      </c>
    </row>
    <row r="31" spans="1:16" x14ac:dyDescent="0.15">
      <c r="A31">
        <v>25130</v>
      </c>
      <c r="B31" s="1">
        <v>42719.668055555558</v>
      </c>
      <c r="C31">
        <v>7</v>
      </c>
      <c r="D31" t="s">
        <v>86</v>
      </c>
      <c r="E31" t="s">
        <v>87</v>
      </c>
      <c r="F31" t="s">
        <v>88</v>
      </c>
      <c r="G31">
        <v>29</v>
      </c>
      <c r="H31" s="2">
        <v>43130</v>
      </c>
      <c r="I31" s="3">
        <f t="shared" si="0"/>
        <v>410.33194444444234</v>
      </c>
      <c r="J31" s="3">
        <f t="shared" si="1"/>
        <v>61.243099252299437</v>
      </c>
      <c r="K31">
        <f t="shared" si="2"/>
        <v>0.29289678888088677</v>
      </c>
      <c r="L31" s="4">
        <f t="shared" si="3"/>
        <v>0.29289678888088677</v>
      </c>
      <c r="M31">
        <f t="shared" si="4"/>
        <v>1.7059359123203187E-2</v>
      </c>
      <c r="N31">
        <f t="shared" si="5"/>
        <v>0.6020390625184735</v>
      </c>
      <c r="O31" s="4">
        <f t="shared" si="6"/>
        <v>0.6020390625184735</v>
      </c>
      <c r="P31">
        <f t="shared" si="7"/>
        <v>0.37018235729028348</v>
      </c>
    </row>
    <row r="32" spans="1:16" x14ac:dyDescent="0.15">
      <c r="A32">
        <v>97324</v>
      </c>
      <c r="B32" s="1">
        <v>41283.573611111111</v>
      </c>
      <c r="C32">
        <v>6</v>
      </c>
      <c r="D32" t="s">
        <v>89</v>
      </c>
      <c r="F32" t="s">
        <v>90</v>
      </c>
      <c r="G32">
        <v>30</v>
      </c>
      <c r="H32" s="2">
        <v>43130</v>
      </c>
      <c r="I32" s="3">
        <f t="shared" si="0"/>
        <v>1846.4263888888891</v>
      </c>
      <c r="J32" s="3">
        <f t="shared" si="1"/>
        <v>52.709385321646089</v>
      </c>
      <c r="K32">
        <f t="shared" si="2"/>
        <v>0.25010880992321949</v>
      </c>
      <c r="L32" s="4">
        <f t="shared" si="3"/>
        <v>0.25010880992321949</v>
      </c>
      <c r="M32">
        <f t="shared" si="4"/>
        <v>3.2495202820463248E-3</v>
      </c>
      <c r="N32">
        <f>(M32-PERCENTILE($M$2:$M$426,0.05))/(PERCENTILE($M$2:$M$426,0.95)-PERCENTILE($M$2:$M$426,0.05))</f>
        <v>0.11467829067371195</v>
      </c>
      <c r="O32" s="4">
        <f t="shared" si="6"/>
        <v>0.11467829067371195</v>
      </c>
      <c r="P32">
        <f t="shared" si="7"/>
        <v>0.2162511801108426</v>
      </c>
    </row>
    <row r="33" spans="1:16" x14ac:dyDescent="0.15">
      <c r="A33">
        <v>102015</v>
      </c>
      <c r="B33" s="1">
        <v>41222.48541666667</v>
      </c>
      <c r="C33">
        <v>15</v>
      </c>
      <c r="D33" t="s">
        <v>91</v>
      </c>
      <c r="F33" t="s">
        <v>92</v>
      </c>
      <c r="G33">
        <v>31</v>
      </c>
      <c r="H33" s="2">
        <v>43130</v>
      </c>
      <c r="I33" s="3">
        <f t="shared" si="0"/>
        <v>1907.5145833333299</v>
      </c>
      <c r="J33" s="3">
        <f t="shared" si="1"/>
        <v>53.480587195161341</v>
      </c>
      <c r="K33">
        <f t="shared" si="2"/>
        <v>0.25397561045159833</v>
      </c>
      <c r="L33" s="4">
        <f t="shared" si="3"/>
        <v>0.25397561045159833</v>
      </c>
      <c r="M33">
        <f t="shared" si="4"/>
        <v>7.8636358175505575E-3</v>
      </c>
      <c r="N33">
        <f t="shared" si="5"/>
        <v>0.27751429003834099</v>
      </c>
      <c r="O33" s="4">
        <f t="shared" si="6"/>
        <v>0.27751429003834099</v>
      </c>
      <c r="P33">
        <f t="shared" si="7"/>
        <v>0.25986028034828401</v>
      </c>
    </row>
    <row r="34" spans="1:16" x14ac:dyDescent="0.15">
      <c r="A34">
        <v>21445</v>
      </c>
      <c r="B34" s="1">
        <v>41828.480555555558</v>
      </c>
      <c r="C34">
        <v>4</v>
      </c>
      <c r="D34" t="s">
        <v>93</v>
      </c>
      <c r="F34" t="s">
        <v>94</v>
      </c>
      <c r="G34">
        <v>32</v>
      </c>
      <c r="H34" s="2">
        <v>43130</v>
      </c>
      <c r="I34" s="3">
        <f t="shared" si="0"/>
        <v>1301.5194444444423</v>
      </c>
      <c r="J34" s="3">
        <f t="shared" si="1"/>
        <v>16.476895594252046</v>
      </c>
      <c r="K34">
        <f t="shared" si="2"/>
        <v>6.8439372602282847E-2</v>
      </c>
      <c r="L34" s="4">
        <f t="shared" si="3"/>
        <v>6.8439372602282847E-2</v>
      </c>
      <c r="M34">
        <f t="shared" si="4"/>
        <v>3.0733309571932001E-3</v>
      </c>
      <c r="N34">
        <f t="shared" si="5"/>
        <v>0.10846042192528614</v>
      </c>
      <c r="O34" s="4">
        <f t="shared" si="6"/>
        <v>0.10846042192528614</v>
      </c>
      <c r="P34">
        <f t="shared" si="7"/>
        <v>7.8444634933033677E-2</v>
      </c>
    </row>
    <row r="35" spans="1:16" x14ac:dyDescent="0.15">
      <c r="A35">
        <v>3786</v>
      </c>
      <c r="B35" s="1">
        <v>42871.565972222219</v>
      </c>
      <c r="C35">
        <v>0</v>
      </c>
      <c r="D35" t="s">
        <v>95</v>
      </c>
      <c r="E35" t="s">
        <v>95</v>
      </c>
      <c r="F35" t="s">
        <v>96</v>
      </c>
      <c r="G35">
        <v>33</v>
      </c>
      <c r="H35" s="2">
        <v>43130</v>
      </c>
      <c r="I35" s="3">
        <f t="shared" si="0"/>
        <v>258.43402777778101</v>
      </c>
      <c r="J35" s="3">
        <f t="shared" si="1"/>
        <v>14.649773609748705</v>
      </c>
      <c r="K35">
        <f t="shared" si="2"/>
        <v>5.9278196394442137E-2</v>
      </c>
      <c r="L35" s="4">
        <f t="shared" si="3"/>
        <v>5.9278196394442137E-2</v>
      </c>
      <c r="M35">
        <f t="shared" si="4"/>
        <v>0</v>
      </c>
      <c r="N35">
        <f t="shared" si="5"/>
        <v>0</v>
      </c>
      <c r="O35" s="4">
        <f t="shared" si="6"/>
        <v>0</v>
      </c>
      <c r="P35">
        <f t="shared" si="7"/>
        <v>4.4458647295831599E-2</v>
      </c>
    </row>
    <row r="36" spans="1:16" x14ac:dyDescent="0.15">
      <c r="A36">
        <v>609</v>
      </c>
      <c r="B36" s="1">
        <v>43073.532638888886</v>
      </c>
      <c r="C36">
        <v>0</v>
      </c>
      <c r="D36" t="s">
        <v>97</v>
      </c>
      <c r="E36" t="s">
        <v>98</v>
      </c>
      <c r="F36" t="s">
        <v>99</v>
      </c>
      <c r="G36">
        <v>34</v>
      </c>
      <c r="H36" s="2">
        <v>43130</v>
      </c>
      <c r="I36" s="3">
        <f t="shared" si="0"/>
        <v>56.46736111111386</v>
      </c>
      <c r="J36" s="3">
        <f t="shared" si="1"/>
        <v>10.784991329799139</v>
      </c>
      <c r="K36">
        <f t="shared" si="2"/>
        <v>3.9900206434356045E-2</v>
      </c>
      <c r="L36" s="4">
        <f t="shared" si="3"/>
        <v>3.9900206434356045E-2</v>
      </c>
      <c r="M36">
        <f t="shared" si="4"/>
        <v>0</v>
      </c>
      <c r="N36">
        <f t="shared" si="5"/>
        <v>0</v>
      </c>
      <c r="O36" s="4">
        <f t="shared" si="6"/>
        <v>0</v>
      </c>
      <c r="P36">
        <f t="shared" si="7"/>
        <v>2.9925154825767034E-2</v>
      </c>
    </row>
    <row r="37" spans="1:16" x14ac:dyDescent="0.15">
      <c r="A37">
        <v>725</v>
      </c>
      <c r="B37" s="1">
        <v>43119.481249999997</v>
      </c>
      <c r="C37">
        <v>1</v>
      </c>
      <c r="D37" t="s">
        <v>100</v>
      </c>
      <c r="E37" t="s">
        <v>100</v>
      </c>
      <c r="F37" t="s">
        <v>101</v>
      </c>
      <c r="G37">
        <v>35</v>
      </c>
      <c r="H37" s="2">
        <v>43130</v>
      </c>
      <c r="I37" s="3">
        <f t="shared" si="0"/>
        <v>10.51875000000291</v>
      </c>
      <c r="J37" s="3">
        <f t="shared" si="1"/>
        <v>68.924539512755743</v>
      </c>
      <c r="K37">
        <f t="shared" si="2"/>
        <v>0.33141147391718484</v>
      </c>
      <c r="L37" s="4">
        <f t="shared" si="3"/>
        <v>0.33141147391718484</v>
      </c>
      <c r="M37">
        <f t="shared" si="4"/>
        <v>9.506833036242171E-2</v>
      </c>
      <c r="N37">
        <f t="shared" si="5"/>
        <v>3.3550409527835812</v>
      </c>
      <c r="O37" s="4">
        <f t="shared" si="6"/>
        <v>1</v>
      </c>
      <c r="P37">
        <f t="shared" si="7"/>
        <v>0.49855860543788866</v>
      </c>
    </row>
    <row r="38" spans="1:16" x14ac:dyDescent="0.15">
      <c r="A38">
        <v>6065</v>
      </c>
      <c r="B38" s="1">
        <v>42905.440972222219</v>
      </c>
      <c r="C38">
        <v>0</v>
      </c>
      <c r="D38" t="s">
        <v>102</v>
      </c>
      <c r="E38" t="s">
        <v>103</v>
      </c>
      <c r="F38" t="s">
        <v>104</v>
      </c>
      <c r="G38">
        <v>36</v>
      </c>
      <c r="H38" s="2">
        <v>43130</v>
      </c>
      <c r="I38" s="3">
        <f t="shared" si="0"/>
        <v>224.55902777778101</v>
      </c>
      <c r="J38" s="3">
        <f t="shared" si="1"/>
        <v>27.008488859338129</v>
      </c>
      <c r="K38">
        <f t="shared" si="2"/>
        <v>0.12124470386591399</v>
      </c>
      <c r="L38" s="4">
        <f t="shared" si="3"/>
        <v>0.12124470386591399</v>
      </c>
      <c r="M38">
        <f t="shared" si="4"/>
        <v>0</v>
      </c>
      <c r="N38">
        <f t="shared" si="5"/>
        <v>0</v>
      </c>
      <c r="O38" s="4">
        <f t="shared" si="6"/>
        <v>0</v>
      </c>
      <c r="P38">
        <f t="shared" si="7"/>
        <v>9.0933527899435485E-2</v>
      </c>
    </row>
    <row r="39" spans="1:16" x14ac:dyDescent="0.15">
      <c r="A39">
        <v>4980</v>
      </c>
      <c r="B39" s="1">
        <v>42877.411805555559</v>
      </c>
      <c r="C39">
        <v>0</v>
      </c>
      <c r="D39" t="s">
        <v>105</v>
      </c>
      <c r="E39" t="s">
        <v>105</v>
      </c>
      <c r="F39" t="s">
        <v>106</v>
      </c>
      <c r="G39">
        <v>37</v>
      </c>
      <c r="H39" s="2">
        <v>43130</v>
      </c>
      <c r="I39" s="3">
        <f t="shared" si="0"/>
        <v>252.58819444444089</v>
      </c>
      <c r="J39" s="3">
        <f t="shared" si="1"/>
        <v>19.715885815460773</v>
      </c>
      <c r="K39">
        <f t="shared" si="2"/>
        <v>8.4679645777055015E-2</v>
      </c>
      <c r="L39" s="4">
        <f t="shared" si="3"/>
        <v>8.4679645777055015E-2</v>
      </c>
      <c r="M39">
        <f t="shared" si="4"/>
        <v>0</v>
      </c>
      <c r="N39">
        <f t="shared" si="5"/>
        <v>0</v>
      </c>
      <c r="O39" s="4">
        <f t="shared" si="6"/>
        <v>0</v>
      </c>
      <c r="P39">
        <f t="shared" si="7"/>
        <v>6.3509734332791265E-2</v>
      </c>
    </row>
    <row r="40" spans="1:16" x14ac:dyDescent="0.15">
      <c r="A40">
        <v>919</v>
      </c>
      <c r="B40" s="1">
        <v>43074.672222222223</v>
      </c>
      <c r="C40">
        <v>0</v>
      </c>
      <c r="D40" t="s">
        <v>107</v>
      </c>
      <c r="E40" t="s">
        <v>108</v>
      </c>
      <c r="F40" t="s">
        <v>109</v>
      </c>
      <c r="G40">
        <v>38</v>
      </c>
      <c r="H40" s="2">
        <v>43130</v>
      </c>
      <c r="I40" s="3">
        <f t="shared" si="0"/>
        <v>55.327777777776646</v>
      </c>
      <c r="J40" s="3">
        <f t="shared" si="1"/>
        <v>16.61010141580514</v>
      </c>
      <c r="K40">
        <f t="shared" si="2"/>
        <v>6.910726561298941E-2</v>
      </c>
      <c r="L40" s="4">
        <f t="shared" si="3"/>
        <v>6.910726561298941E-2</v>
      </c>
      <c r="M40">
        <f t="shared" si="4"/>
        <v>0</v>
      </c>
      <c r="N40">
        <f t="shared" si="5"/>
        <v>0</v>
      </c>
      <c r="O40" s="4">
        <f t="shared" si="6"/>
        <v>0</v>
      </c>
      <c r="P40">
        <f t="shared" si="7"/>
        <v>5.1830449209742058E-2</v>
      </c>
    </row>
    <row r="41" spans="1:16" x14ac:dyDescent="0.15">
      <c r="A41">
        <v>1019</v>
      </c>
      <c r="B41" s="1">
        <v>42997.426388888889</v>
      </c>
      <c r="C41">
        <v>0</v>
      </c>
      <c r="D41" t="s">
        <v>110</v>
      </c>
      <c r="E41" t="s">
        <v>111</v>
      </c>
      <c r="F41" t="s">
        <v>112</v>
      </c>
      <c r="G41">
        <v>39</v>
      </c>
      <c r="H41" s="2">
        <v>43130</v>
      </c>
      <c r="I41" s="3">
        <f t="shared" si="0"/>
        <v>132.57361111111095</v>
      </c>
      <c r="J41" s="3">
        <f t="shared" si="1"/>
        <v>7.686295873361769</v>
      </c>
      <c r="K41">
        <f t="shared" si="2"/>
        <v>2.4363370179509805E-2</v>
      </c>
      <c r="L41" s="4">
        <f t="shared" si="3"/>
        <v>2.4363370179509805E-2</v>
      </c>
      <c r="M41">
        <f t="shared" si="4"/>
        <v>0</v>
      </c>
      <c r="N41">
        <f t="shared" si="5"/>
        <v>0</v>
      </c>
      <c r="O41" s="4">
        <f t="shared" si="6"/>
        <v>0</v>
      </c>
      <c r="P41">
        <f t="shared" si="7"/>
        <v>1.8272527634632354E-2</v>
      </c>
    </row>
    <row r="42" spans="1:16" x14ac:dyDescent="0.15">
      <c r="A42">
        <v>46579</v>
      </c>
      <c r="B42" s="1">
        <v>41750.679861111108</v>
      </c>
      <c r="C42">
        <v>5</v>
      </c>
      <c r="D42" t="s">
        <v>113</v>
      </c>
      <c r="F42" t="s">
        <v>114</v>
      </c>
      <c r="G42">
        <v>40</v>
      </c>
      <c r="H42" s="2">
        <v>43130</v>
      </c>
      <c r="I42" s="3">
        <f t="shared" si="0"/>
        <v>1379.320138888892</v>
      </c>
      <c r="J42" s="3">
        <f t="shared" si="1"/>
        <v>33.769535212848851</v>
      </c>
      <c r="K42">
        <f t="shared" si="2"/>
        <v>0.15514454061421257</v>
      </c>
      <c r="L42" s="4">
        <f t="shared" si="3"/>
        <v>0.15514454061421257</v>
      </c>
      <c r="M42">
        <f t="shared" si="4"/>
        <v>3.6249742601654014E-3</v>
      </c>
      <c r="N42">
        <f t="shared" si="5"/>
        <v>0.12792837582481215</v>
      </c>
      <c r="O42" s="4">
        <f t="shared" si="6"/>
        <v>0.12792837582481215</v>
      </c>
      <c r="P42">
        <f t="shared" si="7"/>
        <v>0.14834049941686245</v>
      </c>
    </row>
    <row r="43" spans="1:16" x14ac:dyDescent="0.15">
      <c r="A43">
        <v>63501</v>
      </c>
      <c r="B43" s="1">
        <v>41571.453472222223</v>
      </c>
      <c r="C43">
        <v>21</v>
      </c>
      <c r="D43" t="s">
        <v>115</v>
      </c>
      <c r="F43" t="s">
        <v>116</v>
      </c>
      <c r="G43">
        <v>41</v>
      </c>
      <c r="H43" s="2">
        <v>43130</v>
      </c>
      <c r="I43" s="3">
        <f t="shared" si="0"/>
        <v>1558.5465277777766</v>
      </c>
      <c r="J43" s="3">
        <f t="shared" si="1"/>
        <v>40.743730692815227</v>
      </c>
      <c r="K43">
        <f t="shared" si="2"/>
        <v>0.19011310551671717</v>
      </c>
      <c r="L43" s="4">
        <f t="shared" si="3"/>
        <v>0.19011310551671717</v>
      </c>
      <c r="M43">
        <f t="shared" si="4"/>
        <v>1.3474092448136561E-2</v>
      </c>
      <c r="N43">
        <f t="shared" si="5"/>
        <v>0.47551200060792348</v>
      </c>
      <c r="O43" s="4">
        <f t="shared" si="6"/>
        <v>0.47551200060792348</v>
      </c>
      <c r="P43">
        <f t="shared" si="7"/>
        <v>0.26146282928951875</v>
      </c>
    </row>
    <row r="44" spans="1:16" x14ac:dyDescent="0.15">
      <c r="A44">
        <v>404</v>
      </c>
      <c r="B44" s="1">
        <v>43067.458333333336</v>
      </c>
      <c r="C44">
        <v>0</v>
      </c>
      <c r="D44" t="s">
        <v>117</v>
      </c>
      <c r="E44" t="s">
        <v>118</v>
      </c>
      <c r="F44" t="s">
        <v>119</v>
      </c>
      <c r="G44">
        <v>42</v>
      </c>
      <c r="H44" s="2">
        <v>43130</v>
      </c>
      <c r="I44" s="3">
        <f t="shared" si="0"/>
        <v>62.541666666664241</v>
      </c>
      <c r="J44" s="3">
        <f t="shared" si="1"/>
        <v>6.4596935376418232</v>
      </c>
      <c r="K44">
        <f t="shared" si="2"/>
        <v>1.8213195079113349E-2</v>
      </c>
      <c r="L44" s="4">
        <f t="shared" si="3"/>
        <v>1.8213195079113349E-2</v>
      </c>
      <c r="M44">
        <f t="shared" si="4"/>
        <v>0</v>
      </c>
      <c r="N44">
        <f t="shared" si="5"/>
        <v>0</v>
      </c>
      <c r="O44" s="4">
        <f t="shared" si="6"/>
        <v>0</v>
      </c>
      <c r="P44">
        <f t="shared" si="7"/>
        <v>1.3659896309335012E-2</v>
      </c>
    </row>
    <row r="45" spans="1:16" x14ac:dyDescent="0.15">
      <c r="A45">
        <v>11309</v>
      </c>
      <c r="B45" s="1">
        <v>42968.554166666669</v>
      </c>
      <c r="C45">
        <v>0</v>
      </c>
      <c r="D45" t="s">
        <v>120</v>
      </c>
      <c r="E45" t="s">
        <v>121</v>
      </c>
      <c r="F45" t="s">
        <v>122</v>
      </c>
      <c r="G45">
        <v>43</v>
      </c>
      <c r="H45" s="2">
        <v>43130</v>
      </c>
      <c r="I45" s="3">
        <f t="shared" si="0"/>
        <v>161.44583333333139</v>
      </c>
      <c r="J45" s="3">
        <f t="shared" si="1"/>
        <v>70.04826180091446</v>
      </c>
      <c r="K45">
        <f t="shared" si="2"/>
        <v>0.3370458092148898</v>
      </c>
      <c r="L45" s="4">
        <f t="shared" si="3"/>
        <v>0.3370458092148898</v>
      </c>
      <c r="M45">
        <f t="shared" si="4"/>
        <v>0</v>
      </c>
      <c r="N45">
        <f t="shared" si="5"/>
        <v>0</v>
      </c>
      <c r="O45" s="4">
        <f t="shared" si="6"/>
        <v>0</v>
      </c>
      <c r="P45">
        <f t="shared" si="7"/>
        <v>0.25278435691116735</v>
      </c>
    </row>
    <row r="46" spans="1:16" x14ac:dyDescent="0.15">
      <c r="A46">
        <v>2941</v>
      </c>
      <c r="B46" s="1">
        <v>42839.463194444441</v>
      </c>
      <c r="C46">
        <v>0</v>
      </c>
      <c r="D46" t="s">
        <v>123</v>
      </c>
      <c r="E46" t="s">
        <v>124</v>
      </c>
      <c r="F46" t="s">
        <v>125</v>
      </c>
      <c r="G46">
        <v>44</v>
      </c>
      <c r="H46" s="2">
        <v>43130</v>
      </c>
      <c r="I46" s="3">
        <f t="shared" si="0"/>
        <v>290.53680555555911</v>
      </c>
      <c r="J46" s="3">
        <f t="shared" si="1"/>
        <v>10.122641757474666</v>
      </c>
      <c r="K46">
        <f t="shared" si="2"/>
        <v>3.6579190544493698E-2</v>
      </c>
      <c r="L46" s="4">
        <f t="shared" si="3"/>
        <v>3.6579190544493698E-2</v>
      </c>
      <c r="M46">
        <f t="shared" si="4"/>
        <v>0</v>
      </c>
      <c r="N46">
        <f t="shared" si="5"/>
        <v>0</v>
      </c>
      <c r="O46" s="4">
        <f t="shared" si="6"/>
        <v>0</v>
      </c>
      <c r="P46">
        <f t="shared" si="7"/>
        <v>2.7434392908370273E-2</v>
      </c>
    </row>
    <row r="47" spans="1:16" x14ac:dyDescent="0.15">
      <c r="A47">
        <v>11607</v>
      </c>
      <c r="B47" s="1">
        <v>42705.730555555558</v>
      </c>
      <c r="C47">
        <v>2</v>
      </c>
      <c r="D47" t="s">
        <v>126</v>
      </c>
      <c r="E47" t="s">
        <v>127</v>
      </c>
      <c r="F47" t="s">
        <v>128</v>
      </c>
      <c r="G47">
        <v>45</v>
      </c>
      <c r="H47" s="2">
        <v>43130</v>
      </c>
      <c r="I47" s="3">
        <f t="shared" si="0"/>
        <v>424.26944444444234</v>
      </c>
      <c r="J47" s="3">
        <f t="shared" si="1"/>
        <v>27.357614723348114</v>
      </c>
      <c r="K47">
        <f t="shared" si="2"/>
        <v>0.12299521838330102</v>
      </c>
      <c r="L47" s="4">
        <f t="shared" si="3"/>
        <v>0.12299521838330102</v>
      </c>
      <c r="M47">
        <f t="shared" si="4"/>
        <v>4.7139854783058693E-3</v>
      </c>
      <c r="N47">
        <f t="shared" si="5"/>
        <v>0.16636049323944824</v>
      </c>
      <c r="O47" s="4">
        <f t="shared" si="6"/>
        <v>0.16636049323944824</v>
      </c>
      <c r="P47">
        <f t="shared" si="7"/>
        <v>0.13383653709733784</v>
      </c>
    </row>
    <row r="48" spans="1:16" x14ac:dyDescent="0.15">
      <c r="A48">
        <v>4293</v>
      </c>
      <c r="B48" s="1">
        <v>42842.504861111112</v>
      </c>
      <c r="C48">
        <v>0</v>
      </c>
      <c r="D48" t="s">
        <v>129</v>
      </c>
      <c r="E48" t="s">
        <v>130</v>
      </c>
      <c r="F48" t="s">
        <v>131</v>
      </c>
      <c r="G48">
        <v>46</v>
      </c>
      <c r="H48" s="2">
        <v>43130</v>
      </c>
      <c r="I48" s="3">
        <f t="shared" si="0"/>
        <v>287.4951388888876</v>
      </c>
      <c r="J48" s="3">
        <f t="shared" si="1"/>
        <v>14.932426393683052</v>
      </c>
      <c r="K48">
        <f t="shared" si="2"/>
        <v>6.0695415376656486E-2</v>
      </c>
      <c r="L48" s="4">
        <f t="shared" si="3"/>
        <v>6.0695415376656486E-2</v>
      </c>
      <c r="M48">
        <f t="shared" si="4"/>
        <v>0</v>
      </c>
      <c r="N48">
        <f t="shared" si="5"/>
        <v>0</v>
      </c>
      <c r="O48" s="4">
        <f t="shared" si="6"/>
        <v>0</v>
      </c>
      <c r="P48">
        <f t="shared" si="7"/>
        <v>4.5521561532492365E-2</v>
      </c>
    </row>
    <row r="49" spans="1:16" x14ac:dyDescent="0.15">
      <c r="A49">
        <v>3593</v>
      </c>
      <c r="B49" s="1">
        <v>42963.459027777775</v>
      </c>
      <c r="C49">
        <v>0</v>
      </c>
      <c r="D49" t="s">
        <v>132</v>
      </c>
      <c r="E49" t="s">
        <v>133</v>
      </c>
      <c r="F49" t="s">
        <v>134</v>
      </c>
      <c r="G49">
        <v>47</v>
      </c>
      <c r="H49" s="2">
        <v>43130</v>
      </c>
      <c r="I49" s="3">
        <f t="shared" si="0"/>
        <v>166.54097222222481</v>
      </c>
      <c r="J49" s="3">
        <f t="shared" si="1"/>
        <v>21.574270595740618</v>
      </c>
      <c r="K49">
        <f t="shared" si="2"/>
        <v>9.3997573413255417E-2</v>
      </c>
      <c r="L49" s="4">
        <f t="shared" si="3"/>
        <v>9.3997573413255417E-2</v>
      </c>
      <c r="M49">
        <f t="shared" si="4"/>
        <v>0</v>
      </c>
      <c r="N49">
        <f t="shared" si="5"/>
        <v>0</v>
      </c>
      <c r="O49" s="4">
        <f t="shared" si="6"/>
        <v>0</v>
      </c>
      <c r="P49">
        <f t="shared" si="7"/>
        <v>7.0498180059941559E-2</v>
      </c>
    </row>
    <row r="50" spans="1:16" x14ac:dyDescent="0.15">
      <c r="A50">
        <v>348</v>
      </c>
      <c r="B50" s="1">
        <v>43061.534722222219</v>
      </c>
      <c r="C50">
        <v>0</v>
      </c>
      <c r="D50" t="s">
        <v>135</v>
      </c>
      <c r="E50" t="s">
        <v>136</v>
      </c>
      <c r="F50" t="s">
        <v>137</v>
      </c>
      <c r="G50">
        <v>48</v>
      </c>
      <c r="H50" s="2">
        <v>43130</v>
      </c>
      <c r="I50" s="3">
        <f t="shared" si="0"/>
        <v>68.465277777781012</v>
      </c>
      <c r="J50" s="3">
        <f t="shared" si="1"/>
        <v>5.0828684450753254</v>
      </c>
      <c r="K50">
        <f t="shared" si="2"/>
        <v>1.1309804179459265E-2</v>
      </c>
      <c r="L50" s="4">
        <f t="shared" si="3"/>
        <v>1.1309804179459265E-2</v>
      </c>
      <c r="M50">
        <f t="shared" si="4"/>
        <v>0</v>
      </c>
      <c r="N50">
        <f t="shared" si="5"/>
        <v>0</v>
      </c>
      <c r="O50" s="4">
        <f t="shared" si="6"/>
        <v>0</v>
      </c>
      <c r="P50">
        <f t="shared" si="7"/>
        <v>8.4823531345944482E-3</v>
      </c>
    </row>
    <row r="51" spans="1:16" x14ac:dyDescent="0.15">
      <c r="A51">
        <v>135211</v>
      </c>
      <c r="B51" s="1">
        <v>41257.61041666667</v>
      </c>
      <c r="C51">
        <v>0</v>
      </c>
      <c r="D51" t="s">
        <v>138</v>
      </c>
      <c r="F51" t="s">
        <v>139</v>
      </c>
      <c r="G51">
        <v>49</v>
      </c>
      <c r="H51" s="2">
        <v>43130</v>
      </c>
      <c r="I51" s="3">
        <f t="shared" si="0"/>
        <v>1872.3895833333299</v>
      </c>
      <c r="J51" s="3">
        <f t="shared" si="1"/>
        <v>72.213069974086281</v>
      </c>
      <c r="K51">
        <f t="shared" si="2"/>
        <v>0.34790014149199378</v>
      </c>
      <c r="L51" s="4">
        <f t="shared" si="3"/>
        <v>0.34790014149199378</v>
      </c>
      <c r="M51">
        <f t="shared" si="4"/>
        <v>0</v>
      </c>
      <c r="N51">
        <f t="shared" si="5"/>
        <v>0</v>
      </c>
      <c r="O51" s="4">
        <f t="shared" si="6"/>
        <v>0</v>
      </c>
      <c r="P51">
        <f t="shared" si="7"/>
        <v>0.26092510611899533</v>
      </c>
    </row>
    <row r="52" spans="1:16" x14ac:dyDescent="0.15">
      <c r="A52">
        <v>8974</v>
      </c>
      <c r="B52" s="1">
        <v>42950.396527777775</v>
      </c>
      <c r="C52">
        <v>0</v>
      </c>
      <c r="D52" t="s">
        <v>140</v>
      </c>
      <c r="E52" t="s">
        <v>141</v>
      </c>
      <c r="F52" t="s">
        <v>142</v>
      </c>
      <c r="G52">
        <v>50</v>
      </c>
      <c r="H52" s="2">
        <v>43130</v>
      </c>
      <c r="I52" s="3">
        <f t="shared" si="0"/>
        <v>179.60347222222481</v>
      </c>
      <c r="J52" s="3">
        <f t="shared" si="1"/>
        <v>49.965626437869744</v>
      </c>
      <c r="K52">
        <f t="shared" si="2"/>
        <v>0.23635162303624976</v>
      </c>
      <c r="L52" s="4">
        <f t="shared" si="3"/>
        <v>0.23635162303624976</v>
      </c>
      <c r="M52">
        <f t="shared" si="4"/>
        <v>0</v>
      </c>
      <c r="N52">
        <f t="shared" si="5"/>
        <v>0</v>
      </c>
      <c r="O52" s="4">
        <f t="shared" si="6"/>
        <v>0</v>
      </c>
      <c r="P52">
        <f t="shared" si="7"/>
        <v>0.17726371727718732</v>
      </c>
    </row>
    <row r="53" spans="1:16" x14ac:dyDescent="0.15">
      <c r="A53">
        <v>3758</v>
      </c>
      <c r="B53" s="1">
        <v>43062.482638888891</v>
      </c>
      <c r="C53">
        <v>2</v>
      </c>
      <c r="D53" t="s">
        <v>143</v>
      </c>
      <c r="E53" t="s">
        <v>144</v>
      </c>
      <c r="F53" t="s">
        <v>145</v>
      </c>
      <c r="G53">
        <v>51</v>
      </c>
      <c r="H53" s="2">
        <v>43130</v>
      </c>
      <c r="I53" s="3">
        <f t="shared" si="0"/>
        <v>67.517361111109494</v>
      </c>
      <c r="J53" s="3">
        <f t="shared" si="1"/>
        <v>55.659758292621547</v>
      </c>
      <c r="K53">
        <f t="shared" si="2"/>
        <v>0.26490195832557084</v>
      </c>
      <c r="L53" s="4">
        <f t="shared" si="3"/>
        <v>0.26490195832557084</v>
      </c>
      <c r="M53">
        <f t="shared" si="4"/>
        <v>2.9622010799692147E-2</v>
      </c>
      <c r="N53">
        <f t="shared" si="5"/>
        <v>1.0453855553988824</v>
      </c>
      <c r="O53" s="4">
        <f t="shared" si="6"/>
        <v>1</v>
      </c>
      <c r="P53">
        <f t="shared" si="7"/>
        <v>0.4486764687441781</v>
      </c>
    </row>
    <row r="54" spans="1:16" x14ac:dyDescent="0.15">
      <c r="A54">
        <v>230454</v>
      </c>
      <c r="B54" s="1">
        <v>41411.710416666669</v>
      </c>
      <c r="C54">
        <v>35</v>
      </c>
      <c r="D54" t="s">
        <v>146</v>
      </c>
      <c r="E54" t="s">
        <v>146</v>
      </c>
      <c r="F54" t="s">
        <v>147</v>
      </c>
      <c r="G54">
        <v>52</v>
      </c>
      <c r="H54" s="2">
        <v>43130</v>
      </c>
      <c r="I54" s="3">
        <f t="shared" si="0"/>
        <v>1718.2895833333314</v>
      </c>
      <c r="J54" s="3">
        <f t="shared" si="1"/>
        <v>134.11825470823109</v>
      </c>
      <c r="K54">
        <f t="shared" si="2"/>
        <v>0.65829228297924647</v>
      </c>
      <c r="L54" s="4">
        <f t="shared" si="3"/>
        <v>0.65829228297924647</v>
      </c>
      <c r="M54">
        <f t="shared" si="4"/>
        <v>2.0369092811528929E-2</v>
      </c>
      <c r="N54">
        <f t="shared" si="5"/>
        <v>0.71884233469973802</v>
      </c>
      <c r="O54" s="4">
        <f t="shared" si="6"/>
        <v>0.71884233469973802</v>
      </c>
      <c r="P54">
        <f t="shared" si="7"/>
        <v>0.67342979590936936</v>
      </c>
    </row>
    <row r="55" spans="1:16" x14ac:dyDescent="0.15">
      <c r="A55">
        <v>67552</v>
      </c>
      <c r="B55" s="1">
        <v>41283.572916666664</v>
      </c>
      <c r="C55">
        <v>12</v>
      </c>
      <c r="D55" t="s">
        <v>148</v>
      </c>
      <c r="F55" t="s">
        <v>149</v>
      </c>
      <c r="G55">
        <v>53</v>
      </c>
      <c r="H55" s="2">
        <v>43130</v>
      </c>
      <c r="I55" s="3">
        <f t="shared" si="0"/>
        <v>1846.4270833333358</v>
      </c>
      <c r="J55" s="3">
        <f t="shared" si="1"/>
        <v>36.585251922349983</v>
      </c>
      <c r="K55">
        <f t="shared" si="2"/>
        <v>0.16926252351074758</v>
      </c>
      <c r="L55" s="4">
        <f t="shared" si="3"/>
        <v>0.16926252351074758</v>
      </c>
      <c r="M55">
        <f t="shared" si="4"/>
        <v>6.4990381197921575E-3</v>
      </c>
      <c r="N55">
        <f t="shared" si="5"/>
        <v>0.22935649508601361</v>
      </c>
      <c r="O55" s="4">
        <f t="shared" si="6"/>
        <v>0.22935649508601361</v>
      </c>
      <c r="P55">
        <f t="shared" si="7"/>
        <v>0.1842860164045641</v>
      </c>
    </row>
    <row r="56" spans="1:16" x14ac:dyDescent="0.15">
      <c r="A56">
        <v>15561</v>
      </c>
      <c r="B56" s="1">
        <v>42858.558333333334</v>
      </c>
      <c r="C56">
        <v>2</v>
      </c>
      <c r="D56" t="s">
        <v>150</v>
      </c>
      <c r="E56" t="s">
        <v>151</v>
      </c>
      <c r="F56" t="s">
        <v>152</v>
      </c>
      <c r="G56">
        <v>54</v>
      </c>
      <c r="H56" s="2">
        <v>43130</v>
      </c>
      <c r="I56" s="3">
        <f t="shared" si="0"/>
        <v>271.4416666666657</v>
      </c>
      <c r="J56" s="3">
        <f t="shared" si="1"/>
        <v>57.327234212384695</v>
      </c>
      <c r="K56">
        <f t="shared" si="2"/>
        <v>0.27326267033760099</v>
      </c>
      <c r="L56" s="4">
        <f t="shared" si="3"/>
        <v>0.27326267033760099</v>
      </c>
      <c r="M56">
        <f t="shared" si="4"/>
        <v>7.3680655757836508E-3</v>
      </c>
      <c r="N56">
        <f t="shared" si="5"/>
        <v>0.26002520140314139</v>
      </c>
      <c r="O56" s="4">
        <f t="shared" si="6"/>
        <v>0.26002520140314139</v>
      </c>
      <c r="P56">
        <f t="shared" si="7"/>
        <v>0.26995330310398608</v>
      </c>
    </row>
    <row r="57" spans="1:16" x14ac:dyDescent="0.15">
      <c r="A57">
        <v>66708</v>
      </c>
      <c r="B57" s="1">
        <v>42570.577777777777</v>
      </c>
      <c r="C57">
        <v>9</v>
      </c>
      <c r="D57" t="s">
        <v>153</v>
      </c>
      <c r="E57" t="s">
        <v>154</v>
      </c>
      <c r="F57" t="s">
        <v>155</v>
      </c>
      <c r="G57">
        <v>55</v>
      </c>
      <c r="H57" s="2">
        <v>43130</v>
      </c>
      <c r="I57" s="3">
        <f t="shared" si="0"/>
        <v>559.42222222222335</v>
      </c>
      <c r="J57" s="3">
        <f t="shared" si="1"/>
        <v>119.24445856836394</v>
      </c>
      <c r="K57">
        <f t="shared" si="2"/>
        <v>0.58371517840028586</v>
      </c>
      <c r="L57" s="4">
        <f t="shared" si="3"/>
        <v>0.58371517840028586</v>
      </c>
      <c r="M57">
        <f t="shared" si="4"/>
        <v>1.6088027329784666E-2</v>
      </c>
      <c r="N57">
        <f t="shared" si="5"/>
        <v>0.56775995050255434</v>
      </c>
      <c r="O57" s="4">
        <f t="shared" si="6"/>
        <v>0.56775995050255434</v>
      </c>
      <c r="P57">
        <f t="shared" si="7"/>
        <v>0.57972637142585293</v>
      </c>
    </row>
    <row r="58" spans="1:16" x14ac:dyDescent="0.15">
      <c r="A58">
        <v>38031</v>
      </c>
      <c r="B58" s="1">
        <v>41841.508333333331</v>
      </c>
      <c r="C58">
        <v>36</v>
      </c>
      <c r="D58" t="s">
        <v>156</v>
      </c>
      <c r="F58" t="s">
        <v>157</v>
      </c>
      <c r="G58">
        <v>56</v>
      </c>
      <c r="H58" s="2">
        <v>43130</v>
      </c>
      <c r="I58" s="3">
        <f t="shared" si="0"/>
        <v>1288.4916666666686</v>
      </c>
      <c r="J58" s="3">
        <f t="shared" si="1"/>
        <v>29.515906841979273</v>
      </c>
      <c r="K58">
        <f t="shared" si="2"/>
        <v>0.13381687921080651</v>
      </c>
      <c r="L58" s="4">
        <f t="shared" si="3"/>
        <v>0.13381687921080651</v>
      </c>
      <c r="M58">
        <f t="shared" si="4"/>
        <v>2.7939645192376055E-2</v>
      </c>
      <c r="N58">
        <f t="shared" si="5"/>
        <v>0.98601346493950059</v>
      </c>
      <c r="O58" s="4">
        <f t="shared" si="6"/>
        <v>0.98601346493950059</v>
      </c>
      <c r="P58">
        <f t="shared" si="7"/>
        <v>0.34686602564298002</v>
      </c>
    </row>
    <row r="59" spans="1:16" x14ac:dyDescent="0.15">
      <c r="A59">
        <v>920</v>
      </c>
      <c r="B59" s="1">
        <v>43054.513194444444</v>
      </c>
      <c r="C59">
        <v>1</v>
      </c>
      <c r="D59" t="s">
        <v>158</v>
      </c>
      <c r="E59" t="s">
        <v>159</v>
      </c>
      <c r="F59" t="s">
        <v>160</v>
      </c>
      <c r="G59">
        <v>57</v>
      </c>
      <c r="H59" s="2">
        <v>43130</v>
      </c>
      <c r="I59" s="3">
        <f t="shared" si="0"/>
        <v>75.486805555556202</v>
      </c>
      <c r="J59" s="3">
        <f t="shared" si="1"/>
        <v>12.187560372029592</v>
      </c>
      <c r="K59">
        <f t="shared" si="2"/>
        <v>4.6932677308504221E-2</v>
      </c>
      <c r="L59" s="4">
        <f t="shared" si="3"/>
        <v>4.6932677308504221E-2</v>
      </c>
      <c r="M59">
        <f t="shared" si="4"/>
        <v>1.3247348230466947E-2</v>
      </c>
      <c r="N59">
        <f t="shared" si="5"/>
        <v>0.46751000737644111</v>
      </c>
      <c r="O59" s="4">
        <f t="shared" si="6"/>
        <v>0.46751000737644111</v>
      </c>
      <c r="P59">
        <f t="shared" si="7"/>
        <v>0.15207700982548844</v>
      </c>
    </row>
    <row r="60" spans="1:16" x14ac:dyDescent="0.15">
      <c r="A60">
        <v>4441</v>
      </c>
      <c r="B60" s="1">
        <v>42842.504861111112</v>
      </c>
      <c r="C60">
        <v>0</v>
      </c>
      <c r="D60" t="s">
        <v>161</v>
      </c>
      <c r="E60" t="s">
        <v>162</v>
      </c>
      <c r="F60" t="s">
        <v>163</v>
      </c>
      <c r="G60">
        <v>58</v>
      </c>
      <c r="H60" s="2">
        <v>43130</v>
      </c>
      <c r="I60" s="3">
        <f t="shared" si="0"/>
        <v>287.4951388888876</v>
      </c>
      <c r="J60" s="3">
        <f t="shared" si="1"/>
        <v>15.44721770657965</v>
      </c>
      <c r="K60">
        <f t="shared" si="2"/>
        <v>6.3276575237744437E-2</v>
      </c>
      <c r="L60" s="4">
        <f t="shared" si="3"/>
        <v>6.3276575237744437E-2</v>
      </c>
      <c r="M60">
        <f t="shared" si="4"/>
        <v>0</v>
      </c>
      <c r="N60">
        <f t="shared" si="5"/>
        <v>0</v>
      </c>
      <c r="O60" s="4">
        <f t="shared" si="6"/>
        <v>0</v>
      </c>
      <c r="P60">
        <f t="shared" si="7"/>
        <v>4.7457431428308328E-2</v>
      </c>
    </row>
    <row r="61" spans="1:16" x14ac:dyDescent="0.15">
      <c r="A61">
        <v>114</v>
      </c>
      <c r="B61" s="1">
        <v>43115.616666666669</v>
      </c>
      <c r="C61">
        <v>0</v>
      </c>
      <c r="D61" t="s">
        <v>164</v>
      </c>
      <c r="E61" t="s">
        <v>165</v>
      </c>
      <c r="F61" t="s">
        <v>166</v>
      </c>
      <c r="G61">
        <v>59</v>
      </c>
      <c r="H61" s="2">
        <v>43130</v>
      </c>
      <c r="I61" s="3">
        <f t="shared" si="0"/>
        <v>14.383333333331393</v>
      </c>
      <c r="J61" s="3">
        <f t="shared" si="1"/>
        <v>7.9258400927009536</v>
      </c>
      <c r="K61">
        <f t="shared" si="2"/>
        <v>2.5564443135529448E-2</v>
      </c>
      <c r="L61" s="4">
        <f t="shared" si="3"/>
        <v>2.5564443135529448E-2</v>
      </c>
      <c r="M61">
        <f t="shared" si="4"/>
        <v>0</v>
      </c>
      <c r="N61">
        <f t="shared" si="5"/>
        <v>0</v>
      </c>
      <c r="O61" s="4">
        <f t="shared" si="6"/>
        <v>0</v>
      </c>
      <c r="P61">
        <f t="shared" si="7"/>
        <v>1.9173332351647088E-2</v>
      </c>
    </row>
    <row r="62" spans="1:16" x14ac:dyDescent="0.15">
      <c r="A62">
        <v>9797</v>
      </c>
      <c r="B62" s="1">
        <v>42641.765972222223</v>
      </c>
      <c r="C62">
        <v>9</v>
      </c>
      <c r="D62" t="s">
        <v>167</v>
      </c>
      <c r="E62" t="s">
        <v>168</v>
      </c>
      <c r="F62" t="s">
        <v>169</v>
      </c>
      <c r="G62">
        <v>60</v>
      </c>
      <c r="H62" s="2">
        <v>43130</v>
      </c>
      <c r="I62" s="3">
        <f t="shared" si="0"/>
        <v>488.23402777777665</v>
      </c>
      <c r="J62" s="3">
        <f t="shared" si="1"/>
        <v>20.066196624171344</v>
      </c>
      <c r="K62">
        <f t="shared" si="2"/>
        <v>8.6436101598465917E-2</v>
      </c>
      <c r="L62" s="4">
        <f t="shared" si="3"/>
        <v>8.6436101598465917E-2</v>
      </c>
      <c r="M62">
        <f t="shared" si="4"/>
        <v>1.8433782751611932E-2</v>
      </c>
      <c r="N62">
        <f t="shared" si="5"/>
        <v>0.65054362278797262</v>
      </c>
      <c r="O62" s="4">
        <f t="shared" si="6"/>
        <v>0.65054362278797262</v>
      </c>
      <c r="P62">
        <f t="shared" si="7"/>
        <v>0.22746298189584258</v>
      </c>
    </row>
    <row r="63" spans="1:16" x14ac:dyDescent="0.15">
      <c r="A63">
        <v>6181</v>
      </c>
      <c r="B63" s="1">
        <v>42874.459722222222</v>
      </c>
      <c r="C63">
        <v>3</v>
      </c>
      <c r="D63" t="s">
        <v>170</v>
      </c>
      <c r="E63" t="s">
        <v>171</v>
      </c>
      <c r="F63" t="s">
        <v>172</v>
      </c>
      <c r="G63">
        <v>61</v>
      </c>
      <c r="H63" s="2">
        <v>43130</v>
      </c>
      <c r="I63" s="3">
        <f t="shared" si="0"/>
        <v>255.5402777777781</v>
      </c>
      <c r="J63" s="3">
        <f t="shared" si="1"/>
        <v>24.187967758942079</v>
      </c>
      <c r="K63">
        <f t="shared" si="2"/>
        <v>0.10710263178872602</v>
      </c>
      <c r="L63" s="4">
        <f t="shared" si="3"/>
        <v>0.10710263178872602</v>
      </c>
      <c r="M63">
        <f t="shared" si="4"/>
        <v>1.1739832272581498E-2</v>
      </c>
      <c r="N63">
        <f t="shared" si="5"/>
        <v>0.41430850739848762</v>
      </c>
      <c r="O63" s="4">
        <f t="shared" si="6"/>
        <v>0.41430850739848762</v>
      </c>
      <c r="P63">
        <f t="shared" si="7"/>
        <v>0.18390410069116642</v>
      </c>
    </row>
    <row r="64" spans="1:16" x14ac:dyDescent="0.15">
      <c r="A64">
        <v>4531</v>
      </c>
      <c r="B64" s="1">
        <v>42837.756944444445</v>
      </c>
      <c r="C64">
        <v>0</v>
      </c>
      <c r="D64" t="s">
        <v>173</v>
      </c>
      <c r="E64" t="s">
        <v>174</v>
      </c>
      <c r="F64" t="s">
        <v>175</v>
      </c>
      <c r="G64">
        <v>62</v>
      </c>
      <c r="H64" s="2">
        <v>43130</v>
      </c>
      <c r="I64" s="3">
        <f t="shared" si="0"/>
        <v>292.24305555555475</v>
      </c>
      <c r="J64" s="3">
        <f t="shared" si="1"/>
        <v>15.504217855190975</v>
      </c>
      <c r="K64">
        <f t="shared" si="2"/>
        <v>6.3562373564145402E-2</v>
      </c>
      <c r="L64" s="4">
        <f t="shared" si="3"/>
        <v>6.3562373564145402E-2</v>
      </c>
      <c r="M64">
        <f t="shared" si="4"/>
        <v>0</v>
      </c>
      <c r="N64">
        <f t="shared" si="5"/>
        <v>0</v>
      </c>
      <c r="O64" s="4">
        <f t="shared" si="6"/>
        <v>0</v>
      </c>
      <c r="P64">
        <f t="shared" si="7"/>
        <v>4.7671780173109052E-2</v>
      </c>
    </row>
    <row r="65" spans="1:16" x14ac:dyDescent="0.15">
      <c r="A65">
        <v>1286</v>
      </c>
      <c r="B65" s="1">
        <v>42961.456250000003</v>
      </c>
      <c r="C65">
        <v>0</v>
      </c>
      <c r="D65" t="s">
        <v>176</v>
      </c>
      <c r="E65" t="s">
        <v>177</v>
      </c>
      <c r="F65" t="s">
        <v>178</v>
      </c>
      <c r="G65">
        <v>63</v>
      </c>
      <c r="H65" s="2">
        <v>43130</v>
      </c>
      <c r="I65" s="3">
        <f t="shared" si="0"/>
        <v>168.54374999999709</v>
      </c>
      <c r="J65" s="3">
        <f t="shared" si="1"/>
        <v>7.6300663774243906</v>
      </c>
      <c r="K65">
        <f t="shared" si="2"/>
        <v>2.4081435899954623E-2</v>
      </c>
      <c r="L65" s="4">
        <f t="shared" si="3"/>
        <v>2.4081435899954623E-2</v>
      </c>
      <c r="M65">
        <f t="shared" si="4"/>
        <v>0</v>
      </c>
      <c r="N65">
        <f t="shared" si="5"/>
        <v>0</v>
      </c>
      <c r="O65" s="4">
        <f t="shared" si="6"/>
        <v>0</v>
      </c>
      <c r="P65">
        <f t="shared" si="7"/>
        <v>1.8061076924965967E-2</v>
      </c>
    </row>
    <row r="66" spans="1:16" x14ac:dyDescent="0.15">
      <c r="A66">
        <v>30636</v>
      </c>
      <c r="B66" s="1">
        <v>41279.751388888886</v>
      </c>
      <c r="C66">
        <v>3</v>
      </c>
      <c r="D66" t="s">
        <v>179</v>
      </c>
      <c r="F66" t="s">
        <v>180</v>
      </c>
      <c r="G66">
        <v>64</v>
      </c>
      <c r="H66" s="2">
        <v>43130</v>
      </c>
      <c r="I66" s="3">
        <f t="shared" si="0"/>
        <v>1850.2486111111139</v>
      </c>
      <c r="J66" s="3">
        <f t="shared" si="1"/>
        <v>16.557774893614123</v>
      </c>
      <c r="K66">
        <f t="shared" si="2"/>
        <v>6.8844900815126342E-2</v>
      </c>
      <c r="L66" s="4">
        <f t="shared" si="3"/>
        <v>6.8844900815126342E-2</v>
      </c>
      <c r="M66">
        <f t="shared" si="4"/>
        <v>1.621403730279487E-3</v>
      </c>
      <c r="N66">
        <f t="shared" si="5"/>
        <v>5.7220694792321697E-2</v>
      </c>
      <c r="O66" s="4">
        <f t="shared" si="6"/>
        <v>5.7220694792321697E-2</v>
      </c>
      <c r="P66">
        <f t="shared" si="7"/>
        <v>6.5938849309425174E-2</v>
      </c>
    </row>
    <row r="67" spans="1:16" x14ac:dyDescent="0.15">
      <c r="A67">
        <v>247696</v>
      </c>
      <c r="B67" s="1">
        <v>41577.457638888889</v>
      </c>
      <c r="C67">
        <v>16</v>
      </c>
      <c r="D67" t="s">
        <v>181</v>
      </c>
      <c r="F67" t="s">
        <v>182</v>
      </c>
      <c r="G67">
        <v>65</v>
      </c>
      <c r="H67" s="2">
        <v>43130</v>
      </c>
      <c r="I67" s="3">
        <f t="shared" ref="I67:I130" si="8">H67-B67</f>
        <v>1552.5423611111109</v>
      </c>
      <c r="J67" s="3">
        <f t="shared" ref="J67:J130" si="9">A67/I67</f>
        <v>159.54218461564614</v>
      </c>
      <c r="K67">
        <f t="shared" ref="K67:K130" si="10">(J67-PERCENTILE($J$2:$J$426,0.05))/(PERCENTILE($J$2:$J$426,0.95)-PERCENTILE($J$2:$J$426,0.05))</f>
        <v>0.78576768076497905</v>
      </c>
      <c r="L67" s="4">
        <f t="shared" ref="L67:L130" si="11">IF(K67&gt;1,1,IF(K67&lt;0,0,K67))</f>
        <v>0.78576768076497905</v>
      </c>
      <c r="M67">
        <f t="shared" ref="M67:M130" si="12">C67/I67</f>
        <v>1.0305676934025329E-2</v>
      </c>
      <c r="N67">
        <f t="shared" ref="N67:N130" si="13">(M67-PERCENTILE($M$2:$M$426,0.05))/(PERCENTILE($M$2:$M$426,0.95)-PERCENTILE($M$2:$M$426,0.05))</f>
        <v>0.36369596508112428</v>
      </c>
      <c r="O67" s="4">
        <f t="shared" ref="O67:O130" si="14">IF(N67&gt;1,1,IF(N67&lt;0,0,N67))</f>
        <v>0.36369596508112428</v>
      </c>
      <c r="P67">
        <f t="shared" si="7"/>
        <v>0.68024975184401537</v>
      </c>
    </row>
    <row r="68" spans="1:16" x14ac:dyDescent="0.15">
      <c r="A68">
        <v>2161</v>
      </c>
      <c r="B68" s="1">
        <v>43052.487500000003</v>
      </c>
      <c r="C68">
        <v>3</v>
      </c>
      <c r="D68" t="s">
        <v>183</v>
      </c>
      <c r="E68" t="s">
        <v>184</v>
      </c>
      <c r="F68" t="s">
        <v>185</v>
      </c>
      <c r="G68">
        <v>66</v>
      </c>
      <c r="H68" s="2">
        <v>43130</v>
      </c>
      <c r="I68" s="3">
        <f t="shared" si="8"/>
        <v>77.51249999999709</v>
      </c>
      <c r="J68" s="3">
        <f t="shared" si="9"/>
        <v>27.879374294469681</v>
      </c>
      <c r="K68">
        <f t="shared" si="10"/>
        <v>0.12561131703993855</v>
      </c>
      <c r="L68" s="4">
        <f t="shared" si="11"/>
        <v>0.12561131703993855</v>
      </c>
      <c r="M68">
        <f t="shared" si="12"/>
        <v>3.8703434929851475E-2</v>
      </c>
      <c r="N68">
        <f t="shared" si="13"/>
        <v>1.3658766143049204</v>
      </c>
      <c r="O68" s="4">
        <f t="shared" si="14"/>
        <v>1</v>
      </c>
      <c r="P68">
        <f t="shared" ref="P68:P131" si="15">0.75*L68+0.25*O68</f>
        <v>0.34420848777995394</v>
      </c>
    </row>
    <row r="69" spans="1:16" x14ac:dyDescent="0.15">
      <c r="A69">
        <v>6463</v>
      </c>
      <c r="B69" s="1">
        <v>42571.928472222222</v>
      </c>
      <c r="C69">
        <v>2</v>
      </c>
      <c r="D69" t="s">
        <v>186</v>
      </c>
      <c r="E69" t="s">
        <v>187</v>
      </c>
      <c r="F69" t="s">
        <v>188</v>
      </c>
      <c r="G69">
        <v>67</v>
      </c>
      <c r="H69" s="2">
        <v>43130</v>
      </c>
      <c r="I69" s="3">
        <f t="shared" si="8"/>
        <v>558.0715277777781</v>
      </c>
      <c r="J69" s="3">
        <f t="shared" si="9"/>
        <v>11.580952760187294</v>
      </c>
      <c r="K69">
        <f t="shared" si="10"/>
        <v>4.3891151199006211E-2</v>
      </c>
      <c r="L69" s="4">
        <f t="shared" si="11"/>
        <v>4.3891151199006211E-2</v>
      </c>
      <c r="M69">
        <f t="shared" si="12"/>
        <v>3.5837700016052281E-3</v>
      </c>
      <c r="N69">
        <f t="shared" si="13"/>
        <v>0.12647424305134852</v>
      </c>
      <c r="O69" s="4">
        <f t="shared" si="14"/>
        <v>0.12647424305134852</v>
      </c>
      <c r="P69">
        <f t="shared" si="15"/>
        <v>6.453692416209178E-2</v>
      </c>
    </row>
    <row r="70" spans="1:16" x14ac:dyDescent="0.15">
      <c r="A70">
        <v>118203</v>
      </c>
      <c r="B70" s="1">
        <v>41222.685416666667</v>
      </c>
      <c r="C70">
        <v>6</v>
      </c>
      <c r="D70" t="s">
        <v>189</v>
      </c>
      <c r="F70" t="s">
        <v>190</v>
      </c>
      <c r="G70">
        <v>68</v>
      </c>
      <c r="H70" s="2">
        <v>43130</v>
      </c>
      <c r="I70" s="3">
        <f t="shared" si="8"/>
        <v>1907.3145833333328</v>
      </c>
      <c r="J70" s="3">
        <f t="shared" si="9"/>
        <v>61.973520798767041</v>
      </c>
      <c r="K70">
        <f t="shared" si="10"/>
        <v>0.29655911714903038</v>
      </c>
      <c r="L70" s="4">
        <f t="shared" si="11"/>
        <v>0.29655911714903038</v>
      </c>
      <c r="M70">
        <f t="shared" si="12"/>
        <v>3.1457841576999082E-3</v>
      </c>
      <c r="N70">
        <f t="shared" si="13"/>
        <v>0.11101735601609805</v>
      </c>
      <c r="O70" s="4">
        <f t="shared" si="14"/>
        <v>0.11101735601609805</v>
      </c>
      <c r="P70">
        <f t="shared" si="15"/>
        <v>0.25017367686579728</v>
      </c>
    </row>
    <row r="71" spans="1:16" x14ac:dyDescent="0.15">
      <c r="A71">
        <v>1102</v>
      </c>
      <c r="B71" s="1">
        <v>43047.565972222219</v>
      </c>
      <c r="C71">
        <v>0</v>
      </c>
      <c r="D71" t="s">
        <v>191</v>
      </c>
      <c r="E71" t="s">
        <v>192</v>
      </c>
      <c r="F71" t="s">
        <v>193</v>
      </c>
      <c r="G71">
        <v>69</v>
      </c>
      <c r="H71" s="2">
        <v>43130</v>
      </c>
      <c r="I71" s="3">
        <f t="shared" si="8"/>
        <v>82.434027777781012</v>
      </c>
      <c r="J71" s="3">
        <f t="shared" si="9"/>
        <v>13.368265869170951</v>
      </c>
      <c r="K71">
        <f t="shared" si="10"/>
        <v>5.2852725997436394E-2</v>
      </c>
      <c r="L71" s="4">
        <f t="shared" si="11"/>
        <v>5.2852725997436394E-2</v>
      </c>
      <c r="M71">
        <f t="shared" si="12"/>
        <v>0</v>
      </c>
      <c r="N71">
        <f t="shared" si="13"/>
        <v>0</v>
      </c>
      <c r="O71" s="4">
        <f t="shared" si="14"/>
        <v>0</v>
      </c>
      <c r="P71">
        <f t="shared" si="15"/>
        <v>3.9639544498077293E-2</v>
      </c>
    </row>
    <row r="72" spans="1:16" x14ac:dyDescent="0.15">
      <c r="A72">
        <v>1200203</v>
      </c>
      <c r="B72" s="1">
        <v>41924.538888888892</v>
      </c>
      <c r="C72">
        <v>464</v>
      </c>
      <c r="D72" t="s">
        <v>194</v>
      </c>
      <c r="E72" t="s">
        <v>195</v>
      </c>
      <c r="F72" t="s">
        <v>196</v>
      </c>
      <c r="G72">
        <v>70</v>
      </c>
      <c r="H72" s="2">
        <v>43130</v>
      </c>
      <c r="I72" s="3">
        <f t="shared" si="8"/>
        <v>1205.461111111108</v>
      </c>
      <c r="J72" s="3">
        <f t="shared" si="9"/>
        <v>995.63809146338906</v>
      </c>
      <c r="K72">
        <f t="shared" si="10"/>
        <v>4.9779464155464037</v>
      </c>
      <c r="L72" s="4">
        <f t="shared" si="11"/>
        <v>1</v>
      </c>
      <c r="M72">
        <f t="shared" si="12"/>
        <v>0.38491494725393333</v>
      </c>
      <c r="N72">
        <f t="shared" si="13"/>
        <v>13.58397067090957</v>
      </c>
      <c r="O72" s="4">
        <f t="shared" si="14"/>
        <v>1</v>
      </c>
      <c r="P72">
        <f t="shared" si="15"/>
        <v>1</v>
      </c>
    </row>
    <row r="73" spans="1:16" x14ac:dyDescent="0.15">
      <c r="A73">
        <v>117175</v>
      </c>
      <c r="B73" s="1">
        <v>41323.670138888891</v>
      </c>
      <c r="C73">
        <v>7</v>
      </c>
      <c r="D73" t="s">
        <v>197</v>
      </c>
      <c r="F73" t="s">
        <v>198</v>
      </c>
      <c r="G73">
        <v>71</v>
      </c>
      <c r="H73" s="2">
        <v>43130</v>
      </c>
      <c r="I73" s="3">
        <f t="shared" si="8"/>
        <v>1806.3298611111095</v>
      </c>
      <c r="J73" s="3">
        <f t="shared" si="9"/>
        <v>64.869104211078763</v>
      </c>
      <c r="K73">
        <f t="shared" si="10"/>
        <v>0.31107755110673846</v>
      </c>
      <c r="L73" s="4">
        <f t="shared" si="11"/>
        <v>0.31107755110673846</v>
      </c>
      <c r="M73">
        <f t="shared" si="12"/>
        <v>3.8752611860682858E-3</v>
      </c>
      <c r="N73">
        <f t="shared" si="13"/>
        <v>0.13676121093561378</v>
      </c>
      <c r="O73" s="4">
        <f t="shared" si="14"/>
        <v>0.13676121093561378</v>
      </c>
      <c r="P73">
        <f t="shared" si="15"/>
        <v>0.26749846606395727</v>
      </c>
    </row>
    <row r="74" spans="1:16" x14ac:dyDescent="0.15">
      <c r="A74">
        <v>2911</v>
      </c>
      <c r="B74" s="1">
        <v>42836.42083333333</v>
      </c>
      <c r="C74">
        <v>0</v>
      </c>
      <c r="D74" t="s">
        <v>199</v>
      </c>
      <c r="E74" t="s">
        <v>200</v>
      </c>
      <c r="F74" t="s">
        <v>201</v>
      </c>
      <c r="G74">
        <v>72</v>
      </c>
      <c r="H74" s="2">
        <v>43130</v>
      </c>
      <c r="I74" s="3">
        <f t="shared" si="8"/>
        <v>293.57916666667006</v>
      </c>
      <c r="J74" s="3">
        <f t="shared" si="9"/>
        <v>9.9155537262804181</v>
      </c>
      <c r="K74">
        <f t="shared" si="10"/>
        <v>3.5540852677402125E-2</v>
      </c>
      <c r="L74" s="4">
        <f t="shared" si="11"/>
        <v>3.5540852677402125E-2</v>
      </c>
      <c r="M74">
        <f t="shared" si="12"/>
        <v>0</v>
      </c>
      <c r="N74">
        <f t="shared" si="13"/>
        <v>0</v>
      </c>
      <c r="O74" s="4">
        <f t="shared" si="14"/>
        <v>0</v>
      </c>
      <c r="P74">
        <f t="shared" si="15"/>
        <v>2.6655639508051596E-2</v>
      </c>
    </row>
    <row r="75" spans="1:16" x14ac:dyDescent="0.15">
      <c r="A75">
        <v>9935</v>
      </c>
      <c r="B75" s="1">
        <v>42853.525694444441</v>
      </c>
      <c r="C75">
        <v>0</v>
      </c>
      <c r="D75" t="s">
        <v>202</v>
      </c>
      <c r="E75" t="s">
        <v>203</v>
      </c>
      <c r="F75" t="s">
        <v>204</v>
      </c>
      <c r="G75">
        <v>73</v>
      </c>
      <c r="H75" s="2">
        <v>43130</v>
      </c>
      <c r="I75" s="3">
        <f t="shared" si="8"/>
        <v>276.47430555555911</v>
      </c>
      <c r="J75" s="3">
        <f t="shared" si="9"/>
        <v>35.934623219456839</v>
      </c>
      <c r="K75">
        <f t="shared" si="10"/>
        <v>0.16600027597410968</v>
      </c>
      <c r="L75" s="4">
        <f t="shared" si="11"/>
        <v>0.16600027597410968</v>
      </c>
      <c r="M75">
        <f t="shared" si="12"/>
        <v>0</v>
      </c>
      <c r="N75">
        <f t="shared" si="13"/>
        <v>0</v>
      </c>
      <c r="O75" s="4">
        <f t="shared" si="14"/>
        <v>0</v>
      </c>
      <c r="P75">
        <f t="shared" si="15"/>
        <v>0.12450020698058226</v>
      </c>
    </row>
    <row r="76" spans="1:16" x14ac:dyDescent="0.15">
      <c r="A76">
        <v>5310</v>
      </c>
      <c r="B76" s="1">
        <v>42826.872916666667</v>
      </c>
      <c r="C76">
        <v>0</v>
      </c>
      <c r="D76" t="s">
        <v>205</v>
      </c>
      <c r="E76" t="s">
        <v>206</v>
      </c>
      <c r="F76" t="s">
        <v>207</v>
      </c>
      <c r="G76">
        <v>74</v>
      </c>
      <c r="H76" s="2">
        <v>43130</v>
      </c>
      <c r="I76" s="3">
        <f t="shared" si="8"/>
        <v>303.12708333333285</v>
      </c>
      <c r="J76" s="3">
        <f t="shared" si="9"/>
        <v>17.517405378657219</v>
      </c>
      <c r="K76">
        <f t="shared" si="10"/>
        <v>7.3656481017465789E-2</v>
      </c>
      <c r="L76" s="4">
        <f t="shared" si="11"/>
        <v>7.3656481017465789E-2</v>
      </c>
      <c r="M76">
        <f t="shared" si="12"/>
        <v>0</v>
      </c>
      <c r="N76">
        <f t="shared" si="13"/>
        <v>0</v>
      </c>
      <c r="O76" s="4">
        <f t="shared" si="14"/>
        <v>0</v>
      </c>
      <c r="P76">
        <f t="shared" si="15"/>
        <v>5.5242360763099338E-2</v>
      </c>
    </row>
    <row r="77" spans="1:16" x14ac:dyDescent="0.15">
      <c r="A77">
        <v>211226</v>
      </c>
      <c r="B77" s="1">
        <v>41225.713888888888</v>
      </c>
      <c r="C77">
        <v>30</v>
      </c>
      <c r="D77" t="s">
        <v>208</v>
      </c>
      <c r="F77" t="s">
        <v>209</v>
      </c>
      <c r="G77">
        <v>75</v>
      </c>
      <c r="H77" s="2">
        <v>43130</v>
      </c>
      <c r="I77" s="3">
        <f t="shared" si="8"/>
        <v>1904.2861111111124</v>
      </c>
      <c r="J77" s="3">
        <f t="shared" si="9"/>
        <v>110.92135723069151</v>
      </c>
      <c r="K77">
        <f t="shared" si="10"/>
        <v>0.54198320943661626</v>
      </c>
      <c r="L77" s="4">
        <f t="shared" si="11"/>
        <v>0.54198320943661626</v>
      </c>
      <c r="M77">
        <f t="shared" si="12"/>
        <v>1.5753935201730587E-2</v>
      </c>
      <c r="N77">
        <f t="shared" si="13"/>
        <v>0.55596955966103068</v>
      </c>
      <c r="O77" s="4">
        <f t="shared" si="14"/>
        <v>0.55596955966103068</v>
      </c>
      <c r="P77">
        <f t="shared" si="15"/>
        <v>0.54547979699271987</v>
      </c>
    </row>
    <row r="78" spans="1:16" x14ac:dyDescent="0.15">
      <c r="A78">
        <v>1018</v>
      </c>
      <c r="B78" s="1">
        <v>43018.546527777777</v>
      </c>
      <c r="C78">
        <v>0</v>
      </c>
      <c r="D78" t="s">
        <v>210</v>
      </c>
      <c r="E78" t="s">
        <v>211</v>
      </c>
      <c r="F78" t="s">
        <v>212</v>
      </c>
      <c r="G78">
        <v>76</v>
      </c>
      <c r="H78" s="2">
        <v>43130</v>
      </c>
      <c r="I78" s="3">
        <f t="shared" si="8"/>
        <v>111.45347222222335</v>
      </c>
      <c r="J78" s="3">
        <f t="shared" si="9"/>
        <v>9.1338563052593269</v>
      </c>
      <c r="K78">
        <f t="shared" si="10"/>
        <v>3.1621427550931724E-2</v>
      </c>
      <c r="L78" s="4">
        <f t="shared" si="11"/>
        <v>3.1621427550931724E-2</v>
      </c>
      <c r="M78">
        <f t="shared" si="12"/>
        <v>0</v>
      </c>
      <c r="N78">
        <f t="shared" si="13"/>
        <v>0</v>
      </c>
      <c r="O78" s="4">
        <f t="shared" si="14"/>
        <v>0</v>
      </c>
      <c r="P78">
        <f t="shared" si="15"/>
        <v>2.3716070663198793E-2</v>
      </c>
    </row>
    <row r="79" spans="1:16" x14ac:dyDescent="0.15">
      <c r="A79">
        <v>3278</v>
      </c>
      <c r="B79" s="1">
        <v>42882.425000000003</v>
      </c>
      <c r="C79">
        <v>0</v>
      </c>
      <c r="D79" t="s">
        <v>213</v>
      </c>
      <c r="E79" t="s">
        <v>213</v>
      </c>
      <c r="F79" t="s">
        <v>214</v>
      </c>
      <c r="G79">
        <v>77</v>
      </c>
      <c r="H79" s="2">
        <v>43130</v>
      </c>
      <c r="I79" s="3">
        <f t="shared" si="8"/>
        <v>247.57499999999709</v>
      </c>
      <c r="J79" s="3">
        <f t="shared" si="9"/>
        <v>13.240432192265127</v>
      </c>
      <c r="K79">
        <f t="shared" si="10"/>
        <v>5.2211768880526227E-2</v>
      </c>
      <c r="L79" s="4">
        <f t="shared" si="11"/>
        <v>5.2211768880526227E-2</v>
      </c>
      <c r="M79">
        <f t="shared" si="12"/>
        <v>0</v>
      </c>
      <c r="N79">
        <f t="shared" si="13"/>
        <v>0</v>
      </c>
      <c r="O79" s="4">
        <f t="shared" si="14"/>
        <v>0</v>
      </c>
      <c r="P79">
        <f t="shared" si="15"/>
        <v>3.915882666039467E-2</v>
      </c>
    </row>
    <row r="80" spans="1:16" x14ac:dyDescent="0.15">
      <c r="A80">
        <v>2936</v>
      </c>
      <c r="B80" s="1">
        <v>42872.434027777781</v>
      </c>
      <c r="C80">
        <v>0</v>
      </c>
      <c r="D80" t="s">
        <v>215</v>
      </c>
      <c r="E80" t="s">
        <v>216</v>
      </c>
      <c r="F80" t="s">
        <v>217</v>
      </c>
      <c r="G80">
        <v>78</v>
      </c>
      <c r="H80" s="2">
        <v>43130</v>
      </c>
      <c r="I80" s="3">
        <f t="shared" si="8"/>
        <v>257.56597222221899</v>
      </c>
      <c r="J80" s="3">
        <f t="shared" si="9"/>
        <v>11.399021286348031</v>
      </c>
      <c r="K80">
        <f t="shared" si="10"/>
        <v>4.2978948125686665E-2</v>
      </c>
      <c r="L80" s="4">
        <f t="shared" si="11"/>
        <v>4.2978948125686665E-2</v>
      </c>
      <c r="M80">
        <f t="shared" si="12"/>
        <v>0</v>
      </c>
      <c r="N80">
        <f t="shared" si="13"/>
        <v>0</v>
      </c>
      <c r="O80" s="4">
        <f t="shared" si="14"/>
        <v>0</v>
      </c>
      <c r="P80">
        <f t="shared" si="15"/>
        <v>3.2234211094264997E-2</v>
      </c>
    </row>
    <row r="81" spans="1:16" x14ac:dyDescent="0.15">
      <c r="A81">
        <v>4167</v>
      </c>
      <c r="B81" s="1">
        <v>42835.48541666667</v>
      </c>
      <c r="C81">
        <v>0</v>
      </c>
      <c r="D81" t="s">
        <v>218</v>
      </c>
      <c r="E81" t="s">
        <v>219</v>
      </c>
      <c r="F81" t="s">
        <v>220</v>
      </c>
      <c r="G81">
        <v>79</v>
      </c>
      <c r="H81" s="2">
        <v>43130</v>
      </c>
      <c r="I81" s="3">
        <f t="shared" si="8"/>
        <v>294.51458333332994</v>
      </c>
      <c r="J81" s="3">
        <f t="shared" si="9"/>
        <v>14.148705143350449</v>
      </c>
      <c r="K81">
        <f t="shared" si="10"/>
        <v>5.6765842784885681E-2</v>
      </c>
      <c r="L81" s="4">
        <f t="shared" si="11"/>
        <v>5.6765842784885681E-2</v>
      </c>
      <c r="M81">
        <f t="shared" si="12"/>
        <v>0</v>
      </c>
      <c r="N81">
        <f t="shared" si="13"/>
        <v>0</v>
      </c>
      <c r="O81" s="4">
        <f t="shared" si="14"/>
        <v>0</v>
      </c>
      <c r="P81">
        <f t="shared" si="15"/>
        <v>4.2574382088664264E-2</v>
      </c>
    </row>
    <row r="82" spans="1:16" x14ac:dyDescent="0.15">
      <c r="A82">
        <v>2603</v>
      </c>
      <c r="B82" s="1">
        <v>42888.502083333333</v>
      </c>
      <c r="C82">
        <v>1</v>
      </c>
      <c r="D82" t="s">
        <v>221</v>
      </c>
      <c r="E82" t="s">
        <v>222</v>
      </c>
      <c r="F82" t="s">
        <v>223</v>
      </c>
      <c r="G82">
        <v>80</v>
      </c>
      <c r="H82" s="2">
        <v>43130</v>
      </c>
      <c r="I82" s="3">
        <f t="shared" si="8"/>
        <v>241.49791666666715</v>
      </c>
      <c r="J82" s="3">
        <f t="shared" si="9"/>
        <v>10.778560891657083</v>
      </c>
      <c r="K82">
        <f t="shared" si="10"/>
        <v>3.9867964264751261E-2</v>
      </c>
      <c r="L82" s="4">
        <f t="shared" si="11"/>
        <v>3.9867964264751261E-2</v>
      </c>
      <c r="M82">
        <f t="shared" si="12"/>
        <v>4.1408224708632665E-3</v>
      </c>
      <c r="N82">
        <f t="shared" si="13"/>
        <v>0.14613309095669347</v>
      </c>
      <c r="O82" s="4">
        <f t="shared" si="14"/>
        <v>0.14613309095669347</v>
      </c>
      <c r="P82">
        <f t="shared" si="15"/>
        <v>6.6434245937736808E-2</v>
      </c>
    </row>
    <row r="83" spans="1:16" x14ac:dyDescent="0.15">
      <c r="A83">
        <v>24735</v>
      </c>
      <c r="B83" s="1">
        <v>41855.474999999999</v>
      </c>
      <c r="C83">
        <v>9</v>
      </c>
      <c r="D83" t="s">
        <v>224</v>
      </c>
      <c r="F83" t="s">
        <v>225</v>
      </c>
      <c r="G83">
        <v>81</v>
      </c>
      <c r="H83" s="2">
        <v>43130</v>
      </c>
      <c r="I83" s="3">
        <f t="shared" si="8"/>
        <v>1274.5250000000015</v>
      </c>
      <c r="J83" s="3">
        <f t="shared" si="9"/>
        <v>19.407230144563638</v>
      </c>
      <c r="K83">
        <f t="shared" si="10"/>
        <v>8.3132048510632453E-2</v>
      </c>
      <c r="L83" s="4">
        <f t="shared" si="11"/>
        <v>8.3132048510632453E-2</v>
      </c>
      <c r="M83">
        <f t="shared" si="12"/>
        <v>7.0614542672760364E-3</v>
      </c>
      <c r="N83">
        <f t="shared" si="13"/>
        <v>0.24920463168546569</v>
      </c>
      <c r="O83" s="4">
        <f t="shared" si="14"/>
        <v>0.24920463168546569</v>
      </c>
      <c r="P83">
        <f t="shared" si="15"/>
        <v>0.12465019430434077</v>
      </c>
    </row>
    <row r="84" spans="1:16" x14ac:dyDescent="0.15">
      <c r="A84">
        <v>4870</v>
      </c>
      <c r="B84" s="1">
        <v>42860.464583333334</v>
      </c>
      <c r="C84">
        <v>2</v>
      </c>
      <c r="D84" t="s">
        <v>226</v>
      </c>
      <c r="E84" t="s">
        <v>227</v>
      </c>
      <c r="F84" t="s">
        <v>228</v>
      </c>
      <c r="G84">
        <v>82</v>
      </c>
      <c r="H84" s="2">
        <v>43130</v>
      </c>
      <c r="I84" s="3">
        <f t="shared" si="8"/>
        <v>269.5354166666657</v>
      </c>
      <c r="J84" s="3">
        <f t="shared" si="9"/>
        <v>18.068126483068927</v>
      </c>
      <c r="K84">
        <f t="shared" si="10"/>
        <v>7.6417792589261971E-2</v>
      </c>
      <c r="L84" s="4">
        <f t="shared" si="11"/>
        <v>7.6417792589261971E-2</v>
      </c>
      <c r="M84">
        <f t="shared" si="12"/>
        <v>7.4201751470508934E-3</v>
      </c>
      <c r="N84">
        <f t="shared" si="13"/>
        <v>0.26186419179002524</v>
      </c>
      <c r="O84" s="4">
        <f t="shared" si="14"/>
        <v>0.26186419179002524</v>
      </c>
      <c r="P84">
        <f t="shared" si="15"/>
        <v>0.12277939238945279</v>
      </c>
    </row>
    <row r="85" spans="1:16" x14ac:dyDescent="0.15">
      <c r="A85">
        <v>836</v>
      </c>
      <c r="B85" s="1">
        <v>43073.533333333333</v>
      </c>
      <c r="C85">
        <v>1</v>
      </c>
      <c r="D85" t="s">
        <v>229</v>
      </c>
      <c r="E85" t="s">
        <v>230</v>
      </c>
      <c r="F85" t="s">
        <v>231</v>
      </c>
      <c r="G85">
        <v>83</v>
      </c>
      <c r="H85" s="2">
        <v>43130</v>
      </c>
      <c r="I85" s="3">
        <f t="shared" si="8"/>
        <v>56.466666666667152</v>
      </c>
      <c r="J85" s="3">
        <f t="shared" si="9"/>
        <v>14.805194805194677</v>
      </c>
      <c r="K85">
        <f t="shared" si="10"/>
        <v>6.0057477126648336E-2</v>
      </c>
      <c r="L85" s="4">
        <f t="shared" si="11"/>
        <v>6.0057477126648336E-2</v>
      </c>
      <c r="M85">
        <f t="shared" si="12"/>
        <v>1.7709563164108467E-2</v>
      </c>
      <c r="N85">
        <f t="shared" si="13"/>
        <v>0.62498530735717395</v>
      </c>
      <c r="O85" s="4">
        <f t="shared" si="14"/>
        <v>0.62498530735717395</v>
      </c>
      <c r="P85">
        <f t="shared" si="15"/>
        <v>0.20128943468427973</v>
      </c>
    </row>
    <row r="86" spans="1:16" x14ac:dyDescent="0.15">
      <c r="A86">
        <v>3146</v>
      </c>
      <c r="B86" s="1">
        <v>41772.571527777778</v>
      </c>
      <c r="C86">
        <v>0</v>
      </c>
      <c r="D86" t="s">
        <v>232</v>
      </c>
      <c r="F86" t="s">
        <v>233</v>
      </c>
      <c r="G86">
        <v>84</v>
      </c>
      <c r="H86" s="2">
        <v>43130</v>
      </c>
      <c r="I86" s="3">
        <f t="shared" si="8"/>
        <v>1357.4284722222219</v>
      </c>
      <c r="J86" s="3">
        <f t="shared" si="9"/>
        <v>2.3176175130979386</v>
      </c>
      <c r="K86">
        <f t="shared" si="10"/>
        <v>-2.5551436793049245E-3</v>
      </c>
      <c r="L86" s="4">
        <f t="shared" si="11"/>
        <v>0</v>
      </c>
      <c r="M86">
        <f t="shared" si="12"/>
        <v>0</v>
      </c>
      <c r="N86">
        <f t="shared" si="13"/>
        <v>0</v>
      </c>
      <c r="O86" s="4">
        <f t="shared" si="14"/>
        <v>0</v>
      </c>
      <c r="P86">
        <f t="shared" si="15"/>
        <v>0</v>
      </c>
    </row>
    <row r="87" spans="1:16" x14ac:dyDescent="0.15">
      <c r="A87">
        <v>7714</v>
      </c>
      <c r="B87" s="1">
        <v>41856.511805555558</v>
      </c>
      <c r="C87">
        <v>6</v>
      </c>
      <c r="D87" t="s">
        <v>234</v>
      </c>
      <c r="F87" t="s">
        <v>235</v>
      </c>
      <c r="G87">
        <v>85</v>
      </c>
      <c r="H87" s="2">
        <v>43130</v>
      </c>
      <c r="I87" s="3">
        <f t="shared" si="8"/>
        <v>1273.4881944444423</v>
      </c>
      <c r="J87" s="3">
        <f t="shared" si="9"/>
        <v>6.0573784929079952</v>
      </c>
      <c r="K87">
        <f t="shared" si="10"/>
        <v>1.6195990400316943E-2</v>
      </c>
      <c r="L87" s="4">
        <f t="shared" si="11"/>
        <v>1.6195990400316943E-2</v>
      </c>
      <c r="M87">
        <f t="shared" si="12"/>
        <v>4.7114688822203748E-3</v>
      </c>
      <c r="N87">
        <f t="shared" si="13"/>
        <v>0.1662716804571446</v>
      </c>
      <c r="O87" s="4">
        <f t="shared" si="14"/>
        <v>0.1662716804571446</v>
      </c>
      <c r="P87">
        <f t="shared" si="15"/>
        <v>5.3714912914523863E-2</v>
      </c>
    </row>
    <row r="88" spans="1:16" x14ac:dyDescent="0.15">
      <c r="A88">
        <v>4272</v>
      </c>
      <c r="B88" s="1">
        <v>42872.436111111114</v>
      </c>
      <c r="C88">
        <v>0</v>
      </c>
      <c r="D88" t="s">
        <v>236</v>
      </c>
      <c r="E88" t="s">
        <v>216</v>
      </c>
      <c r="F88" t="s">
        <v>237</v>
      </c>
      <c r="G88">
        <v>86</v>
      </c>
      <c r="H88" s="2">
        <v>43130</v>
      </c>
      <c r="I88" s="3">
        <f t="shared" si="8"/>
        <v>257.56388888888614</v>
      </c>
      <c r="J88" s="3">
        <f t="shared" si="9"/>
        <v>16.586176029679976</v>
      </c>
      <c r="K88">
        <f t="shared" si="10"/>
        <v>6.8987303902719233E-2</v>
      </c>
      <c r="L88" s="4">
        <f t="shared" si="11"/>
        <v>6.8987303902719233E-2</v>
      </c>
      <c r="M88">
        <f t="shared" si="12"/>
        <v>0</v>
      </c>
      <c r="N88">
        <f t="shared" si="13"/>
        <v>0</v>
      </c>
      <c r="O88" s="4">
        <f t="shared" si="14"/>
        <v>0</v>
      </c>
      <c r="P88">
        <f t="shared" si="15"/>
        <v>5.1740477927039424E-2</v>
      </c>
    </row>
    <row r="89" spans="1:16" x14ac:dyDescent="0.15">
      <c r="A89">
        <v>2781</v>
      </c>
      <c r="B89" s="1">
        <v>42871.566666666666</v>
      </c>
      <c r="C89">
        <v>0</v>
      </c>
      <c r="D89" t="s">
        <v>238</v>
      </c>
      <c r="E89" t="s">
        <v>238</v>
      </c>
      <c r="F89" t="s">
        <v>239</v>
      </c>
      <c r="G89">
        <v>87</v>
      </c>
      <c r="H89" s="2">
        <v>43130</v>
      </c>
      <c r="I89" s="3">
        <f t="shared" si="8"/>
        <v>258.4333333333343</v>
      </c>
      <c r="J89" s="3">
        <f t="shared" si="9"/>
        <v>10.760995743583088</v>
      </c>
      <c r="K89">
        <f t="shared" si="10"/>
        <v>3.9779892741345871E-2</v>
      </c>
      <c r="L89" s="4">
        <f t="shared" si="11"/>
        <v>3.9779892741345871E-2</v>
      </c>
      <c r="M89">
        <f t="shared" si="12"/>
        <v>0</v>
      </c>
      <c r="N89">
        <f t="shared" si="13"/>
        <v>0</v>
      </c>
      <c r="O89" s="4">
        <f t="shared" si="14"/>
        <v>0</v>
      </c>
      <c r="P89">
        <f t="shared" si="15"/>
        <v>2.9834919556009403E-2</v>
      </c>
    </row>
    <row r="90" spans="1:16" x14ac:dyDescent="0.15">
      <c r="A90">
        <v>2196</v>
      </c>
      <c r="B90" s="1">
        <v>42982.445138888892</v>
      </c>
      <c r="C90">
        <v>0</v>
      </c>
      <c r="D90" t="s">
        <v>240</v>
      </c>
      <c r="E90" t="s">
        <v>241</v>
      </c>
      <c r="F90" t="s">
        <v>242</v>
      </c>
      <c r="G90">
        <v>88</v>
      </c>
      <c r="H90" s="2">
        <v>43130</v>
      </c>
      <c r="I90" s="3">
        <f t="shared" si="8"/>
        <v>147.55486111110804</v>
      </c>
      <c r="J90" s="3">
        <f t="shared" si="9"/>
        <v>14.882600162839932</v>
      </c>
      <c r="K90">
        <f t="shared" si="10"/>
        <v>6.044558702124405E-2</v>
      </c>
      <c r="L90" s="4">
        <f t="shared" si="11"/>
        <v>6.044558702124405E-2</v>
      </c>
      <c r="M90">
        <f t="shared" si="12"/>
        <v>0</v>
      </c>
      <c r="N90">
        <f t="shared" si="13"/>
        <v>0</v>
      </c>
      <c r="O90" s="4">
        <f t="shared" si="14"/>
        <v>0</v>
      </c>
      <c r="P90">
        <f t="shared" si="15"/>
        <v>4.5334190265933036E-2</v>
      </c>
    </row>
    <row r="91" spans="1:16" x14ac:dyDescent="0.15">
      <c r="A91">
        <v>530</v>
      </c>
      <c r="B91" s="1">
        <v>43025.544444444444</v>
      </c>
      <c r="C91">
        <v>0</v>
      </c>
      <c r="D91" t="s">
        <v>243</v>
      </c>
      <c r="E91" t="s">
        <v>244</v>
      </c>
      <c r="F91" t="s">
        <v>245</v>
      </c>
      <c r="G91">
        <v>89</v>
      </c>
      <c r="H91" s="2">
        <v>43130</v>
      </c>
      <c r="I91" s="3">
        <f t="shared" si="8"/>
        <v>104.4555555555562</v>
      </c>
      <c r="J91" s="3">
        <f t="shared" si="9"/>
        <v>5.0739283054993836</v>
      </c>
      <c r="K91">
        <f t="shared" si="10"/>
        <v>1.1264978385301817E-2</v>
      </c>
      <c r="L91" s="4">
        <f t="shared" si="11"/>
        <v>1.1264978385301817E-2</v>
      </c>
      <c r="M91">
        <f t="shared" si="12"/>
        <v>0</v>
      </c>
      <c r="N91">
        <f t="shared" si="13"/>
        <v>0</v>
      </c>
      <c r="O91" s="4">
        <f t="shared" si="14"/>
        <v>0</v>
      </c>
      <c r="P91">
        <f t="shared" si="15"/>
        <v>8.4487337889763633E-3</v>
      </c>
    </row>
    <row r="92" spans="1:16" x14ac:dyDescent="0.15">
      <c r="A92">
        <v>3153</v>
      </c>
      <c r="B92" s="1">
        <v>42828.647222222222</v>
      </c>
      <c r="C92">
        <v>0</v>
      </c>
      <c r="D92" t="s">
        <v>246</v>
      </c>
      <c r="E92" t="s">
        <v>247</v>
      </c>
      <c r="F92" t="s">
        <v>248</v>
      </c>
      <c r="G92">
        <v>90</v>
      </c>
      <c r="H92" s="2">
        <v>43130</v>
      </c>
      <c r="I92" s="3">
        <f t="shared" si="8"/>
        <v>301.3527777777781</v>
      </c>
      <c r="J92" s="3">
        <f t="shared" si="9"/>
        <v>10.462820430097604</v>
      </c>
      <c r="K92">
        <f t="shared" si="10"/>
        <v>3.8284843909994204E-2</v>
      </c>
      <c r="L92" s="4">
        <f t="shared" si="11"/>
        <v>3.8284843909994204E-2</v>
      </c>
      <c r="M92">
        <f t="shared" si="12"/>
        <v>0</v>
      </c>
      <c r="N92">
        <f t="shared" si="13"/>
        <v>0</v>
      </c>
      <c r="O92" s="4">
        <f t="shared" si="14"/>
        <v>0</v>
      </c>
      <c r="P92">
        <f t="shared" si="15"/>
        <v>2.8713632932495653E-2</v>
      </c>
    </row>
    <row r="93" spans="1:16" x14ac:dyDescent="0.15">
      <c r="A93">
        <v>117422</v>
      </c>
      <c r="B93" s="1">
        <v>41536.481249999997</v>
      </c>
      <c r="C93">
        <v>7</v>
      </c>
      <c r="D93" t="s">
        <v>249</v>
      </c>
      <c r="E93" t="s">
        <v>250</v>
      </c>
      <c r="F93" t="s">
        <v>251</v>
      </c>
      <c r="G93">
        <v>91</v>
      </c>
      <c r="H93" s="2">
        <v>43130</v>
      </c>
      <c r="I93" s="3">
        <f t="shared" si="8"/>
        <v>1593.5187500000029</v>
      </c>
      <c r="J93" s="3">
        <f t="shared" si="9"/>
        <v>73.687240893776604</v>
      </c>
      <c r="K93">
        <f t="shared" si="10"/>
        <v>0.3552916236537218</v>
      </c>
      <c r="L93" s="4">
        <f t="shared" si="11"/>
        <v>0.3552916236537218</v>
      </c>
      <c r="M93">
        <f t="shared" si="12"/>
        <v>4.3927942485772363E-3</v>
      </c>
      <c r="N93">
        <f t="shared" si="13"/>
        <v>0.1550253858981665</v>
      </c>
      <c r="O93" s="4">
        <f t="shared" si="14"/>
        <v>0.1550253858981665</v>
      </c>
      <c r="P93">
        <f t="shared" si="15"/>
        <v>0.30522506421483298</v>
      </c>
    </row>
    <row r="94" spans="1:16" x14ac:dyDescent="0.15">
      <c r="A94">
        <v>3536</v>
      </c>
      <c r="B94" s="1">
        <v>42860.464583333334</v>
      </c>
      <c r="C94">
        <v>0</v>
      </c>
      <c r="D94" t="s">
        <v>252</v>
      </c>
      <c r="E94" t="s">
        <v>253</v>
      </c>
      <c r="F94" t="s">
        <v>254</v>
      </c>
      <c r="G94">
        <v>92</v>
      </c>
      <c r="H94" s="2">
        <v>43130</v>
      </c>
      <c r="I94" s="3">
        <f t="shared" si="8"/>
        <v>269.5354166666657</v>
      </c>
      <c r="J94" s="3">
        <f t="shared" si="9"/>
        <v>13.118869659985981</v>
      </c>
      <c r="K94">
        <f t="shared" si="10"/>
        <v>5.1602255236704961E-2</v>
      </c>
      <c r="L94" s="4">
        <f t="shared" si="11"/>
        <v>5.1602255236704961E-2</v>
      </c>
      <c r="M94">
        <f t="shared" si="12"/>
        <v>0</v>
      </c>
      <c r="N94">
        <f t="shared" si="13"/>
        <v>0</v>
      </c>
      <c r="O94" s="4">
        <f t="shared" si="14"/>
        <v>0</v>
      </c>
      <c r="P94">
        <f t="shared" si="15"/>
        <v>3.8701691427528717E-2</v>
      </c>
    </row>
    <row r="95" spans="1:16" x14ac:dyDescent="0.15">
      <c r="A95">
        <v>2945</v>
      </c>
      <c r="B95" s="1">
        <v>42830.443055555559</v>
      </c>
      <c r="C95">
        <v>0</v>
      </c>
      <c r="D95" t="s">
        <v>255</v>
      </c>
      <c r="E95" t="s">
        <v>256</v>
      </c>
      <c r="F95" t="s">
        <v>257</v>
      </c>
      <c r="G95">
        <v>93</v>
      </c>
      <c r="H95" s="2">
        <v>43130</v>
      </c>
      <c r="I95" s="3">
        <f t="shared" si="8"/>
        <v>299.55694444444089</v>
      </c>
      <c r="J95" s="3">
        <f t="shared" si="9"/>
        <v>9.8311858717273441</v>
      </c>
      <c r="K95">
        <f t="shared" si="10"/>
        <v>3.5117832874458708E-2</v>
      </c>
      <c r="L95" s="4">
        <f t="shared" si="11"/>
        <v>3.5117832874458708E-2</v>
      </c>
      <c r="M95">
        <f t="shared" si="12"/>
        <v>0</v>
      </c>
      <c r="N95">
        <f t="shared" si="13"/>
        <v>0</v>
      </c>
      <c r="O95" s="4">
        <f t="shared" si="14"/>
        <v>0</v>
      </c>
      <c r="P95">
        <f t="shared" si="15"/>
        <v>2.633837465584403E-2</v>
      </c>
    </row>
    <row r="96" spans="1:16" x14ac:dyDescent="0.15">
      <c r="A96">
        <v>3921</v>
      </c>
      <c r="B96" s="1">
        <v>42830.445833333331</v>
      </c>
      <c r="C96">
        <v>0</v>
      </c>
      <c r="D96" t="s">
        <v>258</v>
      </c>
      <c r="E96" t="s">
        <v>259</v>
      </c>
      <c r="F96" t="s">
        <v>260</v>
      </c>
      <c r="G96">
        <v>94</v>
      </c>
      <c r="H96" s="2">
        <v>43130</v>
      </c>
      <c r="I96" s="3">
        <f t="shared" si="8"/>
        <v>299.55416666666861</v>
      </c>
      <c r="J96" s="3">
        <f t="shared" si="9"/>
        <v>13.089452380621116</v>
      </c>
      <c r="K96">
        <f t="shared" si="10"/>
        <v>5.1454757214075643E-2</v>
      </c>
      <c r="L96" s="4">
        <f t="shared" si="11"/>
        <v>5.1454757214075643E-2</v>
      </c>
      <c r="M96">
        <f t="shared" si="12"/>
        <v>0</v>
      </c>
      <c r="N96">
        <f t="shared" si="13"/>
        <v>0</v>
      </c>
      <c r="O96" s="4">
        <f t="shared" si="14"/>
        <v>0</v>
      </c>
      <c r="P96">
        <f t="shared" si="15"/>
        <v>3.8591067910556734E-2</v>
      </c>
    </row>
    <row r="97" spans="1:16" x14ac:dyDescent="0.15">
      <c r="A97">
        <v>1554</v>
      </c>
      <c r="B97" s="1">
        <v>43025.544444444444</v>
      </c>
      <c r="C97">
        <v>0</v>
      </c>
      <c r="D97" t="s">
        <v>261</v>
      </c>
      <c r="E97" t="s">
        <v>262</v>
      </c>
      <c r="F97" t="s">
        <v>263</v>
      </c>
      <c r="G97">
        <v>95</v>
      </c>
      <c r="H97" s="2">
        <v>43130</v>
      </c>
      <c r="I97" s="3">
        <f t="shared" si="8"/>
        <v>104.4555555555562</v>
      </c>
      <c r="J97" s="3">
        <f t="shared" si="9"/>
        <v>14.877140729709513</v>
      </c>
      <c r="K97">
        <f t="shared" si="10"/>
        <v>6.0418213463634386E-2</v>
      </c>
      <c r="L97" s="4">
        <f t="shared" si="11"/>
        <v>6.0418213463634386E-2</v>
      </c>
      <c r="M97">
        <f t="shared" si="12"/>
        <v>0</v>
      </c>
      <c r="N97">
        <f t="shared" si="13"/>
        <v>0</v>
      </c>
      <c r="O97" s="4">
        <f t="shared" si="14"/>
        <v>0</v>
      </c>
      <c r="P97">
        <f t="shared" si="15"/>
        <v>4.5313660097725791E-2</v>
      </c>
    </row>
    <row r="98" spans="1:16" x14ac:dyDescent="0.15">
      <c r="A98">
        <v>6343</v>
      </c>
      <c r="B98" s="1">
        <v>43008.481944444444</v>
      </c>
      <c r="C98">
        <v>4</v>
      </c>
      <c r="D98" t="s">
        <v>264</v>
      </c>
      <c r="E98" t="s">
        <v>265</v>
      </c>
      <c r="F98" t="s">
        <v>266</v>
      </c>
      <c r="G98">
        <v>96</v>
      </c>
      <c r="H98" s="2">
        <v>43130</v>
      </c>
      <c r="I98" s="3">
        <f t="shared" si="8"/>
        <v>121.5180555555562</v>
      </c>
      <c r="J98" s="3">
        <f t="shared" si="9"/>
        <v>52.198004411781234</v>
      </c>
      <c r="K98">
        <f t="shared" si="10"/>
        <v>0.24754474979787908</v>
      </c>
      <c r="L98" s="4">
        <f t="shared" si="11"/>
        <v>0.24754474979787908</v>
      </c>
      <c r="M98">
        <f t="shared" si="12"/>
        <v>3.2916919067810961E-2</v>
      </c>
      <c r="N98">
        <f t="shared" si="13"/>
        <v>1.1616656260918401</v>
      </c>
      <c r="O98" s="4">
        <f t="shared" si="14"/>
        <v>1</v>
      </c>
      <c r="P98">
        <f t="shared" si="15"/>
        <v>0.43565856234840927</v>
      </c>
    </row>
    <row r="99" spans="1:16" x14ac:dyDescent="0.15">
      <c r="A99">
        <v>168</v>
      </c>
      <c r="B99" s="1">
        <v>43116.494444444441</v>
      </c>
      <c r="C99">
        <v>0</v>
      </c>
      <c r="D99" t="s">
        <v>267</v>
      </c>
      <c r="E99" t="s">
        <v>268</v>
      </c>
      <c r="F99" t="s">
        <v>269</v>
      </c>
      <c r="G99">
        <v>97</v>
      </c>
      <c r="H99" s="2">
        <v>43130</v>
      </c>
      <c r="I99" s="3">
        <f t="shared" si="8"/>
        <v>13.505555555559113</v>
      </c>
      <c r="J99" s="3">
        <f t="shared" si="9"/>
        <v>12.439325380498575</v>
      </c>
      <c r="K99">
        <f t="shared" si="10"/>
        <v>4.8195025211443941E-2</v>
      </c>
      <c r="L99" s="4">
        <f t="shared" si="11"/>
        <v>4.8195025211443941E-2</v>
      </c>
      <c r="M99">
        <f t="shared" si="12"/>
        <v>0</v>
      </c>
      <c r="N99">
        <f t="shared" si="13"/>
        <v>0</v>
      </c>
      <c r="O99" s="4">
        <f t="shared" si="14"/>
        <v>0</v>
      </c>
      <c r="P99">
        <f t="shared" si="15"/>
        <v>3.6146268908582954E-2</v>
      </c>
    </row>
    <row r="100" spans="1:16" x14ac:dyDescent="0.15">
      <c r="A100">
        <v>2669</v>
      </c>
      <c r="B100" s="1">
        <v>42830.442361111112</v>
      </c>
      <c r="C100">
        <v>0</v>
      </c>
      <c r="D100" t="s">
        <v>270</v>
      </c>
      <c r="E100" t="s">
        <v>271</v>
      </c>
      <c r="F100" t="s">
        <v>272</v>
      </c>
      <c r="G100">
        <v>98</v>
      </c>
      <c r="H100" s="2">
        <v>43130</v>
      </c>
      <c r="I100" s="3">
        <f t="shared" si="8"/>
        <v>299.5576388888876</v>
      </c>
      <c r="J100" s="3">
        <f t="shared" si="9"/>
        <v>8.9098045033997266</v>
      </c>
      <c r="K100">
        <f t="shared" si="10"/>
        <v>3.0498033462343841E-2</v>
      </c>
      <c r="L100" s="4">
        <f t="shared" si="11"/>
        <v>3.0498033462343841E-2</v>
      </c>
      <c r="M100">
        <f t="shared" si="12"/>
        <v>0</v>
      </c>
      <c r="N100">
        <f t="shared" si="13"/>
        <v>0</v>
      </c>
      <c r="O100" s="4">
        <f t="shared" si="14"/>
        <v>0</v>
      </c>
      <c r="P100">
        <f t="shared" si="15"/>
        <v>2.2873525096757882E-2</v>
      </c>
    </row>
    <row r="101" spans="1:16" x14ac:dyDescent="0.15">
      <c r="A101">
        <v>2788</v>
      </c>
      <c r="B101" s="1">
        <v>42914.441666666666</v>
      </c>
      <c r="C101">
        <v>0</v>
      </c>
      <c r="D101" t="s">
        <v>273</v>
      </c>
      <c r="E101" t="s">
        <v>274</v>
      </c>
      <c r="F101" t="s">
        <v>275</v>
      </c>
      <c r="G101">
        <v>99</v>
      </c>
      <c r="H101" s="2">
        <v>43130</v>
      </c>
      <c r="I101" s="3">
        <f t="shared" si="8"/>
        <v>215.5583333333343</v>
      </c>
      <c r="J101" s="3">
        <f t="shared" si="9"/>
        <v>12.933853945181061</v>
      </c>
      <c r="K101">
        <f t="shared" si="10"/>
        <v>5.0674587801841163E-2</v>
      </c>
      <c r="L101" s="4">
        <f t="shared" si="11"/>
        <v>5.0674587801841163E-2</v>
      </c>
      <c r="M101">
        <f t="shared" si="12"/>
        <v>0</v>
      </c>
      <c r="N101">
        <f t="shared" si="13"/>
        <v>0</v>
      </c>
      <c r="O101" s="4">
        <f t="shared" si="14"/>
        <v>0</v>
      </c>
      <c r="P101">
        <f t="shared" si="15"/>
        <v>3.8005940851380871E-2</v>
      </c>
    </row>
    <row r="102" spans="1:16" x14ac:dyDescent="0.15">
      <c r="A102">
        <v>634</v>
      </c>
      <c r="B102" s="1">
        <v>43063.484027777777</v>
      </c>
      <c r="C102">
        <v>1</v>
      </c>
      <c r="D102" t="s">
        <v>276</v>
      </c>
      <c r="E102" t="s">
        <v>277</v>
      </c>
      <c r="F102" t="s">
        <v>278</v>
      </c>
      <c r="G102">
        <v>100</v>
      </c>
      <c r="H102" s="2">
        <v>43130</v>
      </c>
      <c r="I102" s="3">
        <f t="shared" si="8"/>
        <v>66.515972222223354</v>
      </c>
      <c r="J102" s="3">
        <f t="shared" si="9"/>
        <v>9.5315452637731592</v>
      </c>
      <c r="K102">
        <f t="shared" si="10"/>
        <v>3.3615437067405364E-2</v>
      </c>
      <c r="L102" s="4">
        <f t="shared" si="11"/>
        <v>3.3615437067405364E-2</v>
      </c>
      <c r="M102">
        <f t="shared" si="12"/>
        <v>1.5033983065888263E-2</v>
      </c>
      <c r="N102">
        <f t="shared" si="13"/>
        <v>0.53056184617130486</v>
      </c>
      <c r="O102" s="4">
        <f t="shared" si="14"/>
        <v>0.53056184617130486</v>
      </c>
      <c r="P102">
        <f t="shared" si="15"/>
        <v>0.15785203934338024</v>
      </c>
    </row>
    <row r="103" spans="1:16" x14ac:dyDescent="0.15">
      <c r="A103">
        <v>932</v>
      </c>
      <c r="B103" s="1">
        <v>42977.490277777775</v>
      </c>
      <c r="C103">
        <v>1</v>
      </c>
      <c r="D103" t="s">
        <v>279</v>
      </c>
      <c r="E103" t="s">
        <v>280</v>
      </c>
      <c r="F103" t="s">
        <v>281</v>
      </c>
      <c r="G103">
        <v>101</v>
      </c>
      <c r="H103" s="2">
        <v>43130</v>
      </c>
      <c r="I103" s="3">
        <f t="shared" si="8"/>
        <v>152.50972222222481</v>
      </c>
      <c r="J103" s="3">
        <f t="shared" si="9"/>
        <v>6.1110858142011768</v>
      </c>
      <c r="K103">
        <f t="shared" si="10"/>
        <v>1.6465278514734599E-2</v>
      </c>
      <c r="L103" s="4">
        <f t="shared" si="11"/>
        <v>1.6465278514734599E-2</v>
      </c>
      <c r="M103">
        <f t="shared" si="12"/>
        <v>6.5569590281128508E-3</v>
      </c>
      <c r="N103">
        <f t="shared" si="13"/>
        <v>0.23140057242173132</v>
      </c>
      <c r="O103" s="4">
        <f t="shared" si="14"/>
        <v>0.23140057242173132</v>
      </c>
      <c r="P103">
        <f t="shared" si="15"/>
        <v>7.019910199148377E-2</v>
      </c>
    </row>
    <row r="104" spans="1:16" x14ac:dyDescent="0.15">
      <c r="A104">
        <v>4616</v>
      </c>
      <c r="B104" s="1">
        <v>42958.456944444442</v>
      </c>
      <c r="C104">
        <v>2</v>
      </c>
      <c r="D104" t="s">
        <v>282</v>
      </c>
      <c r="E104" t="s">
        <v>283</v>
      </c>
      <c r="F104" t="s">
        <v>284</v>
      </c>
      <c r="G104">
        <v>102</v>
      </c>
      <c r="H104" s="2">
        <v>43130</v>
      </c>
      <c r="I104" s="3">
        <f t="shared" si="8"/>
        <v>171.54305555555766</v>
      </c>
      <c r="J104" s="3">
        <f t="shared" si="9"/>
        <v>26.9086963914142</v>
      </c>
      <c r="K104">
        <f t="shared" si="10"/>
        <v>0.12074434516484187</v>
      </c>
      <c r="L104" s="4">
        <f t="shared" si="11"/>
        <v>0.12074434516484187</v>
      </c>
      <c r="M104">
        <f t="shared" si="12"/>
        <v>1.1658880585534749E-2</v>
      </c>
      <c r="N104">
        <f t="shared" si="13"/>
        <v>0.41145165460425664</v>
      </c>
      <c r="O104" s="4">
        <f t="shared" si="14"/>
        <v>0.41145165460425664</v>
      </c>
      <c r="P104">
        <f t="shared" si="15"/>
        <v>0.19342117252469554</v>
      </c>
    </row>
    <row r="105" spans="1:16" x14ac:dyDescent="0.15">
      <c r="A105">
        <v>5579</v>
      </c>
      <c r="B105" s="1">
        <v>42912.455555555556</v>
      </c>
      <c r="C105">
        <v>0</v>
      </c>
      <c r="D105" t="s">
        <v>285</v>
      </c>
      <c r="E105" t="s">
        <v>286</v>
      </c>
      <c r="F105" t="s">
        <v>287</v>
      </c>
      <c r="G105">
        <v>103</v>
      </c>
      <c r="H105" s="2">
        <v>43130</v>
      </c>
      <c r="I105" s="3">
        <f t="shared" si="8"/>
        <v>217.5444444444438</v>
      </c>
      <c r="J105" s="3">
        <f t="shared" si="9"/>
        <v>25.645334286735864</v>
      </c>
      <c r="K105">
        <f t="shared" si="10"/>
        <v>0.11440985685293378</v>
      </c>
      <c r="L105" s="4">
        <f t="shared" si="11"/>
        <v>0.11440985685293378</v>
      </c>
      <c r="M105">
        <f t="shared" si="12"/>
        <v>0</v>
      </c>
      <c r="N105">
        <f t="shared" si="13"/>
        <v>0</v>
      </c>
      <c r="O105" s="4">
        <f t="shared" si="14"/>
        <v>0</v>
      </c>
      <c r="P105">
        <f t="shared" si="15"/>
        <v>8.5807392639700331E-2</v>
      </c>
    </row>
    <row r="106" spans="1:16" x14ac:dyDescent="0.15">
      <c r="A106">
        <v>1733</v>
      </c>
      <c r="B106" s="1">
        <v>42958.456944444442</v>
      </c>
      <c r="C106">
        <v>0</v>
      </c>
      <c r="D106" t="s">
        <v>288</v>
      </c>
      <c r="E106" t="s">
        <v>283</v>
      </c>
      <c r="F106" t="s">
        <v>289</v>
      </c>
      <c r="G106">
        <v>104</v>
      </c>
      <c r="H106" s="2">
        <v>43130</v>
      </c>
      <c r="I106" s="3">
        <f t="shared" si="8"/>
        <v>171.54305555555766</v>
      </c>
      <c r="J106" s="3">
        <f t="shared" si="9"/>
        <v>10.102420027365859</v>
      </c>
      <c r="K106">
        <f t="shared" si="10"/>
        <v>3.6477798938281625E-2</v>
      </c>
      <c r="L106" s="4">
        <f t="shared" si="11"/>
        <v>3.6477798938281625E-2</v>
      </c>
      <c r="M106">
        <f t="shared" si="12"/>
        <v>0</v>
      </c>
      <c r="N106">
        <f t="shared" si="13"/>
        <v>0</v>
      </c>
      <c r="O106" s="4">
        <f t="shared" si="14"/>
        <v>0</v>
      </c>
      <c r="P106">
        <f t="shared" si="15"/>
        <v>2.7358349203711219E-2</v>
      </c>
    </row>
    <row r="107" spans="1:16" x14ac:dyDescent="0.15">
      <c r="A107">
        <v>1121</v>
      </c>
      <c r="B107" s="1">
        <v>43033.524305555555</v>
      </c>
      <c r="C107">
        <v>0</v>
      </c>
      <c r="D107" t="s">
        <v>290</v>
      </c>
      <c r="E107" t="s">
        <v>291</v>
      </c>
      <c r="F107" t="s">
        <v>292</v>
      </c>
      <c r="G107">
        <v>105</v>
      </c>
      <c r="H107" s="2">
        <v>43130</v>
      </c>
      <c r="I107" s="3">
        <f t="shared" si="8"/>
        <v>96.475694444445253</v>
      </c>
      <c r="J107" s="3">
        <f t="shared" si="9"/>
        <v>11.619506928198572</v>
      </c>
      <c r="K107">
        <f t="shared" si="10"/>
        <v>4.4084461514186955E-2</v>
      </c>
      <c r="L107" s="4">
        <f t="shared" si="11"/>
        <v>4.4084461514186955E-2</v>
      </c>
      <c r="M107">
        <f t="shared" si="12"/>
        <v>0</v>
      </c>
      <c r="N107">
        <f t="shared" si="13"/>
        <v>0</v>
      </c>
      <c r="O107" s="4">
        <f t="shared" si="14"/>
        <v>0</v>
      </c>
      <c r="P107">
        <f t="shared" si="15"/>
        <v>3.3063346135640215E-2</v>
      </c>
    </row>
    <row r="108" spans="1:16" x14ac:dyDescent="0.15">
      <c r="A108">
        <v>890</v>
      </c>
      <c r="B108" s="1">
        <v>42979.46597222222</v>
      </c>
      <c r="C108">
        <v>0</v>
      </c>
      <c r="D108" t="s">
        <v>293</v>
      </c>
      <c r="E108" t="s">
        <v>294</v>
      </c>
      <c r="F108" t="s">
        <v>295</v>
      </c>
      <c r="G108">
        <v>106</v>
      </c>
      <c r="H108" s="2">
        <v>43130</v>
      </c>
      <c r="I108" s="3">
        <f t="shared" si="8"/>
        <v>150.53402777777956</v>
      </c>
      <c r="J108" s="3">
        <f t="shared" si="9"/>
        <v>5.9122845056257347</v>
      </c>
      <c r="K108">
        <f t="shared" si="10"/>
        <v>1.5468490213977547E-2</v>
      </c>
      <c r="L108" s="4">
        <f t="shared" si="11"/>
        <v>1.5468490213977547E-2</v>
      </c>
      <c r="M108">
        <f t="shared" si="12"/>
        <v>0</v>
      </c>
      <c r="N108">
        <f t="shared" si="13"/>
        <v>0</v>
      </c>
      <c r="O108" s="4">
        <f t="shared" si="14"/>
        <v>0</v>
      </c>
      <c r="P108">
        <f t="shared" si="15"/>
        <v>1.1601367660483161E-2</v>
      </c>
    </row>
    <row r="109" spans="1:16" x14ac:dyDescent="0.15">
      <c r="A109">
        <v>4524</v>
      </c>
      <c r="B109" s="1">
        <v>42868.849305555559</v>
      </c>
      <c r="C109">
        <v>1</v>
      </c>
      <c r="D109" t="s">
        <v>296</v>
      </c>
      <c r="E109" t="s">
        <v>296</v>
      </c>
      <c r="F109" t="s">
        <v>297</v>
      </c>
      <c r="G109">
        <v>107</v>
      </c>
      <c r="H109" s="2">
        <v>43130</v>
      </c>
      <c r="I109" s="3">
        <f t="shared" si="8"/>
        <v>261.15069444444089</v>
      </c>
      <c r="J109" s="3">
        <f t="shared" si="9"/>
        <v>17.32333130349944</v>
      </c>
      <c r="K109">
        <f t="shared" si="10"/>
        <v>7.268339503033755E-2</v>
      </c>
      <c r="L109" s="4">
        <f t="shared" si="11"/>
        <v>7.268339503033755E-2</v>
      </c>
      <c r="M109">
        <f t="shared" si="12"/>
        <v>3.8292067425949247E-3</v>
      </c>
      <c r="N109">
        <f t="shared" si="13"/>
        <v>0.1351359110768518</v>
      </c>
      <c r="O109" s="4">
        <f t="shared" si="14"/>
        <v>0.1351359110768518</v>
      </c>
      <c r="P109">
        <f t="shared" si="15"/>
        <v>8.8296524041966112E-2</v>
      </c>
    </row>
    <row r="110" spans="1:16" x14ac:dyDescent="0.15">
      <c r="A110">
        <v>11126</v>
      </c>
      <c r="B110" s="1">
        <v>42599.669444444444</v>
      </c>
      <c r="C110">
        <v>1</v>
      </c>
      <c r="D110" t="s">
        <v>298</v>
      </c>
      <c r="E110" t="s">
        <v>298</v>
      </c>
      <c r="F110" t="s">
        <v>299</v>
      </c>
      <c r="G110">
        <v>108</v>
      </c>
      <c r="H110" s="2">
        <v>43130</v>
      </c>
      <c r="I110" s="3">
        <f t="shared" si="8"/>
        <v>530.3305555555562</v>
      </c>
      <c r="J110" s="3">
        <f t="shared" si="9"/>
        <v>20.979368213745069</v>
      </c>
      <c r="K110">
        <f t="shared" si="10"/>
        <v>9.101473724021969E-2</v>
      </c>
      <c r="L110" s="4">
        <f t="shared" si="11"/>
        <v>9.101473724021969E-2</v>
      </c>
      <c r="M110">
        <f t="shared" si="12"/>
        <v>1.8856164132433103E-3</v>
      </c>
      <c r="N110">
        <f t="shared" si="13"/>
        <v>6.6544981525970312E-2</v>
      </c>
      <c r="O110" s="4">
        <f t="shared" si="14"/>
        <v>6.6544981525970312E-2</v>
      </c>
      <c r="P110">
        <f t="shared" si="15"/>
        <v>8.4897298311657349E-2</v>
      </c>
    </row>
    <row r="111" spans="1:16" x14ac:dyDescent="0.15">
      <c r="A111">
        <v>46734</v>
      </c>
      <c r="B111" s="1">
        <v>41568.607638888891</v>
      </c>
      <c r="C111">
        <v>5</v>
      </c>
      <c r="D111" t="s">
        <v>300</v>
      </c>
      <c r="E111" t="s">
        <v>300</v>
      </c>
      <c r="F111" t="s">
        <v>301</v>
      </c>
      <c r="G111">
        <v>109</v>
      </c>
      <c r="H111" s="2">
        <v>43130</v>
      </c>
      <c r="I111" s="3">
        <f t="shared" si="8"/>
        <v>1561.3923611111095</v>
      </c>
      <c r="J111" s="3">
        <f t="shared" si="9"/>
        <v>29.93097773755176</v>
      </c>
      <c r="K111">
        <f t="shared" si="10"/>
        <v>0.13589804163200053</v>
      </c>
      <c r="L111" s="4">
        <f t="shared" si="11"/>
        <v>0.13589804163200053</v>
      </c>
      <c r="M111">
        <f t="shared" si="12"/>
        <v>3.2022700536602647E-3</v>
      </c>
      <c r="N111">
        <f t="shared" si="13"/>
        <v>0.11301079056448241</v>
      </c>
      <c r="O111" s="4">
        <f t="shared" si="14"/>
        <v>0.11301079056448241</v>
      </c>
      <c r="P111">
        <f t="shared" si="15"/>
        <v>0.13017622886512101</v>
      </c>
    </row>
    <row r="112" spans="1:16" x14ac:dyDescent="0.15">
      <c r="A112">
        <v>548373</v>
      </c>
      <c r="B112" s="1">
        <v>42571.931944444441</v>
      </c>
      <c r="C112">
        <v>131</v>
      </c>
      <c r="D112" t="s">
        <v>302</v>
      </c>
      <c r="E112" t="s">
        <v>302</v>
      </c>
      <c r="F112" t="s">
        <v>303</v>
      </c>
      <c r="G112">
        <v>110</v>
      </c>
      <c r="H112" s="2">
        <v>43130</v>
      </c>
      <c r="I112" s="3">
        <f t="shared" si="8"/>
        <v>558.06805555555911</v>
      </c>
      <c r="J112" s="3">
        <f t="shared" si="9"/>
        <v>982.62746727922342</v>
      </c>
      <c r="K112">
        <f t="shared" si="10"/>
        <v>4.9127112414660399</v>
      </c>
      <c r="L112" s="4">
        <f t="shared" si="11"/>
        <v>1</v>
      </c>
      <c r="M112">
        <f t="shared" si="12"/>
        <v>0.23473839560587095</v>
      </c>
      <c r="N112">
        <f t="shared" si="13"/>
        <v>8.2841144621565093</v>
      </c>
      <c r="O112" s="4">
        <f t="shared" si="14"/>
        <v>1</v>
      </c>
      <c r="P112">
        <f t="shared" si="15"/>
        <v>1</v>
      </c>
    </row>
    <row r="113" spans="1:16" x14ac:dyDescent="0.15">
      <c r="A113">
        <v>2742</v>
      </c>
      <c r="B113" s="1">
        <v>42873.425694444442</v>
      </c>
      <c r="C113">
        <v>1</v>
      </c>
      <c r="D113" t="s">
        <v>304</v>
      </c>
      <c r="E113" t="s">
        <v>305</v>
      </c>
      <c r="F113" t="s">
        <v>306</v>
      </c>
      <c r="G113">
        <v>111</v>
      </c>
      <c r="H113" s="2">
        <v>43130</v>
      </c>
      <c r="I113" s="3">
        <f t="shared" si="8"/>
        <v>256.57430555555766</v>
      </c>
      <c r="J113" s="3">
        <f t="shared" si="9"/>
        <v>10.686962570405388</v>
      </c>
      <c r="K113">
        <f t="shared" si="10"/>
        <v>3.9408690954897629E-2</v>
      </c>
      <c r="L113" s="4">
        <f t="shared" si="11"/>
        <v>3.9408690954897629E-2</v>
      </c>
      <c r="M113">
        <f t="shared" si="12"/>
        <v>3.8975064078794266E-3</v>
      </c>
      <c r="N113">
        <f t="shared" si="13"/>
        <v>0.13754626343307128</v>
      </c>
      <c r="O113" s="4">
        <f t="shared" si="14"/>
        <v>0.13754626343307128</v>
      </c>
      <c r="P113">
        <f t="shared" si="15"/>
        <v>6.3943084074441048E-2</v>
      </c>
    </row>
    <row r="114" spans="1:16" x14ac:dyDescent="0.15">
      <c r="A114">
        <v>16798</v>
      </c>
      <c r="B114" s="1">
        <v>41795.620833333334</v>
      </c>
      <c r="C114">
        <v>6</v>
      </c>
      <c r="D114" t="s">
        <v>307</v>
      </c>
      <c r="F114" t="s">
        <v>308</v>
      </c>
      <c r="G114">
        <v>112</v>
      </c>
      <c r="H114" s="2">
        <v>43130</v>
      </c>
      <c r="I114" s="3">
        <f t="shared" si="8"/>
        <v>1334.3791666666657</v>
      </c>
      <c r="J114" s="3">
        <f t="shared" si="9"/>
        <v>12.58862579664077</v>
      </c>
      <c r="K114">
        <f t="shared" si="10"/>
        <v>4.8943616401185656E-2</v>
      </c>
      <c r="L114" s="4">
        <f t="shared" si="11"/>
        <v>4.8943616401185656E-2</v>
      </c>
      <c r="M114">
        <f t="shared" si="12"/>
        <v>4.4964730789287186E-3</v>
      </c>
      <c r="N114">
        <f t="shared" si="13"/>
        <v>0.15868429860274283</v>
      </c>
      <c r="O114" s="4">
        <f t="shared" si="14"/>
        <v>0.15868429860274283</v>
      </c>
      <c r="P114">
        <f t="shared" si="15"/>
        <v>7.6378786951574948E-2</v>
      </c>
    </row>
    <row r="115" spans="1:16" x14ac:dyDescent="0.15">
      <c r="A115">
        <v>751</v>
      </c>
      <c r="B115" s="1">
        <v>43060.475694444445</v>
      </c>
      <c r="C115">
        <v>0</v>
      </c>
      <c r="D115" t="s">
        <v>309</v>
      </c>
      <c r="E115" t="s">
        <v>310</v>
      </c>
      <c r="F115" t="s">
        <v>311</v>
      </c>
      <c r="G115">
        <v>113</v>
      </c>
      <c r="H115" s="2">
        <v>43130</v>
      </c>
      <c r="I115" s="3">
        <f t="shared" si="8"/>
        <v>69.524305555554747</v>
      </c>
      <c r="J115" s="3">
        <f t="shared" si="9"/>
        <v>10.801977725615668</v>
      </c>
      <c r="K115">
        <f t="shared" si="10"/>
        <v>3.9985376098194143E-2</v>
      </c>
      <c r="L115" s="4">
        <f t="shared" si="11"/>
        <v>3.9985376098194143E-2</v>
      </c>
      <c r="M115">
        <f t="shared" si="12"/>
        <v>0</v>
      </c>
      <c r="N115">
        <f t="shared" si="13"/>
        <v>0</v>
      </c>
      <c r="O115" s="4">
        <f t="shared" si="14"/>
        <v>0</v>
      </c>
      <c r="P115">
        <f t="shared" si="15"/>
        <v>2.9989032073645609E-2</v>
      </c>
    </row>
    <row r="116" spans="1:16" x14ac:dyDescent="0.15">
      <c r="A116">
        <v>13133</v>
      </c>
      <c r="B116" s="1">
        <v>41878.447916666664</v>
      </c>
      <c r="C116">
        <v>10</v>
      </c>
      <c r="D116" t="s">
        <v>312</v>
      </c>
      <c r="F116" t="s">
        <v>313</v>
      </c>
      <c r="G116">
        <v>114</v>
      </c>
      <c r="H116" s="2">
        <v>43130</v>
      </c>
      <c r="I116" s="3">
        <f t="shared" si="8"/>
        <v>1251.5520833333358</v>
      </c>
      <c r="J116" s="3">
        <f t="shared" si="9"/>
        <v>10.493370731341896</v>
      </c>
      <c r="K116">
        <f t="shared" si="10"/>
        <v>3.8438022896003531E-2</v>
      </c>
      <c r="L116" s="4">
        <f t="shared" si="11"/>
        <v>3.8438022896003531E-2</v>
      </c>
      <c r="M116">
        <f t="shared" si="12"/>
        <v>7.9900789852599529E-3</v>
      </c>
      <c r="N116">
        <f t="shared" si="13"/>
        <v>0.28197657526253156</v>
      </c>
      <c r="O116" s="4">
        <f t="shared" si="14"/>
        <v>0.28197657526253156</v>
      </c>
      <c r="P116">
        <f t="shared" si="15"/>
        <v>9.9322660987635536E-2</v>
      </c>
    </row>
    <row r="117" spans="1:16" x14ac:dyDescent="0.15">
      <c r="A117">
        <v>51111</v>
      </c>
      <c r="B117" s="1">
        <v>41856.424305555556</v>
      </c>
      <c r="C117">
        <v>33</v>
      </c>
      <c r="D117" t="s">
        <v>314</v>
      </c>
      <c r="F117" t="s">
        <v>315</v>
      </c>
      <c r="G117">
        <v>115</v>
      </c>
      <c r="H117" s="2">
        <v>43130</v>
      </c>
      <c r="I117" s="3">
        <f t="shared" si="8"/>
        <v>1273.5756944444438</v>
      </c>
      <c r="J117" s="3">
        <f t="shared" si="9"/>
        <v>40.131890254309162</v>
      </c>
      <c r="K117">
        <f t="shared" si="10"/>
        <v>0.1870453420527686</v>
      </c>
      <c r="L117" s="4">
        <f t="shared" si="11"/>
        <v>0.1870453420527686</v>
      </c>
      <c r="M117">
        <f t="shared" si="12"/>
        <v>2.5911298514844212E-2</v>
      </c>
      <c r="N117">
        <f t="shared" si="13"/>
        <v>0.91443141291840213</v>
      </c>
      <c r="O117" s="4">
        <f t="shared" si="14"/>
        <v>0.91443141291840213</v>
      </c>
      <c r="P117">
        <f t="shared" si="15"/>
        <v>0.36889185976917699</v>
      </c>
    </row>
    <row r="118" spans="1:16" x14ac:dyDescent="0.15">
      <c r="A118">
        <v>1693</v>
      </c>
      <c r="B118" s="1">
        <v>43033.522916666669</v>
      </c>
      <c r="C118">
        <v>0</v>
      </c>
      <c r="D118" t="s">
        <v>316</v>
      </c>
      <c r="E118" t="s">
        <v>317</v>
      </c>
      <c r="F118" t="s">
        <v>318</v>
      </c>
      <c r="G118">
        <v>116</v>
      </c>
      <c r="H118" s="2">
        <v>43130</v>
      </c>
      <c r="I118" s="3">
        <f t="shared" si="8"/>
        <v>96.477083333331393</v>
      </c>
      <c r="J118" s="3">
        <f t="shared" si="9"/>
        <v>17.548208771513451</v>
      </c>
      <c r="K118">
        <f t="shared" si="10"/>
        <v>7.3810929002958117E-2</v>
      </c>
      <c r="L118" s="4">
        <f t="shared" si="11"/>
        <v>7.3810929002958117E-2</v>
      </c>
      <c r="M118">
        <f t="shared" si="12"/>
        <v>0</v>
      </c>
      <c r="N118">
        <f t="shared" si="13"/>
        <v>0</v>
      </c>
      <c r="O118" s="4">
        <f t="shared" si="14"/>
        <v>0</v>
      </c>
      <c r="P118">
        <f t="shared" si="15"/>
        <v>5.5358196752218591E-2</v>
      </c>
    </row>
    <row r="119" spans="1:16" x14ac:dyDescent="0.15">
      <c r="A119">
        <v>3930</v>
      </c>
      <c r="B119" s="1">
        <v>42972.488888888889</v>
      </c>
      <c r="C119">
        <v>0</v>
      </c>
      <c r="D119" t="s">
        <v>319</v>
      </c>
      <c r="E119" t="s">
        <v>320</v>
      </c>
      <c r="F119" t="s">
        <v>321</v>
      </c>
      <c r="G119">
        <v>117</v>
      </c>
      <c r="H119" s="2">
        <v>43130</v>
      </c>
      <c r="I119" s="3">
        <f t="shared" si="8"/>
        <v>157.51111111111095</v>
      </c>
      <c r="J119" s="3">
        <f t="shared" si="9"/>
        <v>24.950620767494382</v>
      </c>
      <c r="K119">
        <f t="shared" si="10"/>
        <v>0.11092656837098255</v>
      </c>
      <c r="L119" s="4">
        <f t="shared" si="11"/>
        <v>0.11092656837098255</v>
      </c>
      <c r="M119">
        <f t="shared" si="12"/>
        <v>0</v>
      </c>
      <c r="N119">
        <f t="shared" si="13"/>
        <v>0</v>
      </c>
      <c r="O119" s="4">
        <f t="shared" si="14"/>
        <v>0</v>
      </c>
      <c r="P119">
        <f t="shared" si="15"/>
        <v>8.3194926278236908E-2</v>
      </c>
    </row>
    <row r="120" spans="1:16" x14ac:dyDescent="0.15">
      <c r="A120">
        <v>1265</v>
      </c>
      <c r="B120" s="1">
        <v>42968.554861111108</v>
      </c>
      <c r="C120">
        <v>0</v>
      </c>
      <c r="D120" t="s">
        <v>322</v>
      </c>
      <c r="E120" t="s">
        <v>323</v>
      </c>
      <c r="F120" t="s">
        <v>324</v>
      </c>
      <c r="G120">
        <v>118</v>
      </c>
      <c r="H120" s="2">
        <v>43130</v>
      </c>
      <c r="I120" s="3">
        <f t="shared" si="8"/>
        <v>161.44513888889196</v>
      </c>
      <c r="J120" s="3">
        <f t="shared" si="9"/>
        <v>7.8354790283935687</v>
      </c>
      <c r="K120">
        <f t="shared" si="10"/>
        <v>2.5111373422905422E-2</v>
      </c>
      <c r="L120" s="4">
        <f t="shared" si="11"/>
        <v>2.5111373422905422E-2</v>
      </c>
      <c r="M120">
        <f t="shared" si="12"/>
        <v>0</v>
      </c>
      <c r="N120">
        <f t="shared" si="13"/>
        <v>0</v>
      </c>
      <c r="O120" s="4">
        <f t="shared" si="14"/>
        <v>0</v>
      </c>
      <c r="P120">
        <f t="shared" si="15"/>
        <v>1.8833530067179065E-2</v>
      </c>
    </row>
    <row r="121" spans="1:16" x14ac:dyDescent="0.15">
      <c r="A121">
        <v>9878</v>
      </c>
      <c r="B121" s="1">
        <v>42811.553472222222</v>
      </c>
      <c r="C121">
        <v>0</v>
      </c>
      <c r="D121" t="s">
        <v>325</v>
      </c>
      <c r="F121" t="s">
        <v>326</v>
      </c>
      <c r="G121">
        <v>119</v>
      </c>
      <c r="H121" s="2">
        <v>43130</v>
      </c>
      <c r="I121" s="3">
        <f t="shared" si="8"/>
        <v>318.4465277777781</v>
      </c>
      <c r="J121" s="3">
        <f t="shared" si="9"/>
        <v>31.019336492477557</v>
      </c>
      <c r="K121">
        <f t="shared" si="10"/>
        <v>0.14135506443386431</v>
      </c>
      <c r="L121" s="4">
        <f t="shared" si="11"/>
        <v>0.14135506443386431</v>
      </c>
      <c r="M121">
        <f t="shared" si="12"/>
        <v>0</v>
      </c>
      <c r="N121">
        <f t="shared" si="13"/>
        <v>0</v>
      </c>
      <c r="O121" s="4">
        <f t="shared" si="14"/>
        <v>0</v>
      </c>
      <c r="P121">
        <f t="shared" si="15"/>
        <v>0.10601629832539823</v>
      </c>
    </row>
    <row r="122" spans="1:16" x14ac:dyDescent="0.15">
      <c r="A122">
        <v>1534</v>
      </c>
      <c r="B122" s="1">
        <v>43048.496527777781</v>
      </c>
      <c r="C122">
        <v>0</v>
      </c>
      <c r="D122" t="s">
        <v>327</v>
      </c>
      <c r="E122" t="s">
        <v>328</v>
      </c>
      <c r="F122" t="s">
        <v>329</v>
      </c>
      <c r="G122">
        <v>120</v>
      </c>
      <c r="H122" s="2">
        <v>43130</v>
      </c>
      <c r="I122" s="3">
        <f t="shared" si="8"/>
        <v>81.503472222218988</v>
      </c>
      <c r="J122" s="3">
        <f t="shared" si="9"/>
        <v>18.821284028458976</v>
      </c>
      <c r="K122">
        <f t="shared" si="10"/>
        <v>8.0194118988978838E-2</v>
      </c>
      <c r="L122" s="4">
        <f t="shared" si="11"/>
        <v>8.0194118988978838E-2</v>
      </c>
      <c r="M122">
        <f t="shared" si="12"/>
        <v>0</v>
      </c>
      <c r="N122">
        <f t="shared" si="13"/>
        <v>0</v>
      </c>
      <c r="O122" s="4">
        <f t="shared" si="14"/>
        <v>0</v>
      </c>
      <c r="P122">
        <f t="shared" si="15"/>
        <v>6.0145589241734132E-2</v>
      </c>
    </row>
    <row r="123" spans="1:16" x14ac:dyDescent="0.15">
      <c r="A123">
        <v>12903</v>
      </c>
      <c r="B123" s="1">
        <v>42684.677083333336</v>
      </c>
      <c r="C123">
        <v>2</v>
      </c>
      <c r="D123" t="s">
        <v>330</v>
      </c>
      <c r="E123" t="s">
        <v>331</v>
      </c>
      <c r="F123" t="s">
        <v>332</v>
      </c>
      <c r="G123">
        <v>121</v>
      </c>
      <c r="H123" s="2">
        <v>43130</v>
      </c>
      <c r="I123" s="3">
        <f t="shared" si="8"/>
        <v>445.32291666666424</v>
      </c>
      <c r="J123" s="3">
        <f t="shared" si="9"/>
        <v>28.974480129119943</v>
      </c>
      <c r="K123">
        <f t="shared" si="10"/>
        <v>0.1311021696499752</v>
      </c>
      <c r="L123" s="4">
        <f t="shared" si="11"/>
        <v>0.1311021696499752</v>
      </c>
      <c r="M123">
        <f t="shared" si="12"/>
        <v>4.4911230146663476E-3</v>
      </c>
      <c r="N123">
        <f t="shared" si="13"/>
        <v>0.15849549035680174</v>
      </c>
      <c r="O123" s="4">
        <f t="shared" si="14"/>
        <v>0.15849549035680174</v>
      </c>
      <c r="P123">
        <f t="shared" si="15"/>
        <v>0.13795049982668184</v>
      </c>
    </row>
    <row r="124" spans="1:16" x14ac:dyDescent="0.15">
      <c r="A124">
        <v>330</v>
      </c>
      <c r="B124" s="1">
        <v>42975.533333333333</v>
      </c>
      <c r="C124">
        <v>0</v>
      </c>
      <c r="D124" t="s">
        <v>333</v>
      </c>
      <c r="E124" t="s">
        <v>334</v>
      </c>
      <c r="F124" t="s">
        <v>335</v>
      </c>
      <c r="G124">
        <v>122</v>
      </c>
      <c r="H124" s="2">
        <v>43130</v>
      </c>
      <c r="I124" s="3">
        <f t="shared" si="8"/>
        <v>154.46666666666715</v>
      </c>
      <c r="J124" s="3">
        <f t="shared" si="9"/>
        <v>2.1363832542080208</v>
      </c>
      <c r="K124">
        <f t="shared" si="10"/>
        <v>-3.4638509219903526E-3</v>
      </c>
      <c r="L124" s="4">
        <f t="shared" si="11"/>
        <v>0</v>
      </c>
      <c r="M124">
        <f t="shared" si="12"/>
        <v>0</v>
      </c>
      <c r="N124">
        <f t="shared" si="13"/>
        <v>0</v>
      </c>
      <c r="O124" s="4">
        <f t="shared" si="14"/>
        <v>0</v>
      </c>
      <c r="P124">
        <f t="shared" si="15"/>
        <v>0</v>
      </c>
    </row>
    <row r="125" spans="1:16" x14ac:dyDescent="0.15">
      <c r="A125">
        <v>1082424</v>
      </c>
      <c r="B125" s="1">
        <v>41457.738194444442</v>
      </c>
      <c r="C125">
        <v>65</v>
      </c>
      <c r="D125" t="s">
        <v>336</v>
      </c>
      <c r="E125" t="s">
        <v>337</v>
      </c>
      <c r="F125" t="s">
        <v>338</v>
      </c>
      <c r="G125">
        <v>123</v>
      </c>
      <c r="H125" s="2">
        <v>43130</v>
      </c>
      <c r="I125" s="3">
        <f t="shared" si="8"/>
        <v>1672.2618055555577</v>
      </c>
      <c r="J125" s="3">
        <f t="shared" si="9"/>
        <v>647.28142232513517</v>
      </c>
      <c r="K125">
        <f t="shared" si="10"/>
        <v>3.2312886355955475</v>
      </c>
      <c r="L125" s="4">
        <f t="shared" si="11"/>
        <v>1</v>
      </c>
      <c r="M125">
        <f t="shared" si="12"/>
        <v>3.886951180972871E-2</v>
      </c>
      <c r="N125">
        <f t="shared" si="13"/>
        <v>1.3717376064058071</v>
      </c>
      <c r="O125" s="4">
        <f t="shared" si="14"/>
        <v>1</v>
      </c>
      <c r="P125">
        <f t="shared" si="15"/>
        <v>1</v>
      </c>
    </row>
    <row r="126" spans="1:16" x14ac:dyDescent="0.15">
      <c r="A126">
        <v>45581</v>
      </c>
      <c r="B126" s="1">
        <v>42570.545138888891</v>
      </c>
      <c r="C126">
        <v>13</v>
      </c>
      <c r="D126" t="s">
        <v>339</v>
      </c>
      <c r="E126" t="s">
        <v>340</v>
      </c>
      <c r="F126" t="s">
        <v>341</v>
      </c>
      <c r="G126">
        <v>124</v>
      </c>
      <c r="H126" s="2">
        <v>43130</v>
      </c>
      <c r="I126" s="3">
        <f t="shared" si="8"/>
        <v>559.45486111110949</v>
      </c>
      <c r="J126" s="3">
        <f t="shared" si="9"/>
        <v>81.473954680585877</v>
      </c>
      <c r="K126">
        <f t="shared" si="10"/>
        <v>0.39433414937779004</v>
      </c>
      <c r="L126" s="4">
        <f t="shared" si="11"/>
        <v>0.39433414937779004</v>
      </c>
      <c r="M126">
        <f t="shared" si="12"/>
        <v>2.3236905966249454E-2</v>
      </c>
      <c r="N126">
        <f t="shared" si="13"/>
        <v>0.82004986135282043</v>
      </c>
      <c r="O126" s="4">
        <f t="shared" si="14"/>
        <v>0.82004986135282043</v>
      </c>
      <c r="P126">
        <f t="shared" si="15"/>
        <v>0.50076307737154768</v>
      </c>
    </row>
    <row r="127" spans="1:16" x14ac:dyDescent="0.15">
      <c r="A127">
        <v>13045</v>
      </c>
      <c r="B127" s="1">
        <v>42627.45416666667</v>
      </c>
      <c r="C127">
        <v>10</v>
      </c>
      <c r="D127" t="s">
        <v>342</v>
      </c>
      <c r="E127" t="s">
        <v>343</v>
      </c>
      <c r="F127" t="s">
        <v>344</v>
      </c>
      <c r="G127">
        <v>125</v>
      </c>
      <c r="H127" s="2">
        <v>43130</v>
      </c>
      <c r="I127" s="3">
        <f t="shared" si="8"/>
        <v>502.54583333332994</v>
      </c>
      <c r="J127" s="3">
        <f t="shared" si="9"/>
        <v>25.957831375247874</v>
      </c>
      <c r="K127">
        <f t="shared" si="10"/>
        <v>0.11597671495905738</v>
      </c>
      <c r="L127" s="4">
        <f t="shared" si="11"/>
        <v>0.11597671495905738</v>
      </c>
      <c r="M127">
        <f t="shared" si="12"/>
        <v>1.9898682541393539E-2</v>
      </c>
      <c r="N127">
        <f t="shared" si="13"/>
        <v>0.70224116252286695</v>
      </c>
      <c r="O127" s="4">
        <f t="shared" si="14"/>
        <v>0.70224116252286695</v>
      </c>
      <c r="P127">
        <f t="shared" si="15"/>
        <v>0.26254282685000979</v>
      </c>
    </row>
    <row r="128" spans="1:16" x14ac:dyDescent="0.15">
      <c r="A128">
        <v>6728</v>
      </c>
      <c r="B128" s="1">
        <v>42646.955555555556</v>
      </c>
      <c r="C128">
        <v>2</v>
      </c>
      <c r="D128" t="s">
        <v>345</v>
      </c>
      <c r="E128" t="s">
        <v>346</v>
      </c>
      <c r="F128" t="s">
        <v>347</v>
      </c>
      <c r="G128">
        <v>126</v>
      </c>
      <c r="H128" s="2">
        <v>43130</v>
      </c>
      <c r="I128" s="3">
        <f t="shared" si="8"/>
        <v>483.0444444444438</v>
      </c>
      <c r="J128" s="3">
        <f t="shared" si="9"/>
        <v>13.928324975847652</v>
      </c>
      <c r="K128">
        <f t="shared" si="10"/>
        <v>5.5660858243990134E-2</v>
      </c>
      <c r="L128" s="4">
        <f t="shared" si="11"/>
        <v>5.5660858243990134E-2</v>
      </c>
      <c r="M128">
        <f t="shared" si="12"/>
        <v>4.1404057597644621E-3</v>
      </c>
      <c r="N128">
        <f t="shared" si="13"/>
        <v>0.14611838487322026</v>
      </c>
      <c r="O128" s="4">
        <f t="shared" si="14"/>
        <v>0.14611838487322026</v>
      </c>
      <c r="P128">
        <f t="shared" si="15"/>
        <v>7.8275239901297672E-2</v>
      </c>
    </row>
    <row r="129" spans="1:16" x14ac:dyDescent="0.15">
      <c r="A129">
        <v>22622</v>
      </c>
      <c r="B129" s="1">
        <v>41835.424305555556</v>
      </c>
      <c r="C129">
        <v>9</v>
      </c>
      <c r="D129" t="s">
        <v>348</v>
      </c>
      <c r="F129" t="s">
        <v>349</v>
      </c>
      <c r="G129">
        <v>127</v>
      </c>
      <c r="H129" s="2">
        <v>43130</v>
      </c>
      <c r="I129" s="3">
        <f t="shared" si="8"/>
        <v>1294.5756944444438</v>
      </c>
      <c r="J129" s="3">
        <f t="shared" si="9"/>
        <v>17.474451356595289</v>
      </c>
      <c r="K129">
        <f t="shared" si="10"/>
        <v>7.3441109866397403E-2</v>
      </c>
      <c r="L129" s="4">
        <f t="shared" si="11"/>
        <v>7.3441109866397403E-2</v>
      </c>
      <c r="M129">
        <f t="shared" si="12"/>
        <v>6.9520847939774384E-3</v>
      </c>
      <c r="N129">
        <f t="shared" si="13"/>
        <v>0.24534489142809174</v>
      </c>
      <c r="O129" s="4">
        <f t="shared" si="14"/>
        <v>0.24534489142809174</v>
      </c>
      <c r="P129">
        <f t="shared" si="15"/>
        <v>0.11641705525682099</v>
      </c>
    </row>
    <row r="130" spans="1:16" x14ac:dyDescent="0.15">
      <c r="A130">
        <v>439</v>
      </c>
      <c r="B130" s="1">
        <v>43019.472916666666</v>
      </c>
      <c r="C130">
        <v>0</v>
      </c>
      <c r="D130" t="s">
        <v>350</v>
      </c>
      <c r="E130" t="s">
        <v>351</v>
      </c>
      <c r="F130" t="s">
        <v>352</v>
      </c>
      <c r="G130">
        <v>128</v>
      </c>
      <c r="H130" s="2">
        <v>43130</v>
      </c>
      <c r="I130" s="3">
        <f t="shared" si="8"/>
        <v>110.5270833333343</v>
      </c>
      <c r="J130" s="3">
        <f t="shared" si="9"/>
        <v>3.9718771794243142</v>
      </c>
      <c r="K130">
        <f t="shared" si="10"/>
        <v>5.739302135082891E-3</v>
      </c>
      <c r="L130" s="4">
        <f t="shared" si="11"/>
        <v>5.739302135082891E-3</v>
      </c>
      <c r="M130">
        <f t="shared" si="12"/>
        <v>0</v>
      </c>
      <c r="N130">
        <f t="shared" si="13"/>
        <v>0</v>
      </c>
      <c r="O130" s="4">
        <f t="shared" si="14"/>
        <v>0</v>
      </c>
      <c r="P130">
        <f t="shared" si="15"/>
        <v>4.3044766013121682E-3</v>
      </c>
    </row>
    <row r="131" spans="1:16" x14ac:dyDescent="0.15">
      <c r="A131">
        <v>12174</v>
      </c>
      <c r="B131" s="1">
        <v>41947.666666666664</v>
      </c>
      <c r="C131">
        <v>7</v>
      </c>
      <c r="D131" t="s">
        <v>353</v>
      </c>
      <c r="E131" t="s">
        <v>354</v>
      </c>
      <c r="F131" t="s">
        <v>355</v>
      </c>
      <c r="G131">
        <v>129</v>
      </c>
      <c r="H131" s="2">
        <v>43130</v>
      </c>
      <c r="I131" s="3">
        <f t="shared" ref="I131:I194" si="16">H131-B131</f>
        <v>1182.3333333333358</v>
      </c>
      <c r="J131" s="3">
        <f t="shared" ref="J131:J194" si="17">A131/I131</f>
        <v>10.296588666478693</v>
      </c>
      <c r="K131">
        <f t="shared" ref="K131:K194" si="18">(J131-PERCENTILE($J$2:$J$426,0.05))/(PERCENTILE($J$2:$J$426,0.95)-PERCENTILE($J$2:$J$426,0.05))</f>
        <v>3.7451359068385814E-2</v>
      </c>
      <c r="L131" s="4">
        <f t="shared" ref="L131:L194" si="19">IF(K131&gt;1,1,IF(K131&lt;0,0,K131))</f>
        <v>3.7451359068385814E-2</v>
      </c>
      <c r="M131">
        <f t="shared" ref="M131:M194" si="20">C131/I131</f>
        <v>5.9204961939667202E-3</v>
      </c>
      <c r="N131">
        <f t="shared" ref="N131:N194" si="21">(M131-PERCENTILE($M$2:$M$426,0.05))/(PERCENTILE($M$2:$M$426,0.95)-PERCENTILE($M$2:$M$426,0.05))</f>
        <v>0.20893926627125506</v>
      </c>
      <c r="O131" s="4">
        <f t="shared" ref="O131:O194" si="22">IF(N131&gt;1,1,IF(N131&lt;0,0,N131))</f>
        <v>0.20893926627125506</v>
      </c>
      <c r="P131">
        <f t="shared" si="15"/>
        <v>8.0323335869103119E-2</v>
      </c>
    </row>
    <row r="132" spans="1:16" x14ac:dyDescent="0.15">
      <c r="A132">
        <v>40677</v>
      </c>
      <c r="B132" s="1">
        <v>42730.411111111112</v>
      </c>
      <c r="C132">
        <v>9</v>
      </c>
      <c r="D132" t="s">
        <v>356</v>
      </c>
      <c r="E132" t="s">
        <v>357</v>
      </c>
      <c r="F132" t="s">
        <v>358</v>
      </c>
      <c r="G132">
        <v>130</v>
      </c>
      <c r="H132" s="2">
        <v>43130</v>
      </c>
      <c r="I132" s="3">
        <f t="shared" si="16"/>
        <v>399.5888888888876</v>
      </c>
      <c r="J132" s="3">
        <f t="shared" si="17"/>
        <v>101.7971248227348</v>
      </c>
      <c r="K132">
        <f t="shared" si="18"/>
        <v>0.49623437517183466</v>
      </c>
      <c r="L132" s="4">
        <f t="shared" si="19"/>
        <v>0.49623437517183466</v>
      </c>
      <c r="M132">
        <f t="shared" si="20"/>
        <v>2.2523148791813882E-2</v>
      </c>
      <c r="N132">
        <f t="shared" si="21"/>
        <v>0.79486077323645854</v>
      </c>
      <c r="O132" s="4">
        <f t="shared" si="22"/>
        <v>0.79486077323645854</v>
      </c>
      <c r="P132">
        <f t="shared" ref="P132:P195" si="23">0.75*L132+0.25*O132</f>
        <v>0.57089097468799066</v>
      </c>
    </row>
    <row r="133" spans="1:16" x14ac:dyDescent="0.15">
      <c r="A133">
        <v>33478</v>
      </c>
      <c r="B133" s="1">
        <v>42072.472222222219</v>
      </c>
      <c r="C133">
        <v>5</v>
      </c>
      <c r="D133" t="s">
        <v>359</v>
      </c>
      <c r="F133" t="s">
        <v>360</v>
      </c>
      <c r="G133">
        <v>131</v>
      </c>
      <c r="H133" s="2">
        <v>43130</v>
      </c>
      <c r="I133" s="3">
        <f t="shared" si="16"/>
        <v>1057.527777777781</v>
      </c>
      <c r="J133" s="3">
        <f t="shared" si="17"/>
        <v>31.656851671876133</v>
      </c>
      <c r="K133">
        <f t="shared" si="18"/>
        <v>0.1445515608600354</v>
      </c>
      <c r="L133" s="4">
        <f t="shared" si="19"/>
        <v>0.1445515608600354</v>
      </c>
      <c r="M133">
        <f t="shared" si="20"/>
        <v>4.7280081952141909E-3</v>
      </c>
      <c r="N133">
        <f t="shared" si="21"/>
        <v>0.16685536665646689</v>
      </c>
      <c r="O133" s="4">
        <f t="shared" si="22"/>
        <v>0.16685536665646689</v>
      </c>
      <c r="P133">
        <f t="shared" si="23"/>
        <v>0.15012751230914329</v>
      </c>
    </row>
    <row r="134" spans="1:16" x14ac:dyDescent="0.15">
      <c r="A134">
        <v>1750709</v>
      </c>
      <c r="B134" s="1">
        <v>41520.458333333336</v>
      </c>
      <c r="C134">
        <v>42</v>
      </c>
      <c r="D134" t="s">
        <v>361</v>
      </c>
      <c r="E134" t="s">
        <v>362</v>
      </c>
      <c r="F134" t="s">
        <v>363</v>
      </c>
      <c r="G134">
        <v>132</v>
      </c>
      <c r="H134" s="2">
        <v>43130</v>
      </c>
      <c r="I134" s="3">
        <f t="shared" si="16"/>
        <v>1609.5416666666642</v>
      </c>
      <c r="J134" s="3">
        <f t="shared" si="17"/>
        <v>1087.7065417173642</v>
      </c>
      <c r="K134">
        <f t="shared" si="18"/>
        <v>5.4395769487637873</v>
      </c>
      <c r="L134" s="4">
        <f t="shared" si="19"/>
        <v>1</v>
      </c>
      <c r="M134">
        <f t="shared" si="20"/>
        <v>2.6094385047503211E-2</v>
      </c>
      <c r="N134">
        <f t="shared" si="21"/>
        <v>0.92089268990341266</v>
      </c>
      <c r="O134" s="4">
        <f t="shared" si="22"/>
        <v>0.92089268990341266</v>
      </c>
      <c r="P134">
        <f t="shared" si="23"/>
        <v>0.98022317247585322</v>
      </c>
    </row>
    <row r="135" spans="1:16" x14ac:dyDescent="0.15">
      <c r="A135">
        <v>51354</v>
      </c>
      <c r="B135" s="1">
        <v>41865.428472222222</v>
      </c>
      <c r="C135">
        <v>64</v>
      </c>
      <c r="D135" t="s">
        <v>364</v>
      </c>
      <c r="F135" t="s">
        <v>365</v>
      </c>
      <c r="G135">
        <v>133</v>
      </c>
      <c r="H135" s="2">
        <v>43130</v>
      </c>
      <c r="I135" s="3">
        <f t="shared" si="16"/>
        <v>1264.5715277777781</v>
      </c>
      <c r="J135" s="3">
        <f t="shared" si="17"/>
        <v>40.609802507766396</v>
      </c>
      <c r="K135">
        <f t="shared" si="18"/>
        <v>0.18944159058074966</v>
      </c>
      <c r="L135" s="4">
        <f t="shared" si="19"/>
        <v>0.18944159058074966</v>
      </c>
      <c r="M135">
        <f t="shared" si="20"/>
        <v>5.0610027660884245E-2</v>
      </c>
      <c r="N135">
        <f t="shared" si="21"/>
        <v>1.7860702378643429</v>
      </c>
      <c r="O135" s="4">
        <f t="shared" si="22"/>
        <v>1</v>
      </c>
      <c r="P135">
        <f t="shared" si="23"/>
        <v>0.39208119293556226</v>
      </c>
    </row>
    <row r="136" spans="1:16" x14ac:dyDescent="0.15">
      <c r="A136">
        <v>53508</v>
      </c>
      <c r="B136" s="1">
        <v>41354.490972222222</v>
      </c>
      <c r="C136">
        <v>6</v>
      </c>
      <c r="D136" t="s">
        <v>366</v>
      </c>
      <c r="F136" t="s">
        <v>367</v>
      </c>
      <c r="G136">
        <v>134</v>
      </c>
      <c r="H136" s="2">
        <v>43130</v>
      </c>
      <c r="I136" s="3">
        <f t="shared" si="16"/>
        <v>1775.5090277777781</v>
      </c>
      <c r="J136" s="3">
        <f t="shared" si="17"/>
        <v>30.136709621223641</v>
      </c>
      <c r="K136">
        <f t="shared" si="18"/>
        <v>0.13692957978537754</v>
      </c>
      <c r="L136" s="4">
        <f t="shared" si="19"/>
        <v>0.13692957978537754</v>
      </c>
      <c r="M136">
        <f t="shared" si="20"/>
        <v>3.3793125836761202E-3</v>
      </c>
      <c r="N136">
        <f t="shared" si="21"/>
        <v>0.11925876963725257</v>
      </c>
      <c r="O136" s="4">
        <f t="shared" si="22"/>
        <v>0.11925876963725257</v>
      </c>
      <c r="P136">
        <f t="shared" si="23"/>
        <v>0.13251187724834629</v>
      </c>
    </row>
    <row r="137" spans="1:16" x14ac:dyDescent="0.15">
      <c r="A137">
        <v>653176</v>
      </c>
      <c r="B137" s="1">
        <v>41415.668749999997</v>
      </c>
      <c r="C137">
        <v>43</v>
      </c>
      <c r="D137" t="s">
        <v>368</v>
      </c>
      <c r="E137" t="s">
        <v>369</v>
      </c>
      <c r="F137" t="s">
        <v>370</v>
      </c>
      <c r="G137">
        <v>135</v>
      </c>
      <c r="H137" s="2">
        <v>43130</v>
      </c>
      <c r="I137" s="3">
        <f t="shared" si="16"/>
        <v>1714.3312500000029</v>
      </c>
      <c r="J137" s="3">
        <f t="shared" si="17"/>
        <v>381.00921277611832</v>
      </c>
      <c r="K137">
        <f t="shared" si="18"/>
        <v>1.8962017330137741</v>
      </c>
      <c r="L137" s="4">
        <f t="shared" si="19"/>
        <v>1</v>
      </c>
      <c r="M137">
        <f t="shared" si="20"/>
        <v>2.5082667074989112E-2</v>
      </c>
      <c r="N137">
        <f t="shared" si="21"/>
        <v>0.88518831582308599</v>
      </c>
      <c r="O137" s="4">
        <f t="shared" si="22"/>
        <v>0.88518831582308599</v>
      </c>
      <c r="P137">
        <f t="shared" si="23"/>
        <v>0.97129707895577155</v>
      </c>
    </row>
    <row r="138" spans="1:16" x14ac:dyDescent="0.15">
      <c r="A138">
        <v>50426</v>
      </c>
      <c r="B138" s="1">
        <v>41337.825694444444</v>
      </c>
      <c r="C138">
        <v>4</v>
      </c>
      <c r="D138" t="s">
        <v>371</v>
      </c>
      <c r="F138" t="s">
        <v>372</v>
      </c>
      <c r="G138">
        <v>136</v>
      </c>
      <c r="H138" s="2">
        <v>43130</v>
      </c>
      <c r="I138" s="3">
        <f t="shared" si="16"/>
        <v>1792.1743055555562</v>
      </c>
      <c r="J138" s="3">
        <f t="shared" si="17"/>
        <v>28.136772100617993</v>
      </c>
      <c r="K138">
        <f t="shared" si="18"/>
        <v>0.1269019077490626</v>
      </c>
      <c r="L138" s="4">
        <f t="shared" si="19"/>
        <v>0.1269019077490626</v>
      </c>
      <c r="M138">
        <f t="shared" si="20"/>
        <v>2.2319257605693883E-3</v>
      </c>
      <c r="N138">
        <f t="shared" si="21"/>
        <v>7.8766528261685453E-2</v>
      </c>
      <c r="O138" s="4">
        <f t="shared" si="22"/>
        <v>7.8766528261685453E-2</v>
      </c>
      <c r="P138">
        <f t="shared" si="23"/>
        <v>0.1148680628772183</v>
      </c>
    </row>
    <row r="139" spans="1:16" x14ac:dyDescent="0.15">
      <c r="A139">
        <v>536</v>
      </c>
      <c r="B139" s="1">
        <v>42979.464583333334</v>
      </c>
      <c r="C139">
        <v>0</v>
      </c>
      <c r="D139" t="s">
        <v>373</v>
      </c>
      <c r="E139" t="s">
        <v>374</v>
      </c>
      <c r="F139" t="s">
        <v>375</v>
      </c>
      <c r="G139">
        <v>137</v>
      </c>
      <c r="H139" s="2">
        <v>43130</v>
      </c>
      <c r="I139" s="3">
        <f t="shared" si="16"/>
        <v>150.5354166666657</v>
      </c>
      <c r="J139" s="3">
        <f t="shared" si="17"/>
        <v>3.5606238841911741</v>
      </c>
      <c r="K139">
        <f t="shared" si="18"/>
        <v>3.6772811339453818E-3</v>
      </c>
      <c r="L139" s="4">
        <f t="shared" si="19"/>
        <v>3.6772811339453818E-3</v>
      </c>
      <c r="M139">
        <f t="shared" si="20"/>
        <v>0</v>
      </c>
      <c r="N139">
        <f t="shared" si="21"/>
        <v>0</v>
      </c>
      <c r="O139" s="4">
        <f t="shared" si="22"/>
        <v>0</v>
      </c>
      <c r="P139">
        <f t="shared" si="23"/>
        <v>2.7579608504590364E-3</v>
      </c>
    </row>
    <row r="140" spans="1:16" x14ac:dyDescent="0.15">
      <c r="A140">
        <v>57123</v>
      </c>
      <c r="B140" s="1">
        <v>41222.647916666669</v>
      </c>
      <c r="C140">
        <v>8</v>
      </c>
      <c r="D140" t="s">
        <v>376</v>
      </c>
      <c r="F140" t="s">
        <v>377</v>
      </c>
      <c r="G140">
        <v>138</v>
      </c>
      <c r="H140" s="2">
        <v>43130</v>
      </c>
      <c r="I140" s="3">
        <f t="shared" si="16"/>
        <v>1907.3520833333314</v>
      </c>
      <c r="J140" s="3">
        <f t="shared" si="17"/>
        <v>29.948849244535158</v>
      </c>
      <c r="K140">
        <f t="shared" si="18"/>
        <v>0.13598764923672707</v>
      </c>
      <c r="L140" s="4">
        <f t="shared" si="19"/>
        <v>0.13598764923672707</v>
      </c>
      <c r="M140">
        <f t="shared" si="20"/>
        <v>4.1942964122381752E-3</v>
      </c>
      <c r="N140">
        <f t="shared" si="21"/>
        <v>0.14802023110668483</v>
      </c>
      <c r="O140" s="4">
        <f t="shared" si="22"/>
        <v>0.14802023110668483</v>
      </c>
      <c r="P140">
        <f t="shared" si="23"/>
        <v>0.13899579470421652</v>
      </c>
    </row>
    <row r="141" spans="1:16" x14ac:dyDescent="0.15">
      <c r="A141">
        <v>124581</v>
      </c>
      <c r="B141" s="1">
        <v>41322.665972222225</v>
      </c>
      <c r="C141">
        <v>11</v>
      </c>
      <c r="D141" t="s">
        <v>378</v>
      </c>
      <c r="F141" t="s">
        <v>379</v>
      </c>
      <c r="G141">
        <v>139</v>
      </c>
      <c r="H141" s="2">
        <v>43130</v>
      </c>
      <c r="I141" s="3">
        <f t="shared" si="16"/>
        <v>1807.3340277777752</v>
      </c>
      <c r="J141" s="3">
        <f t="shared" si="17"/>
        <v>68.930810843626816</v>
      </c>
      <c r="K141">
        <f t="shared" si="18"/>
        <v>0.33144291832410178</v>
      </c>
      <c r="L141" s="4">
        <f t="shared" si="19"/>
        <v>0.33144291832410178</v>
      </c>
      <c r="M141">
        <f t="shared" si="20"/>
        <v>6.086312674323492E-3</v>
      </c>
      <c r="N141">
        <f t="shared" si="21"/>
        <v>0.21479106865510447</v>
      </c>
      <c r="O141" s="4">
        <f t="shared" si="22"/>
        <v>0.21479106865510447</v>
      </c>
      <c r="P141">
        <f t="shared" si="23"/>
        <v>0.30227995590685247</v>
      </c>
    </row>
    <row r="142" spans="1:16" x14ac:dyDescent="0.15">
      <c r="A142">
        <v>17985</v>
      </c>
      <c r="B142" s="1">
        <v>41795.416666666664</v>
      </c>
      <c r="C142">
        <v>5</v>
      </c>
      <c r="D142" t="s">
        <v>380</v>
      </c>
      <c r="F142" t="s">
        <v>381</v>
      </c>
      <c r="G142">
        <v>140</v>
      </c>
      <c r="H142" s="2">
        <v>43130</v>
      </c>
      <c r="I142" s="3">
        <f t="shared" si="16"/>
        <v>1334.5833333333358</v>
      </c>
      <c r="J142" s="3">
        <f t="shared" si="17"/>
        <v>13.476116141117677</v>
      </c>
      <c r="K142">
        <f t="shared" si="18"/>
        <v>5.3393486468684324E-2</v>
      </c>
      <c r="L142" s="4">
        <f t="shared" si="19"/>
        <v>5.3393486468684324E-2</v>
      </c>
      <c r="M142">
        <f t="shared" si="20"/>
        <v>3.74648766781142E-3</v>
      </c>
      <c r="N142">
        <f t="shared" si="21"/>
        <v>0.13221668569004805</v>
      </c>
      <c r="O142" s="4">
        <f t="shared" si="22"/>
        <v>0.13221668569004805</v>
      </c>
      <c r="P142">
        <f t="shared" si="23"/>
        <v>7.309928627402526E-2</v>
      </c>
    </row>
    <row r="143" spans="1:16" x14ac:dyDescent="0.15">
      <c r="A143">
        <v>57767</v>
      </c>
      <c r="B143" s="1">
        <v>41289.657638888886</v>
      </c>
      <c r="C143">
        <v>15</v>
      </c>
      <c r="D143" t="s">
        <v>382</v>
      </c>
      <c r="F143" t="s">
        <v>383</v>
      </c>
      <c r="G143">
        <v>141</v>
      </c>
      <c r="H143" s="2">
        <v>43130</v>
      </c>
      <c r="I143" s="3">
        <f t="shared" si="16"/>
        <v>1840.3423611111139</v>
      </c>
      <c r="J143" s="3">
        <f t="shared" si="17"/>
        <v>31.389268225681089</v>
      </c>
      <c r="K143">
        <f t="shared" si="18"/>
        <v>0.14320989942654308</v>
      </c>
      <c r="L143" s="4">
        <f t="shared" si="19"/>
        <v>0.14320989942654308</v>
      </c>
      <c r="M143">
        <f t="shared" si="20"/>
        <v>8.1506573542890638E-3</v>
      </c>
      <c r="N143">
        <f t="shared" si="21"/>
        <v>0.28764352031321289</v>
      </c>
      <c r="O143" s="4">
        <f t="shared" si="22"/>
        <v>0.28764352031321289</v>
      </c>
      <c r="P143">
        <f t="shared" si="23"/>
        <v>0.17931830464821052</v>
      </c>
    </row>
    <row r="144" spans="1:16" x14ac:dyDescent="0.15">
      <c r="A144">
        <v>188925</v>
      </c>
      <c r="B144" s="1">
        <v>41444.554861111108</v>
      </c>
      <c r="C144">
        <v>14</v>
      </c>
      <c r="D144" t="s">
        <v>384</v>
      </c>
      <c r="E144" t="s">
        <v>384</v>
      </c>
      <c r="F144" t="s">
        <v>385</v>
      </c>
      <c r="G144">
        <v>142</v>
      </c>
      <c r="H144" s="2">
        <v>43130</v>
      </c>
      <c r="I144" s="3">
        <f t="shared" si="16"/>
        <v>1685.445138888892</v>
      </c>
      <c r="J144" s="3">
        <f t="shared" si="17"/>
        <v>112.09204953686383</v>
      </c>
      <c r="K144">
        <f t="shared" si="18"/>
        <v>0.54785305205958879</v>
      </c>
      <c r="L144" s="4">
        <f t="shared" si="19"/>
        <v>0.54785305205958879</v>
      </c>
      <c r="M144">
        <f t="shared" si="20"/>
        <v>8.3064109753399149E-3</v>
      </c>
      <c r="N144">
        <f t="shared" si="21"/>
        <v>0.29314019596932073</v>
      </c>
      <c r="O144" s="4">
        <f t="shared" si="22"/>
        <v>0.29314019596932073</v>
      </c>
      <c r="P144">
        <f t="shared" si="23"/>
        <v>0.48417483803702177</v>
      </c>
    </row>
    <row r="145" spans="1:16" x14ac:dyDescent="0.15">
      <c r="A145">
        <v>78133</v>
      </c>
      <c r="B145" s="1">
        <v>41828.788888888892</v>
      </c>
      <c r="C145">
        <v>37</v>
      </c>
      <c r="D145" t="s">
        <v>386</v>
      </c>
      <c r="F145" t="s">
        <v>387</v>
      </c>
      <c r="G145">
        <v>143</v>
      </c>
      <c r="H145" s="2">
        <v>43130</v>
      </c>
      <c r="I145" s="3">
        <f t="shared" si="16"/>
        <v>1301.211111111108</v>
      </c>
      <c r="J145" s="3">
        <f t="shared" si="17"/>
        <v>60.046367059747901</v>
      </c>
      <c r="K145">
        <f t="shared" si="18"/>
        <v>0.28689638245890375</v>
      </c>
      <c r="L145" s="4">
        <f t="shared" si="19"/>
        <v>0.28689638245890375</v>
      </c>
      <c r="M145">
        <f t="shared" si="20"/>
        <v>2.8435047690613086E-2</v>
      </c>
      <c r="N145">
        <f t="shared" si="21"/>
        <v>1.0034966337651259</v>
      </c>
      <c r="O145" s="4">
        <f t="shared" si="22"/>
        <v>1</v>
      </c>
      <c r="P145">
        <f t="shared" si="23"/>
        <v>0.46517228684417783</v>
      </c>
    </row>
    <row r="146" spans="1:16" x14ac:dyDescent="0.15">
      <c r="A146">
        <v>468291</v>
      </c>
      <c r="B146" s="1">
        <v>41511.745833333334</v>
      </c>
      <c r="C146">
        <v>26</v>
      </c>
      <c r="D146" t="s">
        <v>388</v>
      </c>
      <c r="E146" t="s">
        <v>389</v>
      </c>
      <c r="F146" t="s">
        <v>390</v>
      </c>
      <c r="G146">
        <v>144</v>
      </c>
      <c r="H146" s="2">
        <v>43130</v>
      </c>
      <c r="I146" s="3">
        <f t="shared" si="16"/>
        <v>1618.2541666666657</v>
      </c>
      <c r="J146" s="3">
        <f t="shared" si="17"/>
        <v>289.38037648597657</v>
      </c>
      <c r="K146">
        <f t="shared" si="18"/>
        <v>1.4367754209815451</v>
      </c>
      <c r="L146" s="4">
        <f t="shared" si="19"/>
        <v>1</v>
      </c>
      <c r="M146">
        <f t="shared" si="20"/>
        <v>1.6066697392508912E-2</v>
      </c>
      <c r="N146">
        <f t="shared" si="21"/>
        <v>0.56700719916246412</v>
      </c>
      <c r="O146" s="4">
        <f t="shared" si="22"/>
        <v>0.56700719916246412</v>
      </c>
      <c r="P146">
        <f t="shared" si="23"/>
        <v>0.89175179979061603</v>
      </c>
    </row>
    <row r="147" spans="1:16" x14ac:dyDescent="0.15">
      <c r="A147">
        <v>26137</v>
      </c>
      <c r="B147" s="1">
        <v>41928.461805555555</v>
      </c>
      <c r="C147">
        <v>7</v>
      </c>
      <c r="D147" t="s">
        <v>391</v>
      </c>
      <c r="E147" t="s">
        <v>392</v>
      </c>
      <c r="F147" t="s">
        <v>393</v>
      </c>
      <c r="G147">
        <v>145</v>
      </c>
      <c r="H147" s="2">
        <v>43130</v>
      </c>
      <c r="I147" s="3">
        <f t="shared" si="16"/>
        <v>1201.5381944444453</v>
      </c>
      <c r="J147" s="3">
        <f t="shared" si="17"/>
        <v>21.75294977791776</v>
      </c>
      <c r="K147">
        <f t="shared" si="18"/>
        <v>9.4893469520073173E-2</v>
      </c>
      <c r="L147" s="4">
        <f t="shared" si="19"/>
        <v>9.4893469520073173E-2</v>
      </c>
      <c r="M147">
        <f t="shared" si="20"/>
        <v>5.8258655716197077E-3</v>
      </c>
      <c r="N147">
        <f t="shared" si="21"/>
        <v>0.20559967240070653</v>
      </c>
      <c r="O147" s="4">
        <f t="shared" si="22"/>
        <v>0.20559967240070653</v>
      </c>
      <c r="P147">
        <f t="shared" si="23"/>
        <v>0.12257002024023152</v>
      </c>
    </row>
    <row r="148" spans="1:16" x14ac:dyDescent="0.15">
      <c r="A148">
        <v>183139</v>
      </c>
      <c r="B148" s="1">
        <v>41227.727777777778</v>
      </c>
      <c r="C148">
        <v>5</v>
      </c>
      <c r="D148" t="s">
        <v>394</v>
      </c>
      <c r="F148" t="s">
        <v>395</v>
      </c>
      <c r="G148">
        <v>146</v>
      </c>
      <c r="H148" s="2">
        <v>43130</v>
      </c>
      <c r="I148" s="3">
        <f t="shared" si="16"/>
        <v>1902.2722222222219</v>
      </c>
      <c r="J148" s="3">
        <f t="shared" si="17"/>
        <v>96.273812896273185</v>
      </c>
      <c r="K148">
        <f t="shared" si="18"/>
        <v>0.46854052974807808</v>
      </c>
      <c r="L148" s="4">
        <f t="shared" si="19"/>
        <v>0.46854052974807808</v>
      </c>
      <c r="M148">
        <f t="shared" si="20"/>
        <v>2.6284355843450382E-3</v>
      </c>
      <c r="N148">
        <f t="shared" si="21"/>
        <v>9.2759691830214333E-2</v>
      </c>
      <c r="O148" s="4">
        <f t="shared" si="22"/>
        <v>9.2759691830214333E-2</v>
      </c>
      <c r="P148">
        <f t="shared" si="23"/>
        <v>0.37459532026861214</v>
      </c>
    </row>
    <row r="149" spans="1:16" x14ac:dyDescent="0.15">
      <c r="A149">
        <v>76164</v>
      </c>
      <c r="B149" s="1">
        <v>41327.669444444444</v>
      </c>
      <c r="C149">
        <v>4</v>
      </c>
      <c r="D149" t="s">
        <v>396</v>
      </c>
      <c r="F149" t="s">
        <v>397</v>
      </c>
      <c r="G149">
        <v>147</v>
      </c>
      <c r="H149" s="2">
        <v>43130</v>
      </c>
      <c r="I149" s="3">
        <f t="shared" si="16"/>
        <v>1802.3305555555562</v>
      </c>
      <c r="J149" s="3">
        <f t="shared" si="17"/>
        <v>42.258618856141496</v>
      </c>
      <c r="K149">
        <f t="shared" si="18"/>
        <v>0.19770874363891763</v>
      </c>
      <c r="L149" s="4">
        <f t="shared" si="19"/>
        <v>0.19770874363891763</v>
      </c>
      <c r="M149">
        <f t="shared" si="20"/>
        <v>2.219348713625413E-3</v>
      </c>
      <c r="N149">
        <f t="shared" si="21"/>
        <v>7.8322673747766303E-2</v>
      </c>
      <c r="O149" s="4">
        <f t="shared" si="22"/>
        <v>7.8322673747766303E-2</v>
      </c>
      <c r="P149">
        <f t="shared" si="23"/>
        <v>0.16786222616612978</v>
      </c>
    </row>
    <row r="150" spans="1:16" x14ac:dyDescent="0.15">
      <c r="A150">
        <v>106218</v>
      </c>
      <c r="B150" s="1">
        <v>41331.671527777777</v>
      </c>
      <c r="C150">
        <v>7</v>
      </c>
      <c r="D150" t="s">
        <v>398</v>
      </c>
      <c r="F150" t="s">
        <v>399</v>
      </c>
      <c r="G150">
        <v>148</v>
      </c>
      <c r="H150" s="2">
        <v>43130</v>
      </c>
      <c r="I150" s="3">
        <f t="shared" si="16"/>
        <v>1798.3284722222234</v>
      </c>
      <c r="J150" s="3">
        <f t="shared" si="17"/>
        <v>59.064849186725446</v>
      </c>
      <c r="K150">
        <f t="shared" si="18"/>
        <v>0.28197505905402559</v>
      </c>
      <c r="L150" s="4">
        <f t="shared" si="19"/>
        <v>0.28197505905402559</v>
      </c>
      <c r="M150">
        <f t="shared" si="20"/>
        <v>3.8925035710244789E-3</v>
      </c>
      <c r="N150">
        <f t="shared" si="21"/>
        <v>0.13736970913297514</v>
      </c>
      <c r="O150" s="4">
        <f t="shared" si="22"/>
        <v>0.13736970913297514</v>
      </c>
      <c r="P150">
        <f t="shared" si="23"/>
        <v>0.24582372157376298</v>
      </c>
    </row>
    <row r="151" spans="1:16" x14ac:dyDescent="0.15">
      <c r="A151">
        <v>412</v>
      </c>
      <c r="B151" s="1">
        <v>43056.635416666664</v>
      </c>
      <c r="C151">
        <v>1</v>
      </c>
      <c r="D151" t="s">
        <v>400</v>
      </c>
      <c r="E151" t="s">
        <v>401</v>
      </c>
      <c r="F151" t="s">
        <v>402</v>
      </c>
      <c r="G151">
        <v>149</v>
      </c>
      <c r="H151" s="2">
        <v>43130</v>
      </c>
      <c r="I151" s="3">
        <f t="shared" si="16"/>
        <v>73.364583333335759</v>
      </c>
      <c r="J151" s="3">
        <f t="shared" si="17"/>
        <v>5.6157887263948165</v>
      </c>
      <c r="K151">
        <f t="shared" si="18"/>
        <v>1.3981862555040027E-2</v>
      </c>
      <c r="L151" s="4">
        <f t="shared" si="19"/>
        <v>1.3981862555040027E-2</v>
      </c>
      <c r="M151">
        <f t="shared" si="20"/>
        <v>1.3630555161152467E-2</v>
      </c>
      <c r="N151">
        <f t="shared" si="21"/>
        <v>0.48103370071300378</v>
      </c>
      <c r="O151" s="4">
        <f t="shared" si="22"/>
        <v>0.48103370071300378</v>
      </c>
      <c r="P151">
        <f t="shared" si="23"/>
        <v>0.13074482209453098</v>
      </c>
    </row>
    <row r="152" spans="1:16" x14ac:dyDescent="0.15">
      <c r="A152">
        <v>72619</v>
      </c>
      <c r="B152" s="1">
        <v>41289.658333333333</v>
      </c>
      <c r="C152">
        <v>6</v>
      </c>
      <c r="D152" t="s">
        <v>403</v>
      </c>
      <c r="F152" t="s">
        <v>404</v>
      </c>
      <c r="G152">
        <v>150</v>
      </c>
      <c r="H152" s="2">
        <v>43130</v>
      </c>
      <c r="I152" s="3">
        <f t="shared" si="16"/>
        <v>1840.3416666666672</v>
      </c>
      <c r="J152" s="3">
        <f t="shared" si="17"/>
        <v>39.459520650603821</v>
      </c>
      <c r="K152">
        <f t="shared" si="18"/>
        <v>0.18367408579917205</v>
      </c>
      <c r="L152" s="4">
        <f t="shared" si="19"/>
        <v>0.18367408579917205</v>
      </c>
      <c r="M152">
        <f t="shared" si="20"/>
        <v>3.2602641719608216E-3</v>
      </c>
      <c r="N152">
        <f t="shared" si="21"/>
        <v>0.11505745154166787</v>
      </c>
      <c r="O152" s="4">
        <f t="shared" si="22"/>
        <v>0.11505745154166787</v>
      </c>
      <c r="P152">
        <f t="shared" si="23"/>
        <v>0.166519927234796</v>
      </c>
    </row>
    <row r="153" spans="1:16" x14ac:dyDescent="0.15">
      <c r="A153">
        <v>37116</v>
      </c>
      <c r="B153" s="1">
        <v>41263.660416666666</v>
      </c>
      <c r="C153">
        <v>0</v>
      </c>
      <c r="D153" t="s">
        <v>405</v>
      </c>
      <c r="E153" t="s">
        <v>405</v>
      </c>
      <c r="F153" t="s">
        <v>406</v>
      </c>
      <c r="G153">
        <v>151</v>
      </c>
      <c r="H153" s="2">
        <v>43130</v>
      </c>
      <c r="I153" s="3">
        <f t="shared" si="16"/>
        <v>1866.3395833333343</v>
      </c>
      <c r="J153" s="3">
        <f t="shared" si="17"/>
        <v>19.887056102464371</v>
      </c>
      <c r="K153">
        <f t="shared" si="18"/>
        <v>8.5537892338634694E-2</v>
      </c>
      <c r="L153" s="4">
        <f t="shared" si="19"/>
        <v>8.5537892338634694E-2</v>
      </c>
      <c r="M153">
        <f t="shared" si="20"/>
        <v>0</v>
      </c>
      <c r="N153">
        <f t="shared" si="21"/>
        <v>0</v>
      </c>
      <c r="O153" s="4">
        <f t="shared" si="22"/>
        <v>0</v>
      </c>
      <c r="P153">
        <f t="shared" si="23"/>
        <v>6.4153419253976024E-2</v>
      </c>
    </row>
    <row r="154" spans="1:16" x14ac:dyDescent="0.15">
      <c r="A154">
        <v>113</v>
      </c>
      <c r="B154" s="1">
        <v>43124.491666666669</v>
      </c>
      <c r="C154">
        <v>0</v>
      </c>
      <c r="D154" t="s">
        <v>407</v>
      </c>
      <c r="E154" t="s">
        <v>408</v>
      </c>
      <c r="F154" t="s">
        <v>409</v>
      </c>
      <c r="G154">
        <v>152</v>
      </c>
      <c r="H154" s="2">
        <v>43130</v>
      </c>
      <c r="I154" s="3">
        <f t="shared" si="16"/>
        <v>5.5083333333313931</v>
      </c>
      <c r="J154" s="3">
        <f t="shared" si="17"/>
        <v>20.514372163396033</v>
      </c>
      <c r="K154">
        <f t="shared" si="18"/>
        <v>8.8683250459737739E-2</v>
      </c>
      <c r="L154" s="4">
        <f t="shared" si="19"/>
        <v>8.8683250459737739E-2</v>
      </c>
      <c r="M154">
        <f t="shared" si="20"/>
        <v>0</v>
      </c>
      <c r="N154">
        <f t="shared" si="21"/>
        <v>0</v>
      </c>
      <c r="O154" s="4">
        <f t="shared" si="22"/>
        <v>0</v>
      </c>
      <c r="P154">
        <f t="shared" si="23"/>
        <v>6.6512437844803304E-2</v>
      </c>
    </row>
    <row r="155" spans="1:16" x14ac:dyDescent="0.15">
      <c r="A155">
        <v>1060259</v>
      </c>
      <c r="B155" s="1">
        <v>41115.366666666669</v>
      </c>
      <c r="C155">
        <v>1</v>
      </c>
      <c r="D155" t="s">
        <v>410</v>
      </c>
      <c r="E155" t="s">
        <v>410</v>
      </c>
      <c r="F155" t="s">
        <v>411</v>
      </c>
      <c r="G155">
        <v>153</v>
      </c>
      <c r="H155" s="2">
        <v>43130</v>
      </c>
      <c r="I155" s="3">
        <f t="shared" si="16"/>
        <v>2014.6333333333314</v>
      </c>
      <c r="J155" s="3">
        <f t="shared" si="17"/>
        <v>526.27889276791529</v>
      </c>
      <c r="K155">
        <f t="shared" si="18"/>
        <v>2.6245828413081065</v>
      </c>
      <c r="L155" s="4">
        <f t="shared" si="19"/>
        <v>1</v>
      </c>
      <c r="M155">
        <f t="shared" si="20"/>
        <v>4.9636823905094437E-4</v>
      </c>
      <c r="N155">
        <f t="shared" si="21"/>
        <v>1.7517250627294673E-2</v>
      </c>
      <c r="O155" s="4">
        <f t="shared" si="22"/>
        <v>1.7517250627294673E-2</v>
      </c>
      <c r="P155">
        <f t="shared" si="23"/>
        <v>0.75437931265682368</v>
      </c>
    </row>
    <row r="156" spans="1:16" x14ac:dyDescent="0.15">
      <c r="A156">
        <v>467</v>
      </c>
      <c r="B156" s="1">
        <v>43038.606249999997</v>
      </c>
      <c r="C156">
        <v>0</v>
      </c>
      <c r="D156" t="s">
        <v>412</v>
      </c>
      <c r="E156" t="s">
        <v>413</v>
      </c>
      <c r="F156" t="s">
        <v>414</v>
      </c>
      <c r="G156">
        <v>154</v>
      </c>
      <c r="H156" s="2">
        <v>43130</v>
      </c>
      <c r="I156" s="3">
        <f t="shared" si="16"/>
        <v>91.39375000000291</v>
      </c>
      <c r="J156" s="3">
        <f t="shared" si="17"/>
        <v>5.1097585994664314</v>
      </c>
      <c r="K156">
        <f t="shared" si="18"/>
        <v>1.1444631216035001E-2</v>
      </c>
      <c r="L156" s="4">
        <f t="shared" si="19"/>
        <v>1.1444631216035001E-2</v>
      </c>
      <c r="M156">
        <f t="shared" si="20"/>
        <v>0</v>
      </c>
      <c r="N156">
        <f t="shared" si="21"/>
        <v>0</v>
      </c>
      <c r="O156" s="4">
        <f t="shared" si="22"/>
        <v>0</v>
      </c>
      <c r="P156">
        <f t="shared" si="23"/>
        <v>8.5834734120262511E-3</v>
      </c>
    </row>
    <row r="157" spans="1:16" x14ac:dyDescent="0.15">
      <c r="A157">
        <v>98002</v>
      </c>
      <c r="B157" s="1">
        <v>41263.65902777778</v>
      </c>
      <c r="C157">
        <v>6</v>
      </c>
      <c r="D157" t="s">
        <v>415</v>
      </c>
      <c r="F157" t="s">
        <v>416</v>
      </c>
      <c r="G157">
        <v>155</v>
      </c>
      <c r="H157" s="2">
        <v>43130</v>
      </c>
      <c r="I157" s="3">
        <f t="shared" si="16"/>
        <v>1866.3409722222204</v>
      </c>
      <c r="J157" s="3">
        <f t="shared" si="17"/>
        <v>52.510233370331406</v>
      </c>
      <c r="K157">
        <f t="shared" si="18"/>
        <v>0.24911026350234378</v>
      </c>
      <c r="L157" s="4">
        <f t="shared" si="19"/>
        <v>0.24911026350234378</v>
      </c>
      <c r="M157">
        <f t="shared" si="20"/>
        <v>3.2148466380480852E-3</v>
      </c>
      <c r="N157">
        <f t="shared" si="21"/>
        <v>0.11345462875440769</v>
      </c>
      <c r="O157" s="4">
        <f t="shared" si="22"/>
        <v>0.11345462875440769</v>
      </c>
      <c r="P157">
        <f t="shared" si="23"/>
        <v>0.21519635481535976</v>
      </c>
    </row>
    <row r="158" spans="1:16" x14ac:dyDescent="0.15">
      <c r="A158">
        <v>49758</v>
      </c>
      <c r="B158" s="1">
        <v>41327.666666666664</v>
      </c>
      <c r="C158">
        <v>2</v>
      </c>
      <c r="D158" t="s">
        <v>417</v>
      </c>
      <c r="F158" t="s">
        <v>418</v>
      </c>
      <c r="G158">
        <v>156</v>
      </c>
      <c r="H158" s="2">
        <v>43130</v>
      </c>
      <c r="I158" s="3">
        <f t="shared" si="16"/>
        <v>1802.3333333333358</v>
      </c>
      <c r="J158" s="3">
        <f t="shared" si="17"/>
        <v>27.607545773996634</v>
      </c>
      <c r="K158">
        <f t="shared" si="18"/>
        <v>0.12424837083520163</v>
      </c>
      <c r="L158" s="4">
        <f t="shared" si="19"/>
        <v>0.12424837083520163</v>
      </c>
      <c r="M158">
        <f t="shared" si="20"/>
        <v>1.1096726465692605E-3</v>
      </c>
      <c r="N158">
        <f t="shared" si="21"/>
        <v>3.9161276517960426E-2</v>
      </c>
      <c r="O158" s="4">
        <f t="shared" si="22"/>
        <v>3.9161276517960426E-2</v>
      </c>
      <c r="P158">
        <f t="shared" si="23"/>
        <v>0.10297659725589133</v>
      </c>
    </row>
    <row r="159" spans="1:16" x14ac:dyDescent="0.15">
      <c r="A159">
        <v>59139</v>
      </c>
      <c r="B159" s="1">
        <v>41222.681250000001</v>
      </c>
      <c r="C159">
        <v>3</v>
      </c>
      <c r="D159" t="s">
        <v>419</v>
      </c>
      <c r="F159" t="s">
        <v>420</v>
      </c>
      <c r="G159">
        <v>157</v>
      </c>
      <c r="H159" s="2">
        <v>43130</v>
      </c>
      <c r="I159" s="3">
        <f t="shared" si="16"/>
        <v>1907.3187499999985</v>
      </c>
      <c r="J159" s="3">
        <f t="shared" si="17"/>
        <v>31.006353814746511</v>
      </c>
      <c r="K159">
        <f t="shared" si="18"/>
        <v>0.1412899693830946</v>
      </c>
      <c r="L159" s="4">
        <f t="shared" si="19"/>
        <v>0.1412899693830946</v>
      </c>
      <c r="M159">
        <f t="shared" si="20"/>
        <v>1.5728886427609451E-3</v>
      </c>
      <c r="N159">
        <f t="shared" si="21"/>
        <v>5.5508556745591818E-2</v>
      </c>
      <c r="O159" s="4">
        <f t="shared" si="22"/>
        <v>5.5508556745591818E-2</v>
      </c>
      <c r="P159">
        <f t="shared" si="23"/>
        <v>0.11984461622371891</v>
      </c>
    </row>
    <row r="160" spans="1:16" x14ac:dyDescent="0.15">
      <c r="A160">
        <v>537</v>
      </c>
      <c r="B160" s="1">
        <v>43032.499305555553</v>
      </c>
      <c r="C160">
        <v>0</v>
      </c>
      <c r="D160" t="s">
        <v>421</v>
      </c>
      <c r="E160" t="s">
        <v>422</v>
      </c>
      <c r="F160" t="s">
        <v>423</v>
      </c>
      <c r="G160">
        <v>158</v>
      </c>
      <c r="H160" s="2">
        <v>43130</v>
      </c>
      <c r="I160" s="3">
        <f t="shared" si="16"/>
        <v>97.500694444446708</v>
      </c>
      <c r="J160" s="3">
        <f t="shared" si="17"/>
        <v>5.5076530793938936</v>
      </c>
      <c r="K160">
        <f t="shared" si="18"/>
        <v>1.3439671215366775E-2</v>
      </c>
      <c r="L160" s="4">
        <f t="shared" si="19"/>
        <v>1.3439671215366775E-2</v>
      </c>
      <c r="M160">
        <f t="shared" si="20"/>
        <v>0</v>
      </c>
      <c r="N160">
        <f t="shared" si="21"/>
        <v>0</v>
      </c>
      <c r="O160" s="4">
        <f t="shared" si="22"/>
        <v>0</v>
      </c>
      <c r="P160">
        <f t="shared" si="23"/>
        <v>1.0079753411525082E-2</v>
      </c>
    </row>
    <row r="161" spans="1:16" x14ac:dyDescent="0.15">
      <c r="A161">
        <v>281</v>
      </c>
      <c r="B161" s="1">
        <v>42969.500694444447</v>
      </c>
      <c r="C161">
        <v>0</v>
      </c>
      <c r="D161" t="s">
        <v>424</v>
      </c>
      <c r="E161" t="s">
        <v>425</v>
      </c>
      <c r="F161" t="s">
        <v>426</v>
      </c>
      <c r="G161">
        <v>159</v>
      </c>
      <c r="H161" s="2">
        <v>43130</v>
      </c>
      <c r="I161" s="3">
        <f t="shared" si="16"/>
        <v>160.49930555555329</v>
      </c>
      <c r="J161" s="3">
        <f t="shared" si="17"/>
        <v>1.7507863914260866</v>
      </c>
      <c r="K161">
        <f t="shared" si="18"/>
        <v>-5.3972307592955789E-3</v>
      </c>
      <c r="L161" s="4">
        <f t="shared" si="19"/>
        <v>0</v>
      </c>
      <c r="M161">
        <f t="shared" si="20"/>
        <v>0</v>
      </c>
      <c r="N161">
        <f t="shared" si="21"/>
        <v>0</v>
      </c>
      <c r="O161" s="4">
        <f t="shared" si="22"/>
        <v>0</v>
      </c>
      <c r="P161">
        <f t="shared" si="23"/>
        <v>0</v>
      </c>
    </row>
    <row r="162" spans="1:16" x14ac:dyDescent="0.15">
      <c r="A162">
        <v>48820</v>
      </c>
      <c r="B162" s="1">
        <v>41222.484722222223</v>
      </c>
      <c r="C162">
        <v>0</v>
      </c>
      <c r="D162" t="s">
        <v>427</v>
      </c>
      <c r="F162" t="s">
        <v>428</v>
      </c>
      <c r="G162">
        <v>160</v>
      </c>
      <c r="H162" s="2">
        <v>43130</v>
      </c>
      <c r="I162" s="3">
        <f t="shared" si="16"/>
        <v>1907.5152777777766</v>
      </c>
      <c r="J162" s="3">
        <f t="shared" si="17"/>
        <v>25.593504056688072</v>
      </c>
      <c r="K162">
        <f t="shared" si="18"/>
        <v>0.11414998046023096</v>
      </c>
      <c r="L162" s="4">
        <f t="shared" si="19"/>
        <v>0.11414998046023096</v>
      </c>
      <c r="M162">
        <f t="shared" si="20"/>
        <v>0</v>
      </c>
      <c r="N162">
        <f t="shared" si="21"/>
        <v>0</v>
      </c>
      <c r="O162" s="4">
        <f t="shared" si="22"/>
        <v>0</v>
      </c>
      <c r="P162">
        <f t="shared" si="23"/>
        <v>8.5612485345173225E-2</v>
      </c>
    </row>
    <row r="163" spans="1:16" x14ac:dyDescent="0.15">
      <c r="A163">
        <v>1674</v>
      </c>
      <c r="B163" s="1">
        <v>42631.486805555556</v>
      </c>
      <c r="C163">
        <v>0</v>
      </c>
      <c r="D163" t="s">
        <v>429</v>
      </c>
      <c r="E163" t="s">
        <v>430</v>
      </c>
      <c r="F163" t="s">
        <v>431</v>
      </c>
      <c r="G163">
        <v>161</v>
      </c>
      <c r="H163" s="2">
        <v>43130</v>
      </c>
      <c r="I163" s="3">
        <f t="shared" si="16"/>
        <v>498.5131944444438</v>
      </c>
      <c r="J163" s="3">
        <f t="shared" si="17"/>
        <v>3.3579853425254864</v>
      </c>
      <c r="K163">
        <f t="shared" si="18"/>
        <v>2.6612529746630363E-3</v>
      </c>
      <c r="L163" s="4">
        <f t="shared" si="19"/>
        <v>2.6612529746630363E-3</v>
      </c>
      <c r="M163">
        <f t="shared" si="20"/>
        <v>0</v>
      </c>
      <c r="N163">
        <f t="shared" si="21"/>
        <v>0</v>
      </c>
      <c r="O163" s="4">
        <f t="shared" si="22"/>
        <v>0</v>
      </c>
      <c r="P163">
        <f t="shared" si="23"/>
        <v>1.995939730997277E-3</v>
      </c>
    </row>
    <row r="164" spans="1:16" x14ac:dyDescent="0.15">
      <c r="A164">
        <v>78159</v>
      </c>
      <c r="B164" s="1">
        <v>41204.686805555553</v>
      </c>
      <c r="C164">
        <v>4</v>
      </c>
      <c r="D164" t="s">
        <v>432</v>
      </c>
      <c r="F164" t="s">
        <v>433</v>
      </c>
      <c r="G164">
        <v>162</v>
      </c>
      <c r="H164" s="2">
        <v>43130</v>
      </c>
      <c r="I164" s="3">
        <f t="shared" si="16"/>
        <v>1925.3131944444467</v>
      </c>
      <c r="J164" s="3">
        <f t="shared" si="17"/>
        <v>40.595473103041272</v>
      </c>
      <c r="K164">
        <f t="shared" si="18"/>
        <v>0.18936974305072499</v>
      </c>
      <c r="L164" s="4">
        <f t="shared" si="19"/>
        <v>0.18936974305072499</v>
      </c>
      <c r="M164">
        <f t="shared" si="20"/>
        <v>2.0775840582935435E-3</v>
      </c>
      <c r="N164">
        <f t="shared" si="21"/>
        <v>7.3319680400954823E-2</v>
      </c>
      <c r="O164" s="4">
        <f t="shared" si="22"/>
        <v>7.3319680400954823E-2</v>
      </c>
      <c r="P164">
        <f t="shared" si="23"/>
        <v>0.16035722738828245</v>
      </c>
    </row>
    <row r="165" spans="1:16" x14ac:dyDescent="0.15">
      <c r="A165">
        <v>1404</v>
      </c>
      <c r="B165" s="1">
        <v>42633.479166666664</v>
      </c>
      <c r="C165">
        <v>0</v>
      </c>
      <c r="D165" t="s">
        <v>434</v>
      </c>
      <c r="E165" t="s">
        <v>435</v>
      </c>
      <c r="F165" t="s">
        <v>436</v>
      </c>
      <c r="G165">
        <v>163</v>
      </c>
      <c r="H165" s="2">
        <v>43130</v>
      </c>
      <c r="I165" s="3">
        <f t="shared" si="16"/>
        <v>496.52083333333576</v>
      </c>
      <c r="J165" s="3">
        <f t="shared" si="17"/>
        <v>2.8276759115511969</v>
      </c>
      <c r="K165">
        <f t="shared" si="18"/>
        <v>2.285383533205777E-6</v>
      </c>
      <c r="L165" s="4">
        <f t="shared" si="19"/>
        <v>2.285383533205777E-6</v>
      </c>
      <c r="M165">
        <f t="shared" si="20"/>
        <v>0</v>
      </c>
      <c r="N165">
        <f t="shared" si="21"/>
        <v>0</v>
      </c>
      <c r="O165" s="4">
        <f t="shared" si="22"/>
        <v>0</v>
      </c>
      <c r="P165">
        <f t="shared" si="23"/>
        <v>1.7140376499043327E-6</v>
      </c>
    </row>
    <row r="166" spans="1:16" x14ac:dyDescent="0.15">
      <c r="A166">
        <v>26451</v>
      </c>
      <c r="B166" s="1">
        <v>41220.724999999999</v>
      </c>
      <c r="C166">
        <v>2</v>
      </c>
      <c r="D166" t="s">
        <v>437</v>
      </c>
      <c r="F166" t="s">
        <v>438</v>
      </c>
      <c r="G166">
        <v>164</v>
      </c>
      <c r="H166" s="2">
        <v>43130</v>
      </c>
      <c r="I166" s="3">
        <f t="shared" si="16"/>
        <v>1909.2750000000015</v>
      </c>
      <c r="J166" s="3">
        <f t="shared" si="17"/>
        <v>13.853949797698068</v>
      </c>
      <c r="K166">
        <f t="shared" si="18"/>
        <v>5.5287941647125319E-2</v>
      </c>
      <c r="L166" s="4">
        <f t="shared" si="19"/>
        <v>5.5287941647125319E-2</v>
      </c>
      <c r="M166">
        <f t="shared" si="20"/>
        <v>1.0475180369511978E-3</v>
      </c>
      <c r="N166">
        <f t="shared" si="21"/>
        <v>3.6967788319757E-2</v>
      </c>
      <c r="O166" s="4">
        <f t="shared" si="22"/>
        <v>3.6967788319757E-2</v>
      </c>
      <c r="P166">
        <f t="shared" si="23"/>
        <v>5.0707903315283243E-2</v>
      </c>
    </row>
    <row r="167" spans="1:16" x14ac:dyDescent="0.15">
      <c r="A167">
        <v>20051</v>
      </c>
      <c r="B167" s="1">
        <v>42013.446527777778</v>
      </c>
      <c r="C167">
        <v>15</v>
      </c>
      <c r="D167" t="s">
        <v>439</v>
      </c>
      <c r="F167" t="s">
        <v>440</v>
      </c>
      <c r="G167">
        <v>165</v>
      </c>
      <c r="H167" s="2">
        <v>43130</v>
      </c>
      <c r="I167" s="3">
        <f t="shared" si="16"/>
        <v>1116.5534722222219</v>
      </c>
      <c r="J167" s="3">
        <f t="shared" si="17"/>
        <v>17.957939766282284</v>
      </c>
      <c r="K167">
        <f t="shared" si="18"/>
        <v>7.5865317200750751E-2</v>
      </c>
      <c r="L167" s="4">
        <f t="shared" si="19"/>
        <v>7.5865317200750751E-2</v>
      </c>
      <c r="M167">
        <f t="shared" si="20"/>
        <v>1.3434197620778727E-2</v>
      </c>
      <c r="N167">
        <f t="shared" si="21"/>
        <v>0.47410407875761329</v>
      </c>
      <c r="O167" s="4">
        <f t="shared" si="22"/>
        <v>0.47410407875761329</v>
      </c>
      <c r="P167">
        <f t="shared" si="23"/>
        <v>0.17542500758996638</v>
      </c>
    </row>
    <row r="168" spans="1:16" x14ac:dyDescent="0.15">
      <c r="A168">
        <v>1072479</v>
      </c>
      <c r="B168" s="1">
        <v>41386.707638888889</v>
      </c>
      <c r="C168">
        <v>18</v>
      </c>
      <c r="D168" t="s">
        <v>441</v>
      </c>
      <c r="E168" t="s">
        <v>442</v>
      </c>
      <c r="F168" t="s">
        <v>443</v>
      </c>
      <c r="G168">
        <v>166</v>
      </c>
      <c r="H168" s="2">
        <v>43130</v>
      </c>
      <c r="I168" s="3">
        <f t="shared" si="16"/>
        <v>1743.2923611111109</v>
      </c>
      <c r="J168" s="3">
        <f t="shared" si="17"/>
        <v>615.20317757627356</v>
      </c>
      <c r="K168">
        <f t="shared" si="18"/>
        <v>3.0704485520789317</v>
      </c>
      <c r="L168" s="4">
        <f t="shared" si="19"/>
        <v>1</v>
      </c>
      <c r="M168">
        <f t="shared" si="20"/>
        <v>1.0325290468506072E-2</v>
      </c>
      <c r="N168">
        <f t="shared" si="21"/>
        <v>0.36438814312991158</v>
      </c>
      <c r="O168" s="4">
        <f t="shared" si="22"/>
        <v>0.36438814312991158</v>
      </c>
      <c r="P168">
        <f t="shared" si="23"/>
        <v>0.84109703578247785</v>
      </c>
    </row>
    <row r="169" spans="1:16" x14ac:dyDescent="0.15">
      <c r="A169">
        <v>100654</v>
      </c>
      <c r="B169" s="1">
        <v>41321.743055555555</v>
      </c>
      <c r="C169">
        <v>5</v>
      </c>
      <c r="D169" t="s">
        <v>444</v>
      </c>
      <c r="F169" t="s">
        <v>445</v>
      </c>
      <c r="G169">
        <v>167</v>
      </c>
      <c r="H169" s="2">
        <v>43130</v>
      </c>
      <c r="I169" s="3">
        <f t="shared" si="16"/>
        <v>1808.2569444444453</v>
      </c>
      <c r="J169" s="3">
        <f t="shared" si="17"/>
        <v>55.663549535502625</v>
      </c>
      <c r="K169">
        <f t="shared" si="18"/>
        <v>0.26492096758952521</v>
      </c>
      <c r="L169" s="4">
        <f t="shared" si="19"/>
        <v>0.26492096758952521</v>
      </c>
      <c r="M169">
        <f t="shared" si="20"/>
        <v>2.7650937635614395E-3</v>
      </c>
      <c r="N169">
        <f t="shared" si="21"/>
        <v>9.758247336067756E-2</v>
      </c>
      <c r="O169" s="4">
        <f t="shared" si="22"/>
        <v>9.758247336067756E-2</v>
      </c>
      <c r="P169">
        <f t="shared" si="23"/>
        <v>0.22308634403231331</v>
      </c>
    </row>
    <row r="170" spans="1:16" x14ac:dyDescent="0.15">
      <c r="A170">
        <v>52677</v>
      </c>
      <c r="B170" s="1">
        <v>41289.65902777778</v>
      </c>
      <c r="C170">
        <v>10</v>
      </c>
      <c r="D170" t="s">
        <v>446</v>
      </c>
      <c r="F170" t="s">
        <v>447</v>
      </c>
      <c r="G170">
        <v>168</v>
      </c>
      <c r="H170" s="2">
        <v>43130</v>
      </c>
      <c r="I170" s="3">
        <f t="shared" si="16"/>
        <v>1840.3409722222204</v>
      </c>
      <c r="J170" s="3">
        <f t="shared" si="17"/>
        <v>28.623500098675883</v>
      </c>
      <c r="K170">
        <f t="shared" si="18"/>
        <v>0.12934235835570884</v>
      </c>
      <c r="L170" s="4">
        <f t="shared" si="19"/>
        <v>0.12934235835570884</v>
      </c>
      <c r="M170">
        <f t="shared" si="20"/>
        <v>5.4337756703449107E-3</v>
      </c>
      <c r="N170">
        <f t="shared" si="21"/>
        <v>0.19176249159680558</v>
      </c>
      <c r="O170" s="4">
        <f t="shared" si="22"/>
        <v>0.19176249159680558</v>
      </c>
      <c r="P170">
        <f t="shared" si="23"/>
        <v>0.14494739166598303</v>
      </c>
    </row>
    <row r="171" spans="1:16" x14ac:dyDescent="0.15">
      <c r="A171">
        <v>294817</v>
      </c>
      <c r="B171" s="1">
        <v>41264.456944444442</v>
      </c>
      <c r="C171">
        <v>15</v>
      </c>
      <c r="D171" t="s">
        <v>448</v>
      </c>
      <c r="F171" t="s">
        <v>449</v>
      </c>
      <c r="G171">
        <v>169</v>
      </c>
      <c r="H171" s="2">
        <v>43130</v>
      </c>
      <c r="I171" s="3">
        <f t="shared" si="16"/>
        <v>1865.5430555555577</v>
      </c>
      <c r="J171" s="3">
        <f t="shared" si="17"/>
        <v>158.03280397203358</v>
      </c>
      <c r="K171">
        <f t="shared" si="18"/>
        <v>0.77819965730616369</v>
      </c>
      <c r="L171" s="4">
        <f t="shared" si="19"/>
        <v>0.77819965730616369</v>
      </c>
      <c r="M171">
        <f t="shared" si="20"/>
        <v>8.0405541728614822E-3</v>
      </c>
      <c r="N171">
        <f t="shared" si="21"/>
        <v>0.28375788688183717</v>
      </c>
      <c r="O171" s="4">
        <f t="shared" si="22"/>
        <v>0.28375788688183717</v>
      </c>
      <c r="P171">
        <f t="shared" si="23"/>
        <v>0.65458921470008213</v>
      </c>
    </row>
    <row r="172" spans="1:16" x14ac:dyDescent="0.15">
      <c r="A172">
        <v>72361</v>
      </c>
      <c r="B172" s="1">
        <v>41222.648611111108</v>
      </c>
      <c r="C172">
        <v>3</v>
      </c>
      <c r="D172" t="s">
        <v>450</v>
      </c>
      <c r="F172" t="s">
        <v>451</v>
      </c>
      <c r="G172">
        <v>170</v>
      </c>
      <c r="H172" s="2">
        <v>43130</v>
      </c>
      <c r="I172" s="3">
        <f t="shared" si="16"/>
        <v>1907.351388888892</v>
      </c>
      <c r="J172" s="3">
        <f t="shared" si="17"/>
        <v>37.937949148506483</v>
      </c>
      <c r="K172">
        <f t="shared" si="18"/>
        <v>0.17604493746547079</v>
      </c>
      <c r="L172" s="4">
        <f t="shared" si="19"/>
        <v>0.17604493746547079</v>
      </c>
      <c r="M172">
        <f t="shared" si="20"/>
        <v>1.5728617272497542E-3</v>
      </c>
      <c r="N172">
        <f t="shared" si="21"/>
        <v>5.5507606874673009E-2</v>
      </c>
      <c r="O172" s="4">
        <f t="shared" si="22"/>
        <v>5.5507606874673009E-2</v>
      </c>
      <c r="P172">
        <f t="shared" si="23"/>
        <v>0.14591060481777135</v>
      </c>
    </row>
    <row r="173" spans="1:16" x14ac:dyDescent="0.15">
      <c r="A173">
        <v>100522</v>
      </c>
      <c r="B173" s="1">
        <v>41289.658333333333</v>
      </c>
      <c r="C173">
        <v>2</v>
      </c>
      <c r="D173" t="s">
        <v>452</v>
      </c>
      <c r="F173" t="s">
        <v>453</v>
      </c>
      <c r="G173">
        <v>171</v>
      </c>
      <c r="H173" s="2">
        <v>43130</v>
      </c>
      <c r="I173" s="3">
        <f t="shared" si="16"/>
        <v>1840.3416666666672</v>
      </c>
      <c r="J173" s="3">
        <f t="shared" si="17"/>
        <v>54.621379182307621</v>
      </c>
      <c r="K173">
        <f t="shared" si="18"/>
        <v>0.25969553309462901</v>
      </c>
      <c r="L173" s="4">
        <f t="shared" si="19"/>
        <v>0.25969553309462901</v>
      </c>
      <c r="M173">
        <f t="shared" si="20"/>
        <v>1.0867547239869406E-3</v>
      </c>
      <c r="N173">
        <f t="shared" si="21"/>
        <v>3.8352483847222625E-2</v>
      </c>
      <c r="O173" s="4">
        <f t="shared" si="22"/>
        <v>3.8352483847222625E-2</v>
      </c>
      <c r="P173">
        <f t="shared" si="23"/>
        <v>0.20435977078277742</v>
      </c>
    </row>
    <row r="174" spans="1:16" x14ac:dyDescent="0.15">
      <c r="A174">
        <v>59694</v>
      </c>
      <c r="B174" s="1">
        <v>41222.647222222222</v>
      </c>
      <c r="C174">
        <v>1</v>
      </c>
      <c r="D174" t="s">
        <v>454</v>
      </c>
      <c r="F174" t="s">
        <v>455</v>
      </c>
      <c r="G174">
        <v>172</v>
      </c>
      <c r="H174" s="2">
        <v>43130</v>
      </c>
      <c r="I174" s="3">
        <f t="shared" si="16"/>
        <v>1907.3527777777781</v>
      </c>
      <c r="J174" s="3">
        <f t="shared" si="17"/>
        <v>31.296779859228973</v>
      </c>
      <c r="K174">
        <f t="shared" si="18"/>
        <v>0.14274616343659302</v>
      </c>
      <c r="L174" s="4">
        <f t="shared" si="19"/>
        <v>0.14274616343659302</v>
      </c>
      <c r="M174">
        <f t="shared" si="20"/>
        <v>5.2428686064309596E-4</v>
      </c>
      <c r="N174">
        <f t="shared" si="21"/>
        <v>1.8502522151785033E-2</v>
      </c>
      <c r="O174" s="4">
        <f t="shared" si="22"/>
        <v>1.8502522151785033E-2</v>
      </c>
      <c r="P174">
        <f t="shared" si="23"/>
        <v>0.11168525311539103</v>
      </c>
    </row>
    <row r="175" spans="1:16" x14ac:dyDescent="0.15">
      <c r="A175">
        <v>47777</v>
      </c>
      <c r="B175" s="1">
        <v>41222.647222222222</v>
      </c>
      <c r="C175">
        <v>0</v>
      </c>
      <c r="D175" t="s">
        <v>456</v>
      </c>
      <c r="F175" t="s">
        <v>457</v>
      </c>
      <c r="G175">
        <v>173</v>
      </c>
      <c r="H175" s="2">
        <v>43130</v>
      </c>
      <c r="I175" s="3">
        <f t="shared" si="16"/>
        <v>1907.3527777777781</v>
      </c>
      <c r="J175" s="3">
        <f t="shared" si="17"/>
        <v>25.048853340945197</v>
      </c>
      <c r="K175">
        <f t="shared" si="18"/>
        <v>0.11141910577262583</v>
      </c>
      <c r="L175" s="4">
        <f t="shared" si="19"/>
        <v>0.11141910577262583</v>
      </c>
      <c r="M175">
        <f t="shared" si="20"/>
        <v>0</v>
      </c>
      <c r="N175">
        <f t="shared" si="21"/>
        <v>0</v>
      </c>
      <c r="O175" s="4">
        <f t="shared" si="22"/>
        <v>0</v>
      </c>
      <c r="P175">
        <f t="shared" si="23"/>
        <v>8.3564329329469375E-2</v>
      </c>
    </row>
    <row r="176" spans="1:16" x14ac:dyDescent="0.15">
      <c r="A176">
        <v>3703</v>
      </c>
      <c r="B176" s="1">
        <v>42758.50277777778</v>
      </c>
      <c r="C176">
        <v>1</v>
      </c>
      <c r="D176" t="s">
        <v>458</v>
      </c>
      <c r="E176" t="s">
        <v>459</v>
      </c>
      <c r="F176" t="s">
        <v>460</v>
      </c>
      <c r="G176">
        <v>174</v>
      </c>
      <c r="H176" s="2">
        <v>43130</v>
      </c>
      <c r="I176" s="3">
        <f t="shared" si="16"/>
        <v>371.49722222222044</v>
      </c>
      <c r="J176" s="3">
        <f t="shared" si="17"/>
        <v>9.9677730504939195</v>
      </c>
      <c r="K176">
        <f t="shared" si="18"/>
        <v>3.5802679985393437E-2</v>
      </c>
      <c r="L176" s="4">
        <f t="shared" si="19"/>
        <v>3.5802679985393437E-2</v>
      </c>
      <c r="M176">
        <f t="shared" si="20"/>
        <v>2.6918101675651959E-3</v>
      </c>
      <c r="N176">
        <f t="shared" si="21"/>
        <v>9.4996233917980552E-2</v>
      </c>
      <c r="O176" s="4">
        <f t="shared" si="22"/>
        <v>9.4996233917980552E-2</v>
      </c>
      <c r="P176">
        <f t="shared" si="23"/>
        <v>5.060106846854022E-2</v>
      </c>
    </row>
    <row r="177" spans="1:16" x14ac:dyDescent="0.15">
      <c r="A177">
        <v>15634</v>
      </c>
      <c r="B177" s="1">
        <v>41254.754166666666</v>
      </c>
      <c r="C177">
        <v>3</v>
      </c>
      <c r="D177" t="s">
        <v>461</v>
      </c>
      <c r="F177" t="s">
        <v>462</v>
      </c>
      <c r="G177">
        <v>175</v>
      </c>
      <c r="H177" s="2">
        <v>43130</v>
      </c>
      <c r="I177" s="3">
        <f t="shared" si="16"/>
        <v>1875.2458333333343</v>
      </c>
      <c r="J177" s="3">
        <f t="shared" si="17"/>
        <v>8.3370402547221545</v>
      </c>
      <c r="K177">
        <f t="shared" si="18"/>
        <v>2.7626197727132623E-2</v>
      </c>
      <c r="L177" s="4">
        <f t="shared" si="19"/>
        <v>2.7626197727132623E-2</v>
      </c>
      <c r="M177">
        <f t="shared" si="20"/>
        <v>1.5997902497228132E-3</v>
      </c>
      <c r="N177">
        <f t="shared" si="21"/>
        <v>5.6457936972515749E-2</v>
      </c>
      <c r="O177" s="4">
        <f t="shared" si="22"/>
        <v>5.6457936972515749E-2</v>
      </c>
      <c r="P177">
        <f t="shared" si="23"/>
        <v>3.4834132538478405E-2</v>
      </c>
    </row>
    <row r="178" spans="1:16" x14ac:dyDescent="0.15">
      <c r="A178">
        <v>573</v>
      </c>
      <c r="B178" s="1">
        <v>43025.546527777777</v>
      </c>
      <c r="C178">
        <v>0</v>
      </c>
      <c r="D178" t="s">
        <v>463</v>
      </c>
      <c r="E178" t="s">
        <v>464</v>
      </c>
      <c r="F178" t="s">
        <v>465</v>
      </c>
      <c r="G178">
        <v>176</v>
      </c>
      <c r="H178" s="2">
        <v>43130</v>
      </c>
      <c r="I178" s="3">
        <f t="shared" si="16"/>
        <v>104.45347222222335</v>
      </c>
      <c r="J178" s="3">
        <f t="shared" si="17"/>
        <v>5.4856960502083663</v>
      </c>
      <c r="K178">
        <f t="shared" si="18"/>
        <v>1.3329578832331936E-2</v>
      </c>
      <c r="L178" s="4">
        <f t="shared" si="19"/>
        <v>1.3329578832331936E-2</v>
      </c>
      <c r="M178">
        <f t="shared" si="20"/>
        <v>0</v>
      </c>
      <c r="N178">
        <f t="shared" si="21"/>
        <v>0</v>
      </c>
      <c r="O178" s="4">
        <f t="shared" si="22"/>
        <v>0</v>
      </c>
      <c r="P178">
        <f t="shared" si="23"/>
        <v>9.9971841242489524E-3</v>
      </c>
    </row>
    <row r="179" spans="1:16" x14ac:dyDescent="0.15">
      <c r="A179">
        <v>480</v>
      </c>
      <c r="B179" s="1">
        <v>43056.634027777778</v>
      </c>
      <c r="C179">
        <v>0</v>
      </c>
      <c r="D179" t="s">
        <v>466</v>
      </c>
      <c r="E179" t="s">
        <v>467</v>
      </c>
      <c r="F179" t="s">
        <v>468</v>
      </c>
      <c r="G179">
        <v>177</v>
      </c>
      <c r="H179" s="2">
        <v>43130</v>
      </c>
      <c r="I179" s="3">
        <f t="shared" si="16"/>
        <v>73.365972222221899</v>
      </c>
      <c r="J179" s="3">
        <f t="shared" si="17"/>
        <v>6.5425426183422442</v>
      </c>
      <c r="K179">
        <f t="shared" si="18"/>
        <v>1.8628599761116825E-2</v>
      </c>
      <c r="L179" s="4">
        <f t="shared" si="19"/>
        <v>1.8628599761116825E-2</v>
      </c>
      <c r="M179">
        <f t="shared" si="20"/>
        <v>0</v>
      </c>
      <c r="N179">
        <f t="shared" si="21"/>
        <v>0</v>
      </c>
      <c r="O179" s="4">
        <f t="shared" si="22"/>
        <v>0</v>
      </c>
      <c r="P179">
        <f t="shared" si="23"/>
        <v>1.3971449820837619E-2</v>
      </c>
    </row>
    <row r="180" spans="1:16" x14ac:dyDescent="0.15">
      <c r="A180">
        <v>300</v>
      </c>
      <c r="B180" s="1">
        <v>43033.524305555555</v>
      </c>
      <c r="C180">
        <v>0</v>
      </c>
      <c r="D180" t="s">
        <v>469</v>
      </c>
      <c r="E180" t="s">
        <v>470</v>
      </c>
      <c r="F180" t="s">
        <v>471</v>
      </c>
      <c r="G180">
        <v>178</v>
      </c>
      <c r="H180" s="2">
        <v>43130</v>
      </c>
      <c r="I180" s="3">
        <f t="shared" si="16"/>
        <v>96.475694444445253</v>
      </c>
      <c r="J180" s="3">
        <f t="shared" si="17"/>
        <v>3.1095915062083597</v>
      </c>
      <c r="K180">
        <f t="shared" si="18"/>
        <v>1.4158081041273113E-3</v>
      </c>
      <c r="L180" s="4">
        <f t="shared" si="19"/>
        <v>1.4158081041273113E-3</v>
      </c>
      <c r="M180">
        <f t="shared" si="20"/>
        <v>0</v>
      </c>
      <c r="N180">
        <f t="shared" si="21"/>
        <v>0</v>
      </c>
      <c r="O180" s="4">
        <f t="shared" si="22"/>
        <v>0</v>
      </c>
      <c r="P180">
        <f t="shared" si="23"/>
        <v>1.0618560780954835E-3</v>
      </c>
    </row>
    <row r="181" spans="1:16" x14ac:dyDescent="0.15">
      <c r="A181">
        <v>1025</v>
      </c>
      <c r="B181" s="1">
        <v>42999.478472222225</v>
      </c>
      <c r="C181">
        <v>0</v>
      </c>
      <c r="D181" t="s">
        <v>472</v>
      </c>
      <c r="E181" t="s">
        <v>473</v>
      </c>
      <c r="F181" t="s">
        <v>474</v>
      </c>
      <c r="G181">
        <v>179</v>
      </c>
      <c r="H181" s="2">
        <v>43130</v>
      </c>
      <c r="I181" s="3">
        <f t="shared" si="16"/>
        <v>130.52152777777519</v>
      </c>
      <c r="J181" s="3">
        <f t="shared" si="17"/>
        <v>7.8531106511805167</v>
      </c>
      <c r="K181">
        <f t="shared" si="18"/>
        <v>2.5199778250033212E-2</v>
      </c>
      <c r="L181" s="4">
        <f t="shared" si="19"/>
        <v>2.5199778250033212E-2</v>
      </c>
      <c r="M181">
        <f t="shared" si="20"/>
        <v>0</v>
      </c>
      <c r="N181">
        <f t="shared" si="21"/>
        <v>0</v>
      </c>
      <c r="O181" s="4">
        <f t="shared" si="22"/>
        <v>0</v>
      </c>
      <c r="P181">
        <f t="shared" si="23"/>
        <v>1.889983368752491E-2</v>
      </c>
    </row>
    <row r="182" spans="1:16" x14ac:dyDescent="0.15">
      <c r="A182">
        <v>1471</v>
      </c>
      <c r="B182" s="1">
        <v>42983.452777777777</v>
      </c>
      <c r="C182">
        <v>0</v>
      </c>
      <c r="D182" t="s">
        <v>475</v>
      </c>
      <c r="E182" t="s">
        <v>476</v>
      </c>
      <c r="F182" t="s">
        <v>477</v>
      </c>
      <c r="G182">
        <v>180</v>
      </c>
      <c r="H182" s="2">
        <v>43130</v>
      </c>
      <c r="I182" s="3">
        <f t="shared" si="16"/>
        <v>146.54722222222335</v>
      </c>
      <c r="J182" s="3">
        <f t="shared" si="17"/>
        <v>10.037720112970714</v>
      </c>
      <c r="K182">
        <f t="shared" si="18"/>
        <v>3.6153394042804848E-2</v>
      </c>
      <c r="L182" s="4">
        <f t="shared" si="19"/>
        <v>3.6153394042804848E-2</v>
      </c>
      <c r="M182">
        <f t="shared" si="20"/>
        <v>0</v>
      </c>
      <c r="N182">
        <f t="shared" si="21"/>
        <v>0</v>
      </c>
      <c r="O182" s="4">
        <f t="shared" si="22"/>
        <v>0</v>
      </c>
      <c r="P182">
        <f t="shared" si="23"/>
        <v>2.7115045532103636E-2</v>
      </c>
    </row>
    <row r="183" spans="1:16" x14ac:dyDescent="0.15">
      <c r="A183">
        <v>94867</v>
      </c>
      <c r="B183" s="1">
        <v>41321.744444444441</v>
      </c>
      <c r="C183">
        <v>30</v>
      </c>
      <c r="D183" t="s">
        <v>478</v>
      </c>
      <c r="F183" t="s">
        <v>479</v>
      </c>
      <c r="G183">
        <v>181</v>
      </c>
      <c r="H183" s="2">
        <v>43130</v>
      </c>
      <c r="I183" s="3">
        <f t="shared" si="16"/>
        <v>1808.2555555555591</v>
      </c>
      <c r="J183" s="3">
        <f t="shared" si="17"/>
        <v>52.463270309629188</v>
      </c>
      <c r="K183">
        <f t="shared" si="18"/>
        <v>0.24887479106098431</v>
      </c>
      <c r="L183" s="4">
        <f t="shared" si="19"/>
        <v>0.24887479106098431</v>
      </c>
      <c r="M183">
        <f t="shared" si="20"/>
        <v>1.6590575324284269E-2</v>
      </c>
      <c r="N183">
        <f t="shared" si="21"/>
        <v>0.5854952898722241</v>
      </c>
      <c r="O183" s="4">
        <f t="shared" si="22"/>
        <v>0.5854952898722241</v>
      </c>
      <c r="P183">
        <f t="shared" si="23"/>
        <v>0.33302991576379426</v>
      </c>
    </row>
    <row r="184" spans="1:16" x14ac:dyDescent="0.15">
      <c r="A184">
        <v>24558</v>
      </c>
      <c r="B184" s="1">
        <v>42759.697916666664</v>
      </c>
      <c r="C184">
        <v>2</v>
      </c>
      <c r="D184" t="s">
        <v>480</v>
      </c>
      <c r="E184" t="s">
        <v>481</v>
      </c>
      <c r="F184" t="s">
        <v>482</v>
      </c>
      <c r="G184">
        <v>182</v>
      </c>
      <c r="H184" s="2">
        <v>43130</v>
      </c>
      <c r="I184" s="3">
        <f t="shared" si="16"/>
        <v>370.30208333333576</v>
      </c>
      <c r="J184" s="3">
        <f t="shared" si="17"/>
        <v>66.318827533826109</v>
      </c>
      <c r="K184">
        <f t="shared" si="18"/>
        <v>0.31834645319699212</v>
      </c>
      <c r="L184" s="4">
        <f t="shared" si="19"/>
        <v>0.31834645319699212</v>
      </c>
      <c r="M184">
        <f t="shared" si="20"/>
        <v>5.4009958086021752E-3</v>
      </c>
      <c r="N184">
        <f t="shared" si="21"/>
        <v>0.19060566283843569</v>
      </c>
      <c r="O184" s="4">
        <f t="shared" si="22"/>
        <v>0.19060566283843569</v>
      </c>
      <c r="P184">
        <f t="shared" si="23"/>
        <v>0.28641125560735298</v>
      </c>
    </row>
    <row r="185" spans="1:16" x14ac:dyDescent="0.15">
      <c r="A185">
        <v>4478</v>
      </c>
      <c r="B185" s="1">
        <v>42569.727083333331</v>
      </c>
      <c r="C185">
        <v>0</v>
      </c>
      <c r="D185" t="s">
        <v>483</v>
      </c>
      <c r="E185" t="s">
        <v>484</v>
      </c>
      <c r="F185" t="s">
        <v>485</v>
      </c>
      <c r="G185">
        <v>183</v>
      </c>
      <c r="H185" s="2">
        <v>43130</v>
      </c>
      <c r="I185" s="3">
        <f t="shared" si="16"/>
        <v>560.27291666666861</v>
      </c>
      <c r="J185" s="3">
        <f t="shared" si="17"/>
        <v>7.9925334007607622</v>
      </c>
      <c r="K185">
        <f t="shared" si="18"/>
        <v>2.5898842892196929E-2</v>
      </c>
      <c r="L185" s="4">
        <f t="shared" si="19"/>
        <v>2.5898842892196929E-2</v>
      </c>
      <c r="M185">
        <f t="shared" si="20"/>
        <v>0</v>
      </c>
      <c r="N185">
        <f t="shared" si="21"/>
        <v>0</v>
      </c>
      <c r="O185" s="4">
        <f t="shared" si="22"/>
        <v>0</v>
      </c>
      <c r="P185">
        <f t="shared" si="23"/>
        <v>1.9424132169147696E-2</v>
      </c>
    </row>
    <row r="186" spans="1:16" x14ac:dyDescent="0.15">
      <c r="A186">
        <v>48353</v>
      </c>
      <c r="B186" s="1">
        <v>41222.499305555553</v>
      </c>
      <c r="C186">
        <v>1</v>
      </c>
      <c r="D186" t="s">
        <v>486</v>
      </c>
      <c r="F186" t="s">
        <v>487</v>
      </c>
      <c r="G186">
        <v>184</v>
      </c>
      <c r="H186" s="2">
        <v>43130</v>
      </c>
      <c r="I186" s="3">
        <f t="shared" si="16"/>
        <v>1907.5006944444467</v>
      </c>
      <c r="J186" s="3">
        <f t="shared" si="17"/>
        <v>25.348876747896888</v>
      </c>
      <c r="K186">
        <f t="shared" si="18"/>
        <v>0.11292342093104053</v>
      </c>
      <c r="L186" s="4">
        <f t="shared" si="19"/>
        <v>0.11292342093104053</v>
      </c>
      <c r="M186">
        <f t="shared" si="20"/>
        <v>5.2424620494895637E-4</v>
      </c>
      <c r="N186">
        <f t="shared" si="21"/>
        <v>1.8501087378309133E-2</v>
      </c>
      <c r="O186" s="4">
        <f t="shared" si="22"/>
        <v>1.8501087378309133E-2</v>
      </c>
      <c r="P186">
        <f t="shared" si="23"/>
        <v>8.9317837542857687E-2</v>
      </c>
    </row>
    <row r="187" spans="1:16" x14ac:dyDescent="0.15">
      <c r="A187">
        <v>27938</v>
      </c>
      <c r="B187" s="1">
        <v>41321.742361111108</v>
      </c>
      <c r="C187">
        <v>3</v>
      </c>
      <c r="D187" t="s">
        <v>488</v>
      </c>
      <c r="F187" t="s">
        <v>489</v>
      </c>
      <c r="G187">
        <v>185</v>
      </c>
      <c r="H187" s="2">
        <v>43130</v>
      </c>
      <c r="I187" s="3">
        <f t="shared" si="16"/>
        <v>1808.257638888892</v>
      </c>
      <c r="J187" s="3">
        <f t="shared" si="17"/>
        <v>15.450231979756422</v>
      </c>
      <c r="K187">
        <f t="shared" si="18"/>
        <v>6.3291688781309238E-2</v>
      </c>
      <c r="L187" s="4">
        <f t="shared" si="19"/>
        <v>6.3291688781309238E-2</v>
      </c>
      <c r="M187">
        <f t="shared" si="20"/>
        <v>1.6590556209918129E-3</v>
      </c>
      <c r="N187">
        <f t="shared" si="21"/>
        <v>5.8549461531024388E-2</v>
      </c>
      <c r="O187" s="4">
        <f t="shared" si="22"/>
        <v>5.8549461531024388E-2</v>
      </c>
      <c r="P187">
        <f t="shared" si="23"/>
        <v>6.2106131968738022E-2</v>
      </c>
    </row>
    <row r="188" spans="1:16" x14ac:dyDescent="0.15">
      <c r="A188">
        <v>17785</v>
      </c>
      <c r="B188" s="1">
        <v>41331.722222222219</v>
      </c>
      <c r="C188">
        <v>0</v>
      </c>
      <c r="D188" t="s">
        <v>490</v>
      </c>
      <c r="F188" t="s">
        <v>491</v>
      </c>
      <c r="G188">
        <v>186</v>
      </c>
      <c r="H188" s="2">
        <v>43130</v>
      </c>
      <c r="I188" s="3">
        <f t="shared" si="16"/>
        <v>1798.277777777781</v>
      </c>
      <c r="J188" s="3">
        <f t="shared" si="17"/>
        <v>9.8900182273162418</v>
      </c>
      <c r="K188">
        <f t="shared" si="18"/>
        <v>3.5412817873185405E-2</v>
      </c>
      <c r="L188" s="4">
        <f t="shared" si="19"/>
        <v>3.5412817873185405E-2</v>
      </c>
      <c r="M188">
        <f t="shared" si="20"/>
        <v>0</v>
      </c>
      <c r="N188">
        <f t="shared" si="21"/>
        <v>0</v>
      </c>
      <c r="O188" s="4">
        <f t="shared" si="22"/>
        <v>0</v>
      </c>
      <c r="P188">
        <f t="shared" si="23"/>
        <v>2.6559613404889056E-2</v>
      </c>
    </row>
    <row r="189" spans="1:16" x14ac:dyDescent="0.15">
      <c r="A189">
        <v>58764</v>
      </c>
      <c r="B189" s="1">
        <v>41331.652777777781</v>
      </c>
      <c r="C189">
        <v>3</v>
      </c>
      <c r="D189" t="s">
        <v>492</v>
      </c>
      <c r="F189" t="s">
        <v>493</v>
      </c>
      <c r="G189">
        <v>187</v>
      </c>
      <c r="H189" s="2">
        <v>43130</v>
      </c>
      <c r="I189" s="3">
        <f t="shared" si="16"/>
        <v>1798.347222222219</v>
      </c>
      <c r="J189" s="3">
        <f t="shared" si="17"/>
        <v>32.676670708443766</v>
      </c>
      <c r="K189">
        <f t="shared" si="18"/>
        <v>0.1496649260175599</v>
      </c>
      <c r="L189" s="4">
        <f t="shared" si="19"/>
        <v>0.1496649260175599</v>
      </c>
      <c r="M189">
        <f t="shared" si="20"/>
        <v>1.668198422934642E-3</v>
      </c>
      <c r="N189">
        <f t="shared" si="21"/>
        <v>5.8872118664314126E-2</v>
      </c>
      <c r="O189" s="4">
        <f t="shared" si="22"/>
        <v>5.8872118664314126E-2</v>
      </c>
      <c r="P189">
        <f t="shared" si="23"/>
        <v>0.12696672417924845</v>
      </c>
    </row>
    <row r="190" spans="1:16" x14ac:dyDescent="0.15">
      <c r="A190">
        <v>863</v>
      </c>
      <c r="B190" s="1">
        <v>42949.4</v>
      </c>
      <c r="C190">
        <v>0</v>
      </c>
      <c r="D190" t="s">
        <v>494</v>
      </c>
      <c r="E190" t="s">
        <v>495</v>
      </c>
      <c r="F190" t="s">
        <v>496</v>
      </c>
      <c r="G190">
        <v>188</v>
      </c>
      <c r="H190" s="2">
        <v>43130</v>
      </c>
      <c r="I190" s="3">
        <f t="shared" si="16"/>
        <v>180.59999999999854</v>
      </c>
      <c r="J190" s="3">
        <f t="shared" si="17"/>
        <v>4.7785160575858638</v>
      </c>
      <c r="K190">
        <f t="shared" si="18"/>
        <v>9.7837835444298613E-3</v>
      </c>
      <c r="L190" s="4">
        <f t="shared" si="19"/>
        <v>9.7837835444298613E-3</v>
      </c>
      <c r="M190">
        <f t="shared" si="20"/>
        <v>0</v>
      </c>
      <c r="N190">
        <f t="shared" si="21"/>
        <v>0</v>
      </c>
      <c r="O190" s="4">
        <f t="shared" si="22"/>
        <v>0</v>
      </c>
      <c r="P190">
        <f t="shared" si="23"/>
        <v>7.3378376583223964E-3</v>
      </c>
    </row>
    <row r="191" spans="1:16" x14ac:dyDescent="0.15">
      <c r="A191">
        <v>410</v>
      </c>
      <c r="B191" s="1">
        <v>42976.470138888886</v>
      </c>
      <c r="C191">
        <v>0</v>
      </c>
      <c r="D191" t="s">
        <v>497</v>
      </c>
      <c r="E191" t="s">
        <v>498</v>
      </c>
      <c r="F191" t="s">
        <v>499</v>
      </c>
      <c r="G191">
        <v>189</v>
      </c>
      <c r="H191" s="2">
        <v>43130</v>
      </c>
      <c r="I191" s="3">
        <f t="shared" si="16"/>
        <v>153.52986111111386</v>
      </c>
      <c r="J191" s="3">
        <f t="shared" si="17"/>
        <v>2.6704902683607035</v>
      </c>
      <c r="K191">
        <f t="shared" si="18"/>
        <v>-7.8584227670197961E-4</v>
      </c>
      <c r="L191" s="4">
        <f t="shared" si="19"/>
        <v>0</v>
      </c>
      <c r="M191">
        <f t="shared" si="20"/>
        <v>0</v>
      </c>
      <c r="N191">
        <f t="shared" si="21"/>
        <v>0</v>
      </c>
      <c r="O191" s="4">
        <f t="shared" si="22"/>
        <v>0</v>
      </c>
      <c r="P191">
        <f t="shared" si="23"/>
        <v>0</v>
      </c>
    </row>
    <row r="192" spans="1:16" x14ac:dyDescent="0.15">
      <c r="A192">
        <v>264</v>
      </c>
      <c r="B192" s="1">
        <v>42954.459027777775</v>
      </c>
      <c r="C192">
        <v>0</v>
      </c>
      <c r="D192" t="s">
        <v>500</v>
      </c>
      <c r="E192" t="s">
        <v>501</v>
      </c>
      <c r="F192" t="s">
        <v>502</v>
      </c>
      <c r="G192">
        <v>190</v>
      </c>
      <c r="H192" s="2">
        <v>43130</v>
      </c>
      <c r="I192" s="3">
        <f t="shared" si="16"/>
        <v>175.54097222222481</v>
      </c>
      <c r="J192" s="3">
        <f t="shared" si="17"/>
        <v>1.5039223986169517</v>
      </c>
      <c r="K192">
        <f t="shared" si="18"/>
        <v>-6.6350050057208164E-3</v>
      </c>
      <c r="L192" s="4">
        <f t="shared" si="19"/>
        <v>0</v>
      </c>
      <c r="M192">
        <f t="shared" si="20"/>
        <v>0</v>
      </c>
      <c r="N192">
        <f t="shared" si="21"/>
        <v>0</v>
      </c>
      <c r="O192" s="4">
        <f t="shared" si="22"/>
        <v>0</v>
      </c>
      <c r="P192">
        <f t="shared" si="23"/>
        <v>0</v>
      </c>
    </row>
    <row r="193" spans="1:16" x14ac:dyDescent="0.15">
      <c r="A193">
        <v>50130</v>
      </c>
      <c r="B193" s="1">
        <v>41280.707638888889</v>
      </c>
      <c r="C193">
        <v>1</v>
      </c>
      <c r="D193" t="s">
        <v>503</v>
      </c>
      <c r="F193" t="s">
        <v>504</v>
      </c>
      <c r="G193">
        <v>191</v>
      </c>
      <c r="H193" s="2">
        <v>43130</v>
      </c>
      <c r="I193" s="3">
        <f t="shared" si="16"/>
        <v>1849.2923611111109</v>
      </c>
      <c r="J193" s="3">
        <f t="shared" si="17"/>
        <v>27.107666183123353</v>
      </c>
      <c r="K193">
        <f t="shared" si="18"/>
        <v>0.12174197823879364</v>
      </c>
      <c r="L193" s="4">
        <f t="shared" si="19"/>
        <v>0.12174197823879364</v>
      </c>
      <c r="M193">
        <f t="shared" si="20"/>
        <v>5.4074738047323663E-4</v>
      </c>
      <c r="N193">
        <f t="shared" si="21"/>
        <v>1.9083427674409605E-2</v>
      </c>
      <c r="O193" s="4">
        <f t="shared" si="22"/>
        <v>1.9083427674409605E-2</v>
      </c>
      <c r="P193">
        <f t="shared" si="23"/>
        <v>9.6077340597697639E-2</v>
      </c>
    </row>
    <row r="194" spans="1:16" x14ac:dyDescent="0.15">
      <c r="A194">
        <v>634109</v>
      </c>
      <c r="B194" s="1">
        <v>41280.706250000003</v>
      </c>
      <c r="C194">
        <v>26</v>
      </c>
      <c r="D194" t="s">
        <v>505</v>
      </c>
      <c r="F194" t="s">
        <v>506</v>
      </c>
      <c r="G194">
        <v>192</v>
      </c>
      <c r="H194" s="2">
        <v>43130</v>
      </c>
      <c r="I194" s="3">
        <f t="shared" si="16"/>
        <v>1849.2937499999971</v>
      </c>
      <c r="J194" s="3">
        <f t="shared" si="17"/>
        <v>342.89252315917958</v>
      </c>
      <c r="K194">
        <f t="shared" si="18"/>
        <v>1.7050849312884269</v>
      </c>
      <c r="L194" s="4">
        <f t="shared" si="19"/>
        <v>1</v>
      </c>
      <c r="M194">
        <f t="shared" si="20"/>
        <v>1.4059421333144095E-2</v>
      </c>
      <c r="N194">
        <f t="shared" si="21"/>
        <v>0.49616874689305307</v>
      </c>
      <c r="O194" s="4">
        <f t="shared" si="22"/>
        <v>0.49616874689305307</v>
      </c>
      <c r="P194">
        <f t="shared" si="23"/>
        <v>0.87404218672326328</v>
      </c>
    </row>
    <row r="195" spans="1:16" x14ac:dyDescent="0.15">
      <c r="A195">
        <v>1353</v>
      </c>
      <c r="B195" s="1">
        <v>42651.418749999997</v>
      </c>
      <c r="C195">
        <v>0</v>
      </c>
      <c r="D195" t="s">
        <v>507</v>
      </c>
      <c r="E195" t="s">
        <v>508</v>
      </c>
      <c r="F195" t="s">
        <v>509</v>
      </c>
      <c r="G195">
        <v>193</v>
      </c>
      <c r="H195" s="2">
        <v>43130</v>
      </c>
      <c r="I195" s="3">
        <f t="shared" ref="I195:I258" si="24">H195-B195</f>
        <v>478.58125000000291</v>
      </c>
      <c r="J195" s="3">
        <f t="shared" ref="J195:J258" si="25">A195/I195</f>
        <v>2.8271061601347562</v>
      </c>
      <c r="K195">
        <f t="shared" ref="K195:K258" si="26">(J195-PERCENTILE($J$2:$J$426,0.05))/(PERCENTILE($J$2:$J$426,0.95)-PERCENTILE($J$2:$J$426,0.05))</f>
        <v>-5.7134588330255756E-7</v>
      </c>
      <c r="L195" s="4">
        <f t="shared" ref="L195:L258" si="27">IF(K195&gt;1,1,IF(K195&lt;0,0,K195))</f>
        <v>0</v>
      </c>
      <c r="M195">
        <f t="shared" ref="M195:M258" si="28">C195/I195</f>
        <v>0</v>
      </c>
      <c r="N195">
        <f t="shared" ref="N195:N258" si="29">(M195-PERCENTILE($M$2:$M$426,0.05))/(PERCENTILE($M$2:$M$426,0.95)-PERCENTILE($M$2:$M$426,0.05))</f>
        <v>0</v>
      </c>
      <c r="O195" s="4">
        <f t="shared" ref="O195:O258" si="30">IF(N195&gt;1,1,IF(N195&lt;0,0,N195))</f>
        <v>0</v>
      </c>
      <c r="P195">
        <f t="shared" si="23"/>
        <v>0</v>
      </c>
    </row>
    <row r="196" spans="1:16" x14ac:dyDescent="0.15">
      <c r="A196">
        <v>50803</v>
      </c>
      <c r="B196" s="1">
        <v>41411.707638888889</v>
      </c>
      <c r="C196">
        <v>6</v>
      </c>
      <c r="D196" t="s">
        <v>510</v>
      </c>
      <c r="E196" t="s">
        <v>510</v>
      </c>
      <c r="F196" t="s">
        <v>511</v>
      </c>
      <c r="G196">
        <v>194</v>
      </c>
      <c r="H196" s="2">
        <v>43130</v>
      </c>
      <c r="I196" s="3">
        <f t="shared" si="24"/>
        <v>1718.2923611111109</v>
      </c>
      <c r="J196" s="3">
        <f t="shared" si="25"/>
        <v>29.56598140676649</v>
      </c>
      <c r="K196">
        <f t="shared" si="26"/>
        <v>0.13406795271079033</v>
      </c>
      <c r="L196" s="4">
        <f t="shared" si="27"/>
        <v>0.13406795271079033</v>
      </c>
      <c r="M196">
        <f t="shared" si="28"/>
        <v>3.4918388370883402E-3</v>
      </c>
      <c r="N196">
        <f t="shared" si="29"/>
        <v>0.12322991530713098</v>
      </c>
      <c r="O196" s="4">
        <f t="shared" si="30"/>
        <v>0.12322991530713098</v>
      </c>
      <c r="P196">
        <f t="shared" ref="P196:P259" si="31">0.75*L196+0.25*O196</f>
        <v>0.13135844335987551</v>
      </c>
    </row>
    <row r="197" spans="1:16" x14ac:dyDescent="0.15">
      <c r="A197">
        <v>1146</v>
      </c>
      <c r="B197" s="1">
        <v>42971.741666666669</v>
      </c>
      <c r="C197">
        <v>1</v>
      </c>
      <c r="D197" t="s">
        <v>512</v>
      </c>
      <c r="F197" t="s">
        <v>513</v>
      </c>
      <c r="G197">
        <v>195</v>
      </c>
      <c r="H197" s="2">
        <v>43130</v>
      </c>
      <c r="I197" s="3">
        <f t="shared" si="24"/>
        <v>158.25833333333139</v>
      </c>
      <c r="J197" s="3">
        <f t="shared" si="25"/>
        <v>7.2413248380812849</v>
      </c>
      <c r="K197">
        <f t="shared" si="26"/>
        <v>2.2132288677473196E-2</v>
      </c>
      <c r="L197" s="4">
        <f t="shared" si="27"/>
        <v>2.2132288677473196E-2</v>
      </c>
      <c r="M197">
        <f t="shared" si="28"/>
        <v>6.318782581222762E-3</v>
      </c>
      <c r="N197">
        <f t="shared" si="29"/>
        <v>0.22299512625202983</v>
      </c>
      <c r="O197" s="4">
        <f t="shared" si="30"/>
        <v>0.22299512625202983</v>
      </c>
      <c r="P197">
        <f t="shared" si="31"/>
        <v>7.2347998071112363E-2</v>
      </c>
    </row>
    <row r="198" spans="1:16" x14ac:dyDescent="0.15">
      <c r="A198">
        <v>6961</v>
      </c>
      <c r="B198" s="1">
        <v>42572.46597222222</v>
      </c>
      <c r="C198">
        <v>4</v>
      </c>
      <c r="D198" t="s">
        <v>514</v>
      </c>
      <c r="E198" t="s">
        <v>515</v>
      </c>
      <c r="F198" t="s">
        <v>516</v>
      </c>
      <c r="G198">
        <v>196</v>
      </c>
      <c r="H198" s="2">
        <v>43130</v>
      </c>
      <c r="I198" s="3">
        <f t="shared" si="24"/>
        <v>557.53402777777956</v>
      </c>
      <c r="J198" s="3">
        <f t="shared" si="25"/>
        <v>12.485336595050835</v>
      </c>
      <c r="K198">
        <f t="shared" si="26"/>
        <v>4.8425725103199993E-2</v>
      </c>
      <c r="L198" s="4">
        <f t="shared" si="27"/>
        <v>4.8425725103199993E-2</v>
      </c>
      <c r="M198">
        <f t="shared" si="28"/>
        <v>7.1744499899731853E-3</v>
      </c>
      <c r="N198">
        <f t="shared" si="29"/>
        <v>0.25319234531936541</v>
      </c>
      <c r="O198" s="4">
        <f t="shared" si="30"/>
        <v>0.25319234531936541</v>
      </c>
      <c r="P198">
        <f t="shared" si="31"/>
        <v>9.961738015724135E-2</v>
      </c>
    </row>
    <row r="199" spans="1:16" x14ac:dyDescent="0.15">
      <c r="A199">
        <v>2559</v>
      </c>
      <c r="B199" s="1">
        <v>41865.469444444447</v>
      </c>
      <c r="C199">
        <v>9</v>
      </c>
      <c r="D199" t="s">
        <v>517</v>
      </c>
      <c r="F199" t="s">
        <v>518</v>
      </c>
      <c r="G199">
        <v>197</v>
      </c>
      <c r="H199" s="2">
        <v>43130</v>
      </c>
      <c r="I199" s="3">
        <f t="shared" si="24"/>
        <v>1264.5305555555533</v>
      </c>
      <c r="J199" s="3">
        <f t="shared" si="25"/>
        <v>2.0236758920196594</v>
      </c>
      <c r="K199">
        <f t="shared" si="26"/>
        <v>-4.0289648080285472E-3</v>
      </c>
      <c r="L199" s="4">
        <f t="shared" si="27"/>
        <v>0</v>
      </c>
      <c r="M199">
        <f t="shared" si="28"/>
        <v>7.1172657398112299E-3</v>
      </c>
      <c r="N199">
        <f t="shared" si="29"/>
        <v>0.25117426526666875</v>
      </c>
      <c r="O199" s="4">
        <f t="shared" si="30"/>
        <v>0.25117426526666875</v>
      </c>
      <c r="P199">
        <f t="shared" si="31"/>
        <v>6.2793566316667188E-2</v>
      </c>
    </row>
    <row r="200" spans="1:16" x14ac:dyDescent="0.15">
      <c r="A200">
        <v>1105299</v>
      </c>
      <c r="B200" s="1">
        <v>41523.65</v>
      </c>
      <c r="C200">
        <v>41</v>
      </c>
      <c r="D200" t="s">
        <v>519</v>
      </c>
      <c r="F200" t="s">
        <v>520</v>
      </c>
      <c r="G200">
        <v>198</v>
      </c>
      <c r="H200" s="2">
        <v>43130</v>
      </c>
      <c r="I200" s="3">
        <f t="shared" si="24"/>
        <v>1606.3499999999985</v>
      </c>
      <c r="J200" s="3">
        <f t="shared" si="25"/>
        <v>688.08105331963827</v>
      </c>
      <c r="K200">
        <f t="shared" si="26"/>
        <v>3.435857685678497</v>
      </c>
      <c r="L200" s="4">
        <f t="shared" si="27"/>
        <v>1</v>
      </c>
      <c r="M200">
        <f t="shared" si="28"/>
        <v>2.5523702804494685E-2</v>
      </c>
      <c r="N200">
        <f t="shared" si="29"/>
        <v>0.90075283587399113</v>
      </c>
      <c r="O200" s="4">
        <f t="shared" si="30"/>
        <v>0.90075283587399113</v>
      </c>
      <c r="P200">
        <f t="shared" si="31"/>
        <v>0.97518820896849778</v>
      </c>
    </row>
    <row r="201" spans="1:16" x14ac:dyDescent="0.15">
      <c r="A201">
        <v>56527</v>
      </c>
      <c r="B201" s="1">
        <v>41331.665277777778</v>
      </c>
      <c r="C201">
        <v>1</v>
      </c>
      <c r="D201" t="s">
        <v>521</v>
      </c>
      <c r="F201" t="s">
        <v>522</v>
      </c>
      <c r="G201">
        <v>199</v>
      </c>
      <c r="H201" s="2">
        <v>43130</v>
      </c>
      <c r="I201" s="3">
        <f t="shared" si="24"/>
        <v>1798.3347222222219</v>
      </c>
      <c r="J201" s="3">
        <f t="shared" si="25"/>
        <v>31.432969236199238</v>
      </c>
      <c r="K201">
        <f t="shared" si="26"/>
        <v>0.14342901597224339</v>
      </c>
      <c r="L201" s="4">
        <f t="shared" si="27"/>
        <v>0.14342901597224339</v>
      </c>
      <c r="M201">
        <f t="shared" si="28"/>
        <v>5.5607000612449336E-4</v>
      </c>
      <c r="N201">
        <f t="shared" si="29"/>
        <v>1.9624175959018789E-2</v>
      </c>
      <c r="O201" s="4">
        <f t="shared" si="30"/>
        <v>1.9624175959018789E-2</v>
      </c>
      <c r="P201">
        <f t="shared" si="31"/>
        <v>0.11247780596893724</v>
      </c>
    </row>
    <row r="202" spans="1:16" x14ac:dyDescent="0.15">
      <c r="A202">
        <v>110272</v>
      </c>
      <c r="B202" s="1">
        <v>41222.499305555553</v>
      </c>
      <c r="C202">
        <v>8</v>
      </c>
      <c r="D202" t="s">
        <v>523</v>
      </c>
      <c r="F202" t="s">
        <v>524</v>
      </c>
      <c r="G202">
        <v>200</v>
      </c>
      <c r="H202" s="2">
        <v>43130</v>
      </c>
      <c r="I202" s="3">
        <f t="shared" si="24"/>
        <v>1907.5006944444467</v>
      </c>
      <c r="J202" s="3">
        <f t="shared" si="25"/>
        <v>57.809677512131316</v>
      </c>
      <c r="K202">
        <f t="shared" si="26"/>
        <v>0.27568163749839092</v>
      </c>
      <c r="L202" s="4">
        <f t="shared" si="27"/>
        <v>0.27568163749839092</v>
      </c>
      <c r="M202">
        <f t="shared" si="28"/>
        <v>4.193969639591651E-3</v>
      </c>
      <c r="N202">
        <f t="shared" si="29"/>
        <v>0.14800869902647307</v>
      </c>
      <c r="O202" s="4">
        <f t="shared" si="30"/>
        <v>0.14800869902647307</v>
      </c>
      <c r="P202">
        <f t="shared" si="31"/>
        <v>0.24376340288041146</v>
      </c>
    </row>
    <row r="203" spans="1:16" x14ac:dyDescent="0.15">
      <c r="A203">
        <v>144700</v>
      </c>
      <c r="B203" s="1">
        <v>41327.668055555558</v>
      </c>
      <c r="C203">
        <v>2</v>
      </c>
      <c r="D203" t="s">
        <v>525</v>
      </c>
      <c r="F203" t="s">
        <v>526</v>
      </c>
      <c r="G203">
        <v>201</v>
      </c>
      <c r="H203" s="2">
        <v>43130</v>
      </c>
      <c r="I203" s="3">
        <f t="shared" si="24"/>
        <v>1802.3319444444423</v>
      </c>
      <c r="J203" s="3">
        <f t="shared" si="25"/>
        <v>80.284877847295149</v>
      </c>
      <c r="K203">
        <f t="shared" si="26"/>
        <v>0.38837212687090272</v>
      </c>
      <c r="L203" s="4">
        <f t="shared" si="27"/>
        <v>0.38837212687090272</v>
      </c>
      <c r="M203">
        <f t="shared" si="28"/>
        <v>1.1096735016903269E-3</v>
      </c>
      <c r="N203">
        <f t="shared" si="29"/>
        <v>3.9161306695898616E-2</v>
      </c>
      <c r="O203" s="4">
        <f t="shared" si="30"/>
        <v>3.9161306695898616E-2</v>
      </c>
      <c r="P203">
        <f t="shared" si="31"/>
        <v>0.30106942182715174</v>
      </c>
    </row>
    <row r="204" spans="1:16" x14ac:dyDescent="0.15">
      <c r="A204">
        <v>52460</v>
      </c>
      <c r="B204" s="1">
        <v>41289.658333333333</v>
      </c>
      <c r="C204">
        <v>0</v>
      </c>
      <c r="D204" t="s">
        <v>527</v>
      </c>
      <c r="F204" t="s">
        <v>528</v>
      </c>
      <c r="G204">
        <v>202</v>
      </c>
      <c r="H204" s="2">
        <v>43130</v>
      </c>
      <c r="I204" s="3">
        <f t="shared" si="24"/>
        <v>1840.3416666666672</v>
      </c>
      <c r="J204" s="3">
        <f t="shared" si="25"/>
        <v>28.505576410177451</v>
      </c>
      <c r="K204">
        <f t="shared" si="26"/>
        <v>0.12875108984787229</v>
      </c>
      <c r="L204" s="4">
        <f t="shared" si="27"/>
        <v>0.12875108984787229</v>
      </c>
      <c r="M204">
        <f t="shared" si="28"/>
        <v>0</v>
      </c>
      <c r="N204">
        <f t="shared" si="29"/>
        <v>0</v>
      </c>
      <c r="O204" s="4">
        <f t="shared" si="30"/>
        <v>0</v>
      </c>
      <c r="P204">
        <f t="shared" si="31"/>
        <v>9.6563317385904207E-2</v>
      </c>
    </row>
    <row r="205" spans="1:16" x14ac:dyDescent="0.15">
      <c r="A205">
        <v>222</v>
      </c>
      <c r="B205" s="1">
        <v>43066.522916666669</v>
      </c>
      <c r="C205">
        <v>0</v>
      </c>
      <c r="D205" t="s">
        <v>529</v>
      </c>
      <c r="E205" t="s">
        <v>530</v>
      </c>
      <c r="F205" t="s">
        <v>531</v>
      </c>
      <c r="G205">
        <v>203</v>
      </c>
      <c r="H205" s="2">
        <v>43130</v>
      </c>
      <c r="I205" s="3">
        <f t="shared" si="24"/>
        <v>63.477083333331393</v>
      </c>
      <c r="J205" s="3">
        <f t="shared" si="25"/>
        <v>3.4973251501527209</v>
      </c>
      <c r="K205">
        <f t="shared" si="26"/>
        <v>3.3599017464836611E-3</v>
      </c>
      <c r="L205" s="4">
        <f t="shared" si="27"/>
        <v>3.3599017464836611E-3</v>
      </c>
      <c r="M205">
        <f t="shared" si="28"/>
        <v>0</v>
      </c>
      <c r="N205">
        <f t="shared" si="29"/>
        <v>0</v>
      </c>
      <c r="O205" s="4">
        <f t="shared" si="30"/>
        <v>0</v>
      </c>
      <c r="P205">
        <f t="shared" si="31"/>
        <v>2.5199263098627457E-3</v>
      </c>
    </row>
    <row r="206" spans="1:16" x14ac:dyDescent="0.15">
      <c r="A206">
        <v>388</v>
      </c>
      <c r="B206" s="1">
        <v>43056.634722222225</v>
      </c>
      <c r="C206">
        <v>0</v>
      </c>
      <c r="D206" t="s">
        <v>532</v>
      </c>
      <c r="E206" t="s">
        <v>467</v>
      </c>
      <c r="F206" t="s">
        <v>533</v>
      </c>
      <c r="G206">
        <v>204</v>
      </c>
      <c r="H206" s="2">
        <v>43130</v>
      </c>
      <c r="I206" s="3">
        <f t="shared" si="24"/>
        <v>73.365277777775191</v>
      </c>
      <c r="J206" s="3">
        <f t="shared" si="25"/>
        <v>5.2886053423699879</v>
      </c>
      <c r="K206">
        <f t="shared" si="26"/>
        <v>1.2341367471104054E-2</v>
      </c>
      <c r="L206" s="4">
        <f t="shared" si="27"/>
        <v>1.2341367471104054E-2</v>
      </c>
      <c r="M206">
        <f t="shared" si="28"/>
        <v>0</v>
      </c>
      <c r="N206">
        <f t="shared" si="29"/>
        <v>0</v>
      </c>
      <c r="O206" s="4">
        <f t="shared" si="30"/>
        <v>0</v>
      </c>
      <c r="P206">
        <f t="shared" si="31"/>
        <v>9.2560256033280414E-3</v>
      </c>
    </row>
    <row r="207" spans="1:16" x14ac:dyDescent="0.15">
      <c r="A207">
        <v>475</v>
      </c>
      <c r="B207" s="1">
        <v>43056.632638888892</v>
      </c>
      <c r="C207">
        <v>0</v>
      </c>
      <c r="D207" t="s">
        <v>534</v>
      </c>
      <c r="E207" t="s">
        <v>535</v>
      </c>
      <c r="F207" t="s">
        <v>536</v>
      </c>
      <c r="G207">
        <v>205</v>
      </c>
      <c r="H207" s="2">
        <v>43130</v>
      </c>
      <c r="I207" s="3">
        <f t="shared" si="24"/>
        <v>73.367361111108039</v>
      </c>
      <c r="J207" s="3">
        <f t="shared" si="25"/>
        <v>6.4742685685622074</v>
      </c>
      <c r="K207">
        <f t="shared" si="26"/>
        <v>1.8286274177076619E-2</v>
      </c>
      <c r="L207" s="4">
        <f t="shared" si="27"/>
        <v>1.8286274177076619E-2</v>
      </c>
      <c r="M207">
        <f t="shared" si="28"/>
        <v>0</v>
      </c>
      <c r="N207">
        <f t="shared" si="29"/>
        <v>0</v>
      </c>
      <c r="O207" s="4">
        <f t="shared" si="30"/>
        <v>0</v>
      </c>
      <c r="P207">
        <f t="shared" si="31"/>
        <v>1.3714705632807463E-2</v>
      </c>
    </row>
    <row r="208" spans="1:16" x14ac:dyDescent="0.15">
      <c r="A208">
        <v>32335</v>
      </c>
      <c r="B208" s="1">
        <v>41810.40347222222</v>
      </c>
      <c r="C208">
        <v>42</v>
      </c>
      <c r="D208" t="s">
        <v>537</v>
      </c>
      <c r="F208" t="s">
        <v>538</v>
      </c>
      <c r="G208">
        <v>206</v>
      </c>
      <c r="H208" s="2">
        <v>43130</v>
      </c>
      <c r="I208" s="3">
        <f t="shared" si="24"/>
        <v>1319.5965277777796</v>
      </c>
      <c r="J208" s="3">
        <f t="shared" si="25"/>
        <v>24.503701941723527</v>
      </c>
      <c r="K208">
        <f t="shared" si="26"/>
        <v>0.10868572066173615</v>
      </c>
      <c r="L208" s="4">
        <f t="shared" si="27"/>
        <v>0.10868572066173615</v>
      </c>
      <c r="M208">
        <f t="shared" si="28"/>
        <v>3.182791036191087E-2</v>
      </c>
      <c r="N208">
        <f t="shared" si="29"/>
        <v>1.1232335973362697</v>
      </c>
      <c r="O208" s="4">
        <f t="shared" si="30"/>
        <v>1</v>
      </c>
      <c r="P208">
        <f t="shared" si="31"/>
        <v>0.3315142904963021</v>
      </c>
    </row>
    <row r="209" spans="1:16" x14ac:dyDescent="0.15">
      <c r="A209">
        <v>291</v>
      </c>
      <c r="B209" s="1">
        <v>43047.569444444445</v>
      </c>
      <c r="C209">
        <v>0</v>
      </c>
      <c r="D209" t="s">
        <v>539</v>
      </c>
      <c r="E209" t="s">
        <v>540</v>
      </c>
      <c r="F209" t="s">
        <v>541</v>
      </c>
      <c r="G209">
        <v>207</v>
      </c>
      <c r="H209" s="2">
        <v>43130</v>
      </c>
      <c r="I209" s="3">
        <f t="shared" si="24"/>
        <v>82.430555555554747</v>
      </c>
      <c r="J209" s="3">
        <f t="shared" si="25"/>
        <v>3.5302443133951482</v>
      </c>
      <c r="K209">
        <f t="shared" si="26"/>
        <v>3.5249581891494339E-3</v>
      </c>
      <c r="L209" s="4">
        <f t="shared" si="27"/>
        <v>3.5249581891494339E-3</v>
      </c>
      <c r="M209">
        <f t="shared" si="28"/>
        <v>0</v>
      </c>
      <c r="N209">
        <f t="shared" si="29"/>
        <v>0</v>
      </c>
      <c r="O209" s="4">
        <f t="shared" si="30"/>
        <v>0</v>
      </c>
      <c r="P209">
        <f t="shared" si="31"/>
        <v>2.6437186418620754E-3</v>
      </c>
    </row>
    <row r="210" spans="1:16" x14ac:dyDescent="0.15">
      <c r="A210">
        <v>278</v>
      </c>
      <c r="B210" s="1">
        <v>43038.606944444444</v>
      </c>
      <c r="C210">
        <v>0</v>
      </c>
      <c r="D210" t="s">
        <v>542</v>
      </c>
      <c r="E210" t="s">
        <v>543</v>
      </c>
      <c r="F210" t="s">
        <v>544</v>
      </c>
      <c r="G210">
        <v>208</v>
      </c>
      <c r="H210" s="2">
        <v>43130</v>
      </c>
      <c r="I210" s="3">
        <f t="shared" si="24"/>
        <v>91.393055555556202</v>
      </c>
      <c r="J210" s="3">
        <f t="shared" si="25"/>
        <v>3.0418066045620806</v>
      </c>
      <c r="K210">
        <f t="shared" si="26"/>
        <v>1.0759351052363727E-3</v>
      </c>
      <c r="L210" s="4">
        <f t="shared" si="27"/>
        <v>1.0759351052363727E-3</v>
      </c>
      <c r="M210">
        <f t="shared" si="28"/>
        <v>0</v>
      </c>
      <c r="N210">
        <f t="shared" si="29"/>
        <v>0</v>
      </c>
      <c r="O210" s="4">
        <f t="shared" si="30"/>
        <v>0</v>
      </c>
      <c r="P210">
        <f t="shared" si="31"/>
        <v>8.0695132892727949E-4</v>
      </c>
    </row>
    <row r="211" spans="1:16" x14ac:dyDescent="0.15">
      <c r="A211">
        <v>15044</v>
      </c>
      <c r="B211" s="1">
        <v>41331.729861111111</v>
      </c>
      <c r="C211">
        <v>1</v>
      </c>
      <c r="D211" t="s">
        <v>545</v>
      </c>
      <c r="F211" t="s">
        <v>546</v>
      </c>
      <c r="G211">
        <v>209</v>
      </c>
      <c r="H211" s="2">
        <v>43130</v>
      </c>
      <c r="I211" s="3">
        <f t="shared" si="24"/>
        <v>1798.2701388888891</v>
      </c>
      <c r="J211" s="3">
        <f t="shared" si="25"/>
        <v>8.3658176125280885</v>
      </c>
      <c r="K211">
        <f t="shared" si="26"/>
        <v>2.7770487187766476E-2</v>
      </c>
      <c r="L211" s="4">
        <f t="shared" si="27"/>
        <v>2.7770487187766476E-2</v>
      </c>
      <c r="M211">
        <f t="shared" si="28"/>
        <v>5.5608997690295725E-4</v>
      </c>
      <c r="N211">
        <f t="shared" si="29"/>
        <v>1.9624880744506763E-2</v>
      </c>
      <c r="O211" s="4">
        <f t="shared" si="30"/>
        <v>1.9624880744506763E-2</v>
      </c>
      <c r="P211">
        <f t="shared" si="31"/>
        <v>2.5734085576951546E-2</v>
      </c>
    </row>
    <row r="212" spans="1:16" x14ac:dyDescent="0.15">
      <c r="A212">
        <v>266</v>
      </c>
      <c r="B212" s="1">
        <v>43055.61041666667</v>
      </c>
      <c r="C212">
        <v>0</v>
      </c>
      <c r="D212" t="s">
        <v>547</v>
      </c>
      <c r="E212" t="s">
        <v>548</v>
      </c>
      <c r="F212" t="s">
        <v>549</v>
      </c>
      <c r="G212">
        <v>210</v>
      </c>
      <c r="H212" s="2">
        <v>43130</v>
      </c>
      <c r="I212" s="3">
        <f t="shared" si="24"/>
        <v>74.389583333329938</v>
      </c>
      <c r="J212" s="3">
        <f t="shared" si="25"/>
        <v>3.5757694569693848</v>
      </c>
      <c r="K212">
        <f t="shared" si="26"/>
        <v>3.7532209245924627E-3</v>
      </c>
      <c r="L212" s="4">
        <f t="shared" si="27"/>
        <v>3.7532209245924627E-3</v>
      </c>
      <c r="M212">
        <f t="shared" si="28"/>
        <v>0</v>
      </c>
      <c r="N212">
        <f t="shared" si="29"/>
        <v>0</v>
      </c>
      <c r="O212" s="4">
        <f t="shared" si="30"/>
        <v>0</v>
      </c>
      <c r="P212">
        <f t="shared" si="31"/>
        <v>2.8149156934443469E-3</v>
      </c>
    </row>
    <row r="213" spans="1:16" x14ac:dyDescent="0.15">
      <c r="A213">
        <v>202346</v>
      </c>
      <c r="B213" s="1">
        <v>41330.773611111108</v>
      </c>
      <c r="C213">
        <v>16</v>
      </c>
      <c r="D213" t="s">
        <v>550</v>
      </c>
      <c r="F213" t="s">
        <v>551</v>
      </c>
      <c r="G213">
        <v>211</v>
      </c>
      <c r="H213" s="2">
        <v>43130</v>
      </c>
      <c r="I213" s="3">
        <f t="shared" si="24"/>
        <v>1799.226388888892</v>
      </c>
      <c r="J213" s="3">
        <f t="shared" si="25"/>
        <v>112.46277914196128</v>
      </c>
      <c r="K213">
        <f t="shared" si="26"/>
        <v>0.54971188757608236</v>
      </c>
      <c r="L213" s="4">
        <f t="shared" si="27"/>
        <v>0.54971188757608236</v>
      </c>
      <c r="M213">
        <f t="shared" si="28"/>
        <v>8.8927108332824984E-3</v>
      </c>
      <c r="N213">
        <f t="shared" si="29"/>
        <v>0.313831208702054</v>
      </c>
      <c r="O213" s="4">
        <f t="shared" si="30"/>
        <v>0.313831208702054</v>
      </c>
      <c r="P213">
        <f t="shared" si="31"/>
        <v>0.49074171785757531</v>
      </c>
    </row>
    <row r="214" spans="1:16" x14ac:dyDescent="0.15">
      <c r="A214">
        <v>40005</v>
      </c>
      <c r="B214" s="1">
        <v>41283.572222222225</v>
      </c>
      <c r="C214">
        <v>2</v>
      </c>
      <c r="D214" t="s">
        <v>552</v>
      </c>
      <c r="F214" t="s">
        <v>553</v>
      </c>
      <c r="G214">
        <v>212</v>
      </c>
      <c r="H214" s="2">
        <v>43130</v>
      </c>
      <c r="I214" s="3">
        <f t="shared" si="24"/>
        <v>1846.4277777777752</v>
      </c>
      <c r="J214" s="3">
        <f t="shared" si="25"/>
        <v>21.666160183176554</v>
      </c>
      <c r="K214">
        <f t="shared" si="26"/>
        <v>9.4458307129617128E-2</v>
      </c>
      <c r="L214" s="4">
        <f t="shared" si="27"/>
        <v>9.4458307129617128E-2</v>
      </c>
      <c r="M214">
        <f t="shared" si="28"/>
        <v>1.083172612582255E-3</v>
      </c>
      <c r="N214">
        <f t="shared" si="29"/>
        <v>3.8226068137444849E-2</v>
      </c>
      <c r="O214" s="4">
        <f t="shared" si="30"/>
        <v>3.8226068137444849E-2</v>
      </c>
      <c r="P214">
        <f t="shared" si="31"/>
        <v>8.0400247381574058E-2</v>
      </c>
    </row>
    <row r="215" spans="1:16" x14ac:dyDescent="0.15">
      <c r="A215">
        <v>19563</v>
      </c>
      <c r="B215" s="1">
        <v>41392.722222222219</v>
      </c>
      <c r="C215">
        <v>0</v>
      </c>
      <c r="D215" t="s">
        <v>554</v>
      </c>
      <c r="E215" t="s">
        <v>554</v>
      </c>
      <c r="F215" t="s">
        <v>555</v>
      </c>
      <c r="G215">
        <v>213</v>
      </c>
      <c r="H215" s="2">
        <v>43130</v>
      </c>
      <c r="I215" s="3">
        <f t="shared" si="24"/>
        <v>1737.277777777781</v>
      </c>
      <c r="J215" s="3">
        <f t="shared" si="25"/>
        <v>11.260720795625319</v>
      </c>
      <c r="K215">
        <f t="shared" si="26"/>
        <v>4.228551048119026E-2</v>
      </c>
      <c r="L215" s="4">
        <f t="shared" si="27"/>
        <v>4.228551048119026E-2</v>
      </c>
      <c r="M215">
        <f t="shared" si="28"/>
        <v>0</v>
      </c>
      <c r="N215">
        <f t="shared" si="29"/>
        <v>0</v>
      </c>
      <c r="O215" s="4">
        <f t="shared" si="30"/>
        <v>0</v>
      </c>
      <c r="P215">
        <f t="shared" si="31"/>
        <v>3.1714132860892696E-2</v>
      </c>
    </row>
    <row r="216" spans="1:16" x14ac:dyDescent="0.15">
      <c r="A216">
        <v>15659</v>
      </c>
      <c r="B216" s="1">
        <v>41263.661111111112</v>
      </c>
      <c r="C216">
        <v>15</v>
      </c>
      <c r="D216" t="s">
        <v>556</v>
      </c>
      <c r="F216" t="s">
        <v>557</v>
      </c>
      <c r="G216">
        <v>214</v>
      </c>
      <c r="H216" s="2">
        <v>43130</v>
      </c>
      <c r="I216" s="3">
        <f t="shared" si="24"/>
        <v>1866.3388888888876</v>
      </c>
      <c r="J216" s="3">
        <f t="shared" si="25"/>
        <v>8.3902232832551018</v>
      </c>
      <c r="K216">
        <f t="shared" si="26"/>
        <v>2.7892857041502041E-2</v>
      </c>
      <c r="L216" s="4">
        <f t="shared" si="27"/>
        <v>2.7892857041502041E-2</v>
      </c>
      <c r="M216">
        <f t="shared" si="28"/>
        <v>8.037125566691776E-3</v>
      </c>
      <c r="N216">
        <f t="shared" si="29"/>
        <v>0.28363688850028912</v>
      </c>
      <c r="O216" s="4">
        <f t="shared" si="30"/>
        <v>0.28363688850028912</v>
      </c>
      <c r="P216">
        <f t="shared" si="31"/>
        <v>9.1828864906198807E-2</v>
      </c>
    </row>
    <row r="217" spans="1:16" x14ac:dyDescent="0.15">
      <c r="A217">
        <v>31416</v>
      </c>
      <c r="B217" s="1">
        <v>41290.450694444444</v>
      </c>
      <c r="C217">
        <v>1</v>
      </c>
      <c r="D217" t="s">
        <v>558</v>
      </c>
      <c r="F217" t="s">
        <v>559</v>
      </c>
      <c r="G217">
        <v>215</v>
      </c>
      <c r="H217" s="2">
        <v>43130</v>
      </c>
      <c r="I217" s="3">
        <f t="shared" si="24"/>
        <v>1839.5493055555562</v>
      </c>
      <c r="J217" s="3">
        <f t="shared" si="25"/>
        <v>17.078096197324896</v>
      </c>
      <c r="K217">
        <f t="shared" si="26"/>
        <v>7.1453788009531977E-2</v>
      </c>
      <c r="L217" s="4">
        <f t="shared" si="27"/>
        <v>7.1453788009531977E-2</v>
      </c>
      <c r="M217">
        <f t="shared" si="28"/>
        <v>5.4361141448067542E-4</v>
      </c>
      <c r="N217">
        <f t="shared" si="29"/>
        <v>1.9184501831791885E-2</v>
      </c>
      <c r="O217" s="4">
        <f t="shared" si="30"/>
        <v>1.9184501831791885E-2</v>
      </c>
      <c r="P217">
        <f t="shared" si="31"/>
        <v>5.8386466465096952E-2</v>
      </c>
    </row>
    <row r="218" spans="1:16" x14ac:dyDescent="0.15">
      <c r="A218">
        <v>423704</v>
      </c>
      <c r="B218" s="1">
        <v>41280.729861111111</v>
      </c>
      <c r="C218">
        <v>6</v>
      </c>
      <c r="D218" t="s">
        <v>560</v>
      </c>
      <c r="F218" t="s">
        <v>561</v>
      </c>
      <c r="G218">
        <v>216</v>
      </c>
      <c r="H218" s="2">
        <v>43130</v>
      </c>
      <c r="I218" s="3">
        <f t="shared" si="24"/>
        <v>1849.2701388888891</v>
      </c>
      <c r="J218" s="3">
        <f t="shared" si="25"/>
        <v>229.1195813363305</v>
      </c>
      <c r="K218">
        <f t="shared" si="26"/>
        <v>1.1346282367909044</v>
      </c>
      <c r="L218" s="4">
        <f t="shared" si="27"/>
        <v>1</v>
      </c>
      <c r="M218">
        <f t="shared" si="28"/>
        <v>3.2445232710051897E-3</v>
      </c>
      <c r="N218">
        <f t="shared" si="29"/>
        <v>0.11450194197146162</v>
      </c>
      <c r="O218" s="4">
        <f t="shared" si="30"/>
        <v>0.11450194197146162</v>
      </c>
      <c r="P218">
        <f t="shared" si="31"/>
        <v>0.77862548549286537</v>
      </c>
    </row>
    <row r="219" spans="1:16" x14ac:dyDescent="0.15">
      <c r="A219">
        <v>194799</v>
      </c>
      <c r="B219" s="1">
        <v>42310.759722222225</v>
      </c>
      <c r="C219">
        <v>16</v>
      </c>
      <c r="D219" t="s">
        <v>562</v>
      </c>
      <c r="F219" t="s">
        <v>563</v>
      </c>
      <c r="G219">
        <v>217</v>
      </c>
      <c r="H219" s="2">
        <v>43130</v>
      </c>
      <c r="I219" s="3">
        <f t="shared" si="24"/>
        <v>819.24027777777519</v>
      </c>
      <c r="J219" s="3">
        <f t="shared" si="25"/>
        <v>237.7800570650661</v>
      </c>
      <c r="K219">
        <f t="shared" si="26"/>
        <v>1.1780517984729346</v>
      </c>
      <c r="L219" s="4">
        <f t="shared" si="27"/>
        <v>1</v>
      </c>
      <c r="M219">
        <f t="shared" si="28"/>
        <v>1.9530289750158154E-2</v>
      </c>
      <c r="N219">
        <f t="shared" si="29"/>
        <v>0.68924027256726172</v>
      </c>
      <c r="O219" s="4">
        <f t="shared" si="30"/>
        <v>0.68924027256726172</v>
      </c>
      <c r="P219">
        <f t="shared" si="31"/>
        <v>0.92231006814181549</v>
      </c>
    </row>
    <row r="220" spans="1:16" x14ac:dyDescent="0.15">
      <c r="A220">
        <v>248</v>
      </c>
      <c r="B220" s="1">
        <v>43033.523611111108</v>
      </c>
      <c r="C220">
        <v>0</v>
      </c>
      <c r="D220" t="s">
        <v>564</v>
      </c>
      <c r="E220" t="s">
        <v>565</v>
      </c>
      <c r="F220" t="s">
        <v>566</v>
      </c>
      <c r="G220">
        <v>218</v>
      </c>
      <c r="H220" s="2">
        <v>43130</v>
      </c>
      <c r="I220" s="3">
        <f t="shared" si="24"/>
        <v>96.476388888891961</v>
      </c>
      <c r="J220" s="3">
        <f t="shared" si="25"/>
        <v>2.5705771417876324</v>
      </c>
      <c r="K220">
        <f t="shared" si="26"/>
        <v>-1.2868059593545112E-3</v>
      </c>
      <c r="L220" s="4">
        <f t="shared" si="27"/>
        <v>0</v>
      </c>
      <c r="M220">
        <f t="shared" si="28"/>
        <v>0</v>
      </c>
      <c r="N220">
        <f t="shared" si="29"/>
        <v>0</v>
      </c>
      <c r="O220" s="4">
        <f t="shared" si="30"/>
        <v>0</v>
      </c>
      <c r="P220">
        <f t="shared" si="31"/>
        <v>0</v>
      </c>
    </row>
    <row r="221" spans="1:16" x14ac:dyDescent="0.15">
      <c r="A221">
        <v>71561</v>
      </c>
      <c r="B221" s="1">
        <v>41556.621527777781</v>
      </c>
      <c r="C221">
        <v>12</v>
      </c>
      <c r="D221" t="s">
        <v>567</v>
      </c>
      <c r="E221" t="s">
        <v>568</v>
      </c>
      <c r="F221" t="s">
        <v>569</v>
      </c>
      <c r="G221">
        <v>219</v>
      </c>
      <c r="H221" s="2">
        <v>43130</v>
      </c>
      <c r="I221" s="3">
        <f t="shared" si="24"/>
        <v>1573.378472222219</v>
      </c>
      <c r="J221" s="3">
        <f t="shared" si="25"/>
        <v>45.482381552436131</v>
      </c>
      <c r="K221">
        <f t="shared" si="26"/>
        <v>0.21387266611563546</v>
      </c>
      <c r="L221" s="4">
        <f t="shared" si="27"/>
        <v>0.21387266611563546</v>
      </c>
      <c r="M221">
        <f t="shared" si="28"/>
        <v>7.6268998285271812E-3</v>
      </c>
      <c r="N221">
        <f t="shared" si="29"/>
        <v>0.2691596788324509</v>
      </c>
      <c r="O221" s="4">
        <f t="shared" si="30"/>
        <v>0.2691596788324509</v>
      </c>
      <c r="P221">
        <f t="shared" si="31"/>
        <v>0.2276944192948393</v>
      </c>
    </row>
    <row r="222" spans="1:16" x14ac:dyDescent="0.15">
      <c r="A222">
        <v>12316</v>
      </c>
      <c r="B222" s="1">
        <v>41859.62777777778</v>
      </c>
      <c r="C222">
        <v>15</v>
      </c>
      <c r="D222" t="s">
        <v>570</v>
      </c>
      <c r="F222" t="s">
        <v>571</v>
      </c>
      <c r="G222">
        <v>220</v>
      </c>
      <c r="H222" s="2">
        <v>43130</v>
      </c>
      <c r="I222" s="3">
        <f t="shared" si="24"/>
        <v>1270.3722222222204</v>
      </c>
      <c r="J222" s="3">
        <f t="shared" si="25"/>
        <v>9.6947963632706209</v>
      </c>
      <c r="K222">
        <f t="shared" si="26"/>
        <v>3.4433976881005447E-2</v>
      </c>
      <c r="L222" s="4">
        <f t="shared" si="27"/>
        <v>3.4433976881005447E-2</v>
      </c>
      <c r="M222">
        <f t="shared" si="28"/>
        <v>1.1807562962736223E-2</v>
      </c>
      <c r="N222">
        <f t="shared" si="29"/>
        <v>0.41669878014613254</v>
      </c>
      <c r="O222" s="4">
        <f t="shared" si="30"/>
        <v>0.41669878014613254</v>
      </c>
      <c r="P222">
        <f t="shared" si="31"/>
        <v>0.13000017769728722</v>
      </c>
    </row>
    <row r="223" spans="1:16" x14ac:dyDescent="0.15">
      <c r="A223">
        <v>3584</v>
      </c>
      <c r="B223" s="1">
        <v>42595.603472222225</v>
      </c>
      <c r="C223">
        <v>2</v>
      </c>
      <c r="D223" t="s">
        <v>572</v>
      </c>
      <c r="E223" t="s">
        <v>573</v>
      </c>
      <c r="F223" t="s">
        <v>574</v>
      </c>
      <c r="G223">
        <v>221</v>
      </c>
      <c r="H223" s="2">
        <v>43130</v>
      </c>
      <c r="I223" s="3">
        <f t="shared" si="24"/>
        <v>534.39652777777519</v>
      </c>
      <c r="J223" s="3">
        <f t="shared" si="25"/>
        <v>6.7066304021540715</v>
      </c>
      <c r="K223">
        <f t="shared" si="26"/>
        <v>1.9451334703722664E-2</v>
      </c>
      <c r="L223" s="4">
        <f t="shared" si="27"/>
        <v>1.9451334703722664E-2</v>
      </c>
      <c r="M223">
        <f t="shared" si="28"/>
        <v>3.7425392869163345E-3</v>
      </c>
      <c r="N223">
        <f t="shared" si="29"/>
        <v>0.1320773440233784</v>
      </c>
      <c r="O223" s="4">
        <f t="shared" si="30"/>
        <v>0.1320773440233784</v>
      </c>
      <c r="P223">
        <f t="shared" si="31"/>
        <v>4.7607837033636594E-2</v>
      </c>
    </row>
    <row r="224" spans="1:16" x14ac:dyDescent="0.15">
      <c r="A224">
        <v>993</v>
      </c>
      <c r="B224" s="1">
        <v>43034.42083333333</v>
      </c>
      <c r="C224">
        <v>0</v>
      </c>
      <c r="D224" t="s">
        <v>575</v>
      </c>
      <c r="E224" t="s">
        <v>576</v>
      </c>
      <c r="F224" t="s">
        <v>577</v>
      </c>
      <c r="G224">
        <v>222</v>
      </c>
      <c r="H224" s="2">
        <v>43130</v>
      </c>
      <c r="I224" s="3">
        <f t="shared" si="24"/>
        <v>95.579166666670062</v>
      </c>
      <c r="J224" s="3">
        <f t="shared" si="25"/>
        <v>10.389293343214243</v>
      </c>
      <c r="K224">
        <f t="shared" si="26"/>
        <v>3.7916179636507952E-2</v>
      </c>
      <c r="L224" s="4">
        <f t="shared" si="27"/>
        <v>3.7916179636507952E-2</v>
      </c>
      <c r="M224">
        <f t="shared" si="28"/>
        <v>0</v>
      </c>
      <c r="N224">
        <f t="shared" si="29"/>
        <v>0</v>
      </c>
      <c r="O224" s="4">
        <f t="shared" si="30"/>
        <v>0</v>
      </c>
      <c r="P224">
        <f t="shared" si="31"/>
        <v>2.8437134727380964E-2</v>
      </c>
    </row>
    <row r="225" spans="1:16" x14ac:dyDescent="0.15">
      <c r="A225">
        <v>13074</v>
      </c>
      <c r="B225" s="1">
        <v>41331.749305555553</v>
      </c>
      <c r="C225">
        <v>1</v>
      </c>
      <c r="D225" t="s">
        <v>578</v>
      </c>
      <c r="F225" t="s">
        <v>579</v>
      </c>
      <c r="G225">
        <v>223</v>
      </c>
      <c r="H225" s="2">
        <v>43130</v>
      </c>
      <c r="I225" s="3">
        <f t="shared" si="24"/>
        <v>1798.2506944444467</v>
      </c>
      <c r="J225" s="3">
        <f t="shared" si="25"/>
        <v>7.2703989718402937</v>
      </c>
      <c r="K225">
        <f t="shared" si="26"/>
        <v>2.2278066170555579E-2</v>
      </c>
      <c r="L225" s="4">
        <f t="shared" si="27"/>
        <v>2.2278066170555579E-2</v>
      </c>
      <c r="M225">
        <f t="shared" si="28"/>
        <v>5.5609598989140999E-4</v>
      </c>
      <c r="N225">
        <f t="shared" si="29"/>
        <v>1.9625092947902264E-2</v>
      </c>
      <c r="O225" s="4">
        <f t="shared" si="30"/>
        <v>1.9625092947902264E-2</v>
      </c>
      <c r="P225">
        <f t="shared" si="31"/>
        <v>2.161482286489225E-2</v>
      </c>
    </row>
    <row r="226" spans="1:16" x14ac:dyDescent="0.15">
      <c r="A226">
        <v>387</v>
      </c>
      <c r="B226" s="1">
        <v>43033.525000000001</v>
      </c>
      <c r="C226">
        <v>0</v>
      </c>
      <c r="D226" t="s">
        <v>580</v>
      </c>
      <c r="E226" t="s">
        <v>581</v>
      </c>
      <c r="F226" t="s">
        <v>582</v>
      </c>
      <c r="G226">
        <v>224</v>
      </c>
      <c r="H226" s="2">
        <v>43130</v>
      </c>
      <c r="I226" s="3">
        <f t="shared" si="24"/>
        <v>96.474999999998545</v>
      </c>
      <c r="J226" s="3">
        <f t="shared" si="25"/>
        <v>4.0114019175952924</v>
      </c>
      <c r="K226">
        <f t="shared" si="26"/>
        <v>5.9374788819143431E-3</v>
      </c>
      <c r="L226" s="4">
        <f t="shared" si="27"/>
        <v>5.9374788819143431E-3</v>
      </c>
      <c r="M226">
        <f t="shared" si="28"/>
        <v>0</v>
      </c>
      <c r="N226">
        <f t="shared" si="29"/>
        <v>0</v>
      </c>
      <c r="O226" s="4">
        <f t="shared" si="30"/>
        <v>0</v>
      </c>
      <c r="P226">
        <f t="shared" si="31"/>
        <v>4.4531091614357574E-3</v>
      </c>
    </row>
    <row r="227" spans="1:16" x14ac:dyDescent="0.15">
      <c r="A227">
        <v>570</v>
      </c>
      <c r="B227" s="1">
        <v>43019.474999999999</v>
      </c>
      <c r="C227">
        <v>0</v>
      </c>
      <c r="D227" t="s">
        <v>583</v>
      </c>
      <c r="E227" t="s">
        <v>584</v>
      </c>
      <c r="F227" t="s">
        <v>585</v>
      </c>
      <c r="G227">
        <v>225</v>
      </c>
      <c r="H227" s="2">
        <v>43130</v>
      </c>
      <c r="I227" s="3">
        <f t="shared" si="24"/>
        <v>110.52500000000146</v>
      </c>
      <c r="J227" s="3">
        <f t="shared" si="25"/>
        <v>5.1572042524315087</v>
      </c>
      <c r="K227">
        <f t="shared" si="26"/>
        <v>1.16825233714552E-2</v>
      </c>
      <c r="L227" s="4">
        <f t="shared" si="27"/>
        <v>1.16825233714552E-2</v>
      </c>
      <c r="M227">
        <f t="shared" si="28"/>
        <v>0</v>
      </c>
      <c r="N227">
        <f t="shared" si="29"/>
        <v>0</v>
      </c>
      <c r="O227" s="4">
        <f t="shared" si="30"/>
        <v>0</v>
      </c>
      <c r="P227">
        <f t="shared" si="31"/>
        <v>8.7618925285914001E-3</v>
      </c>
    </row>
    <row r="228" spans="1:16" x14ac:dyDescent="0.15">
      <c r="A228">
        <v>1034</v>
      </c>
      <c r="B228" s="1">
        <v>41837.654861111114</v>
      </c>
      <c r="C228">
        <v>0</v>
      </c>
      <c r="D228" t="s">
        <v>586</v>
      </c>
      <c r="F228" t="s">
        <v>587</v>
      </c>
      <c r="G228">
        <v>226</v>
      </c>
      <c r="H228" s="2">
        <v>43130</v>
      </c>
      <c r="I228" s="3">
        <f t="shared" si="24"/>
        <v>1292.3451388888861</v>
      </c>
      <c r="J228" s="3">
        <f t="shared" si="25"/>
        <v>0.80009586362432372</v>
      </c>
      <c r="K228">
        <f t="shared" si="26"/>
        <v>-1.0163986081701971E-2</v>
      </c>
      <c r="L228" s="4">
        <f t="shared" si="27"/>
        <v>0</v>
      </c>
      <c r="M228">
        <f t="shared" si="28"/>
        <v>0</v>
      </c>
      <c r="N228">
        <f t="shared" si="29"/>
        <v>0</v>
      </c>
      <c r="O228" s="4">
        <f t="shared" si="30"/>
        <v>0</v>
      </c>
      <c r="P228">
        <f t="shared" si="31"/>
        <v>0</v>
      </c>
    </row>
    <row r="229" spans="1:16" x14ac:dyDescent="0.15">
      <c r="A229">
        <v>1356</v>
      </c>
      <c r="B229" s="1">
        <v>42965.579861111109</v>
      </c>
      <c r="C229">
        <v>0</v>
      </c>
      <c r="D229" t="s">
        <v>588</v>
      </c>
      <c r="E229" t="s">
        <v>589</v>
      </c>
      <c r="F229" t="s">
        <v>590</v>
      </c>
      <c r="G229">
        <v>227</v>
      </c>
      <c r="H229" s="2">
        <v>43130</v>
      </c>
      <c r="I229" s="3">
        <f t="shared" si="24"/>
        <v>164.42013888889051</v>
      </c>
      <c r="J229" s="3">
        <f t="shared" si="25"/>
        <v>8.2471649103540674</v>
      </c>
      <c r="K229">
        <f t="shared" si="26"/>
        <v>2.7175563410716023E-2</v>
      </c>
      <c r="L229" s="4">
        <f t="shared" si="27"/>
        <v>2.7175563410716023E-2</v>
      </c>
      <c r="M229">
        <f t="shared" si="28"/>
        <v>0</v>
      </c>
      <c r="N229">
        <f t="shared" si="29"/>
        <v>0</v>
      </c>
      <c r="O229" s="4">
        <f t="shared" si="30"/>
        <v>0</v>
      </c>
      <c r="P229">
        <f t="shared" si="31"/>
        <v>2.0381672558037016E-2</v>
      </c>
    </row>
    <row r="230" spans="1:16" x14ac:dyDescent="0.15">
      <c r="A230">
        <v>53422</v>
      </c>
      <c r="B230" s="1">
        <v>41254.752083333333</v>
      </c>
      <c r="C230">
        <v>7</v>
      </c>
      <c r="D230" t="s">
        <v>591</v>
      </c>
      <c r="F230" t="s">
        <v>592</v>
      </c>
      <c r="G230">
        <v>228</v>
      </c>
      <c r="H230" s="2">
        <v>43130</v>
      </c>
      <c r="I230" s="3">
        <f t="shared" si="24"/>
        <v>1875.2479166666672</v>
      </c>
      <c r="J230" s="3">
        <f t="shared" si="25"/>
        <v>28.48796659108406</v>
      </c>
      <c r="K230">
        <f t="shared" si="26"/>
        <v>0.1286627943443038</v>
      </c>
      <c r="L230" s="4">
        <f t="shared" si="27"/>
        <v>0.1286627943443038</v>
      </c>
      <c r="M230">
        <f t="shared" si="28"/>
        <v>3.7328397689638804E-3</v>
      </c>
      <c r="N230">
        <f t="shared" si="29"/>
        <v>0.1317350399161254</v>
      </c>
      <c r="O230" s="4">
        <f t="shared" si="30"/>
        <v>0.1317350399161254</v>
      </c>
      <c r="P230">
        <f t="shared" si="31"/>
        <v>0.12943085573725921</v>
      </c>
    </row>
    <row r="231" spans="1:16" x14ac:dyDescent="0.15">
      <c r="A231">
        <v>1372</v>
      </c>
      <c r="B231" s="1">
        <v>41884.631249999999</v>
      </c>
      <c r="C231">
        <v>1</v>
      </c>
      <c r="D231" t="s">
        <v>593</v>
      </c>
      <c r="F231" t="s">
        <v>594</v>
      </c>
      <c r="G231">
        <v>229</v>
      </c>
      <c r="H231" s="2">
        <v>43130</v>
      </c>
      <c r="I231" s="3">
        <f t="shared" si="24"/>
        <v>1245.3687500000015</v>
      </c>
      <c r="J231" s="3">
        <f t="shared" si="25"/>
        <v>1.1016817308126596</v>
      </c>
      <c r="K231">
        <f t="shared" si="26"/>
        <v>-8.6518367591389197E-3</v>
      </c>
      <c r="L231" s="4">
        <f t="shared" si="27"/>
        <v>0</v>
      </c>
      <c r="M231">
        <f t="shared" si="28"/>
        <v>8.0297502245820667E-4</v>
      </c>
      <c r="N231">
        <f t="shared" si="29"/>
        <v>2.8337660650391311E-2</v>
      </c>
      <c r="O231" s="4">
        <f t="shared" si="30"/>
        <v>2.8337660650391311E-2</v>
      </c>
      <c r="P231">
        <f t="shared" si="31"/>
        <v>7.0844151625978277E-3</v>
      </c>
    </row>
    <row r="232" spans="1:16" x14ac:dyDescent="0.15">
      <c r="A232">
        <v>41353</v>
      </c>
      <c r="B232" s="1">
        <v>42263.470833333333</v>
      </c>
      <c r="C232">
        <v>4</v>
      </c>
      <c r="D232" t="s">
        <v>595</v>
      </c>
      <c r="E232" t="s">
        <v>596</v>
      </c>
      <c r="F232" t="s">
        <v>597</v>
      </c>
      <c r="G232">
        <v>230</v>
      </c>
      <c r="H232" s="2">
        <v>43130</v>
      </c>
      <c r="I232" s="3">
        <f t="shared" si="24"/>
        <v>866.52916666666715</v>
      </c>
      <c r="J232" s="3">
        <f t="shared" si="25"/>
        <v>47.722571369496094</v>
      </c>
      <c r="K232">
        <f t="shared" si="26"/>
        <v>0.22510496140142361</v>
      </c>
      <c r="L232" s="4">
        <f t="shared" si="27"/>
        <v>0.22510496140142361</v>
      </c>
      <c r="M232">
        <f t="shared" si="28"/>
        <v>4.6161169800978015E-3</v>
      </c>
      <c r="N232">
        <f t="shared" si="29"/>
        <v>0.16290663201958944</v>
      </c>
      <c r="O232" s="4">
        <f t="shared" si="30"/>
        <v>0.16290663201958944</v>
      </c>
      <c r="P232">
        <f t="shared" si="31"/>
        <v>0.20955537905596508</v>
      </c>
    </row>
    <row r="233" spans="1:16" x14ac:dyDescent="0.15">
      <c r="A233">
        <v>474577</v>
      </c>
      <c r="B233" s="1">
        <v>41714.74722222222</v>
      </c>
      <c r="C233">
        <v>24</v>
      </c>
      <c r="D233" t="s">
        <v>598</v>
      </c>
      <c r="E233" t="s">
        <v>599</v>
      </c>
      <c r="F233" t="s">
        <v>600</v>
      </c>
      <c r="G233">
        <v>231</v>
      </c>
      <c r="H233" s="2">
        <v>43130</v>
      </c>
      <c r="I233" s="3">
        <f t="shared" si="24"/>
        <v>1415.2527777777796</v>
      </c>
      <c r="J233" s="3">
        <f t="shared" si="25"/>
        <v>335.33020210366777</v>
      </c>
      <c r="K233">
        <f t="shared" si="26"/>
        <v>1.6671675090706435</v>
      </c>
      <c r="L233" s="4">
        <f t="shared" si="27"/>
        <v>1</v>
      </c>
      <c r="M233">
        <f t="shared" si="28"/>
        <v>1.6958101320729883E-2</v>
      </c>
      <c r="N233">
        <f t="shared" si="29"/>
        <v>0.59846558991417198</v>
      </c>
      <c r="O233" s="4">
        <f t="shared" si="30"/>
        <v>0.59846558991417198</v>
      </c>
      <c r="P233">
        <f t="shared" si="31"/>
        <v>0.89961639747854294</v>
      </c>
    </row>
    <row r="234" spans="1:16" x14ac:dyDescent="0.15">
      <c r="A234">
        <v>40880</v>
      </c>
      <c r="B234" s="1">
        <v>42569.621527777781</v>
      </c>
      <c r="C234">
        <v>5</v>
      </c>
      <c r="D234" t="s">
        <v>601</v>
      </c>
      <c r="E234" t="s">
        <v>602</v>
      </c>
      <c r="F234" t="s">
        <v>603</v>
      </c>
      <c r="G234">
        <v>232</v>
      </c>
      <c r="H234" s="2">
        <v>43130</v>
      </c>
      <c r="I234" s="3">
        <f t="shared" si="24"/>
        <v>560.37847222221899</v>
      </c>
      <c r="J234" s="3">
        <f t="shared" si="25"/>
        <v>72.950696763720373</v>
      </c>
      <c r="K234">
        <f t="shared" si="26"/>
        <v>0.35159859679644273</v>
      </c>
      <c r="L234" s="4">
        <f t="shared" si="27"/>
        <v>0.35159859679644273</v>
      </c>
      <c r="M234">
        <f t="shared" si="28"/>
        <v>8.9225411893004373E-3</v>
      </c>
      <c r="N234">
        <f t="shared" si="29"/>
        <v>0.31488394693459437</v>
      </c>
      <c r="O234" s="4">
        <f t="shared" si="30"/>
        <v>0.31488394693459437</v>
      </c>
      <c r="P234">
        <f t="shared" si="31"/>
        <v>0.34241993433098061</v>
      </c>
    </row>
    <row r="235" spans="1:16" x14ac:dyDescent="0.15">
      <c r="A235">
        <v>7478</v>
      </c>
      <c r="B235" s="1">
        <v>42572.467361111114</v>
      </c>
      <c r="C235">
        <v>1</v>
      </c>
      <c r="D235" t="s">
        <v>604</v>
      </c>
      <c r="E235" t="s">
        <v>605</v>
      </c>
      <c r="F235" t="s">
        <v>606</v>
      </c>
      <c r="G235">
        <v>233</v>
      </c>
      <c r="H235" s="2">
        <v>43130</v>
      </c>
      <c r="I235" s="3">
        <f t="shared" si="24"/>
        <v>557.53263888888614</v>
      </c>
      <c r="J235" s="3">
        <f t="shared" si="25"/>
        <v>13.412667668933251</v>
      </c>
      <c r="K235">
        <f t="shared" si="26"/>
        <v>5.307535629525871E-2</v>
      </c>
      <c r="L235" s="4">
        <f t="shared" si="27"/>
        <v>5.307535629525871E-2</v>
      </c>
      <c r="M235">
        <f t="shared" si="28"/>
        <v>1.7936169656235959E-3</v>
      </c>
      <c r="N235">
        <f t="shared" si="29"/>
        <v>6.3298244013899552E-2</v>
      </c>
      <c r="O235" s="4">
        <f t="shared" si="30"/>
        <v>6.3298244013899552E-2</v>
      </c>
      <c r="P235">
        <f t="shared" si="31"/>
        <v>5.5631078224918917E-2</v>
      </c>
    </row>
    <row r="236" spans="1:16" x14ac:dyDescent="0.15">
      <c r="A236">
        <v>54751</v>
      </c>
      <c r="B236" s="1">
        <v>41261.747916666667</v>
      </c>
      <c r="C236">
        <v>5</v>
      </c>
      <c r="D236" t="s">
        <v>607</v>
      </c>
      <c r="F236" t="s">
        <v>608</v>
      </c>
      <c r="G236">
        <v>234</v>
      </c>
      <c r="H236" s="2">
        <v>43130</v>
      </c>
      <c r="I236" s="3">
        <f t="shared" si="24"/>
        <v>1868.2520833333328</v>
      </c>
      <c r="J236" s="3">
        <f t="shared" si="25"/>
        <v>29.306002379675306</v>
      </c>
      <c r="K236">
        <f t="shared" si="26"/>
        <v>0.13276441977882095</v>
      </c>
      <c r="L236" s="4">
        <f t="shared" si="27"/>
        <v>0.13276441977882095</v>
      </c>
      <c r="M236">
        <f t="shared" si="28"/>
        <v>2.6762983671234594E-3</v>
      </c>
      <c r="N236">
        <f t="shared" si="29"/>
        <v>9.4448809496671865E-2</v>
      </c>
      <c r="O236" s="4">
        <f t="shared" si="30"/>
        <v>9.4448809496671865E-2</v>
      </c>
      <c r="P236">
        <f t="shared" si="31"/>
        <v>0.12318551720828369</v>
      </c>
    </row>
    <row r="237" spans="1:16" x14ac:dyDescent="0.15">
      <c r="A237">
        <v>44308</v>
      </c>
      <c r="B237" s="1">
        <v>41283.572222222225</v>
      </c>
      <c r="C237">
        <v>4</v>
      </c>
      <c r="D237" t="s">
        <v>609</v>
      </c>
      <c r="F237" t="s">
        <v>610</v>
      </c>
      <c r="G237">
        <v>235</v>
      </c>
      <c r="H237" s="2">
        <v>43130</v>
      </c>
      <c r="I237" s="3">
        <f t="shared" si="24"/>
        <v>1846.4277777777752</v>
      </c>
      <c r="J237" s="3">
        <f t="shared" si="25"/>
        <v>23.996606059147275</v>
      </c>
      <c r="K237">
        <f t="shared" si="26"/>
        <v>0.106143145631742</v>
      </c>
      <c r="L237" s="4">
        <f t="shared" si="27"/>
        <v>0.106143145631742</v>
      </c>
      <c r="M237">
        <f t="shared" si="28"/>
        <v>2.1663452251645099E-3</v>
      </c>
      <c r="N237">
        <f t="shared" si="29"/>
        <v>7.6452136274889698E-2</v>
      </c>
      <c r="O237" s="4">
        <f t="shared" si="30"/>
        <v>7.6452136274889698E-2</v>
      </c>
      <c r="P237">
        <f t="shared" si="31"/>
        <v>9.8720393292528935E-2</v>
      </c>
    </row>
    <row r="238" spans="1:16" x14ac:dyDescent="0.15">
      <c r="A238">
        <v>4221</v>
      </c>
      <c r="B238" s="1">
        <v>41264.46875</v>
      </c>
      <c r="C238">
        <v>0</v>
      </c>
      <c r="D238" t="s">
        <v>611</v>
      </c>
      <c r="F238" t="s">
        <v>612</v>
      </c>
      <c r="G238">
        <v>236</v>
      </c>
      <c r="H238" s="2">
        <v>43130</v>
      </c>
      <c r="I238" s="3">
        <f t="shared" si="24"/>
        <v>1865.53125</v>
      </c>
      <c r="J238" s="3">
        <f t="shared" si="25"/>
        <v>2.2626262626262625</v>
      </c>
      <c r="K238">
        <f t="shared" si="26"/>
        <v>-2.8308694051915129E-3</v>
      </c>
      <c r="L238" s="4">
        <f t="shared" si="27"/>
        <v>0</v>
      </c>
      <c r="M238">
        <f t="shared" si="28"/>
        <v>0</v>
      </c>
      <c r="N238">
        <f t="shared" si="29"/>
        <v>0</v>
      </c>
      <c r="O238" s="4">
        <f t="shared" si="30"/>
        <v>0</v>
      </c>
      <c r="P238">
        <f t="shared" si="31"/>
        <v>0</v>
      </c>
    </row>
    <row r="239" spans="1:16" x14ac:dyDescent="0.15">
      <c r="A239">
        <v>76846</v>
      </c>
      <c r="B239" s="1">
        <v>41280.707638888889</v>
      </c>
      <c r="C239">
        <v>5</v>
      </c>
      <c r="D239" t="s">
        <v>613</v>
      </c>
      <c r="F239" t="s">
        <v>614</v>
      </c>
      <c r="G239">
        <v>237</v>
      </c>
      <c r="H239" s="2">
        <v>43130</v>
      </c>
      <c r="I239" s="3">
        <f t="shared" si="24"/>
        <v>1849.2923611111109</v>
      </c>
      <c r="J239" s="3">
        <f t="shared" si="25"/>
        <v>41.554273199846342</v>
      </c>
      <c r="K239">
        <f t="shared" si="26"/>
        <v>0.19417715969253921</v>
      </c>
      <c r="L239" s="4">
        <f t="shared" si="27"/>
        <v>0.19417715969253921</v>
      </c>
      <c r="M239">
        <f t="shared" si="28"/>
        <v>2.7037369023661831E-3</v>
      </c>
      <c r="N239">
        <f t="shared" si="29"/>
        <v>9.541713837204803E-2</v>
      </c>
      <c r="O239" s="4">
        <f t="shared" si="30"/>
        <v>9.541713837204803E-2</v>
      </c>
      <c r="P239">
        <f t="shared" si="31"/>
        <v>0.1694871543624164</v>
      </c>
    </row>
    <row r="240" spans="1:16" x14ac:dyDescent="0.15">
      <c r="A240">
        <v>26067</v>
      </c>
      <c r="B240" s="1">
        <v>41331.682638888888</v>
      </c>
      <c r="C240">
        <v>1</v>
      </c>
      <c r="D240" t="s">
        <v>615</v>
      </c>
      <c r="F240" t="s">
        <v>616</v>
      </c>
      <c r="G240">
        <v>238</v>
      </c>
      <c r="H240" s="2">
        <v>43130</v>
      </c>
      <c r="I240" s="3">
        <f t="shared" si="24"/>
        <v>1798.3173611111124</v>
      </c>
      <c r="J240" s="3">
        <f t="shared" si="25"/>
        <v>14.495216786370891</v>
      </c>
      <c r="K240">
        <f t="shared" si="26"/>
        <v>5.8503249617435818E-2</v>
      </c>
      <c r="L240" s="4">
        <f t="shared" si="27"/>
        <v>5.8503249617435818E-2</v>
      </c>
      <c r="M240">
        <f t="shared" si="28"/>
        <v>5.5607537447235553E-4</v>
      </c>
      <c r="N240">
        <f t="shared" si="29"/>
        <v>1.9624365412508268E-2</v>
      </c>
      <c r="O240" s="4">
        <f t="shared" si="30"/>
        <v>1.9624365412508268E-2</v>
      </c>
      <c r="P240">
        <f t="shared" si="31"/>
        <v>4.8783528566203938E-2</v>
      </c>
    </row>
    <row r="241" spans="1:16" x14ac:dyDescent="0.15">
      <c r="A241">
        <v>26695</v>
      </c>
      <c r="B241" s="1">
        <v>41331.676388888889</v>
      </c>
      <c r="C241">
        <v>0</v>
      </c>
      <c r="D241" t="s">
        <v>617</v>
      </c>
      <c r="F241" t="s">
        <v>618</v>
      </c>
      <c r="G241">
        <v>239</v>
      </c>
      <c r="H241" s="2">
        <v>43130</v>
      </c>
      <c r="I241" s="3">
        <f t="shared" si="24"/>
        <v>1798.3236111111109</v>
      </c>
      <c r="J241" s="3">
        <f t="shared" si="25"/>
        <v>14.844380530324154</v>
      </c>
      <c r="K241">
        <f t="shared" si="26"/>
        <v>6.0253954064580166E-2</v>
      </c>
      <c r="L241" s="4">
        <f t="shared" si="27"/>
        <v>6.0253954064580166E-2</v>
      </c>
      <c r="M241">
        <f t="shared" si="28"/>
        <v>0</v>
      </c>
      <c r="N241">
        <f t="shared" si="29"/>
        <v>0</v>
      </c>
      <c r="O241" s="4">
        <f t="shared" si="30"/>
        <v>0</v>
      </c>
      <c r="P241">
        <f t="shared" si="31"/>
        <v>4.5190465548435123E-2</v>
      </c>
    </row>
    <row r="242" spans="1:16" x14ac:dyDescent="0.15">
      <c r="A242">
        <v>483</v>
      </c>
      <c r="B242" s="1">
        <v>42958.640972222223</v>
      </c>
      <c r="C242">
        <v>0</v>
      </c>
      <c r="D242" t="s">
        <v>619</v>
      </c>
      <c r="E242" t="s">
        <v>619</v>
      </c>
      <c r="F242" t="s">
        <v>620</v>
      </c>
      <c r="G242">
        <v>240</v>
      </c>
      <c r="H242" s="2">
        <v>43130</v>
      </c>
      <c r="I242" s="3">
        <f t="shared" si="24"/>
        <v>171.35902777777665</v>
      </c>
      <c r="J242" s="3">
        <f t="shared" si="25"/>
        <v>2.8186434427392317</v>
      </c>
      <c r="K242">
        <f t="shared" si="26"/>
        <v>-4.3003348735390752E-5</v>
      </c>
      <c r="L242" s="4">
        <f t="shared" si="27"/>
        <v>0</v>
      </c>
      <c r="M242">
        <f t="shared" si="28"/>
        <v>0</v>
      </c>
      <c r="N242">
        <f t="shared" si="29"/>
        <v>0</v>
      </c>
      <c r="O242" s="4">
        <f t="shared" si="30"/>
        <v>0</v>
      </c>
      <c r="P242">
        <f t="shared" si="31"/>
        <v>0</v>
      </c>
    </row>
    <row r="243" spans="1:16" x14ac:dyDescent="0.15">
      <c r="A243">
        <v>75542</v>
      </c>
      <c r="B243" s="1">
        <v>41222.648611111108</v>
      </c>
      <c r="C243">
        <v>0</v>
      </c>
      <c r="D243" t="s">
        <v>621</v>
      </c>
      <c r="F243" t="s">
        <v>622</v>
      </c>
      <c r="G243">
        <v>241</v>
      </c>
      <c r="H243" s="2">
        <v>43130</v>
      </c>
      <c r="I243" s="3">
        <f t="shared" si="24"/>
        <v>1907.351388888892</v>
      </c>
      <c r="J243" s="3">
        <f t="shared" si="25"/>
        <v>39.605706866633639</v>
      </c>
      <c r="K243">
        <f t="shared" si="26"/>
        <v>0.18440706241242794</v>
      </c>
      <c r="L243" s="4">
        <f t="shared" si="27"/>
        <v>0.18440706241242794</v>
      </c>
      <c r="M243">
        <f t="shared" si="28"/>
        <v>0</v>
      </c>
      <c r="N243">
        <f t="shared" si="29"/>
        <v>0</v>
      </c>
      <c r="O243" s="4">
        <f t="shared" si="30"/>
        <v>0</v>
      </c>
      <c r="P243">
        <f t="shared" si="31"/>
        <v>0.13830529680932097</v>
      </c>
    </row>
    <row r="244" spans="1:16" x14ac:dyDescent="0.15">
      <c r="A244">
        <v>269</v>
      </c>
      <c r="B244" s="1">
        <v>42983.452777777777</v>
      </c>
      <c r="C244">
        <v>0</v>
      </c>
      <c r="D244" t="s">
        <v>623</v>
      </c>
      <c r="E244" t="s">
        <v>624</v>
      </c>
      <c r="F244" t="s">
        <v>625</v>
      </c>
      <c r="G244">
        <v>242</v>
      </c>
      <c r="H244" s="2">
        <v>43130</v>
      </c>
      <c r="I244" s="3">
        <f t="shared" si="24"/>
        <v>146.54722222222335</v>
      </c>
      <c r="J244" s="3">
        <f t="shared" si="25"/>
        <v>1.8355857990408715</v>
      </c>
      <c r="K244">
        <f t="shared" si="26"/>
        <v>-4.9720471524710326E-3</v>
      </c>
      <c r="L244" s="4">
        <f t="shared" si="27"/>
        <v>0</v>
      </c>
      <c r="M244">
        <f t="shared" si="28"/>
        <v>0</v>
      </c>
      <c r="N244">
        <f t="shared" si="29"/>
        <v>0</v>
      </c>
      <c r="O244" s="4">
        <f t="shared" si="30"/>
        <v>0</v>
      </c>
      <c r="P244">
        <f t="shared" si="31"/>
        <v>0</v>
      </c>
    </row>
    <row r="245" spans="1:16" x14ac:dyDescent="0.15">
      <c r="A245">
        <v>8192</v>
      </c>
      <c r="B245" s="1">
        <v>42571.706944444442</v>
      </c>
      <c r="C245">
        <v>2</v>
      </c>
      <c r="D245" t="s">
        <v>626</v>
      </c>
      <c r="E245" t="s">
        <v>627</v>
      </c>
      <c r="F245" t="s">
        <v>628</v>
      </c>
      <c r="G245">
        <v>243</v>
      </c>
      <c r="H245" s="2">
        <v>43130</v>
      </c>
      <c r="I245" s="3">
        <f t="shared" si="24"/>
        <v>558.29305555555766</v>
      </c>
      <c r="J245" s="3">
        <f t="shared" si="25"/>
        <v>14.673297327419087</v>
      </c>
      <c r="K245">
        <f t="shared" si="26"/>
        <v>5.9396144142030788E-2</v>
      </c>
      <c r="L245" s="4">
        <f t="shared" si="27"/>
        <v>5.9396144142030788E-2</v>
      </c>
      <c r="M245">
        <f t="shared" si="28"/>
        <v>3.5823479803269256E-3</v>
      </c>
      <c r="N245">
        <f t="shared" si="29"/>
        <v>0.12642405873017398</v>
      </c>
      <c r="O245" s="4">
        <f t="shared" si="30"/>
        <v>0.12642405873017398</v>
      </c>
      <c r="P245">
        <f t="shared" si="31"/>
        <v>7.615312278906658E-2</v>
      </c>
    </row>
    <row r="246" spans="1:16" x14ac:dyDescent="0.15">
      <c r="A246">
        <v>18655</v>
      </c>
      <c r="B246" s="1">
        <v>41353.63958333333</v>
      </c>
      <c r="C246">
        <v>3</v>
      </c>
      <c r="D246" t="s">
        <v>629</v>
      </c>
      <c r="F246" t="s">
        <v>630</v>
      </c>
      <c r="G246">
        <v>244</v>
      </c>
      <c r="H246" s="2">
        <v>43130</v>
      </c>
      <c r="I246" s="3">
        <f t="shared" si="24"/>
        <v>1776.3604166666701</v>
      </c>
      <c r="J246" s="3">
        <f t="shared" si="25"/>
        <v>10.501810232298464</v>
      </c>
      <c r="K246">
        <f t="shared" si="26"/>
        <v>3.8480338491801248E-2</v>
      </c>
      <c r="L246" s="4">
        <f t="shared" si="27"/>
        <v>3.8480338491801248E-2</v>
      </c>
      <c r="M246">
        <f t="shared" si="28"/>
        <v>1.6888464592278421E-3</v>
      </c>
      <c r="N246">
        <f t="shared" si="29"/>
        <v>5.9600805147963898E-2</v>
      </c>
      <c r="O246" s="4">
        <f t="shared" si="30"/>
        <v>5.9600805147963898E-2</v>
      </c>
      <c r="P246">
        <f t="shared" si="31"/>
        <v>4.3760455155841912E-2</v>
      </c>
    </row>
    <row r="247" spans="1:16" x14ac:dyDescent="0.15">
      <c r="A247">
        <v>20523</v>
      </c>
      <c r="B247" s="1">
        <v>42570.749305555553</v>
      </c>
      <c r="C247">
        <v>1</v>
      </c>
      <c r="D247" t="s">
        <v>631</v>
      </c>
      <c r="E247" t="s">
        <v>632</v>
      </c>
      <c r="F247" t="s">
        <v>633</v>
      </c>
      <c r="G247">
        <v>245</v>
      </c>
      <c r="H247" s="2">
        <v>43130</v>
      </c>
      <c r="I247" s="3">
        <f t="shared" si="24"/>
        <v>559.25069444444671</v>
      </c>
      <c r="J247" s="3">
        <f t="shared" si="25"/>
        <v>36.697316970499813</v>
      </c>
      <c r="K247">
        <f t="shared" si="26"/>
        <v>0.16982441683891517</v>
      </c>
      <c r="L247" s="4">
        <f t="shared" si="27"/>
        <v>0.16982441683891517</v>
      </c>
      <c r="M247">
        <f t="shared" si="28"/>
        <v>1.7881068542854267E-3</v>
      </c>
      <c r="N247">
        <f t="shared" si="29"/>
        <v>6.3103787572690584E-2</v>
      </c>
      <c r="O247" s="4">
        <f t="shared" si="30"/>
        <v>6.3103787572690584E-2</v>
      </c>
      <c r="P247">
        <f t="shared" si="31"/>
        <v>0.14314425952235904</v>
      </c>
    </row>
    <row r="248" spans="1:16" x14ac:dyDescent="0.15">
      <c r="A248">
        <v>3053</v>
      </c>
      <c r="B248" s="1">
        <v>42570.577777777777</v>
      </c>
      <c r="C248">
        <v>1</v>
      </c>
      <c r="D248" t="s">
        <v>634</v>
      </c>
      <c r="E248" t="s">
        <v>635</v>
      </c>
      <c r="F248" t="s">
        <v>636</v>
      </c>
      <c r="G248">
        <v>246</v>
      </c>
      <c r="H248" s="2">
        <v>43130</v>
      </c>
      <c r="I248" s="3">
        <f t="shared" si="24"/>
        <v>559.42222222222335</v>
      </c>
      <c r="J248" s="3">
        <f t="shared" si="25"/>
        <v>5.4574163819813988</v>
      </c>
      <c r="K248">
        <f t="shared" si="26"/>
        <v>1.3187784783590879E-2</v>
      </c>
      <c r="L248" s="4">
        <f t="shared" si="27"/>
        <v>1.3187784783590879E-2</v>
      </c>
      <c r="M248">
        <f t="shared" si="28"/>
        <v>1.7875585921982961E-3</v>
      </c>
      <c r="N248">
        <f t="shared" si="29"/>
        <v>6.3084438944728261E-2</v>
      </c>
      <c r="O248" s="4">
        <f t="shared" si="30"/>
        <v>6.3084438944728261E-2</v>
      </c>
      <c r="P248">
        <f t="shared" si="31"/>
        <v>2.5661948323875222E-2</v>
      </c>
    </row>
    <row r="249" spans="1:16" x14ac:dyDescent="0.15">
      <c r="A249">
        <v>1098</v>
      </c>
      <c r="B249" s="1">
        <v>42573.743055555555</v>
      </c>
      <c r="C249">
        <v>0</v>
      </c>
      <c r="D249" t="s">
        <v>637</v>
      </c>
      <c r="E249" t="s">
        <v>637</v>
      </c>
      <c r="F249" t="s">
        <v>638</v>
      </c>
      <c r="G249">
        <v>247</v>
      </c>
      <c r="H249" s="2">
        <v>43130</v>
      </c>
      <c r="I249" s="3">
        <f t="shared" si="24"/>
        <v>556.25694444444525</v>
      </c>
      <c r="J249" s="3">
        <f t="shared" si="25"/>
        <v>1.9739079412242015</v>
      </c>
      <c r="K249">
        <f t="shared" si="26"/>
        <v>-4.2785009477101406E-3</v>
      </c>
      <c r="L249" s="4">
        <f t="shared" si="27"/>
        <v>0</v>
      </c>
      <c r="M249">
        <f t="shared" si="28"/>
        <v>0</v>
      </c>
      <c r="N249">
        <f t="shared" si="29"/>
        <v>0</v>
      </c>
      <c r="O249" s="4">
        <f t="shared" si="30"/>
        <v>0</v>
      </c>
      <c r="P249">
        <f t="shared" si="31"/>
        <v>0</v>
      </c>
    </row>
    <row r="250" spans="1:16" x14ac:dyDescent="0.15">
      <c r="A250">
        <v>24796</v>
      </c>
      <c r="B250" s="1">
        <v>42572.46875</v>
      </c>
      <c r="C250">
        <v>1</v>
      </c>
      <c r="D250" t="s">
        <v>639</v>
      </c>
      <c r="E250" t="s">
        <v>640</v>
      </c>
      <c r="F250" t="s">
        <v>641</v>
      </c>
      <c r="G250">
        <v>248</v>
      </c>
      <c r="H250" s="2">
        <v>43130</v>
      </c>
      <c r="I250" s="3">
        <f t="shared" si="24"/>
        <v>557.53125</v>
      </c>
      <c r="J250" s="3">
        <f t="shared" si="25"/>
        <v>44.474637071913008</v>
      </c>
      <c r="K250">
        <f t="shared" si="26"/>
        <v>0.20881984269341564</v>
      </c>
      <c r="L250" s="4">
        <f t="shared" si="27"/>
        <v>0.20881984269341564</v>
      </c>
      <c r="M250">
        <f t="shared" si="28"/>
        <v>1.7936214337761335E-3</v>
      </c>
      <c r="N250">
        <f t="shared" si="29"/>
        <v>6.329840169874254E-2</v>
      </c>
      <c r="O250" s="4">
        <f t="shared" si="30"/>
        <v>6.329840169874254E-2</v>
      </c>
      <c r="P250">
        <f t="shared" si="31"/>
        <v>0.17243948244474738</v>
      </c>
    </row>
    <row r="251" spans="1:16" x14ac:dyDescent="0.15">
      <c r="A251">
        <v>19230</v>
      </c>
      <c r="B251" s="1">
        <v>41885.457638888889</v>
      </c>
      <c r="C251">
        <v>6</v>
      </c>
      <c r="D251" t="s">
        <v>642</v>
      </c>
      <c r="F251" t="s">
        <v>643</v>
      </c>
      <c r="G251">
        <v>249</v>
      </c>
      <c r="H251" s="2">
        <v>43130</v>
      </c>
      <c r="I251" s="3">
        <f t="shared" si="24"/>
        <v>1244.5423611111109</v>
      </c>
      <c r="J251" s="3">
        <f t="shared" si="25"/>
        <v>15.451462803428972</v>
      </c>
      <c r="K251">
        <f t="shared" si="26"/>
        <v>6.3297860122161487E-2</v>
      </c>
      <c r="L251" s="4">
        <f t="shared" si="27"/>
        <v>6.3297860122161487E-2</v>
      </c>
      <c r="M251">
        <f t="shared" si="28"/>
        <v>4.8210492366393054E-3</v>
      </c>
      <c r="N251">
        <f t="shared" si="29"/>
        <v>0.17013886288576727</v>
      </c>
      <c r="O251" s="4">
        <f t="shared" si="30"/>
        <v>0.17013886288576727</v>
      </c>
      <c r="P251">
        <f t="shared" si="31"/>
        <v>9.0008110813062925E-2</v>
      </c>
    </row>
    <row r="252" spans="1:16" x14ac:dyDescent="0.15">
      <c r="A252">
        <v>20807</v>
      </c>
      <c r="B252" s="1">
        <v>42698.572222222225</v>
      </c>
      <c r="C252">
        <v>7</v>
      </c>
      <c r="D252" t="s">
        <v>644</v>
      </c>
      <c r="E252" t="s">
        <v>645</v>
      </c>
      <c r="F252" t="s">
        <v>646</v>
      </c>
      <c r="G252">
        <v>250</v>
      </c>
      <c r="H252" s="2">
        <v>43130</v>
      </c>
      <c r="I252" s="3">
        <f t="shared" si="24"/>
        <v>431.42777777777519</v>
      </c>
      <c r="J252" s="3">
        <f t="shared" si="25"/>
        <v>48.228234415442557</v>
      </c>
      <c r="K252">
        <f t="shared" si="26"/>
        <v>0.22764035219908194</v>
      </c>
      <c r="L252" s="4">
        <f t="shared" si="27"/>
        <v>0.22764035219908194</v>
      </c>
      <c r="M252">
        <f t="shared" si="28"/>
        <v>1.622519541058768E-2</v>
      </c>
      <c r="N252">
        <f t="shared" si="29"/>
        <v>0.57260072688680808</v>
      </c>
      <c r="O252" s="4">
        <f t="shared" si="30"/>
        <v>0.57260072688680808</v>
      </c>
      <c r="P252">
        <f t="shared" si="31"/>
        <v>0.31388044587101349</v>
      </c>
    </row>
    <row r="253" spans="1:16" x14ac:dyDescent="0.15">
      <c r="A253">
        <v>38831</v>
      </c>
      <c r="B253" s="1">
        <v>41262.472222222219</v>
      </c>
      <c r="C253">
        <v>0</v>
      </c>
      <c r="D253" t="s">
        <v>647</v>
      </c>
      <c r="F253" t="s">
        <v>648</v>
      </c>
      <c r="G253">
        <v>251</v>
      </c>
      <c r="H253" s="2">
        <v>43130</v>
      </c>
      <c r="I253" s="3">
        <f t="shared" si="24"/>
        <v>1867.527777777781</v>
      </c>
      <c r="J253" s="3">
        <f t="shared" si="25"/>
        <v>20.792729544406562</v>
      </c>
      <c r="K253">
        <f t="shared" si="26"/>
        <v>9.0078932323247082E-2</v>
      </c>
      <c r="L253" s="4">
        <f t="shared" si="27"/>
        <v>9.0078932323247082E-2</v>
      </c>
      <c r="M253">
        <f t="shared" si="28"/>
        <v>0</v>
      </c>
      <c r="N253">
        <f t="shared" si="29"/>
        <v>0</v>
      </c>
      <c r="O253" s="4">
        <f t="shared" si="30"/>
        <v>0</v>
      </c>
      <c r="P253">
        <f t="shared" si="31"/>
        <v>6.7559199242435308E-2</v>
      </c>
    </row>
    <row r="254" spans="1:16" x14ac:dyDescent="0.15">
      <c r="A254">
        <v>5489</v>
      </c>
      <c r="B254" s="1">
        <v>41260.495138888888</v>
      </c>
      <c r="C254">
        <v>3</v>
      </c>
      <c r="D254" t="s">
        <v>649</v>
      </c>
      <c r="F254" t="s">
        <v>650</v>
      </c>
      <c r="G254">
        <v>252</v>
      </c>
      <c r="H254" s="2">
        <v>43130</v>
      </c>
      <c r="I254" s="3">
        <f t="shared" si="24"/>
        <v>1869.5048611111124</v>
      </c>
      <c r="J254" s="3">
        <f t="shared" si="25"/>
        <v>2.9360715311206489</v>
      </c>
      <c r="K254">
        <f t="shared" si="26"/>
        <v>5.4578022375524355E-4</v>
      </c>
      <c r="L254" s="4">
        <f t="shared" si="27"/>
        <v>5.4578022375524355E-4</v>
      </c>
      <c r="M254">
        <f t="shared" si="28"/>
        <v>1.6047029683661773E-3</v>
      </c>
      <c r="N254">
        <f t="shared" si="29"/>
        <v>5.6631310925494158E-2</v>
      </c>
      <c r="O254" s="4">
        <f t="shared" si="30"/>
        <v>5.6631310925494158E-2</v>
      </c>
      <c r="P254">
        <f t="shared" si="31"/>
        <v>1.4567162899189972E-2</v>
      </c>
    </row>
    <row r="255" spans="1:16" x14ac:dyDescent="0.15">
      <c r="A255">
        <v>39860</v>
      </c>
      <c r="B255" s="1">
        <v>41331.65902777778</v>
      </c>
      <c r="C255">
        <v>3</v>
      </c>
      <c r="D255" t="s">
        <v>651</v>
      </c>
      <c r="F255" t="s">
        <v>652</v>
      </c>
      <c r="G255">
        <v>253</v>
      </c>
      <c r="H255" s="2">
        <v>43130</v>
      </c>
      <c r="I255" s="3">
        <f t="shared" si="24"/>
        <v>1798.3409722222204</v>
      </c>
      <c r="J255" s="3">
        <f t="shared" si="25"/>
        <v>22.164873411489239</v>
      </c>
      <c r="K255">
        <f t="shared" si="26"/>
        <v>9.6958851592714654E-2</v>
      </c>
      <c r="L255" s="4">
        <f t="shared" si="27"/>
        <v>9.6958851592714654E-2</v>
      </c>
      <c r="M255">
        <f t="shared" si="28"/>
        <v>1.6682042206339115E-3</v>
      </c>
      <c r="N255">
        <f t="shared" si="29"/>
        <v>5.8872323269974151E-2</v>
      </c>
      <c r="O255" s="4">
        <f t="shared" si="30"/>
        <v>5.8872323269974151E-2</v>
      </c>
      <c r="P255">
        <f t="shared" si="31"/>
        <v>8.7437219512029526E-2</v>
      </c>
    </row>
    <row r="256" spans="1:16" x14ac:dyDescent="0.15">
      <c r="A256">
        <v>30008</v>
      </c>
      <c r="B256" s="1">
        <v>41226.42083333333</v>
      </c>
      <c r="C256">
        <v>1</v>
      </c>
      <c r="D256" t="s">
        <v>653</v>
      </c>
      <c r="F256" t="s">
        <v>654</v>
      </c>
      <c r="G256">
        <v>254</v>
      </c>
      <c r="H256" s="2">
        <v>43130</v>
      </c>
      <c r="I256" s="3">
        <f t="shared" si="24"/>
        <v>1903.5791666666701</v>
      </c>
      <c r="J256" s="3">
        <f t="shared" si="25"/>
        <v>15.763988451579124</v>
      </c>
      <c r="K256">
        <f t="shared" si="26"/>
        <v>6.4864861426100928E-2</v>
      </c>
      <c r="L256" s="4">
        <f t="shared" si="27"/>
        <v>6.4864861426100928E-2</v>
      </c>
      <c r="M256">
        <f t="shared" si="28"/>
        <v>5.2532619473404172E-4</v>
      </c>
      <c r="N256">
        <f t="shared" si="29"/>
        <v>1.8539201121800113E-2</v>
      </c>
      <c r="O256" s="4">
        <f t="shared" si="30"/>
        <v>1.8539201121800113E-2</v>
      </c>
      <c r="P256">
        <f t="shared" si="31"/>
        <v>5.3283446350025722E-2</v>
      </c>
    </row>
    <row r="257" spans="1:16" x14ac:dyDescent="0.15">
      <c r="A257">
        <v>12771</v>
      </c>
      <c r="B257" s="1">
        <v>41262.534722222219</v>
      </c>
      <c r="C257">
        <v>2</v>
      </c>
      <c r="D257" t="s">
        <v>655</v>
      </c>
      <c r="F257" t="s">
        <v>656</v>
      </c>
      <c r="G257">
        <v>255</v>
      </c>
      <c r="H257" s="2">
        <v>43130</v>
      </c>
      <c r="I257" s="3">
        <f t="shared" si="24"/>
        <v>1867.465277777781</v>
      </c>
      <c r="J257" s="3">
        <f t="shared" si="25"/>
        <v>6.8386813677184124</v>
      </c>
      <c r="K257">
        <f t="shared" si="26"/>
        <v>2.0113437274985456E-2</v>
      </c>
      <c r="L257" s="4">
        <f t="shared" si="27"/>
        <v>2.0113437274985456E-2</v>
      </c>
      <c r="M257">
        <f t="shared" si="28"/>
        <v>1.0709703809753993E-3</v>
      </c>
      <c r="N257">
        <f t="shared" si="29"/>
        <v>3.7795441170501369E-2</v>
      </c>
      <c r="O257" s="4">
        <f t="shared" si="30"/>
        <v>3.7795441170501369E-2</v>
      </c>
      <c r="P257">
        <f t="shared" si="31"/>
        <v>2.4533938248864434E-2</v>
      </c>
    </row>
    <row r="258" spans="1:16" x14ac:dyDescent="0.15">
      <c r="A258">
        <v>11198</v>
      </c>
      <c r="B258" s="1">
        <v>41331.715277777781</v>
      </c>
      <c r="C258">
        <v>0</v>
      </c>
      <c r="D258" t="s">
        <v>657</v>
      </c>
      <c r="F258" t="s">
        <v>658</v>
      </c>
      <c r="G258">
        <v>256</v>
      </c>
      <c r="H258" s="2">
        <v>43130</v>
      </c>
      <c r="I258" s="3">
        <f t="shared" si="24"/>
        <v>1798.284722222219</v>
      </c>
      <c r="J258" s="3">
        <f t="shared" si="25"/>
        <v>6.2270450622313813</v>
      </c>
      <c r="K258">
        <f t="shared" si="26"/>
        <v>1.7046697332494695E-2</v>
      </c>
      <c r="L258" s="4">
        <f t="shared" si="27"/>
        <v>1.7046697332494695E-2</v>
      </c>
      <c r="M258">
        <f t="shared" si="28"/>
        <v>0</v>
      </c>
      <c r="N258">
        <f t="shared" si="29"/>
        <v>0</v>
      </c>
      <c r="O258" s="4">
        <f t="shared" si="30"/>
        <v>0</v>
      </c>
      <c r="P258">
        <f t="shared" si="31"/>
        <v>1.278502299937102E-2</v>
      </c>
    </row>
    <row r="259" spans="1:16" x14ac:dyDescent="0.15">
      <c r="A259">
        <v>90847</v>
      </c>
      <c r="B259" s="1">
        <v>41332.454861111109</v>
      </c>
      <c r="C259">
        <v>2</v>
      </c>
      <c r="D259" t="s">
        <v>659</v>
      </c>
      <c r="F259" t="s">
        <v>660</v>
      </c>
      <c r="G259">
        <v>257</v>
      </c>
      <c r="H259" s="2">
        <v>43130</v>
      </c>
      <c r="I259" s="3">
        <f t="shared" ref="I259:I322" si="32">H259-B259</f>
        <v>1797.5451388888905</v>
      </c>
      <c r="J259" s="3">
        <f t="shared" ref="J259:J322" si="33">A259/I259</f>
        <v>50.539481893709159</v>
      </c>
      <c r="K259">
        <f t="shared" ref="K259:K322" si="34">(J259-PERCENTILE($J$2:$J$426,0.05))/(PERCENTILE($J$2:$J$426,0.95)-PERCENTILE($J$2:$J$426,0.05))</f>
        <v>0.2392289300761542</v>
      </c>
      <c r="L259" s="4">
        <f t="shared" ref="L259:L322" si="35">IF(K259&gt;1,1,IF(K259&lt;0,0,K259))</f>
        <v>0.2392289300761542</v>
      </c>
      <c r="M259">
        <f t="shared" ref="M259:M322" si="36">C259/I259</f>
        <v>1.1126285269455053E-3</v>
      </c>
      <c r="N259">
        <f t="shared" ref="N259:N322" si="37">(M259-PERCENTILE($M$2:$M$426,0.05))/(PERCENTILE($M$2:$M$426,0.95)-PERCENTILE($M$2:$M$426,0.05))</f>
        <v>3.9265592010575313E-2</v>
      </c>
      <c r="O259" s="4">
        <f t="shared" ref="O259:O322" si="38">IF(N259&gt;1,1,IF(N259&lt;0,0,N259))</f>
        <v>3.9265592010575313E-2</v>
      </c>
      <c r="P259">
        <f t="shared" si="31"/>
        <v>0.18923809555975948</v>
      </c>
    </row>
    <row r="260" spans="1:16" x14ac:dyDescent="0.15">
      <c r="A260">
        <v>22085</v>
      </c>
      <c r="B260" s="1">
        <v>42627.45416666667</v>
      </c>
      <c r="C260">
        <v>0</v>
      </c>
      <c r="D260" t="s">
        <v>661</v>
      </c>
      <c r="E260" t="s">
        <v>661</v>
      </c>
      <c r="F260" t="s">
        <v>662</v>
      </c>
      <c r="G260">
        <v>258</v>
      </c>
      <c r="H260" s="2">
        <v>43130</v>
      </c>
      <c r="I260" s="3">
        <f t="shared" si="32"/>
        <v>502.54583333332994</v>
      </c>
      <c r="J260" s="3">
        <f t="shared" si="33"/>
        <v>43.946240392667633</v>
      </c>
      <c r="K260">
        <f t="shared" si="34"/>
        <v>0.20617046562540309</v>
      </c>
      <c r="L260" s="4">
        <f t="shared" si="35"/>
        <v>0.20617046562540309</v>
      </c>
      <c r="M260">
        <f t="shared" si="36"/>
        <v>0</v>
      </c>
      <c r="N260">
        <f t="shared" si="37"/>
        <v>0</v>
      </c>
      <c r="O260" s="4">
        <f t="shared" si="38"/>
        <v>0</v>
      </c>
      <c r="P260">
        <f t="shared" ref="P260:P323" si="39">0.75*L260+0.25*O260</f>
        <v>0.15462784921905232</v>
      </c>
    </row>
    <row r="261" spans="1:16" x14ac:dyDescent="0.15">
      <c r="A261">
        <v>1248</v>
      </c>
      <c r="B261" s="1">
        <v>42934.46875</v>
      </c>
      <c r="C261">
        <v>0</v>
      </c>
      <c r="D261" t="s">
        <v>663</v>
      </c>
      <c r="E261" t="s">
        <v>664</v>
      </c>
      <c r="F261" t="s">
        <v>665</v>
      </c>
      <c r="G261">
        <v>259</v>
      </c>
      <c r="H261" s="2">
        <v>43130</v>
      </c>
      <c r="I261" s="3">
        <f t="shared" si="32"/>
        <v>195.53125</v>
      </c>
      <c r="J261" s="3">
        <f t="shared" si="33"/>
        <v>6.3826114751478347</v>
      </c>
      <c r="K261">
        <f t="shared" si="34"/>
        <v>1.782670618403108E-2</v>
      </c>
      <c r="L261" s="4">
        <f t="shared" si="35"/>
        <v>1.782670618403108E-2</v>
      </c>
      <c r="M261">
        <f t="shared" si="36"/>
        <v>0</v>
      </c>
      <c r="N261">
        <f t="shared" si="37"/>
        <v>0</v>
      </c>
      <c r="O261" s="4">
        <f t="shared" si="38"/>
        <v>0</v>
      </c>
      <c r="P261">
        <f t="shared" si="39"/>
        <v>1.337002963802331E-2</v>
      </c>
    </row>
    <row r="262" spans="1:16" x14ac:dyDescent="0.15">
      <c r="A262">
        <v>31928</v>
      </c>
      <c r="B262" s="1">
        <v>41278.64166666667</v>
      </c>
      <c r="C262">
        <v>6</v>
      </c>
      <c r="D262" t="s">
        <v>666</v>
      </c>
      <c r="F262" t="s">
        <v>667</v>
      </c>
      <c r="G262">
        <v>260</v>
      </c>
      <c r="H262" s="2">
        <v>43130</v>
      </c>
      <c r="I262" s="3">
        <f t="shared" si="32"/>
        <v>1851.3583333333299</v>
      </c>
      <c r="J262" s="3">
        <f t="shared" si="33"/>
        <v>17.245715983309584</v>
      </c>
      <c r="K262">
        <f t="shared" si="34"/>
        <v>7.229423238508563E-2</v>
      </c>
      <c r="L262" s="4">
        <f t="shared" si="35"/>
        <v>7.229423238508563E-2</v>
      </c>
      <c r="M262">
        <f t="shared" si="36"/>
        <v>3.2408636901734371E-3</v>
      </c>
      <c r="N262">
        <f t="shared" si="37"/>
        <v>0.11437279230075903</v>
      </c>
      <c r="O262" s="4">
        <f t="shared" si="38"/>
        <v>0.11437279230075903</v>
      </c>
      <c r="P262">
        <f t="shared" si="39"/>
        <v>8.2813872364003976E-2</v>
      </c>
    </row>
    <row r="263" spans="1:16" x14ac:dyDescent="0.15">
      <c r="A263">
        <v>5746</v>
      </c>
      <c r="B263" s="1">
        <v>42570.745138888888</v>
      </c>
      <c r="C263">
        <v>0</v>
      </c>
      <c r="D263" t="s">
        <v>668</v>
      </c>
      <c r="E263" t="s">
        <v>669</v>
      </c>
      <c r="F263" t="s">
        <v>670</v>
      </c>
      <c r="G263">
        <v>261</v>
      </c>
      <c r="H263" s="2">
        <v>43130</v>
      </c>
      <c r="I263" s="3">
        <f t="shared" si="32"/>
        <v>559.2548611111124</v>
      </c>
      <c r="J263" s="3">
        <f t="shared" si="33"/>
        <v>10.274385435978157</v>
      </c>
      <c r="K263">
        <f t="shared" si="34"/>
        <v>3.7340032233766175E-2</v>
      </c>
      <c r="L263" s="4">
        <f t="shared" si="35"/>
        <v>3.7340032233766175E-2</v>
      </c>
      <c r="M263">
        <f t="shared" si="36"/>
        <v>0</v>
      </c>
      <c r="N263">
        <f t="shared" si="37"/>
        <v>0</v>
      </c>
      <c r="O263" s="4">
        <f t="shared" si="38"/>
        <v>0</v>
      </c>
      <c r="P263">
        <f t="shared" si="39"/>
        <v>2.8005024175324633E-2</v>
      </c>
    </row>
    <row r="264" spans="1:16" x14ac:dyDescent="0.15">
      <c r="A264">
        <v>37669</v>
      </c>
      <c r="B264" s="1">
        <v>41299.647222222222</v>
      </c>
      <c r="C264">
        <v>0</v>
      </c>
      <c r="D264" t="s">
        <v>671</v>
      </c>
      <c r="F264" t="s">
        <v>672</v>
      </c>
      <c r="G264">
        <v>262</v>
      </c>
      <c r="H264" s="2">
        <v>43130</v>
      </c>
      <c r="I264" s="3">
        <f t="shared" si="32"/>
        <v>1830.3527777777781</v>
      </c>
      <c r="J264" s="3">
        <f t="shared" si="33"/>
        <v>20.580185665483427</v>
      </c>
      <c r="K264">
        <f t="shared" si="34"/>
        <v>8.901323887572278E-2</v>
      </c>
      <c r="L264" s="4">
        <f t="shared" si="35"/>
        <v>8.901323887572278E-2</v>
      </c>
      <c r="M264">
        <f t="shared" si="36"/>
        <v>0</v>
      </c>
      <c r="N264">
        <f t="shared" si="37"/>
        <v>0</v>
      </c>
      <c r="O264" s="4">
        <f t="shared" si="38"/>
        <v>0</v>
      </c>
      <c r="P264">
        <f t="shared" si="39"/>
        <v>6.6759929156792089E-2</v>
      </c>
    </row>
    <row r="265" spans="1:16" x14ac:dyDescent="0.15">
      <c r="A265">
        <v>30251</v>
      </c>
      <c r="B265" s="1">
        <v>41331.694444444445</v>
      </c>
      <c r="C265">
        <v>0</v>
      </c>
      <c r="D265" t="s">
        <v>673</v>
      </c>
      <c r="F265" t="s">
        <v>674</v>
      </c>
      <c r="G265">
        <v>263</v>
      </c>
      <c r="H265" s="2">
        <v>43130</v>
      </c>
      <c r="I265" s="3">
        <f t="shared" si="32"/>
        <v>1798.3055555555547</v>
      </c>
      <c r="J265" s="3">
        <f t="shared" si="33"/>
        <v>16.821946585520326</v>
      </c>
      <c r="K265">
        <f t="shared" si="34"/>
        <v>7.0169455737677924E-2</v>
      </c>
      <c r="L265" s="4">
        <f t="shared" si="35"/>
        <v>7.0169455737677924E-2</v>
      </c>
      <c r="M265">
        <f t="shared" si="36"/>
        <v>0</v>
      </c>
      <c r="N265">
        <f t="shared" si="37"/>
        <v>0</v>
      </c>
      <c r="O265" s="4">
        <f t="shared" si="38"/>
        <v>0</v>
      </c>
      <c r="P265">
        <f t="shared" si="39"/>
        <v>5.2627091803258447E-2</v>
      </c>
    </row>
    <row r="266" spans="1:16" x14ac:dyDescent="0.15">
      <c r="A266">
        <v>26984</v>
      </c>
      <c r="B266" s="1">
        <v>41263.459027777775</v>
      </c>
      <c r="C266">
        <v>2</v>
      </c>
      <c r="D266" t="s">
        <v>675</v>
      </c>
      <c r="F266" t="s">
        <v>676</v>
      </c>
      <c r="G266">
        <v>264</v>
      </c>
      <c r="H266" s="2">
        <v>43130</v>
      </c>
      <c r="I266" s="3">
        <f t="shared" si="32"/>
        <v>1866.5409722222248</v>
      </c>
      <c r="J266" s="3">
        <f t="shared" si="33"/>
        <v>14.456687745715</v>
      </c>
      <c r="K266">
        <f t="shared" si="34"/>
        <v>5.8310065290630382E-2</v>
      </c>
      <c r="L266" s="4">
        <f t="shared" si="35"/>
        <v>5.8310065290630382E-2</v>
      </c>
      <c r="M266">
        <f t="shared" si="36"/>
        <v>1.0715007223328638E-3</v>
      </c>
      <c r="N266">
        <f t="shared" si="37"/>
        <v>3.781415736091373E-2</v>
      </c>
      <c r="O266" s="4">
        <f t="shared" si="38"/>
        <v>3.781415736091373E-2</v>
      </c>
      <c r="P266">
        <f t="shared" si="39"/>
        <v>5.3186088308201221E-2</v>
      </c>
    </row>
    <row r="267" spans="1:16" x14ac:dyDescent="0.15">
      <c r="A267">
        <v>24758</v>
      </c>
      <c r="B267" s="1">
        <v>41331.745138888888</v>
      </c>
      <c r="C267">
        <v>0</v>
      </c>
      <c r="D267" t="s">
        <v>677</v>
      </c>
      <c r="F267" t="s">
        <v>678</v>
      </c>
      <c r="G267">
        <v>265</v>
      </c>
      <c r="H267" s="2">
        <v>43130</v>
      </c>
      <c r="I267" s="3">
        <f t="shared" si="32"/>
        <v>1798.2548611111124</v>
      </c>
      <c r="J267" s="3">
        <f t="shared" si="33"/>
        <v>13.767792616838769</v>
      </c>
      <c r="K267">
        <f t="shared" si="34"/>
        <v>5.4855950175227292E-2</v>
      </c>
      <c r="L267" s="4">
        <f t="shared" si="35"/>
        <v>5.4855950175227292E-2</v>
      </c>
      <c r="M267">
        <f t="shared" si="36"/>
        <v>0</v>
      </c>
      <c r="N267">
        <f t="shared" si="37"/>
        <v>0</v>
      </c>
      <c r="O267" s="4">
        <f t="shared" si="38"/>
        <v>0</v>
      </c>
      <c r="P267">
        <f t="shared" si="39"/>
        <v>4.1141962631420469E-2</v>
      </c>
    </row>
    <row r="268" spans="1:16" x14ac:dyDescent="0.15">
      <c r="A268">
        <v>54938</v>
      </c>
      <c r="B268" s="1">
        <v>41222.647916666669</v>
      </c>
      <c r="C268">
        <v>2</v>
      </c>
      <c r="D268" t="s">
        <v>679</v>
      </c>
      <c r="F268" t="s">
        <v>680</v>
      </c>
      <c r="G268">
        <v>266</v>
      </c>
      <c r="H268" s="2">
        <v>43130</v>
      </c>
      <c r="I268" s="3">
        <f t="shared" si="32"/>
        <v>1907.3520833333314</v>
      </c>
      <c r="J268" s="3">
        <f t="shared" si="33"/>
        <v>28.803282036942605</v>
      </c>
      <c r="K268">
        <f t="shared" si="34"/>
        <v>0.13024378367345865</v>
      </c>
      <c r="L268" s="4">
        <f t="shared" si="35"/>
        <v>0.13024378367345865</v>
      </c>
      <c r="M268">
        <f t="shared" si="36"/>
        <v>1.0485741030595438E-3</v>
      </c>
      <c r="N268">
        <f t="shared" si="37"/>
        <v>3.7005057776671207E-2</v>
      </c>
      <c r="O268" s="4">
        <f t="shared" si="38"/>
        <v>3.7005057776671207E-2</v>
      </c>
      <c r="P268">
        <f t="shared" si="39"/>
        <v>0.10693410219926178</v>
      </c>
    </row>
    <row r="269" spans="1:16" x14ac:dyDescent="0.15">
      <c r="A269">
        <v>3455</v>
      </c>
      <c r="B269" s="1">
        <v>41262.535416666666</v>
      </c>
      <c r="C269">
        <v>0</v>
      </c>
      <c r="D269" t="s">
        <v>681</v>
      </c>
      <c r="F269" t="s">
        <v>682</v>
      </c>
      <c r="G269">
        <v>267</v>
      </c>
      <c r="H269" s="2">
        <v>43130</v>
      </c>
      <c r="I269" s="3">
        <f t="shared" si="32"/>
        <v>1867.4645833333343</v>
      </c>
      <c r="J269" s="3">
        <f t="shared" si="33"/>
        <v>1.8501020211226664</v>
      </c>
      <c r="K269">
        <f t="shared" si="34"/>
        <v>-4.8992629215924254E-3</v>
      </c>
      <c r="L269" s="4">
        <f t="shared" si="35"/>
        <v>0</v>
      </c>
      <c r="M269">
        <f t="shared" si="36"/>
        <v>0</v>
      </c>
      <c r="N269">
        <f t="shared" si="37"/>
        <v>0</v>
      </c>
      <c r="O269" s="4">
        <f t="shared" si="38"/>
        <v>0</v>
      </c>
      <c r="P269">
        <f t="shared" si="39"/>
        <v>0</v>
      </c>
    </row>
    <row r="270" spans="1:16" x14ac:dyDescent="0.15">
      <c r="A270">
        <v>10405</v>
      </c>
      <c r="B270" s="1">
        <v>41262.534722222219</v>
      </c>
      <c r="C270">
        <v>2</v>
      </c>
      <c r="D270" t="s">
        <v>683</v>
      </c>
      <c r="F270" t="s">
        <v>684</v>
      </c>
      <c r="G270">
        <v>268</v>
      </c>
      <c r="H270" s="2">
        <v>43130</v>
      </c>
      <c r="I270" s="3">
        <f t="shared" si="32"/>
        <v>1867.465277777781</v>
      </c>
      <c r="J270" s="3">
        <f t="shared" si="33"/>
        <v>5.571723407024515</v>
      </c>
      <c r="K270">
        <f t="shared" si="34"/>
        <v>1.3760919367431323E-2</v>
      </c>
      <c r="L270" s="4">
        <f t="shared" si="35"/>
        <v>1.3760919367431323E-2</v>
      </c>
      <c r="M270">
        <f t="shared" si="36"/>
        <v>1.0709703809753993E-3</v>
      </c>
      <c r="N270">
        <f t="shared" si="37"/>
        <v>3.7795441170501369E-2</v>
      </c>
      <c r="O270" s="4">
        <f t="shared" si="38"/>
        <v>3.7795441170501369E-2</v>
      </c>
      <c r="P270">
        <f t="shared" si="39"/>
        <v>1.9769549818198832E-2</v>
      </c>
    </row>
    <row r="271" spans="1:16" x14ac:dyDescent="0.15">
      <c r="A271">
        <v>70776</v>
      </c>
      <c r="B271" s="1">
        <v>41222.681250000001</v>
      </c>
      <c r="C271">
        <v>5</v>
      </c>
      <c r="D271" t="s">
        <v>685</v>
      </c>
      <c r="F271" t="s">
        <v>686</v>
      </c>
      <c r="G271">
        <v>269</v>
      </c>
      <c r="H271" s="2">
        <v>43130</v>
      </c>
      <c r="I271" s="3">
        <f t="shared" si="32"/>
        <v>1907.3187499999985</v>
      </c>
      <c r="J271" s="3">
        <f t="shared" si="33"/>
        <v>37.107588860016214</v>
      </c>
      <c r="K271">
        <f t="shared" si="34"/>
        <v>0.17188151707899857</v>
      </c>
      <c r="L271" s="4">
        <f t="shared" si="35"/>
        <v>0.17188151707899857</v>
      </c>
      <c r="M271">
        <f t="shared" si="36"/>
        <v>2.6214810712682419E-3</v>
      </c>
      <c r="N271">
        <f t="shared" si="37"/>
        <v>9.2514261242653037E-2</v>
      </c>
      <c r="O271" s="4">
        <f t="shared" si="38"/>
        <v>9.2514261242653037E-2</v>
      </c>
      <c r="P271">
        <f t="shared" si="39"/>
        <v>0.15203970311991219</v>
      </c>
    </row>
    <row r="272" spans="1:16" x14ac:dyDescent="0.15">
      <c r="A272">
        <v>33074</v>
      </c>
      <c r="B272" s="1">
        <v>41331.60833333333</v>
      </c>
      <c r="C272">
        <v>3</v>
      </c>
      <c r="D272" t="s">
        <v>687</v>
      </c>
      <c r="F272" t="s">
        <v>688</v>
      </c>
      <c r="G272">
        <v>270</v>
      </c>
      <c r="H272" s="2">
        <v>43130</v>
      </c>
      <c r="I272" s="3">
        <f t="shared" si="32"/>
        <v>1798.3916666666701</v>
      </c>
      <c r="J272" s="3">
        <f t="shared" si="33"/>
        <v>18.390877033645769</v>
      </c>
      <c r="K272">
        <f t="shared" si="34"/>
        <v>7.8036061478854363E-2</v>
      </c>
      <c r="L272" s="4">
        <f t="shared" si="35"/>
        <v>7.8036061478854363E-2</v>
      </c>
      <c r="M272">
        <f t="shared" si="36"/>
        <v>1.6681571960131011E-3</v>
      </c>
      <c r="N272">
        <f t="shared" si="37"/>
        <v>5.8870663731745106E-2</v>
      </c>
      <c r="O272" s="4">
        <f t="shared" si="38"/>
        <v>5.8870663731745106E-2</v>
      </c>
      <c r="P272">
        <f t="shared" si="39"/>
        <v>7.3244712042077054E-2</v>
      </c>
    </row>
    <row r="273" spans="1:16" x14ac:dyDescent="0.15">
      <c r="A273">
        <v>60656</v>
      </c>
      <c r="B273" s="1">
        <v>41227.729166666664</v>
      </c>
      <c r="C273">
        <v>0</v>
      </c>
      <c r="D273" t="s">
        <v>689</v>
      </c>
      <c r="F273" t="s">
        <v>690</v>
      </c>
      <c r="G273">
        <v>271</v>
      </c>
      <c r="H273" s="2">
        <v>43130</v>
      </c>
      <c r="I273" s="3">
        <f t="shared" si="32"/>
        <v>1902.2708333333358</v>
      </c>
      <c r="J273" s="3">
        <f t="shared" si="33"/>
        <v>31.886101041518319</v>
      </c>
      <c r="K273">
        <f t="shared" si="34"/>
        <v>0.14570101551530262</v>
      </c>
      <c r="L273" s="4">
        <f t="shared" si="35"/>
        <v>0.14570101551530262</v>
      </c>
      <c r="M273">
        <f t="shared" si="36"/>
        <v>0</v>
      </c>
      <c r="N273">
        <f t="shared" si="37"/>
        <v>0</v>
      </c>
      <c r="O273" s="4">
        <f t="shared" si="38"/>
        <v>0</v>
      </c>
      <c r="P273">
        <f t="shared" si="39"/>
        <v>0.10927576163647697</v>
      </c>
    </row>
    <row r="274" spans="1:16" x14ac:dyDescent="0.15">
      <c r="A274">
        <v>23135</v>
      </c>
      <c r="B274" s="1">
        <v>41262.46597222222</v>
      </c>
      <c r="C274">
        <v>0</v>
      </c>
      <c r="D274" t="s">
        <v>691</v>
      </c>
      <c r="F274" t="s">
        <v>692</v>
      </c>
      <c r="G274">
        <v>272</v>
      </c>
      <c r="H274" s="2">
        <v>43130</v>
      </c>
      <c r="I274" s="3">
        <f t="shared" si="32"/>
        <v>1867.5340277777796</v>
      </c>
      <c r="J274" s="3">
        <f t="shared" si="33"/>
        <v>12.387993822810744</v>
      </c>
      <c r="K274">
        <f t="shared" si="34"/>
        <v>4.7937649158290609E-2</v>
      </c>
      <c r="L274" s="4">
        <f t="shared" si="35"/>
        <v>4.7937649158290609E-2</v>
      </c>
      <c r="M274">
        <f t="shared" si="36"/>
        <v>0</v>
      </c>
      <c r="N274">
        <f t="shared" si="37"/>
        <v>0</v>
      </c>
      <c r="O274" s="4">
        <f t="shared" si="38"/>
        <v>0</v>
      </c>
      <c r="P274">
        <f t="shared" si="39"/>
        <v>3.5953236868717958E-2</v>
      </c>
    </row>
    <row r="275" spans="1:16" x14ac:dyDescent="0.15">
      <c r="A275">
        <v>17261</v>
      </c>
      <c r="B275" s="1">
        <v>41263.463194444441</v>
      </c>
      <c r="C275">
        <v>0</v>
      </c>
      <c r="D275" t="s">
        <v>693</v>
      </c>
      <c r="F275" t="s">
        <v>694</v>
      </c>
      <c r="G275">
        <v>273</v>
      </c>
      <c r="H275" s="2">
        <v>43130</v>
      </c>
      <c r="I275" s="3">
        <f t="shared" si="32"/>
        <v>1866.5368055555591</v>
      </c>
      <c r="J275" s="3">
        <f t="shared" si="33"/>
        <v>9.247607627465138</v>
      </c>
      <c r="K275">
        <f t="shared" si="34"/>
        <v>3.2191775844828241E-2</v>
      </c>
      <c r="L275" s="4">
        <f t="shared" si="35"/>
        <v>3.2191775844828241E-2</v>
      </c>
      <c r="M275">
        <f t="shared" si="36"/>
        <v>0</v>
      </c>
      <c r="N275">
        <f t="shared" si="37"/>
        <v>0</v>
      </c>
      <c r="O275" s="4">
        <f t="shared" si="38"/>
        <v>0</v>
      </c>
      <c r="P275">
        <f t="shared" si="39"/>
        <v>2.4143831883621181E-2</v>
      </c>
    </row>
    <row r="276" spans="1:16" x14ac:dyDescent="0.15">
      <c r="A276">
        <v>48700</v>
      </c>
      <c r="B276" s="1">
        <v>41262.796527777777</v>
      </c>
      <c r="C276">
        <v>1</v>
      </c>
      <c r="D276" t="s">
        <v>695</v>
      </c>
      <c r="F276" t="s">
        <v>696</v>
      </c>
      <c r="G276">
        <v>274</v>
      </c>
      <c r="H276" s="2">
        <v>43130</v>
      </c>
      <c r="I276" s="3">
        <f t="shared" si="32"/>
        <v>1867.2034722222234</v>
      </c>
      <c r="J276" s="3">
        <f t="shared" si="33"/>
        <v>26.081785260414307</v>
      </c>
      <c r="K276">
        <f t="shared" si="34"/>
        <v>0.11659821882868808</v>
      </c>
      <c r="L276" s="4">
        <f t="shared" si="35"/>
        <v>0.11659821882868808</v>
      </c>
      <c r="M276">
        <f t="shared" si="36"/>
        <v>5.355602722877681E-4</v>
      </c>
      <c r="N276">
        <f t="shared" si="37"/>
        <v>1.8900370284820226E-2</v>
      </c>
      <c r="O276" s="4">
        <f t="shared" si="38"/>
        <v>1.8900370284820226E-2</v>
      </c>
      <c r="P276">
        <f t="shared" si="39"/>
        <v>9.2173756692721112E-2</v>
      </c>
    </row>
    <row r="277" spans="1:16" x14ac:dyDescent="0.15">
      <c r="A277">
        <v>89941</v>
      </c>
      <c r="B277" s="1">
        <v>41222.48541666667</v>
      </c>
      <c r="C277">
        <v>10</v>
      </c>
      <c r="D277" t="s">
        <v>697</v>
      </c>
      <c r="F277" t="s">
        <v>698</v>
      </c>
      <c r="G277">
        <v>275</v>
      </c>
      <c r="H277" s="2">
        <v>43130</v>
      </c>
      <c r="I277" s="3">
        <f t="shared" si="32"/>
        <v>1907.5145833333299</v>
      </c>
      <c r="J277" s="3">
        <f t="shared" si="33"/>
        <v>47.150884604420973</v>
      </c>
      <c r="K277">
        <f t="shared" si="34"/>
        <v>0.22223852816107964</v>
      </c>
      <c r="L277" s="4">
        <f t="shared" si="35"/>
        <v>0.22223852816107964</v>
      </c>
      <c r="M277">
        <f t="shared" si="36"/>
        <v>5.2424238783670384E-3</v>
      </c>
      <c r="N277">
        <f t="shared" si="37"/>
        <v>0.18500952669222731</v>
      </c>
      <c r="O277" s="4">
        <f t="shared" si="38"/>
        <v>0.18500952669222731</v>
      </c>
      <c r="P277">
        <f t="shared" si="39"/>
        <v>0.21293127779386656</v>
      </c>
    </row>
    <row r="278" spans="1:16" x14ac:dyDescent="0.15">
      <c r="A278">
        <v>14352</v>
      </c>
      <c r="B278" s="1">
        <v>41263.459027777775</v>
      </c>
      <c r="C278">
        <v>0</v>
      </c>
      <c r="D278" t="s">
        <v>699</v>
      </c>
      <c r="F278" t="s">
        <v>700</v>
      </c>
      <c r="G278">
        <v>276</v>
      </c>
      <c r="H278" s="2">
        <v>43130</v>
      </c>
      <c r="I278" s="3">
        <f t="shared" si="32"/>
        <v>1866.5409722222248</v>
      </c>
      <c r="J278" s="3">
        <f t="shared" si="33"/>
        <v>7.6890891834606316</v>
      </c>
      <c r="K278">
        <f t="shared" si="34"/>
        <v>2.4377375815825202E-2</v>
      </c>
      <c r="L278" s="4">
        <f t="shared" si="35"/>
        <v>2.4377375815825202E-2</v>
      </c>
      <c r="M278">
        <f t="shared" si="36"/>
        <v>0</v>
      </c>
      <c r="N278">
        <f t="shared" si="37"/>
        <v>0</v>
      </c>
      <c r="O278" s="4">
        <f t="shared" si="38"/>
        <v>0</v>
      </c>
      <c r="P278">
        <f t="shared" si="39"/>
        <v>1.8283031861868901E-2</v>
      </c>
    </row>
    <row r="279" spans="1:16" x14ac:dyDescent="0.15">
      <c r="A279">
        <v>29563</v>
      </c>
      <c r="B279" s="1">
        <v>41261.745833333334</v>
      </c>
      <c r="C279">
        <v>0</v>
      </c>
      <c r="D279" t="s">
        <v>701</v>
      </c>
      <c r="F279" t="s">
        <v>702</v>
      </c>
      <c r="G279">
        <v>277</v>
      </c>
      <c r="H279" s="2">
        <v>43130</v>
      </c>
      <c r="I279" s="3">
        <f t="shared" si="32"/>
        <v>1868.2541666666657</v>
      </c>
      <c r="J279" s="3">
        <f t="shared" si="33"/>
        <v>15.823864079878504</v>
      </c>
      <c r="K279">
        <f t="shared" si="34"/>
        <v>6.5165077386533862E-2</v>
      </c>
      <c r="L279" s="4">
        <f t="shared" si="35"/>
        <v>6.5165077386533862E-2</v>
      </c>
      <c r="M279">
        <f t="shared" si="36"/>
        <v>0</v>
      </c>
      <c r="N279">
        <f t="shared" si="37"/>
        <v>0</v>
      </c>
      <c r="O279" s="4">
        <f t="shared" si="38"/>
        <v>0</v>
      </c>
      <c r="P279">
        <f t="shared" si="39"/>
        <v>4.8873808039900393E-2</v>
      </c>
    </row>
    <row r="280" spans="1:16" x14ac:dyDescent="0.15">
      <c r="A280">
        <v>21880</v>
      </c>
      <c r="B280" s="1">
        <v>41263.461111111108</v>
      </c>
      <c r="C280">
        <v>0</v>
      </c>
      <c r="D280" t="s">
        <v>703</v>
      </c>
      <c r="F280" t="s">
        <v>704</v>
      </c>
      <c r="G280">
        <v>278</v>
      </c>
      <c r="H280" s="2">
        <v>43130</v>
      </c>
      <c r="I280" s="3">
        <f t="shared" si="32"/>
        <v>1866.538888888892</v>
      </c>
      <c r="J280" s="3">
        <f t="shared" si="33"/>
        <v>11.72223098604962</v>
      </c>
      <c r="K280">
        <f t="shared" si="34"/>
        <v>4.4599519185617519E-2</v>
      </c>
      <c r="L280" s="4">
        <f t="shared" si="35"/>
        <v>4.4599519185617519E-2</v>
      </c>
      <c r="M280">
        <f t="shared" si="36"/>
        <v>0</v>
      </c>
      <c r="N280">
        <f t="shared" si="37"/>
        <v>0</v>
      </c>
      <c r="O280" s="4">
        <f t="shared" si="38"/>
        <v>0</v>
      </c>
      <c r="P280">
        <f t="shared" si="39"/>
        <v>3.3449639389213137E-2</v>
      </c>
    </row>
    <row r="281" spans="1:16" x14ac:dyDescent="0.15">
      <c r="A281">
        <v>3921</v>
      </c>
      <c r="B281" s="1">
        <v>42633.479166666664</v>
      </c>
      <c r="C281">
        <v>1</v>
      </c>
      <c r="D281" t="s">
        <v>705</v>
      </c>
      <c r="E281" t="s">
        <v>706</v>
      </c>
      <c r="F281" t="s">
        <v>707</v>
      </c>
      <c r="G281">
        <v>279</v>
      </c>
      <c r="H281" s="2">
        <v>43130</v>
      </c>
      <c r="I281" s="3">
        <f t="shared" si="32"/>
        <v>496.52083333333576</v>
      </c>
      <c r="J281" s="3">
        <f t="shared" si="33"/>
        <v>7.896949607686782</v>
      </c>
      <c r="K281">
        <f t="shared" si="34"/>
        <v>2.5419586455904551E-2</v>
      </c>
      <c r="L281" s="4">
        <f t="shared" si="35"/>
        <v>2.5419586455904551E-2</v>
      </c>
      <c r="M281">
        <f t="shared" si="36"/>
        <v>2.0140141820165218E-3</v>
      </c>
      <c r="N281">
        <f t="shared" si="37"/>
        <v>7.1076246257747264E-2</v>
      </c>
      <c r="O281" s="4">
        <f t="shared" si="38"/>
        <v>7.1076246257747264E-2</v>
      </c>
      <c r="P281">
        <f t="shared" si="39"/>
        <v>3.6833751406365231E-2</v>
      </c>
    </row>
    <row r="282" spans="1:16" x14ac:dyDescent="0.15">
      <c r="A282">
        <v>5561</v>
      </c>
      <c r="B282" s="1">
        <v>41263.73333333333</v>
      </c>
      <c r="C282">
        <v>0</v>
      </c>
      <c r="D282" t="s">
        <v>708</v>
      </c>
      <c r="F282" t="s">
        <v>709</v>
      </c>
      <c r="G282">
        <v>280</v>
      </c>
      <c r="H282" s="2">
        <v>43130</v>
      </c>
      <c r="I282" s="3">
        <f t="shared" si="32"/>
        <v>1866.2666666666701</v>
      </c>
      <c r="J282" s="3">
        <f t="shared" si="33"/>
        <v>2.9797456597842342</v>
      </c>
      <c r="K282">
        <f t="shared" si="34"/>
        <v>7.6476198403424925E-4</v>
      </c>
      <c r="L282" s="4">
        <f t="shared" si="35"/>
        <v>7.6476198403424925E-4</v>
      </c>
      <c r="M282">
        <f t="shared" si="36"/>
        <v>0</v>
      </c>
      <c r="N282">
        <f t="shared" si="37"/>
        <v>0</v>
      </c>
      <c r="O282" s="4">
        <f t="shared" si="38"/>
        <v>0</v>
      </c>
      <c r="P282">
        <f t="shared" si="39"/>
        <v>5.7357148802568696E-4</v>
      </c>
    </row>
    <row r="283" spans="1:16" x14ac:dyDescent="0.15">
      <c r="A283">
        <v>12115</v>
      </c>
      <c r="B283" s="1">
        <v>41263.463194444441</v>
      </c>
      <c r="C283">
        <v>0</v>
      </c>
      <c r="D283" t="s">
        <v>710</v>
      </c>
      <c r="F283" t="s">
        <v>711</v>
      </c>
      <c r="G283">
        <v>281</v>
      </c>
      <c r="H283" s="2">
        <v>43130</v>
      </c>
      <c r="I283" s="3">
        <f t="shared" si="32"/>
        <v>1866.5368055555591</v>
      </c>
      <c r="J283" s="3">
        <f t="shared" si="33"/>
        <v>6.4906301145206031</v>
      </c>
      <c r="K283">
        <f t="shared" si="34"/>
        <v>1.8368310848316329E-2</v>
      </c>
      <c r="L283" s="4">
        <f t="shared" si="35"/>
        <v>1.8368310848316329E-2</v>
      </c>
      <c r="M283">
        <f t="shared" si="36"/>
        <v>0</v>
      </c>
      <c r="N283">
        <f t="shared" si="37"/>
        <v>0</v>
      </c>
      <c r="O283" s="4">
        <f t="shared" si="38"/>
        <v>0</v>
      </c>
      <c r="P283">
        <f t="shared" si="39"/>
        <v>1.3776233136237246E-2</v>
      </c>
    </row>
    <row r="284" spans="1:16" x14ac:dyDescent="0.15">
      <c r="A284">
        <v>35463</v>
      </c>
      <c r="B284" s="1">
        <v>41299.643750000003</v>
      </c>
      <c r="C284">
        <v>0</v>
      </c>
      <c r="D284" t="s">
        <v>712</v>
      </c>
      <c r="F284" t="s">
        <v>713</v>
      </c>
      <c r="G284">
        <v>282</v>
      </c>
      <c r="H284" s="2">
        <v>43130</v>
      </c>
      <c r="I284" s="3">
        <f t="shared" si="32"/>
        <v>1830.3562499999971</v>
      </c>
      <c r="J284" s="3">
        <f t="shared" si="33"/>
        <v>19.374916768252113</v>
      </c>
      <c r="K284">
        <f t="shared" si="34"/>
        <v>8.2970029479187982E-2</v>
      </c>
      <c r="L284" s="4">
        <f t="shared" si="35"/>
        <v>8.2970029479187982E-2</v>
      </c>
      <c r="M284">
        <f t="shared" si="36"/>
        <v>0</v>
      </c>
      <c r="N284">
        <f t="shared" si="37"/>
        <v>0</v>
      </c>
      <c r="O284" s="4">
        <f t="shared" si="38"/>
        <v>0</v>
      </c>
      <c r="P284">
        <f t="shared" si="39"/>
        <v>6.222752210939099E-2</v>
      </c>
    </row>
    <row r="285" spans="1:16" x14ac:dyDescent="0.15">
      <c r="A285">
        <v>25380</v>
      </c>
      <c r="B285" s="1">
        <v>41299.645833333336</v>
      </c>
      <c r="C285">
        <v>5</v>
      </c>
      <c r="D285" t="s">
        <v>714</v>
      </c>
      <c r="F285" t="s">
        <v>715</v>
      </c>
      <c r="G285">
        <v>283</v>
      </c>
      <c r="H285" s="2">
        <v>43130</v>
      </c>
      <c r="I285" s="3">
        <f t="shared" si="32"/>
        <v>1830.3541666666642</v>
      </c>
      <c r="J285" s="3">
        <f t="shared" si="33"/>
        <v>13.86616888807951</v>
      </c>
      <c r="K285">
        <f t="shared" si="34"/>
        <v>5.5349208076533617E-2</v>
      </c>
      <c r="L285" s="4">
        <f t="shared" si="35"/>
        <v>5.5349208076533617E-2</v>
      </c>
      <c r="M285">
        <f t="shared" si="36"/>
        <v>2.7317117588809125E-3</v>
      </c>
      <c r="N285">
        <f t="shared" si="37"/>
        <v>9.6404394474026031E-2</v>
      </c>
      <c r="O285" s="4">
        <f t="shared" si="38"/>
        <v>9.6404394474026031E-2</v>
      </c>
      <c r="P285">
        <f t="shared" si="39"/>
        <v>6.5613004675906722E-2</v>
      </c>
    </row>
    <row r="286" spans="1:16" x14ac:dyDescent="0.15">
      <c r="A286">
        <v>70148</v>
      </c>
      <c r="B286" s="1">
        <v>41222.609722222223</v>
      </c>
      <c r="C286">
        <v>0</v>
      </c>
      <c r="D286" t="s">
        <v>716</v>
      </c>
      <c r="F286" t="s">
        <v>717</v>
      </c>
      <c r="G286">
        <v>284</v>
      </c>
      <c r="H286" s="2">
        <v>43130</v>
      </c>
      <c r="I286" s="3">
        <f t="shared" si="32"/>
        <v>1907.3902777777766</v>
      </c>
      <c r="J286" s="3">
        <f t="shared" si="33"/>
        <v>36.776951637672497</v>
      </c>
      <c r="K286">
        <f t="shared" si="34"/>
        <v>0.17022370447510438</v>
      </c>
      <c r="L286" s="4">
        <f t="shared" si="35"/>
        <v>0.17022370447510438</v>
      </c>
      <c r="M286">
        <f t="shared" si="36"/>
        <v>0</v>
      </c>
      <c r="N286">
        <f t="shared" si="37"/>
        <v>0</v>
      </c>
      <c r="O286" s="4">
        <f t="shared" si="38"/>
        <v>0</v>
      </c>
      <c r="P286">
        <f t="shared" si="39"/>
        <v>0.12766777835632828</v>
      </c>
    </row>
    <row r="287" spans="1:16" x14ac:dyDescent="0.15">
      <c r="A287">
        <v>12158</v>
      </c>
      <c r="B287" s="1">
        <v>41263.460416666669</v>
      </c>
      <c r="C287">
        <v>2</v>
      </c>
      <c r="D287" t="s">
        <v>718</v>
      </c>
      <c r="F287" t="s">
        <v>719</v>
      </c>
      <c r="G287">
        <v>285</v>
      </c>
      <c r="H287" s="2">
        <v>43130</v>
      </c>
      <c r="I287" s="3">
        <f t="shared" si="32"/>
        <v>1866.5395833333314</v>
      </c>
      <c r="J287" s="3">
        <f t="shared" si="33"/>
        <v>6.5136577378593925</v>
      </c>
      <c r="K287">
        <f t="shared" si="34"/>
        <v>1.8483771182570795E-2</v>
      </c>
      <c r="L287" s="4">
        <f t="shared" si="35"/>
        <v>1.8483771182570795E-2</v>
      </c>
      <c r="M287">
        <f t="shared" si="36"/>
        <v>1.0715015196347084E-3</v>
      </c>
      <c r="N287">
        <f t="shared" si="37"/>
        <v>3.7814185498363177E-2</v>
      </c>
      <c r="O287" s="4">
        <f t="shared" si="38"/>
        <v>3.7814185498363177E-2</v>
      </c>
      <c r="P287">
        <f t="shared" si="39"/>
        <v>2.331637476151889E-2</v>
      </c>
    </row>
    <row r="288" spans="1:16" x14ac:dyDescent="0.15">
      <c r="A288">
        <v>82392</v>
      </c>
      <c r="B288" s="1">
        <v>41332.457638888889</v>
      </c>
      <c r="C288">
        <v>1</v>
      </c>
      <c r="D288" t="s">
        <v>720</v>
      </c>
      <c r="F288" t="s">
        <v>721</v>
      </c>
      <c r="G288">
        <v>286</v>
      </c>
      <c r="H288" s="2">
        <v>43130</v>
      </c>
      <c r="I288" s="3">
        <f t="shared" si="32"/>
        <v>1797.5423611111109</v>
      </c>
      <c r="J288" s="3">
        <f t="shared" si="33"/>
        <v>45.835915627084979</v>
      </c>
      <c r="K288">
        <f t="shared" si="34"/>
        <v>0.21564528336878203</v>
      </c>
      <c r="L288" s="4">
        <f t="shared" si="35"/>
        <v>0.21564528336878203</v>
      </c>
      <c r="M288">
        <f t="shared" si="36"/>
        <v>5.563151231561921E-4</v>
      </c>
      <c r="N288">
        <f t="shared" si="37"/>
        <v>1.9632826344235809E-2</v>
      </c>
      <c r="O288" s="4">
        <f t="shared" si="38"/>
        <v>1.9632826344235809E-2</v>
      </c>
      <c r="P288">
        <f t="shared" si="39"/>
        <v>0.16664216911264546</v>
      </c>
    </row>
    <row r="289" spans="1:16" x14ac:dyDescent="0.15">
      <c r="A289">
        <v>7527</v>
      </c>
      <c r="B289" s="1">
        <v>41263.732638888891</v>
      </c>
      <c r="C289">
        <v>0</v>
      </c>
      <c r="D289" t="s">
        <v>722</v>
      </c>
      <c r="F289" t="s">
        <v>723</v>
      </c>
      <c r="G289">
        <v>287</v>
      </c>
      <c r="H289" s="2">
        <v>43130</v>
      </c>
      <c r="I289" s="3">
        <f t="shared" si="32"/>
        <v>1866.2673611111095</v>
      </c>
      <c r="J289" s="3">
        <f t="shared" si="33"/>
        <v>4.033184181884149</v>
      </c>
      <c r="K289">
        <f t="shared" si="34"/>
        <v>6.0466949950411381E-3</v>
      </c>
      <c r="L289" s="4">
        <f t="shared" si="35"/>
        <v>6.0466949950411381E-3</v>
      </c>
      <c r="M289">
        <f t="shared" si="36"/>
        <v>0</v>
      </c>
      <c r="N289">
        <f t="shared" si="37"/>
        <v>0</v>
      </c>
      <c r="O289" s="4">
        <f t="shared" si="38"/>
        <v>0</v>
      </c>
      <c r="P289">
        <f t="shared" si="39"/>
        <v>4.5350212462808535E-3</v>
      </c>
    </row>
    <row r="290" spans="1:16" x14ac:dyDescent="0.15">
      <c r="A290">
        <v>102715</v>
      </c>
      <c r="B290" s="1">
        <v>41219.459027777775</v>
      </c>
      <c r="C290">
        <v>0</v>
      </c>
      <c r="D290" t="s">
        <v>724</v>
      </c>
      <c r="F290" t="s">
        <v>725</v>
      </c>
      <c r="G290">
        <v>288</v>
      </c>
      <c r="H290" s="2">
        <v>43130</v>
      </c>
      <c r="I290" s="3">
        <f t="shared" si="32"/>
        <v>1910.5409722222248</v>
      </c>
      <c r="J290" s="3">
        <f t="shared" si="33"/>
        <v>53.762259743913354</v>
      </c>
      <c r="K290">
        <f t="shared" si="34"/>
        <v>0.25538791454180948</v>
      </c>
      <c r="L290" s="4">
        <f t="shared" si="35"/>
        <v>0.25538791454180948</v>
      </c>
      <c r="M290">
        <f t="shared" si="36"/>
        <v>0</v>
      </c>
      <c r="N290">
        <f t="shared" si="37"/>
        <v>0</v>
      </c>
      <c r="O290" s="4">
        <f t="shared" si="38"/>
        <v>0</v>
      </c>
      <c r="P290">
        <f t="shared" si="39"/>
        <v>0.19154093590635712</v>
      </c>
    </row>
    <row r="291" spans="1:16" x14ac:dyDescent="0.15">
      <c r="A291">
        <v>1074</v>
      </c>
      <c r="B291" s="1">
        <v>42965.579861111109</v>
      </c>
      <c r="C291">
        <v>0</v>
      </c>
      <c r="D291" t="s">
        <v>726</v>
      </c>
      <c r="E291" t="s">
        <v>589</v>
      </c>
      <c r="F291" t="s">
        <v>727</v>
      </c>
      <c r="G291">
        <v>289</v>
      </c>
      <c r="H291" s="2">
        <v>43130</v>
      </c>
      <c r="I291" s="3">
        <f t="shared" si="32"/>
        <v>164.42013888889051</v>
      </c>
      <c r="J291" s="3">
        <f t="shared" si="33"/>
        <v>6.5320465440414957</v>
      </c>
      <c r="K291">
        <f t="shared" si="34"/>
        <v>1.8575972521679453E-2</v>
      </c>
      <c r="L291" s="4">
        <f t="shared" si="35"/>
        <v>1.8575972521679453E-2</v>
      </c>
      <c r="M291">
        <f t="shared" si="36"/>
        <v>0</v>
      </c>
      <c r="N291">
        <f t="shared" si="37"/>
        <v>0</v>
      </c>
      <c r="O291" s="4">
        <f t="shared" si="38"/>
        <v>0</v>
      </c>
      <c r="P291">
        <f t="shared" si="39"/>
        <v>1.393197939125959E-2</v>
      </c>
    </row>
    <row r="292" spans="1:16" x14ac:dyDescent="0.15">
      <c r="A292">
        <v>30090</v>
      </c>
      <c r="B292" s="1">
        <v>41229.754861111112</v>
      </c>
      <c r="C292">
        <v>0</v>
      </c>
      <c r="D292" t="s">
        <v>728</v>
      </c>
      <c r="F292" t="s">
        <v>729</v>
      </c>
      <c r="G292">
        <v>290</v>
      </c>
      <c r="H292" s="2">
        <v>43130</v>
      </c>
      <c r="I292" s="3">
        <f t="shared" si="32"/>
        <v>1900.2451388888876</v>
      </c>
      <c r="J292" s="3">
        <f t="shared" si="33"/>
        <v>15.834799092076215</v>
      </c>
      <c r="K292">
        <f t="shared" si="34"/>
        <v>6.5219905457362073E-2</v>
      </c>
      <c r="L292" s="4">
        <f t="shared" si="35"/>
        <v>6.5219905457362073E-2</v>
      </c>
      <c r="M292">
        <f t="shared" si="36"/>
        <v>0</v>
      </c>
      <c r="N292">
        <f t="shared" si="37"/>
        <v>0</v>
      </c>
      <c r="O292" s="4">
        <f t="shared" si="38"/>
        <v>0</v>
      </c>
      <c r="P292">
        <f t="shared" si="39"/>
        <v>4.8914929093021559E-2</v>
      </c>
    </row>
    <row r="293" spans="1:16" x14ac:dyDescent="0.15">
      <c r="A293">
        <v>5981</v>
      </c>
      <c r="B293" s="1">
        <v>41299.642361111109</v>
      </c>
      <c r="C293">
        <v>0</v>
      </c>
      <c r="D293" t="s">
        <v>730</v>
      </c>
      <c r="F293" t="s">
        <v>731</v>
      </c>
      <c r="G293">
        <v>291</v>
      </c>
      <c r="H293" s="2">
        <v>43130</v>
      </c>
      <c r="I293" s="3">
        <f t="shared" si="32"/>
        <v>1830.3576388888905</v>
      </c>
      <c r="J293" s="3">
        <f t="shared" si="33"/>
        <v>3.2676674071362011</v>
      </c>
      <c r="K293">
        <f t="shared" si="34"/>
        <v>2.2083995101175209E-3</v>
      </c>
      <c r="L293" s="4">
        <f t="shared" si="35"/>
        <v>2.2083995101175209E-3</v>
      </c>
      <c r="M293">
        <f t="shared" si="36"/>
        <v>0</v>
      </c>
      <c r="N293">
        <f t="shared" si="37"/>
        <v>0</v>
      </c>
      <c r="O293" s="4">
        <f t="shared" si="38"/>
        <v>0</v>
      </c>
      <c r="P293">
        <f t="shared" si="39"/>
        <v>1.6562996325881407E-3</v>
      </c>
    </row>
    <row r="294" spans="1:16" x14ac:dyDescent="0.15">
      <c r="A294">
        <v>29654</v>
      </c>
      <c r="B294" s="1">
        <v>41327.670138888891</v>
      </c>
      <c r="C294">
        <v>1</v>
      </c>
      <c r="D294" t="s">
        <v>732</v>
      </c>
      <c r="F294" t="s">
        <v>733</v>
      </c>
      <c r="G294">
        <v>292</v>
      </c>
      <c r="H294" s="2">
        <v>43130</v>
      </c>
      <c r="I294" s="3">
        <f t="shared" si="32"/>
        <v>1802.3298611111095</v>
      </c>
      <c r="J294" s="3">
        <f t="shared" si="33"/>
        <v>16.453148027919124</v>
      </c>
      <c r="K294">
        <f t="shared" si="34"/>
        <v>6.8320302479144668E-2</v>
      </c>
      <c r="L294" s="4">
        <f t="shared" si="35"/>
        <v>6.8320302479144668E-2</v>
      </c>
      <c r="M294">
        <f t="shared" si="36"/>
        <v>5.5483739218719643E-4</v>
      </c>
      <c r="N294">
        <f t="shared" si="37"/>
        <v>1.9580675981446471E-2</v>
      </c>
      <c r="O294" s="4">
        <f t="shared" si="38"/>
        <v>1.9580675981446471E-2</v>
      </c>
      <c r="P294">
        <f t="shared" si="39"/>
        <v>5.6135395854720119E-2</v>
      </c>
    </row>
    <row r="295" spans="1:16" x14ac:dyDescent="0.15">
      <c r="A295">
        <v>184940</v>
      </c>
      <c r="B295" s="1">
        <v>41341.706250000003</v>
      </c>
      <c r="C295">
        <v>20</v>
      </c>
      <c r="D295" t="s">
        <v>734</v>
      </c>
      <c r="F295" t="s">
        <v>735</v>
      </c>
      <c r="G295">
        <v>293</v>
      </c>
      <c r="H295" s="2">
        <v>43130</v>
      </c>
      <c r="I295" s="3">
        <f t="shared" si="32"/>
        <v>1788.2937499999971</v>
      </c>
      <c r="J295" s="3">
        <f t="shared" si="33"/>
        <v>103.41701412309935</v>
      </c>
      <c r="K295">
        <f t="shared" si="34"/>
        <v>0.50435648822378254</v>
      </c>
      <c r="L295" s="4">
        <f t="shared" si="35"/>
        <v>0.50435648822378254</v>
      </c>
      <c r="M295">
        <f t="shared" si="36"/>
        <v>1.118384493598998E-2</v>
      </c>
      <c r="N295">
        <f t="shared" si="37"/>
        <v>0.39468724891648377</v>
      </c>
      <c r="O295" s="4">
        <f t="shared" si="38"/>
        <v>0.39468724891648377</v>
      </c>
      <c r="P295">
        <f t="shared" si="39"/>
        <v>0.47693917839695787</v>
      </c>
    </row>
    <row r="296" spans="1:16" x14ac:dyDescent="0.15">
      <c r="A296">
        <v>85429</v>
      </c>
      <c r="B296" s="1">
        <v>41332.45416666667</v>
      </c>
      <c r="C296">
        <v>10</v>
      </c>
      <c r="D296" t="s">
        <v>736</v>
      </c>
      <c r="F296" t="s">
        <v>737</v>
      </c>
      <c r="G296">
        <v>294</v>
      </c>
      <c r="H296" s="2">
        <v>43130</v>
      </c>
      <c r="I296" s="3">
        <f t="shared" si="32"/>
        <v>1797.5458333333299</v>
      </c>
      <c r="J296" s="3">
        <f t="shared" si="33"/>
        <v>47.52535285377526</v>
      </c>
      <c r="K296">
        <f t="shared" si="34"/>
        <v>0.22411610921241198</v>
      </c>
      <c r="L296" s="4">
        <f t="shared" si="35"/>
        <v>0.22411610921241198</v>
      </c>
      <c r="M296">
        <f t="shared" si="36"/>
        <v>5.563140485523096E-3</v>
      </c>
      <c r="N296">
        <f t="shared" si="37"/>
        <v>0.19632788420565328</v>
      </c>
      <c r="O296" s="4">
        <f t="shared" si="38"/>
        <v>0.19632788420565328</v>
      </c>
      <c r="P296">
        <f t="shared" si="39"/>
        <v>0.21716905296072231</v>
      </c>
    </row>
    <row r="297" spans="1:16" x14ac:dyDescent="0.15">
      <c r="A297">
        <v>98759</v>
      </c>
      <c r="B297" s="1">
        <v>41263.463194444441</v>
      </c>
      <c r="C297">
        <v>1</v>
      </c>
      <c r="D297" t="s">
        <v>738</v>
      </c>
      <c r="F297" t="s">
        <v>739</v>
      </c>
      <c r="G297">
        <v>295</v>
      </c>
      <c r="H297" s="2">
        <v>43130</v>
      </c>
      <c r="I297" s="3">
        <f t="shared" si="32"/>
        <v>1866.5368055555591</v>
      </c>
      <c r="J297" s="3">
        <f t="shared" si="33"/>
        <v>52.910288029710301</v>
      </c>
      <c r="K297">
        <f t="shared" si="34"/>
        <v>0.25111613462557586</v>
      </c>
      <c r="L297" s="4">
        <f t="shared" si="35"/>
        <v>0.25111613462557586</v>
      </c>
      <c r="M297">
        <f t="shared" si="36"/>
        <v>5.3575155712097425E-4</v>
      </c>
      <c r="N297">
        <f t="shared" si="37"/>
        <v>1.8907120886693704E-2</v>
      </c>
      <c r="O297" s="4">
        <f t="shared" si="38"/>
        <v>1.8907120886693704E-2</v>
      </c>
      <c r="P297">
        <f t="shared" si="39"/>
        <v>0.1930638811908553</v>
      </c>
    </row>
    <row r="298" spans="1:16" x14ac:dyDescent="0.15">
      <c r="A298">
        <v>20503</v>
      </c>
      <c r="B298" s="1">
        <v>41416.645833333336</v>
      </c>
      <c r="C298">
        <v>3</v>
      </c>
      <c r="D298" t="s">
        <v>740</v>
      </c>
      <c r="E298" t="s">
        <v>740</v>
      </c>
      <c r="F298" t="s">
        <v>741</v>
      </c>
      <c r="G298">
        <v>296</v>
      </c>
      <c r="H298" s="2">
        <v>43130</v>
      </c>
      <c r="I298" s="3">
        <f t="shared" si="32"/>
        <v>1713.3541666666642</v>
      </c>
      <c r="J298" s="3">
        <f t="shared" si="33"/>
        <v>11.966586009411381</v>
      </c>
      <c r="K298">
        <f t="shared" si="34"/>
        <v>4.5824713477665091E-2</v>
      </c>
      <c r="L298" s="4">
        <f t="shared" si="35"/>
        <v>4.5824713477665091E-2</v>
      </c>
      <c r="M298">
        <f t="shared" si="36"/>
        <v>1.7509514718935836E-3</v>
      </c>
      <c r="N298">
        <f t="shared" si="37"/>
        <v>6.1792543028206172E-2</v>
      </c>
      <c r="O298" s="4">
        <f t="shared" si="38"/>
        <v>6.1792543028206172E-2</v>
      </c>
      <c r="P298">
        <f t="shared" si="39"/>
        <v>4.981667086530036E-2</v>
      </c>
    </row>
    <row r="299" spans="1:16" x14ac:dyDescent="0.15">
      <c r="A299">
        <v>623</v>
      </c>
      <c r="B299" s="1">
        <v>42997.427777777775</v>
      </c>
      <c r="C299">
        <v>0</v>
      </c>
      <c r="D299" t="s">
        <v>742</v>
      </c>
      <c r="E299" t="s">
        <v>743</v>
      </c>
      <c r="F299" t="s">
        <v>744</v>
      </c>
      <c r="G299">
        <v>297</v>
      </c>
      <c r="H299" s="2">
        <v>43130</v>
      </c>
      <c r="I299" s="3">
        <f t="shared" si="32"/>
        <v>132.57222222222481</v>
      </c>
      <c r="J299" s="3">
        <f t="shared" si="33"/>
        <v>4.6993253153416505</v>
      </c>
      <c r="K299">
        <f t="shared" si="34"/>
        <v>9.3867217445708136E-3</v>
      </c>
      <c r="L299" s="4">
        <f t="shared" si="35"/>
        <v>9.3867217445708136E-3</v>
      </c>
      <c r="M299">
        <f t="shared" si="36"/>
        <v>0</v>
      </c>
      <c r="N299">
        <f t="shared" si="37"/>
        <v>0</v>
      </c>
      <c r="O299" s="4">
        <f t="shared" si="38"/>
        <v>0</v>
      </c>
      <c r="P299">
        <f t="shared" si="39"/>
        <v>7.0400413084281098E-3</v>
      </c>
    </row>
    <row r="300" spans="1:16" x14ac:dyDescent="0.15">
      <c r="A300">
        <v>7723</v>
      </c>
      <c r="B300" s="1">
        <v>41263.734722222223</v>
      </c>
      <c r="C300">
        <v>0</v>
      </c>
      <c r="D300" t="s">
        <v>745</v>
      </c>
      <c r="F300" t="s">
        <v>746</v>
      </c>
      <c r="G300">
        <v>298</v>
      </c>
      <c r="H300" s="2">
        <v>43130</v>
      </c>
      <c r="I300" s="3">
        <f t="shared" si="32"/>
        <v>1866.2652777777766</v>
      </c>
      <c r="J300" s="3">
        <f t="shared" si="33"/>
        <v>4.1382112671549187</v>
      </c>
      <c r="K300">
        <f t="shared" si="34"/>
        <v>6.5733000290356123E-3</v>
      </c>
      <c r="L300" s="4">
        <f t="shared" si="35"/>
        <v>6.5733000290356123E-3</v>
      </c>
      <c r="M300">
        <f t="shared" si="36"/>
        <v>0</v>
      </c>
      <c r="N300">
        <f t="shared" si="37"/>
        <v>0</v>
      </c>
      <c r="O300" s="4">
        <f t="shared" si="38"/>
        <v>0</v>
      </c>
      <c r="P300">
        <f t="shared" si="39"/>
        <v>4.9299750217767094E-3</v>
      </c>
    </row>
    <row r="301" spans="1:16" x14ac:dyDescent="0.15">
      <c r="A301">
        <v>23566</v>
      </c>
      <c r="B301" s="1">
        <v>41289.65902777778</v>
      </c>
      <c r="C301">
        <v>0</v>
      </c>
      <c r="D301" t="s">
        <v>747</v>
      </c>
      <c r="F301" t="s">
        <v>748</v>
      </c>
      <c r="G301">
        <v>299</v>
      </c>
      <c r="H301" s="2">
        <v>43130</v>
      </c>
      <c r="I301" s="3">
        <f t="shared" si="32"/>
        <v>1840.3409722222204</v>
      </c>
      <c r="J301" s="3">
        <f t="shared" si="33"/>
        <v>12.805235744734816</v>
      </c>
      <c r="K301">
        <f t="shared" si="34"/>
        <v>5.0029697089662616E-2</v>
      </c>
      <c r="L301" s="4">
        <f t="shared" si="35"/>
        <v>5.0029697089662616E-2</v>
      </c>
      <c r="M301">
        <f t="shared" si="36"/>
        <v>0</v>
      </c>
      <c r="N301">
        <f t="shared" si="37"/>
        <v>0</v>
      </c>
      <c r="O301" s="4">
        <f t="shared" si="38"/>
        <v>0</v>
      </c>
      <c r="P301">
        <f t="shared" si="39"/>
        <v>3.752227281724696E-2</v>
      </c>
    </row>
    <row r="302" spans="1:16" x14ac:dyDescent="0.15">
      <c r="A302">
        <v>26460</v>
      </c>
      <c r="B302" s="1">
        <v>41331.690972222219</v>
      </c>
      <c r="C302">
        <v>0</v>
      </c>
      <c r="D302" t="s">
        <v>749</v>
      </c>
      <c r="F302" t="s">
        <v>750</v>
      </c>
      <c r="G302">
        <v>300</v>
      </c>
      <c r="H302" s="2">
        <v>43130</v>
      </c>
      <c r="I302" s="3">
        <f t="shared" si="32"/>
        <v>1798.309027777781</v>
      </c>
      <c r="J302" s="3">
        <f t="shared" si="33"/>
        <v>14.713822591825242</v>
      </c>
      <c r="K302">
        <f t="shared" si="34"/>
        <v>5.959933752005532E-2</v>
      </c>
      <c r="L302" s="4">
        <f t="shared" si="35"/>
        <v>5.959933752005532E-2</v>
      </c>
      <c r="M302">
        <f t="shared" si="36"/>
        <v>0</v>
      </c>
      <c r="N302">
        <f t="shared" si="37"/>
        <v>0</v>
      </c>
      <c r="O302" s="4">
        <f t="shared" si="38"/>
        <v>0</v>
      </c>
      <c r="P302">
        <f t="shared" si="39"/>
        <v>4.4699503140041494E-2</v>
      </c>
    </row>
    <row r="303" spans="1:16" x14ac:dyDescent="0.15">
      <c r="A303">
        <v>19939</v>
      </c>
      <c r="B303" s="1">
        <v>42674.418749999997</v>
      </c>
      <c r="C303">
        <v>4</v>
      </c>
      <c r="D303" t="s">
        <v>751</v>
      </c>
      <c r="E303" t="s">
        <v>752</v>
      </c>
      <c r="F303" t="s">
        <v>753</v>
      </c>
      <c r="G303">
        <v>301</v>
      </c>
      <c r="H303" s="2">
        <v>43130</v>
      </c>
      <c r="I303" s="3">
        <f t="shared" si="32"/>
        <v>455.58125000000291</v>
      </c>
      <c r="J303" s="3">
        <f t="shared" si="33"/>
        <v>43.766068072379781</v>
      </c>
      <c r="K303">
        <f t="shared" si="34"/>
        <v>0.20526708293506715</v>
      </c>
      <c r="L303" s="4">
        <f t="shared" si="35"/>
        <v>0.20526708293506715</v>
      </c>
      <c r="M303">
        <f t="shared" si="36"/>
        <v>8.7799925918811937E-3</v>
      </c>
      <c r="N303">
        <f t="shared" si="37"/>
        <v>0.30985328761534264</v>
      </c>
      <c r="O303" s="4">
        <f t="shared" si="38"/>
        <v>0.30985328761534264</v>
      </c>
      <c r="P303">
        <f t="shared" si="39"/>
        <v>0.23141363410513605</v>
      </c>
    </row>
    <row r="304" spans="1:16" x14ac:dyDescent="0.15">
      <c r="A304">
        <v>22555</v>
      </c>
      <c r="B304" s="1">
        <v>41264.779861111114</v>
      </c>
      <c r="C304">
        <v>0</v>
      </c>
      <c r="D304" t="s">
        <v>754</v>
      </c>
      <c r="F304" t="s">
        <v>755</v>
      </c>
      <c r="G304">
        <v>302</v>
      </c>
      <c r="H304" s="2">
        <v>43130</v>
      </c>
      <c r="I304" s="3">
        <f t="shared" si="32"/>
        <v>1865.2201388888861</v>
      </c>
      <c r="J304" s="3">
        <f t="shared" si="33"/>
        <v>12.092406429536002</v>
      </c>
      <c r="K304">
        <f t="shared" si="34"/>
        <v>4.645557613986414E-2</v>
      </c>
      <c r="L304" s="4">
        <f t="shared" si="35"/>
        <v>4.645557613986414E-2</v>
      </c>
      <c r="M304">
        <f t="shared" si="36"/>
        <v>0</v>
      </c>
      <c r="N304">
        <f t="shared" si="37"/>
        <v>0</v>
      </c>
      <c r="O304" s="4">
        <f t="shared" si="38"/>
        <v>0</v>
      </c>
      <c r="P304">
        <f t="shared" si="39"/>
        <v>3.4841682104898103E-2</v>
      </c>
    </row>
    <row r="305" spans="1:16" x14ac:dyDescent="0.15">
      <c r="A305">
        <v>3931</v>
      </c>
      <c r="B305" s="1">
        <v>41264.470138888886</v>
      </c>
      <c r="C305">
        <v>0</v>
      </c>
      <c r="D305" t="s">
        <v>756</v>
      </c>
      <c r="F305" t="s">
        <v>757</v>
      </c>
      <c r="G305">
        <v>303</v>
      </c>
      <c r="H305" s="2">
        <v>43130</v>
      </c>
      <c r="I305" s="3">
        <f t="shared" si="32"/>
        <v>1865.5298611111139</v>
      </c>
      <c r="J305" s="3">
        <f t="shared" si="33"/>
        <v>2.1071761336796224</v>
      </c>
      <c r="K305">
        <f t="shared" si="34"/>
        <v>-3.6102952097575055E-3</v>
      </c>
      <c r="L305" s="4">
        <f t="shared" si="35"/>
        <v>0</v>
      </c>
      <c r="M305">
        <f t="shared" si="36"/>
        <v>0</v>
      </c>
      <c r="N305">
        <f t="shared" si="37"/>
        <v>0</v>
      </c>
      <c r="O305" s="4">
        <f t="shared" si="38"/>
        <v>0</v>
      </c>
      <c r="P305">
        <f t="shared" si="39"/>
        <v>0</v>
      </c>
    </row>
    <row r="306" spans="1:16" x14ac:dyDescent="0.15">
      <c r="A306">
        <v>34828</v>
      </c>
      <c r="B306" s="1">
        <v>41262.535416666666</v>
      </c>
      <c r="C306">
        <v>1</v>
      </c>
      <c r="D306" t="s">
        <v>758</v>
      </c>
      <c r="F306" t="s">
        <v>759</v>
      </c>
      <c r="G306">
        <v>304</v>
      </c>
      <c r="H306" s="2">
        <v>43130</v>
      </c>
      <c r="I306" s="3">
        <f t="shared" si="32"/>
        <v>1867.4645833333343</v>
      </c>
      <c r="J306" s="3">
        <f t="shared" si="33"/>
        <v>18.649885149539863</v>
      </c>
      <c r="K306">
        <f t="shared" si="34"/>
        <v>7.9334726269214048E-2</v>
      </c>
      <c r="L306" s="4">
        <f t="shared" si="35"/>
        <v>7.9334726269214048E-2</v>
      </c>
      <c r="M306">
        <f t="shared" si="36"/>
        <v>5.3548538961582239E-4</v>
      </c>
      <c r="N306">
        <f t="shared" si="37"/>
        <v>1.889772761264881E-2</v>
      </c>
      <c r="O306" s="4">
        <f t="shared" si="38"/>
        <v>1.889772761264881E-2</v>
      </c>
      <c r="P306">
        <f t="shared" si="39"/>
        <v>6.4225476605072732E-2</v>
      </c>
    </row>
    <row r="307" spans="1:16" x14ac:dyDescent="0.15">
      <c r="A307">
        <v>9204</v>
      </c>
      <c r="B307" s="1">
        <v>41845.495138888888</v>
      </c>
      <c r="C307">
        <v>14</v>
      </c>
      <c r="D307" t="s">
        <v>760</v>
      </c>
      <c r="F307" t="s">
        <v>761</v>
      </c>
      <c r="G307">
        <v>305</v>
      </c>
      <c r="H307" s="2">
        <v>43130</v>
      </c>
      <c r="I307" s="3">
        <f t="shared" si="32"/>
        <v>1284.5048611111124</v>
      </c>
      <c r="J307" s="3">
        <f t="shared" si="33"/>
        <v>7.1654069039788819</v>
      </c>
      <c r="K307">
        <f t="shared" si="34"/>
        <v>2.1751636713594383E-2</v>
      </c>
      <c r="L307" s="4">
        <f t="shared" si="35"/>
        <v>2.1751636713594383E-2</v>
      </c>
      <c r="M307">
        <f t="shared" si="36"/>
        <v>1.089914131417909E-2</v>
      </c>
      <c r="N307">
        <f t="shared" si="37"/>
        <v>0.38463981979955347</v>
      </c>
      <c r="O307" s="4">
        <f t="shared" si="38"/>
        <v>0.38463981979955347</v>
      </c>
      <c r="P307">
        <f t="shared" si="39"/>
        <v>0.11247368248508416</v>
      </c>
    </row>
    <row r="308" spans="1:16" x14ac:dyDescent="0.15">
      <c r="A308">
        <v>1390</v>
      </c>
      <c r="B308" s="1">
        <v>41997.414583333331</v>
      </c>
      <c r="C308">
        <v>0</v>
      </c>
      <c r="D308" t="s">
        <v>762</v>
      </c>
      <c r="F308" t="s">
        <v>763</v>
      </c>
      <c r="G308">
        <v>306</v>
      </c>
      <c r="H308" s="2">
        <v>43130</v>
      </c>
      <c r="I308" s="3">
        <f t="shared" si="32"/>
        <v>1132.5854166666686</v>
      </c>
      <c r="J308" s="3">
        <f t="shared" si="33"/>
        <v>1.2272805031261418</v>
      </c>
      <c r="K308">
        <f t="shared" si="34"/>
        <v>-8.0220854374366372E-3</v>
      </c>
      <c r="L308" s="4">
        <f t="shared" si="35"/>
        <v>0</v>
      </c>
      <c r="M308">
        <f t="shared" si="36"/>
        <v>0</v>
      </c>
      <c r="N308">
        <f t="shared" si="37"/>
        <v>0</v>
      </c>
      <c r="O308" s="4">
        <f t="shared" si="38"/>
        <v>0</v>
      </c>
      <c r="P308">
        <f t="shared" si="39"/>
        <v>0</v>
      </c>
    </row>
    <row r="309" spans="1:16" x14ac:dyDescent="0.15">
      <c r="A309">
        <v>54179</v>
      </c>
      <c r="B309" s="1">
        <v>41289.657638888886</v>
      </c>
      <c r="C309">
        <v>2</v>
      </c>
      <c r="D309" t="s">
        <v>764</v>
      </c>
      <c r="F309" t="s">
        <v>765</v>
      </c>
      <c r="G309">
        <v>307</v>
      </c>
      <c r="H309" s="2">
        <v>43130</v>
      </c>
      <c r="I309" s="3">
        <f t="shared" si="32"/>
        <v>1840.3423611111139</v>
      </c>
      <c r="J309" s="3">
        <f t="shared" si="33"/>
        <v>29.439630986535146</v>
      </c>
      <c r="K309">
        <f t="shared" si="34"/>
        <v>0.13343443263194965</v>
      </c>
      <c r="L309" s="4">
        <f t="shared" si="35"/>
        <v>0.13343443263194965</v>
      </c>
      <c r="M309">
        <f t="shared" si="36"/>
        <v>1.0867543139052086E-3</v>
      </c>
      <c r="N309">
        <f t="shared" si="37"/>
        <v>3.8352469375095052E-2</v>
      </c>
      <c r="O309" s="4">
        <f t="shared" si="38"/>
        <v>3.8352469375095052E-2</v>
      </c>
      <c r="P309">
        <f t="shared" si="39"/>
        <v>0.109663941817736</v>
      </c>
    </row>
    <row r="310" spans="1:16" x14ac:dyDescent="0.15">
      <c r="A310">
        <v>9472</v>
      </c>
      <c r="B310" s="1">
        <v>41264.469444444447</v>
      </c>
      <c r="C310">
        <v>118</v>
      </c>
      <c r="D310" t="s">
        <v>766</v>
      </c>
      <c r="F310" t="s">
        <v>767</v>
      </c>
      <c r="G310">
        <v>308</v>
      </c>
      <c r="H310" s="2">
        <v>43130</v>
      </c>
      <c r="I310" s="3">
        <f t="shared" si="32"/>
        <v>1865.5305555555533</v>
      </c>
      <c r="J310" s="3">
        <f t="shared" si="33"/>
        <v>5.0773759624533445</v>
      </c>
      <c r="K310">
        <f t="shared" si="34"/>
        <v>1.1282264911941694E-2</v>
      </c>
      <c r="L310" s="4">
        <f t="shared" si="35"/>
        <v>1.1282264911941694E-2</v>
      </c>
      <c r="M310">
        <f t="shared" si="36"/>
        <v>6.3252783316036176E-2</v>
      </c>
      <c r="N310">
        <f t="shared" si="37"/>
        <v>2.2322436672005685</v>
      </c>
      <c r="O310" s="4">
        <f t="shared" si="38"/>
        <v>1</v>
      </c>
      <c r="P310">
        <f t="shared" si="39"/>
        <v>0.2584616986839563</v>
      </c>
    </row>
    <row r="311" spans="1:16" x14ac:dyDescent="0.15">
      <c r="A311">
        <v>21167</v>
      </c>
      <c r="B311" s="1">
        <v>41226.42083333333</v>
      </c>
      <c r="C311">
        <v>5</v>
      </c>
      <c r="D311" t="s">
        <v>768</v>
      </c>
      <c r="F311" t="s">
        <v>769</v>
      </c>
      <c r="G311">
        <v>309</v>
      </c>
      <c r="H311" s="2">
        <v>43130</v>
      </c>
      <c r="I311" s="3">
        <f t="shared" si="32"/>
        <v>1903.5791666666701</v>
      </c>
      <c r="J311" s="3">
        <f t="shared" si="33"/>
        <v>11.119579563935462</v>
      </c>
      <c r="K311">
        <f t="shared" si="34"/>
        <v>4.1577829382353319E-2</v>
      </c>
      <c r="L311" s="4">
        <f t="shared" si="35"/>
        <v>4.1577829382353319E-2</v>
      </c>
      <c r="M311">
        <f t="shared" si="36"/>
        <v>2.6266309736702087E-3</v>
      </c>
      <c r="N311">
        <f t="shared" si="37"/>
        <v>9.269600560900057E-2</v>
      </c>
      <c r="O311" s="4">
        <f t="shared" si="38"/>
        <v>9.269600560900057E-2</v>
      </c>
      <c r="P311">
        <f t="shared" si="39"/>
        <v>5.435737343901513E-2</v>
      </c>
    </row>
    <row r="312" spans="1:16" x14ac:dyDescent="0.15">
      <c r="A312">
        <v>11988</v>
      </c>
      <c r="B312" s="1">
        <v>41263.460416666669</v>
      </c>
      <c r="C312">
        <v>2</v>
      </c>
      <c r="D312" t="s">
        <v>770</v>
      </c>
      <c r="F312" t="s">
        <v>771</v>
      </c>
      <c r="G312">
        <v>310</v>
      </c>
      <c r="H312" s="2">
        <v>43130</v>
      </c>
      <c r="I312" s="3">
        <f t="shared" si="32"/>
        <v>1866.5395833333314</v>
      </c>
      <c r="J312" s="3">
        <f t="shared" si="33"/>
        <v>6.4225801086904424</v>
      </c>
      <c r="K312">
        <f t="shared" si="34"/>
        <v>1.8027108618994925E-2</v>
      </c>
      <c r="L312" s="4">
        <f t="shared" si="35"/>
        <v>1.8027108618994925E-2</v>
      </c>
      <c r="M312">
        <f t="shared" si="36"/>
        <v>1.0715015196347084E-3</v>
      </c>
      <c r="N312">
        <f t="shared" si="37"/>
        <v>3.7814185498363177E-2</v>
      </c>
      <c r="O312" s="4">
        <f t="shared" si="38"/>
        <v>3.7814185498363177E-2</v>
      </c>
      <c r="P312">
        <f t="shared" si="39"/>
        <v>2.297387783883699E-2</v>
      </c>
    </row>
    <row r="313" spans="1:16" x14ac:dyDescent="0.15">
      <c r="A313">
        <v>56315</v>
      </c>
      <c r="B313" s="1">
        <v>41263.734722222223</v>
      </c>
      <c r="C313">
        <v>3</v>
      </c>
      <c r="D313" t="s">
        <v>772</v>
      </c>
      <c r="F313" t="s">
        <v>773</v>
      </c>
      <c r="G313">
        <v>311</v>
      </c>
      <c r="H313" s="2">
        <v>43130</v>
      </c>
      <c r="I313" s="3">
        <f t="shared" si="32"/>
        <v>1866.2652777777766</v>
      </c>
      <c r="J313" s="3">
        <f t="shared" si="33"/>
        <v>30.175238574366084</v>
      </c>
      <c r="K313">
        <f t="shared" si="34"/>
        <v>0.13712276367339116</v>
      </c>
      <c r="L313" s="4">
        <f t="shared" si="35"/>
        <v>0.13712276367339116</v>
      </c>
      <c r="M313">
        <f t="shared" si="36"/>
        <v>1.6074885150155066E-3</v>
      </c>
      <c r="N313">
        <f t="shared" si="37"/>
        <v>5.6729615198313099E-2</v>
      </c>
      <c r="O313" s="4">
        <f t="shared" si="38"/>
        <v>5.6729615198313099E-2</v>
      </c>
      <c r="P313">
        <f t="shared" si="39"/>
        <v>0.11702447655462164</v>
      </c>
    </row>
    <row r="314" spans="1:16" x14ac:dyDescent="0.15">
      <c r="A314">
        <v>33397</v>
      </c>
      <c r="B314" s="1">
        <v>41331.754166666666</v>
      </c>
      <c r="C314">
        <v>0</v>
      </c>
      <c r="D314" t="s">
        <v>774</v>
      </c>
      <c r="F314" t="s">
        <v>775</v>
      </c>
      <c r="G314">
        <v>312</v>
      </c>
      <c r="H314" s="2">
        <v>43130</v>
      </c>
      <c r="I314" s="3">
        <f t="shared" si="32"/>
        <v>1798.2458333333343</v>
      </c>
      <c r="J314" s="3">
        <f t="shared" si="33"/>
        <v>18.571987979025845</v>
      </c>
      <c r="K314">
        <f t="shared" si="34"/>
        <v>7.8944150428507331E-2</v>
      </c>
      <c r="L314" s="4">
        <f t="shared" si="35"/>
        <v>7.8944150428507331E-2</v>
      </c>
      <c r="M314">
        <f t="shared" si="36"/>
        <v>0</v>
      </c>
      <c r="N314">
        <f t="shared" si="37"/>
        <v>0</v>
      </c>
      <c r="O314" s="4">
        <f t="shared" si="38"/>
        <v>0</v>
      </c>
      <c r="P314">
        <f t="shared" si="39"/>
        <v>5.9208112821380499E-2</v>
      </c>
    </row>
    <row r="315" spans="1:16" x14ac:dyDescent="0.15">
      <c r="A315">
        <v>35328</v>
      </c>
      <c r="B315" s="1">
        <v>41288.720138888886</v>
      </c>
      <c r="C315">
        <v>3</v>
      </c>
      <c r="D315" t="s">
        <v>776</v>
      </c>
      <c r="F315" t="s">
        <v>777</v>
      </c>
      <c r="G315">
        <v>313</v>
      </c>
      <c r="H315" s="2">
        <v>43130</v>
      </c>
      <c r="I315" s="3">
        <f t="shared" si="32"/>
        <v>1841.2798611111139</v>
      </c>
      <c r="J315" s="3">
        <f t="shared" si="33"/>
        <v>19.186654210556259</v>
      </c>
      <c r="K315">
        <f t="shared" si="34"/>
        <v>8.2026082397921085E-2</v>
      </c>
      <c r="L315" s="4">
        <f t="shared" si="35"/>
        <v>8.2026082397921085E-2</v>
      </c>
      <c r="M315">
        <f t="shared" si="36"/>
        <v>1.6293014784779433E-3</v>
      </c>
      <c r="N315">
        <f t="shared" si="37"/>
        <v>5.7499412936835019E-2</v>
      </c>
      <c r="O315" s="4">
        <f t="shared" si="38"/>
        <v>5.7499412936835019E-2</v>
      </c>
      <c r="P315">
        <f t="shared" si="39"/>
        <v>7.589441503264957E-2</v>
      </c>
    </row>
    <row r="316" spans="1:16" x14ac:dyDescent="0.15">
      <c r="A316">
        <v>127672</v>
      </c>
      <c r="B316" s="1">
        <v>41222.647222222222</v>
      </c>
      <c r="C316">
        <v>10</v>
      </c>
      <c r="D316" t="s">
        <v>778</v>
      </c>
      <c r="F316" t="s">
        <v>779</v>
      </c>
      <c r="G316">
        <v>314</v>
      </c>
      <c r="H316" s="2">
        <v>43130</v>
      </c>
      <c r="I316" s="3">
        <f t="shared" si="32"/>
        <v>1907.3527777777781</v>
      </c>
      <c r="J316" s="3">
        <f t="shared" si="33"/>
        <v>66.936752072025357</v>
      </c>
      <c r="K316">
        <f t="shared" si="34"/>
        <v>0.32144472229210719</v>
      </c>
      <c r="L316" s="4">
        <f t="shared" si="35"/>
        <v>0.32144472229210719</v>
      </c>
      <c r="M316">
        <f t="shared" si="36"/>
        <v>5.2428686064309596E-3</v>
      </c>
      <c r="N316">
        <f t="shared" si="37"/>
        <v>0.18502522151785034</v>
      </c>
      <c r="O316" s="4">
        <f t="shared" si="38"/>
        <v>0.18502522151785034</v>
      </c>
      <c r="P316">
        <f t="shared" si="39"/>
        <v>0.28733984709854299</v>
      </c>
    </row>
    <row r="317" spans="1:16" x14ac:dyDescent="0.15">
      <c r="A317">
        <v>685</v>
      </c>
      <c r="B317" s="1">
        <v>42958.640972222223</v>
      </c>
      <c r="C317">
        <v>0</v>
      </c>
      <c r="D317" t="s">
        <v>780</v>
      </c>
      <c r="E317" t="s">
        <v>780</v>
      </c>
      <c r="F317" t="s">
        <v>781</v>
      </c>
      <c r="G317">
        <v>315</v>
      </c>
      <c r="H317" s="2">
        <v>43130</v>
      </c>
      <c r="I317" s="3">
        <f t="shared" si="32"/>
        <v>171.35902777777665</v>
      </c>
      <c r="J317" s="3">
        <f t="shared" si="33"/>
        <v>3.9974549860794486</v>
      </c>
      <c r="K317">
        <f t="shared" si="34"/>
        <v>5.8675490697512747E-3</v>
      </c>
      <c r="L317" s="4">
        <f t="shared" si="35"/>
        <v>5.8675490697512747E-3</v>
      </c>
      <c r="M317">
        <f t="shared" si="36"/>
        <v>0</v>
      </c>
      <c r="N317">
        <f t="shared" si="37"/>
        <v>0</v>
      </c>
      <c r="O317" s="4">
        <f t="shared" si="38"/>
        <v>0</v>
      </c>
      <c r="P317">
        <f t="shared" si="39"/>
        <v>4.4006618023134563E-3</v>
      </c>
    </row>
    <row r="318" spans="1:16" x14ac:dyDescent="0.15">
      <c r="A318">
        <v>21371</v>
      </c>
      <c r="B318" s="1">
        <v>41292.699999999997</v>
      </c>
      <c r="C318">
        <v>1</v>
      </c>
      <c r="D318" t="s">
        <v>782</v>
      </c>
      <c r="F318" t="s">
        <v>783</v>
      </c>
      <c r="G318">
        <v>316</v>
      </c>
      <c r="H318" s="2">
        <v>43130</v>
      </c>
      <c r="I318" s="3">
        <f t="shared" si="32"/>
        <v>1837.3000000000029</v>
      </c>
      <c r="J318" s="3">
        <f t="shared" si="33"/>
        <v>11.631742230446832</v>
      </c>
      <c r="K318">
        <f t="shared" si="34"/>
        <v>4.4145809229776387E-2</v>
      </c>
      <c r="L318" s="4">
        <f t="shared" si="35"/>
        <v>4.4145809229776387E-2</v>
      </c>
      <c r="M318">
        <f t="shared" si="36"/>
        <v>5.4427692810101694E-4</v>
      </c>
      <c r="N318">
        <f t="shared" si="37"/>
        <v>1.9207988364503346E-2</v>
      </c>
      <c r="O318" s="4">
        <f t="shared" si="38"/>
        <v>1.9207988364503346E-2</v>
      </c>
      <c r="P318">
        <f t="shared" si="39"/>
        <v>3.7911354013458125E-2</v>
      </c>
    </row>
    <row r="319" spans="1:16" x14ac:dyDescent="0.15">
      <c r="A319">
        <v>13879</v>
      </c>
      <c r="B319" s="1">
        <v>41192.611805555556</v>
      </c>
      <c r="C319">
        <v>0</v>
      </c>
      <c r="D319" t="s">
        <v>784</v>
      </c>
      <c r="F319" t="s">
        <v>785</v>
      </c>
      <c r="G319">
        <v>317</v>
      </c>
      <c r="H319" s="2">
        <v>43130</v>
      </c>
      <c r="I319" s="3">
        <f t="shared" si="32"/>
        <v>1937.3881944444438</v>
      </c>
      <c r="J319" s="3">
        <f t="shared" si="33"/>
        <v>7.1637682317868547</v>
      </c>
      <c r="K319">
        <f t="shared" si="34"/>
        <v>2.1743420423261627E-2</v>
      </c>
      <c r="L319" s="4">
        <f t="shared" si="35"/>
        <v>2.1743420423261627E-2</v>
      </c>
      <c r="M319">
        <f t="shared" si="36"/>
        <v>0</v>
      </c>
      <c r="N319">
        <f t="shared" si="37"/>
        <v>0</v>
      </c>
      <c r="O319" s="4">
        <f t="shared" si="38"/>
        <v>0</v>
      </c>
      <c r="P319">
        <f t="shared" si="39"/>
        <v>1.6307565317446218E-2</v>
      </c>
    </row>
    <row r="320" spans="1:16" x14ac:dyDescent="0.15">
      <c r="A320">
        <v>4455</v>
      </c>
      <c r="B320" s="1">
        <v>41836.644444444442</v>
      </c>
      <c r="C320">
        <v>7</v>
      </c>
      <c r="D320" t="s">
        <v>786</v>
      </c>
      <c r="F320" t="s">
        <v>787</v>
      </c>
      <c r="G320">
        <v>318</v>
      </c>
      <c r="H320" s="2">
        <v>43130</v>
      </c>
      <c r="I320" s="3">
        <f t="shared" si="32"/>
        <v>1293.3555555555577</v>
      </c>
      <c r="J320" s="3">
        <f t="shared" si="33"/>
        <v>3.444528444528439</v>
      </c>
      <c r="K320">
        <f t="shared" si="34"/>
        <v>3.0951794523402746E-3</v>
      </c>
      <c r="L320" s="4">
        <f t="shared" si="35"/>
        <v>3.0951794523402746E-3</v>
      </c>
      <c r="M320">
        <f t="shared" si="36"/>
        <v>5.4122781395508582E-3</v>
      </c>
      <c r="N320">
        <f t="shared" si="37"/>
        <v>0.19100382574117505</v>
      </c>
      <c r="O320" s="4">
        <f t="shared" si="38"/>
        <v>0.19100382574117505</v>
      </c>
      <c r="P320">
        <f t="shared" si="39"/>
        <v>5.0072341024548966E-2</v>
      </c>
    </row>
    <row r="321" spans="1:16" x14ac:dyDescent="0.15">
      <c r="A321">
        <v>7205</v>
      </c>
      <c r="B321" s="1">
        <v>41263.461111111108</v>
      </c>
      <c r="C321">
        <v>0</v>
      </c>
      <c r="D321" t="s">
        <v>788</v>
      </c>
      <c r="F321" t="s">
        <v>789</v>
      </c>
      <c r="G321">
        <v>319</v>
      </c>
      <c r="H321" s="2">
        <v>43130</v>
      </c>
      <c r="I321" s="3">
        <f t="shared" si="32"/>
        <v>1866.538888888892</v>
      </c>
      <c r="J321" s="3">
        <f t="shared" si="33"/>
        <v>3.8600856606255722</v>
      </c>
      <c r="K321">
        <f t="shared" si="34"/>
        <v>5.1787802810722514E-3</v>
      </c>
      <c r="L321" s="4">
        <f t="shared" si="35"/>
        <v>5.1787802810722514E-3</v>
      </c>
      <c r="M321">
        <f t="shared" si="36"/>
        <v>0</v>
      </c>
      <c r="N321">
        <f t="shared" si="37"/>
        <v>0</v>
      </c>
      <c r="O321" s="4">
        <f t="shared" si="38"/>
        <v>0</v>
      </c>
      <c r="P321">
        <f t="shared" si="39"/>
        <v>3.8840852108041886E-3</v>
      </c>
    </row>
    <row r="322" spans="1:16" x14ac:dyDescent="0.15">
      <c r="A322">
        <v>15167</v>
      </c>
      <c r="B322" s="1">
        <v>41331.736111111109</v>
      </c>
      <c r="C322">
        <v>0</v>
      </c>
      <c r="D322" t="s">
        <v>790</v>
      </c>
      <c r="F322" t="s">
        <v>791</v>
      </c>
      <c r="G322">
        <v>320</v>
      </c>
      <c r="H322" s="2">
        <v>43130</v>
      </c>
      <c r="I322" s="3">
        <f t="shared" si="32"/>
        <v>1798.2638888888905</v>
      </c>
      <c r="J322" s="3">
        <f t="shared" si="33"/>
        <v>8.4342459934350185</v>
      </c>
      <c r="K322">
        <f t="shared" si="34"/>
        <v>2.8113586586943174E-2</v>
      </c>
      <c r="L322" s="4">
        <f t="shared" si="35"/>
        <v>2.8113586586943174E-2</v>
      </c>
      <c r="M322">
        <f t="shared" si="36"/>
        <v>0</v>
      </c>
      <c r="N322">
        <f t="shared" si="37"/>
        <v>0</v>
      </c>
      <c r="O322" s="4">
        <f t="shared" si="38"/>
        <v>0</v>
      </c>
      <c r="P322">
        <f t="shared" si="39"/>
        <v>2.1085189940207381E-2</v>
      </c>
    </row>
    <row r="323" spans="1:16" x14ac:dyDescent="0.15">
      <c r="A323">
        <v>19335</v>
      </c>
      <c r="B323" s="1">
        <v>41263.465277777781</v>
      </c>
      <c r="C323">
        <v>2</v>
      </c>
      <c r="D323" t="s">
        <v>792</v>
      </c>
      <c r="F323" t="s">
        <v>793</v>
      </c>
      <c r="G323">
        <v>321</v>
      </c>
      <c r="H323" s="2">
        <v>43130</v>
      </c>
      <c r="I323" s="3">
        <f t="shared" ref="I323:I386" si="40">H323-B323</f>
        <v>1866.534722222219</v>
      </c>
      <c r="J323" s="3">
        <f t="shared" ref="J323:J386" si="41">A323/I323</f>
        <v>10.358767918863331</v>
      </c>
      <c r="K323">
        <f t="shared" ref="K323:K386" si="42">(J323-PERCENTILE($J$2:$J$426,0.05))/(PERCENTILE($J$2:$J$426,0.95)-PERCENTILE($J$2:$J$426,0.05))</f>
        <v>3.776312538305928E-2</v>
      </c>
      <c r="L323" s="4">
        <f t="shared" ref="L323:L386" si="43">IF(K323&gt;1,1,IF(K323&lt;0,0,K323))</f>
        <v>3.776312538305928E-2</v>
      </c>
      <c r="M323">
        <f t="shared" ref="M323:M386" si="44">C323/I323</f>
        <v>1.0715043102004997E-3</v>
      </c>
      <c r="N323">
        <f t="shared" ref="N323:N386" si="45">(M323-PERCENTILE($M$2:$M$426,0.05))/(PERCENTILE($M$2:$M$426,0.95)-PERCENTILE($M$2:$M$426,0.05))</f>
        <v>3.7814283979765717E-2</v>
      </c>
      <c r="O323" s="4">
        <f t="shared" ref="O323:O386" si="46">IF(N323&gt;1,1,IF(N323&lt;0,0,N323))</f>
        <v>3.7814283979765717E-2</v>
      </c>
      <c r="P323">
        <f t="shared" si="39"/>
        <v>3.7775915032235888E-2</v>
      </c>
    </row>
    <row r="324" spans="1:16" x14ac:dyDescent="0.15">
      <c r="A324">
        <v>69335</v>
      </c>
      <c r="B324" s="1">
        <v>41263.458333333336</v>
      </c>
      <c r="C324">
        <v>26</v>
      </c>
      <c r="D324" t="s">
        <v>794</v>
      </c>
      <c r="F324" t="s">
        <v>795</v>
      </c>
      <c r="G324">
        <v>322</v>
      </c>
      <c r="H324" s="2">
        <v>43130</v>
      </c>
      <c r="I324" s="3">
        <f t="shared" si="40"/>
        <v>1866.5416666666642</v>
      </c>
      <c r="J324" s="3">
        <f t="shared" si="41"/>
        <v>37.146237471259283</v>
      </c>
      <c r="K324">
        <f t="shared" si="42"/>
        <v>0.17207530093184972</v>
      </c>
      <c r="L324" s="4">
        <f t="shared" si="43"/>
        <v>0.17207530093184972</v>
      </c>
      <c r="M324">
        <f t="shared" si="44"/>
        <v>1.392950420787108E-2</v>
      </c>
      <c r="N324">
        <f t="shared" si="45"/>
        <v>0.49158386279866312</v>
      </c>
      <c r="O324" s="4">
        <f t="shared" si="46"/>
        <v>0.49158386279866312</v>
      </c>
      <c r="P324">
        <f t="shared" ref="P324:P387" si="47">0.75*L324+0.25*O324</f>
        <v>0.25195244139855305</v>
      </c>
    </row>
    <row r="325" spans="1:16" x14ac:dyDescent="0.15">
      <c r="A325">
        <v>56859</v>
      </c>
      <c r="B325" s="1">
        <v>41289.657638888886</v>
      </c>
      <c r="C325">
        <v>0</v>
      </c>
      <c r="D325" t="s">
        <v>796</v>
      </c>
      <c r="F325" t="s">
        <v>797</v>
      </c>
      <c r="G325">
        <v>323</v>
      </c>
      <c r="H325" s="2">
        <v>43130</v>
      </c>
      <c r="I325" s="3">
        <f t="shared" si="40"/>
        <v>1840.3423611111139</v>
      </c>
      <c r="J325" s="3">
        <f t="shared" si="41"/>
        <v>30.895881767168124</v>
      </c>
      <c r="K325">
        <f t="shared" si="42"/>
        <v>0.14073606334808966</v>
      </c>
      <c r="L325" s="4">
        <f t="shared" si="43"/>
        <v>0.14073606334808966</v>
      </c>
      <c r="M325">
        <f t="shared" si="44"/>
        <v>0</v>
      </c>
      <c r="N325">
        <f t="shared" si="45"/>
        <v>0</v>
      </c>
      <c r="O325" s="4">
        <f t="shared" si="46"/>
        <v>0</v>
      </c>
      <c r="P325">
        <f t="shared" si="47"/>
        <v>0.10555204751106725</v>
      </c>
    </row>
    <row r="326" spans="1:16" x14ac:dyDescent="0.15">
      <c r="A326">
        <v>28700</v>
      </c>
      <c r="B326" s="1">
        <v>41225.714583333334</v>
      </c>
      <c r="C326">
        <v>0</v>
      </c>
      <c r="D326" t="s">
        <v>798</v>
      </c>
      <c r="F326" t="s">
        <v>799</v>
      </c>
      <c r="G326">
        <v>324</v>
      </c>
      <c r="H326" s="2">
        <v>43130</v>
      </c>
      <c r="I326" s="3">
        <f t="shared" si="40"/>
        <v>1904.2854166666657</v>
      </c>
      <c r="J326" s="3">
        <f t="shared" si="41"/>
        <v>15.071270172429079</v>
      </c>
      <c r="K326">
        <f t="shared" si="42"/>
        <v>6.1391577063310679E-2</v>
      </c>
      <c r="L326" s="4">
        <f t="shared" si="43"/>
        <v>6.1391577063310679E-2</v>
      </c>
      <c r="M326">
        <f t="shared" si="44"/>
        <v>0</v>
      </c>
      <c r="N326">
        <f t="shared" si="45"/>
        <v>0</v>
      </c>
      <c r="O326" s="4">
        <f t="shared" si="46"/>
        <v>0</v>
      </c>
      <c r="P326">
        <f t="shared" si="47"/>
        <v>4.6043682797483013E-2</v>
      </c>
    </row>
    <row r="327" spans="1:16" x14ac:dyDescent="0.15">
      <c r="A327">
        <v>14234</v>
      </c>
      <c r="B327" s="1">
        <v>41264.779166666667</v>
      </c>
      <c r="C327">
        <v>1</v>
      </c>
      <c r="D327" t="s">
        <v>800</v>
      </c>
      <c r="F327" t="s">
        <v>801</v>
      </c>
      <c r="G327">
        <v>325</v>
      </c>
      <c r="H327" s="2">
        <v>43130</v>
      </c>
      <c r="I327" s="3">
        <f t="shared" si="40"/>
        <v>1865.2208333333328</v>
      </c>
      <c r="J327" s="3">
        <f t="shared" si="41"/>
        <v>7.631267968716843</v>
      </c>
      <c r="K327">
        <f t="shared" si="42"/>
        <v>2.4087460669867809E-2</v>
      </c>
      <c r="L327" s="4">
        <f t="shared" si="43"/>
        <v>2.4087460669867809E-2</v>
      </c>
      <c r="M327">
        <f t="shared" si="44"/>
        <v>5.361295467694845E-4</v>
      </c>
      <c r="N327">
        <f t="shared" si="45"/>
        <v>1.8920460457775318E-2</v>
      </c>
      <c r="O327" s="4">
        <f t="shared" si="46"/>
        <v>1.8920460457775318E-2</v>
      </c>
      <c r="P327">
        <f t="shared" si="47"/>
        <v>2.2795710616844687E-2</v>
      </c>
    </row>
    <row r="328" spans="1:16" x14ac:dyDescent="0.15">
      <c r="A328">
        <v>6100</v>
      </c>
      <c r="B328" s="1">
        <v>41264.77847222222</v>
      </c>
      <c r="C328">
        <v>0</v>
      </c>
      <c r="D328" t="s">
        <v>802</v>
      </c>
      <c r="F328" t="s">
        <v>803</v>
      </c>
      <c r="G328">
        <v>326</v>
      </c>
      <c r="H328" s="2">
        <v>43130</v>
      </c>
      <c r="I328" s="3">
        <f t="shared" si="40"/>
        <v>1865.2215277777796</v>
      </c>
      <c r="J328" s="3">
        <f t="shared" si="41"/>
        <v>3.2703890176881698</v>
      </c>
      <c r="K328">
        <f t="shared" si="42"/>
        <v>2.222045645431514E-3</v>
      </c>
      <c r="L328" s="4">
        <f t="shared" si="43"/>
        <v>2.222045645431514E-3</v>
      </c>
      <c r="M328">
        <f t="shared" si="44"/>
        <v>0</v>
      </c>
      <c r="N328">
        <f t="shared" si="45"/>
        <v>0</v>
      </c>
      <c r="O328" s="4">
        <f t="shared" si="46"/>
        <v>0</v>
      </c>
      <c r="P328">
        <f t="shared" si="47"/>
        <v>1.6665342340736354E-3</v>
      </c>
    </row>
    <row r="329" spans="1:16" x14ac:dyDescent="0.15">
      <c r="A329">
        <v>11491</v>
      </c>
      <c r="B329" s="1">
        <v>41831.408333333333</v>
      </c>
      <c r="C329">
        <v>4</v>
      </c>
      <c r="D329" t="s">
        <v>804</v>
      </c>
      <c r="F329" t="s">
        <v>805</v>
      </c>
      <c r="G329">
        <v>327</v>
      </c>
      <c r="H329" s="2">
        <v>43130</v>
      </c>
      <c r="I329" s="3">
        <f t="shared" si="40"/>
        <v>1298.5916666666672</v>
      </c>
      <c r="J329" s="3">
        <f t="shared" si="41"/>
        <v>8.8488169876340361</v>
      </c>
      <c r="K329">
        <f t="shared" si="42"/>
        <v>3.0192242506323012E-2</v>
      </c>
      <c r="L329" s="4">
        <f t="shared" si="43"/>
        <v>3.0192242506323012E-2</v>
      </c>
      <c r="M329">
        <f t="shared" si="44"/>
        <v>3.0802600252837998E-3</v>
      </c>
      <c r="N329">
        <f t="shared" si="45"/>
        <v>0.10870495453798654</v>
      </c>
      <c r="O329" s="4">
        <f t="shared" si="46"/>
        <v>0.10870495453798654</v>
      </c>
      <c r="P329">
        <f t="shared" si="47"/>
        <v>4.9820420514238892E-2</v>
      </c>
    </row>
    <row r="330" spans="1:16" x14ac:dyDescent="0.15">
      <c r="A330">
        <v>18380</v>
      </c>
      <c r="B330" s="1">
        <v>41263.65902777778</v>
      </c>
      <c r="C330">
        <v>2</v>
      </c>
      <c r="D330" t="s">
        <v>806</v>
      </c>
      <c r="F330" t="s">
        <v>807</v>
      </c>
      <c r="G330">
        <v>328</v>
      </c>
      <c r="H330" s="2">
        <v>43130</v>
      </c>
      <c r="I330" s="3">
        <f t="shared" si="40"/>
        <v>1866.3409722222204</v>
      </c>
      <c r="J330" s="3">
        <f t="shared" si="41"/>
        <v>9.8481468678873014</v>
      </c>
      <c r="K330">
        <f t="shared" si="42"/>
        <v>3.5202875184605346E-2</v>
      </c>
      <c r="L330" s="4">
        <f t="shared" si="43"/>
        <v>3.5202875184605346E-2</v>
      </c>
      <c r="M330">
        <f t="shared" si="44"/>
        <v>1.0716155460160283E-3</v>
      </c>
      <c r="N330">
        <f t="shared" si="45"/>
        <v>3.7818209584802559E-2</v>
      </c>
      <c r="O330" s="4">
        <f t="shared" si="46"/>
        <v>3.7818209584802559E-2</v>
      </c>
      <c r="P330">
        <f t="shared" si="47"/>
        <v>3.5856708784654648E-2</v>
      </c>
    </row>
    <row r="331" spans="1:16" x14ac:dyDescent="0.15">
      <c r="A331">
        <v>9281</v>
      </c>
      <c r="B331" s="1">
        <v>41263.734722222223</v>
      </c>
      <c r="C331">
        <v>9</v>
      </c>
      <c r="D331" t="s">
        <v>808</v>
      </c>
      <c r="F331" t="s">
        <v>809</v>
      </c>
      <c r="G331">
        <v>329</v>
      </c>
      <c r="H331" s="2">
        <v>43130</v>
      </c>
      <c r="I331" s="3">
        <f t="shared" si="40"/>
        <v>1866.2652777777766</v>
      </c>
      <c r="J331" s="3">
        <f t="shared" si="41"/>
        <v>4.9730336359529721</v>
      </c>
      <c r="K331">
        <f t="shared" si="42"/>
        <v>1.0759093253391597E-2</v>
      </c>
      <c r="L331" s="4">
        <f t="shared" si="43"/>
        <v>1.0759093253391597E-2</v>
      </c>
      <c r="M331">
        <f t="shared" si="44"/>
        <v>4.8224655450465198E-3</v>
      </c>
      <c r="N331">
        <f t="shared" si="45"/>
        <v>0.1701888455949393</v>
      </c>
      <c r="O331" s="4">
        <f t="shared" si="46"/>
        <v>0.1701888455949393</v>
      </c>
      <c r="P331">
        <f t="shared" si="47"/>
        <v>5.0616531338778525E-2</v>
      </c>
    </row>
    <row r="332" spans="1:16" x14ac:dyDescent="0.15">
      <c r="A332">
        <v>308</v>
      </c>
      <c r="B332" s="1">
        <v>42977.489583333336</v>
      </c>
      <c r="C332">
        <v>0</v>
      </c>
      <c r="D332" t="s">
        <v>810</v>
      </c>
      <c r="E332" t="s">
        <v>811</v>
      </c>
      <c r="F332" t="s">
        <v>812</v>
      </c>
      <c r="G332">
        <v>330</v>
      </c>
      <c r="H332" s="2">
        <v>43130</v>
      </c>
      <c r="I332" s="3">
        <f t="shared" si="40"/>
        <v>152.51041666666424</v>
      </c>
      <c r="J332" s="3">
        <f t="shared" si="41"/>
        <v>2.0195341848234731</v>
      </c>
      <c r="K332">
        <f t="shared" si="42"/>
        <v>-4.0497312974842898E-3</v>
      </c>
      <c r="L332" s="4">
        <f t="shared" si="43"/>
        <v>0</v>
      </c>
      <c r="M332">
        <f t="shared" si="44"/>
        <v>0</v>
      </c>
      <c r="N332">
        <f t="shared" si="45"/>
        <v>0</v>
      </c>
      <c r="O332" s="4">
        <f t="shared" si="46"/>
        <v>0</v>
      </c>
      <c r="P332">
        <f t="shared" si="47"/>
        <v>0</v>
      </c>
    </row>
    <row r="333" spans="1:16" x14ac:dyDescent="0.15">
      <c r="A333">
        <v>22703</v>
      </c>
      <c r="B333" s="1">
        <v>42669.920138888891</v>
      </c>
      <c r="C333">
        <v>3</v>
      </c>
      <c r="D333" t="s">
        <v>813</v>
      </c>
      <c r="E333" t="s">
        <v>814</v>
      </c>
      <c r="F333" t="s">
        <v>815</v>
      </c>
      <c r="G333">
        <v>331</v>
      </c>
      <c r="H333" s="2">
        <v>43130</v>
      </c>
      <c r="I333" s="3">
        <f t="shared" si="40"/>
        <v>460.07986111110949</v>
      </c>
      <c r="J333" s="3">
        <f t="shared" si="41"/>
        <v>49.34578085024507</v>
      </c>
      <c r="K333">
        <f t="shared" si="42"/>
        <v>0.23324372181342815</v>
      </c>
      <c r="L333" s="4">
        <f t="shared" si="43"/>
        <v>0.23324372181342815</v>
      </c>
      <c r="M333">
        <f t="shared" si="44"/>
        <v>6.5206070805944247E-3</v>
      </c>
      <c r="N333">
        <f t="shared" si="45"/>
        <v>0.23011768176642253</v>
      </c>
      <c r="O333" s="4">
        <f t="shared" si="46"/>
        <v>0.23011768176642253</v>
      </c>
      <c r="P333">
        <f t="shared" si="47"/>
        <v>0.23246221180167675</v>
      </c>
    </row>
    <row r="334" spans="1:16" x14ac:dyDescent="0.15">
      <c r="A334">
        <v>10563</v>
      </c>
      <c r="B334" s="1">
        <v>42633.480555555558</v>
      </c>
      <c r="C334">
        <v>1</v>
      </c>
      <c r="D334" t="s">
        <v>816</v>
      </c>
      <c r="E334" t="s">
        <v>817</v>
      </c>
      <c r="F334" t="s">
        <v>818</v>
      </c>
      <c r="G334">
        <v>332</v>
      </c>
      <c r="H334" s="2">
        <v>43130</v>
      </c>
      <c r="I334" s="3">
        <f t="shared" si="40"/>
        <v>496.51944444444234</v>
      </c>
      <c r="J334" s="3">
        <f t="shared" si="41"/>
        <v>21.274091313420733</v>
      </c>
      <c r="K334">
        <f t="shared" si="42"/>
        <v>9.2492476696889675E-2</v>
      </c>
      <c r="L334" s="4">
        <f t="shared" si="43"/>
        <v>9.2492476696889675E-2</v>
      </c>
      <c r="M334">
        <f t="shared" si="44"/>
        <v>2.0140198157171953E-3</v>
      </c>
      <c r="N334">
        <f t="shared" si="45"/>
        <v>7.1076445075759553E-2</v>
      </c>
      <c r="O334" s="4">
        <f t="shared" si="46"/>
        <v>7.1076445075759553E-2</v>
      </c>
      <c r="P334">
        <f t="shared" si="47"/>
        <v>8.7138468791607152E-2</v>
      </c>
    </row>
    <row r="335" spans="1:16" x14ac:dyDescent="0.15">
      <c r="A335">
        <v>65701</v>
      </c>
      <c r="B335" s="1">
        <v>41213.656944444447</v>
      </c>
      <c r="C335">
        <v>2</v>
      </c>
      <c r="D335" t="s">
        <v>819</v>
      </c>
      <c r="F335" t="s">
        <v>820</v>
      </c>
      <c r="G335">
        <v>333</v>
      </c>
      <c r="H335" s="2">
        <v>43130</v>
      </c>
      <c r="I335" s="3">
        <f t="shared" si="40"/>
        <v>1916.3430555555533</v>
      </c>
      <c r="J335" s="3">
        <f t="shared" si="41"/>
        <v>34.28457123557822</v>
      </c>
      <c r="K335">
        <f t="shared" si="42"/>
        <v>0.15772692744860434</v>
      </c>
      <c r="L335" s="4">
        <f t="shared" si="43"/>
        <v>0.15772692744860434</v>
      </c>
      <c r="M335">
        <f t="shared" si="44"/>
        <v>1.0436544720956523E-3</v>
      </c>
      <c r="N335">
        <f t="shared" si="45"/>
        <v>3.6831439882115624E-2</v>
      </c>
      <c r="O335" s="4">
        <f t="shared" si="46"/>
        <v>3.6831439882115624E-2</v>
      </c>
      <c r="P335">
        <f t="shared" si="47"/>
        <v>0.12750305555698216</v>
      </c>
    </row>
    <row r="336" spans="1:16" x14ac:dyDescent="0.15">
      <c r="A336">
        <v>42017</v>
      </c>
      <c r="B336" s="1">
        <v>41263.660416666666</v>
      </c>
      <c r="C336">
        <v>0</v>
      </c>
      <c r="D336" t="s">
        <v>821</v>
      </c>
      <c r="F336" t="s">
        <v>822</v>
      </c>
      <c r="G336">
        <v>334</v>
      </c>
      <c r="H336" s="2">
        <v>43130</v>
      </c>
      <c r="I336" s="3">
        <f t="shared" si="40"/>
        <v>1866.3395833333343</v>
      </c>
      <c r="J336" s="3">
        <f t="shared" si="41"/>
        <v>22.513051952183574</v>
      </c>
      <c r="K336">
        <f t="shared" si="42"/>
        <v>9.8704616237956261E-2</v>
      </c>
      <c r="L336" s="4">
        <f t="shared" si="43"/>
        <v>9.8704616237956261E-2</v>
      </c>
      <c r="M336">
        <f t="shared" si="44"/>
        <v>0</v>
      </c>
      <c r="N336">
        <f t="shared" si="45"/>
        <v>0</v>
      </c>
      <c r="O336" s="4">
        <f t="shared" si="46"/>
        <v>0</v>
      </c>
      <c r="P336">
        <f t="shared" si="47"/>
        <v>7.4028462178467203E-2</v>
      </c>
    </row>
    <row r="337" spans="1:16" x14ac:dyDescent="0.15">
      <c r="A337">
        <v>9568</v>
      </c>
      <c r="B337" s="1">
        <v>41263.734722222223</v>
      </c>
      <c r="C337">
        <v>0</v>
      </c>
      <c r="D337" t="s">
        <v>823</v>
      </c>
      <c r="F337" t="s">
        <v>824</v>
      </c>
      <c r="G337">
        <v>335</v>
      </c>
      <c r="H337" s="2">
        <v>43130</v>
      </c>
      <c r="I337" s="3">
        <f t="shared" si="40"/>
        <v>1866.2652777777766</v>
      </c>
      <c r="J337" s="3">
        <f t="shared" si="41"/>
        <v>5.1268167038894559</v>
      </c>
      <c r="K337">
        <f t="shared" si="42"/>
        <v>1.153016042629928E-2</v>
      </c>
      <c r="L337" s="4">
        <f t="shared" si="43"/>
        <v>1.153016042629928E-2</v>
      </c>
      <c r="M337">
        <f t="shared" si="44"/>
        <v>0</v>
      </c>
      <c r="N337">
        <f t="shared" si="45"/>
        <v>0</v>
      </c>
      <c r="O337" s="4">
        <f t="shared" si="46"/>
        <v>0</v>
      </c>
      <c r="P337">
        <f t="shared" si="47"/>
        <v>8.6476203197244604E-3</v>
      </c>
    </row>
    <row r="338" spans="1:16" x14ac:dyDescent="0.15">
      <c r="A338">
        <v>37758</v>
      </c>
      <c r="B338" s="1">
        <v>41324.757638888892</v>
      </c>
      <c r="C338">
        <v>0</v>
      </c>
      <c r="D338" t="s">
        <v>825</v>
      </c>
      <c r="F338" t="s">
        <v>826</v>
      </c>
      <c r="G338">
        <v>336</v>
      </c>
      <c r="H338" s="2">
        <v>43130</v>
      </c>
      <c r="I338" s="3">
        <f t="shared" si="40"/>
        <v>1805.242361111108</v>
      </c>
      <c r="J338" s="3">
        <f t="shared" si="41"/>
        <v>20.91575115529659</v>
      </c>
      <c r="K338">
        <f t="shared" si="42"/>
        <v>9.0695761776504583E-2</v>
      </c>
      <c r="L338" s="4">
        <f t="shared" si="43"/>
        <v>9.0695761776504583E-2</v>
      </c>
      <c r="M338">
        <f t="shared" si="44"/>
        <v>0</v>
      </c>
      <c r="N338">
        <f t="shared" si="45"/>
        <v>0</v>
      </c>
      <c r="O338" s="4">
        <f t="shared" si="46"/>
        <v>0</v>
      </c>
      <c r="P338">
        <f t="shared" si="47"/>
        <v>6.802182133237844E-2</v>
      </c>
    </row>
    <row r="339" spans="1:16" x14ac:dyDescent="0.15">
      <c r="A339">
        <v>91824</v>
      </c>
      <c r="B339" s="1">
        <v>41331.718055555553</v>
      </c>
      <c r="C339">
        <v>4</v>
      </c>
      <c r="D339" t="s">
        <v>827</v>
      </c>
      <c r="F339" t="s">
        <v>828</v>
      </c>
      <c r="G339">
        <v>337</v>
      </c>
      <c r="H339" s="2">
        <v>43130</v>
      </c>
      <c r="I339" s="3">
        <f t="shared" si="40"/>
        <v>1798.2819444444467</v>
      </c>
      <c r="J339" s="3">
        <f t="shared" si="41"/>
        <v>51.062070819138263</v>
      </c>
      <c r="K339">
        <f t="shared" si="42"/>
        <v>0.24184918710919709</v>
      </c>
      <c r="L339" s="4">
        <f t="shared" si="43"/>
        <v>0.24184918710919709</v>
      </c>
      <c r="M339">
        <f t="shared" si="44"/>
        <v>2.2243453048936342E-3</v>
      </c>
      <c r="N339">
        <f t="shared" si="45"/>
        <v>7.8499007635879151E-2</v>
      </c>
      <c r="O339" s="4">
        <f t="shared" si="46"/>
        <v>7.8499007635879151E-2</v>
      </c>
      <c r="P339">
        <f t="shared" si="47"/>
        <v>0.20101164224086759</v>
      </c>
    </row>
    <row r="340" spans="1:16" x14ac:dyDescent="0.15">
      <c r="A340">
        <v>643</v>
      </c>
      <c r="B340" s="1">
        <v>42633.481944444444</v>
      </c>
      <c r="C340">
        <v>0</v>
      </c>
      <c r="D340" t="s">
        <v>829</v>
      </c>
      <c r="E340" t="s">
        <v>830</v>
      </c>
      <c r="F340" t="s">
        <v>831</v>
      </c>
      <c r="G340">
        <v>338</v>
      </c>
      <c r="H340" s="2">
        <v>43130</v>
      </c>
      <c r="I340" s="3">
        <f t="shared" si="40"/>
        <v>496.5180555555562</v>
      </c>
      <c r="J340" s="3">
        <f t="shared" si="41"/>
        <v>1.2950183639959367</v>
      </c>
      <c r="K340">
        <f t="shared" si="42"/>
        <v>-7.6824483006534177E-3</v>
      </c>
      <c r="L340" s="4">
        <f t="shared" si="43"/>
        <v>0</v>
      </c>
      <c r="M340">
        <f t="shared" si="44"/>
        <v>0</v>
      </c>
      <c r="N340">
        <f t="shared" si="45"/>
        <v>0</v>
      </c>
      <c r="O340" s="4">
        <f t="shared" si="46"/>
        <v>0</v>
      </c>
      <c r="P340">
        <f t="shared" si="47"/>
        <v>0</v>
      </c>
    </row>
    <row r="341" spans="1:16" x14ac:dyDescent="0.15">
      <c r="A341">
        <v>34710</v>
      </c>
      <c r="B341" s="1">
        <v>41331.570833333331</v>
      </c>
      <c r="C341">
        <v>2</v>
      </c>
      <c r="D341" t="s">
        <v>832</v>
      </c>
      <c r="F341" t="s">
        <v>833</v>
      </c>
      <c r="G341">
        <v>339</v>
      </c>
      <c r="H341" s="2">
        <v>43130</v>
      </c>
      <c r="I341" s="3">
        <f t="shared" si="40"/>
        <v>1798.4291666666686</v>
      </c>
      <c r="J341" s="3">
        <f t="shared" si="41"/>
        <v>19.30017631127162</v>
      </c>
      <c r="K341">
        <f t="shared" si="42"/>
        <v>8.2595281376948396E-2</v>
      </c>
      <c r="L341" s="4">
        <f t="shared" si="43"/>
        <v>8.2595281376948396E-2</v>
      </c>
      <c r="M341">
        <f t="shared" si="44"/>
        <v>1.1120816082553513E-3</v>
      </c>
      <c r="N341">
        <f t="shared" si="45"/>
        <v>3.9246290792216747E-2</v>
      </c>
      <c r="O341" s="4">
        <f t="shared" si="46"/>
        <v>3.9246290792216747E-2</v>
      </c>
      <c r="P341">
        <f t="shared" si="47"/>
        <v>7.1758033730765489E-2</v>
      </c>
    </row>
    <row r="342" spans="1:16" x14ac:dyDescent="0.15">
      <c r="A342">
        <v>14437</v>
      </c>
      <c r="B342" s="1">
        <v>41331.756944444445</v>
      </c>
      <c r="C342">
        <v>0</v>
      </c>
      <c r="D342" t="s">
        <v>834</v>
      </c>
      <c r="F342" t="s">
        <v>835</v>
      </c>
      <c r="G342">
        <v>340</v>
      </c>
      <c r="H342" s="2">
        <v>43130</v>
      </c>
      <c r="I342" s="3">
        <f t="shared" si="40"/>
        <v>1798.2430555555547</v>
      </c>
      <c r="J342" s="3">
        <f t="shared" si="41"/>
        <v>8.0283919103136974</v>
      </c>
      <c r="K342">
        <f t="shared" si="42"/>
        <v>2.6078637195670468E-2</v>
      </c>
      <c r="L342" s="4">
        <f t="shared" si="43"/>
        <v>2.6078637195670468E-2</v>
      </c>
      <c r="M342">
        <f t="shared" si="44"/>
        <v>0</v>
      </c>
      <c r="N342">
        <f t="shared" si="45"/>
        <v>0</v>
      </c>
      <c r="O342" s="4">
        <f t="shared" si="46"/>
        <v>0</v>
      </c>
      <c r="P342">
        <f t="shared" si="47"/>
        <v>1.9558977896752851E-2</v>
      </c>
    </row>
    <row r="343" spans="1:16" x14ac:dyDescent="0.15">
      <c r="A343">
        <v>20287</v>
      </c>
      <c r="B343" s="1">
        <v>41263.459027777775</v>
      </c>
      <c r="C343">
        <v>0</v>
      </c>
      <c r="D343" t="s">
        <v>836</v>
      </c>
      <c r="F343" t="s">
        <v>837</v>
      </c>
      <c r="G343">
        <v>341</v>
      </c>
      <c r="H343" s="2">
        <v>43130</v>
      </c>
      <c r="I343" s="3">
        <f t="shared" si="40"/>
        <v>1866.5409722222248</v>
      </c>
      <c r="J343" s="3">
        <f t="shared" si="41"/>
        <v>10.868767576983405</v>
      </c>
      <c r="K343">
        <f t="shared" si="42"/>
        <v>4.0320259922298346E-2</v>
      </c>
      <c r="L343" s="4">
        <f t="shared" si="43"/>
        <v>4.0320259922298346E-2</v>
      </c>
      <c r="M343">
        <f t="shared" si="44"/>
        <v>0</v>
      </c>
      <c r="N343">
        <f t="shared" si="45"/>
        <v>0</v>
      </c>
      <c r="O343" s="4">
        <f t="shared" si="46"/>
        <v>0</v>
      </c>
      <c r="P343">
        <f t="shared" si="47"/>
        <v>3.0240194941723759E-2</v>
      </c>
    </row>
    <row r="344" spans="1:16" x14ac:dyDescent="0.15">
      <c r="A344">
        <v>32700</v>
      </c>
      <c r="B344" s="1">
        <v>41302.581944444442</v>
      </c>
      <c r="C344">
        <v>2</v>
      </c>
      <c r="D344" t="s">
        <v>838</v>
      </c>
      <c r="F344" t="s">
        <v>839</v>
      </c>
      <c r="G344">
        <v>342</v>
      </c>
      <c r="H344" s="2">
        <v>43130</v>
      </c>
      <c r="I344" s="3">
        <f t="shared" si="40"/>
        <v>1827.4180555555577</v>
      </c>
      <c r="J344" s="3">
        <f t="shared" si="41"/>
        <v>17.894099218615192</v>
      </c>
      <c r="K344">
        <f t="shared" si="42"/>
        <v>7.5545221163735327E-2</v>
      </c>
      <c r="L344" s="4">
        <f t="shared" si="43"/>
        <v>7.5545221163735327E-2</v>
      </c>
      <c r="M344">
        <f t="shared" si="44"/>
        <v>1.0944403191813575E-3</v>
      </c>
      <c r="N344">
        <f t="shared" si="45"/>
        <v>3.8623714934646641E-2</v>
      </c>
      <c r="O344" s="4">
        <f t="shared" si="46"/>
        <v>3.8623714934646641E-2</v>
      </c>
      <c r="P344">
        <f t="shared" si="47"/>
        <v>6.6314844606463155E-2</v>
      </c>
    </row>
    <row r="345" spans="1:16" x14ac:dyDescent="0.15">
      <c r="A345">
        <v>33230</v>
      </c>
      <c r="B345" s="1">
        <v>41295.618750000001</v>
      </c>
      <c r="C345">
        <v>0</v>
      </c>
      <c r="D345" t="s">
        <v>840</v>
      </c>
      <c r="F345" t="s">
        <v>841</v>
      </c>
      <c r="G345">
        <v>343</v>
      </c>
      <c r="H345" s="2">
        <v>43130</v>
      </c>
      <c r="I345" s="3">
        <f t="shared" si="40"/>
        <v>1834.3812499999985</v>
      </c>
      <c r="J345" s="3">
        <f t="shared" si="41"/>
        <v>18.115100118909318</v>
      </c>
      <c r="K345">
        <f t="shared" si="42"/>
        <v>7.6653318054286546E-2</v>
      </c>
      <c r="L345" s="4">
        <f t="shared" si="43"/>
        <v>7.6653318054286546E-2</v>
      </c>
      <c r="M345">
        <f t="shared" si="44"/>
        <v>0</v>
      </c>
      <c r="N345">
        <f t="shared" si="45"/>
        <v>0</v>
      </c>
      <c r="O345" s="4">
        <f t="shared" si="46"/>
        <v>0</v>
      </c>
      <c r="P345">
        <f t="shared" si="47"/>
        <v>5.7489988540714909E-2</v>
      </c>
    </row>
    <row r="346" spans="1:16" x14ac:dyDescent="0.15">
      <c r="A346">
        <v>3474</v>
      </c>
      <c r="B346" s="1">
        <v>42958.45416666667</v>
      </c>
      <c r="C346">
        <v>0</v>
      </c>
      <c r="D346" t="s">
        <v>842</v>
      </c>
      <c r="E346" t="s">
        <v>283</v>
      </c>
      <c r="F346" t="s">
        <v>843</v>
      </c>
      <c r="G346">
        <v>344</v>
      </c>
      <c r="H346" s="2">
        <v>43130</v>
      </c>
      <c r="I346" s="3">
        <f t="shared" si="40"/>
        <v>171.54583333332994</v>
      </c>
      <c r="J346" s="3">
        <f t="shared" si="41"/>
        <v>20.251147652474231</v>
      </c>
      <c r="K346">
        <f t="shared" si="42"/>
        <v>8.7363444695683717E-2</v>
      </c>
      <c r="L346" s="4">
        <f t="shared" si="43"/>
        <v>8.7363444695683717E-2</v>
      </c>
      <c r="M346">
        <f t="shared" si="44"/>
        <v>0</v>
      </c>
      <c r="N346">
        <f t="shared" si="45"/>
        <v>0</v>
      </c>
      <c r="O346" s="4">
        <f t="shared" si="46"/>
        <v>0</v>
      </c>
      <c r="P346">
        <f t="shared" si="47"/>
        <v>6.5522583521762795E-2</v>
      </c>
    </row>
    <row r="347" spans="1:16" x14ac:dyDescent="0.15">
      <c r="A347">
        <v>104108</v>
      </c>
      <c r="B347" s="1">
        <v>41331.734722222223</v>
      </c>
      <c r="C347">
        <v>0</v>
      </c>
      <c r="D347" t="s">
        <v>844</v>
      </c>
      <c r="F347" t="s">
        <v>845</v>
      </c>
      <c r="G347">
        <v>345</v>
      </c>
      <c r="H347" s="2">
        <v>43130</v>
      </c>
      <c r="I347" s="3">
        <f t="shared" si="40"/>
        <v>1798.2652777777766</v>
      </c>
      <c r="J347" s="3">
        <f t="shared" si="41"/>
        <v>57.893571814194424</v>
      </c>
      <c r="K347">
        <f t="shared" si="42"/>
        <v>0.27610228291262845</v>
      </c>
      <c r="L347" s="4">
        <f t="shared" si="43"/>
        <v>0.27610228291262845</v>
      </c>
      <c r="M347">
        <f t="shared" si="44"/>
        <v>0</v>
      </c>
      <c r="N347">
        <f t="shared" si="45"/>
        <v>0</v>
      </c>
      <c r="O347" s="4">
        <f t="shared" si="46"/>
        <v>0</v>
      </c>
      <c r="P347">
        <f t="shared" si="47"/>
        <v>0.20707671218447132</v>
      </c>
    </row>
    <row r="348" spans="1:16" x14ac:dyDescent="0.15">
      <c r="A348">
        <v>61440</v>
      </c>
      <c r="B348" s="1">
        <v>41305.730555555558</v>
      </c>
      <c r="C348">
        <v>17</v>
      </c>
      <c r="D348" t="s">
        <v>846</v>
      </c>
      <c r="F348" t="s">
        <v>847</v>
      </c>
      <c r="G348">
        <v>346</v>
      </c>
      <c r="H348" s="2">
        <v>43130</v>
      </c>
      <c r="I348" s="3">
        <f t="shared" si="40"/>
        <v>1824.2694444444423</v>
      </c>
      <c r="J348" s="3">
        <f t="shared" si="41"/>
        <v>33.679235371236928</v>
      </c>
      <c r="K348">
        <f t="shared" si="42"/>
        <v>0.15469177787173383</v>
      </c>
      <c r="L348" s="4">
        <f t="shared" si="43"/>
        <v>0.15469177787173383</v>
      </c>
      <c r="M348">
        <f t="shared" si="44"/>
        <v>9.3187988494633431E-3</v>
      </c>
      <c r="N348">
        <f t="shared" si="45"/>
        <v>0.32886821143816297</v>
      </c>
      <c r="O348" s="4">
        <f t="shared" si="46"/>
        <v>0.32886821143816297</v>
      </c>
      <c r="P348">
        <f t="shared" si="47"/>
        <v>0.1982358862633411</v>
      </c>
    </row>
    <row r="349" spans="1:16" x14ac:dyDescent="0.15">
      <c r="A349">
        <v>14459</v>
      </c>
      <c r="B349" s="1">
        <v>41263.467361111114</v>
      </c>
      <c r="C349">
        <v>0</v>
      </c>
      <c r="D349" t="s">
        <v>848</v>
      </c>
      <c r="F349" t="s">
        <v>849</v>
      </c>
      <c r="G349">
        <v>347</v>
      </c>
      <c r="H349" s="2">
        <v>43130</v>
      </c>
      <c r="I349" s="3">
        <f t="shared" si="40"/>
        <v>1866.5326388888861</v>
      </c>
      <c r="J349" s="3">
        <f t="shared" si="41"/>
        <v>7.7464490567961279</v>
      </c>
      <c r="K349">
        <f t="shared" si="42"/>
        <v>2.4664977799350538E-2</v>
      </c>
      <c r="L349" s="4">
        <f t="shared" si="43"/>
        <v>2.4664977799350538E-2</v>
      </c>
      <c r="M349">
        <f t="shared" si="44"/>
        <v>0</v>
      </c>
      <c r="N349">
        <f t="shared" si="45"/>
        <v>0</v>
      </c>
      <c r="O349" s="4">
        <f t="shared" si="46"/>
        <v>0</v>
      </c>
      <c r="P349">
        <f t="shared" si="47"/>
        <v>1.8498733349512905E-2</v>
      </c>
    </row>
    <row r="350" spans="1:16" x14ac:dyDescent="0.15">
      <c r="A350">
        <v>21043</v>
      </c>
      <c r="B350" s="1">
        <v>41222.48541666667</v>
      </c>
      <c r="C350">
        <v>0</v>
      </c>
      <c r="D350" t="s">
        <v>850</v>
      </c>
      <c r="F350" t="s">
        <v>851</v>
      </c>
      <c r="G350">
        <v>348</v>
      </c>
      <c r="H350" s="2">
        <v>43130</v>
      </c>
      <c r="I350" s="3">
        <f t="shared" si="40"/>
        <v>1907.5145833333299</v>
      </c>
      <c r="J350" s="3">
        <f t="shared" si="41"/>
        <v>11.031632567247758</v>
      </c>
      <c r="K350">
        <f t="shared" si="42"/>
        <v>4.1136863787040068E-2</v>
      </c>
      <c r="L350" s="4">
        <f t="shared" si="43"/>
        <v>4.1136863787040068E-2</v>
      </c>
      <c r="M350">
        <f t="shared" si="44"/>
        <v>0</v>
      </c>
      <c r="N350">
        <f t="shared" si="45"/>
        <v>0</v>
      </c>
      <c r="O350" s="4">
        <f t="shared" si="46"/>
        <v>0</v>
      </c>
      <c r="P350">
        <f t="shared" si="47"/>
        <v>3.0852647840280051E-2</v>
      </c>
    </row>
    <row r="351" spans="1:16" x14ac:dyDescent="0.15">
      <c r="A351">
        <v>565</v>
      </c>
      <c r="B351" s="1">
        <v>42958.64166666667</v>
      </c>
      <c r="C351">
        <v>0</v>
      </c>
      <c r="D351" t="s">
        <v>852</v>
      </c>
      <c r="E351" t="s">
        <v>852</v>
      </c>
      <c r="F351" t="s">
        <v>853</v>
      </c>
      <c r="G351">
        <v>349</v>
      </c>
      <c r="H351" s="2">
        <v>43130</v>
      </c>
      <c r="I351" s="3">
        <f t="shared" si="40"/>
        <v>171.35833333332994</v>
      </c>
      <c r="J351" s="3">
        <f t="shared" si="41"/>
        <v>3.2971842629967099</v>
      </c>
      <c r="K351">
        <f t="shared" si="42"/>
        <v>2.3563968085644886E-3</v>
      </c>
      <c r="L351" s="4">
        <f t="shared" si="43"/>
        <v>2.3563968085644886E-3</v>
      </c>
      <c r="M351">
        <f t="shared" si="44"/>
        <v>0</v>
      </c>
      <c r="N351">
        <f t="shared" si="45"/>
        <v>0</v>
      </c>
      <c r="O351" s="4">
        <f t="shared" si="46"/>
        <v>0</v>
      </c>
      <c r="P351">
        <f t="shared" si="47"/>
        <v>1.7672976064233665E-3</v>
      </c>
    </row>
    <row r="352" spans="1:16" x14ac:dyDescent="0.15">
      <c r="A352">
        <v>9136</v>
      </c>
      <c r="B352" s="1">
        <v>41264.777777777781</v>
      </c>
      <c r="C352">
        <v>1</v>
      </c>
      <c r="D352" t="s">
        <v>854</v>
      </c>
      <c r="F352" t="s">
        <v>855</v>
      </c>
      <c r="G352">
        <v>350</v>
      </c>
      <c r="H352" s="2">
        <v>43130</v>
      </c>
      <c r="I352" s="3">
        <f t="shared" si="40"/>
        <v>1865.222222222219</v>
      </c>
      <c r="J352" s="3">
        <f t="shared" si="41"/>
        <v>4.8980758920593397</v>
      </c>
      <c r="K352">
        <f t="shared" si="42"/>
        <v>1.0383255676165781E-2</v>
      </c>
      <c r="L352" s="4">
        <f t="shared" si="43"/>
        <v>1.0383255676165781E-2</v>
      </c>
      <c r="M352">
        <f t="shared" si="44"/>
        <v>5.3612914755465631E-4</v>
      </c>
      <c r="N352">
        <f t="shared" si="45"/>
        <v>1.8920446369149881E-2</v>
      </c>
      <c r="O352" s="4">
        <f t="shared" si="46"/>
        <v>1.8920446369149881E-2</v>
      </c>
      <c r="P352">
        <f t="shared" si="47"/>
        <v>1.2517553349411806E-2</v>
      </c>
    </row>
    <row r="353" spans="1:16" x14ac:dyDescent="0.15">
      <c r="A353">
        <v>16089</v>
      </c>
      <c r="B353" s="1">
        <v>41262.465277777781</v>
      </c>
      <c r="C353">
        <v>3</v>
      </c>
      <c r="D353" t="s">
        <v>856</v>
      </c>
      <c r="F353" t="s">
        <v>857</v>
      </c>
      <c r="G353">
        <v>351</v>
      </c>
      <c r="H353" s="2">
        <v>43130</v>
      </c>
      <c r="I353" s="3">
        <f t="shared" si="40"/>
        <v>1867.534722222219</v>
      </c>
      <c r="J353" s="3">
        <f t="shared" si="41"/>
        <v>8.6151008645533285</v>
      </c>
      <c r="K353">
        <f t="shared" si="42"/>
        <v>2.9020391582128831E-2</v>
      </c>
      <c r="L353" s="4">
        <f t="shared" si="43"/>
        <v>2.9020391582128831E-2</v>
      </c>
      <c r="M353">
        <f t="shared" si="44"/>
        <v>1.6063958352700595E-3</v>
      </c>
      <c r="N353">
        <f t="shared" si="45"/>
        <v>5.6691053615499171E-2</v>
      </c>
      <c r="O353" s="4">
        <f t="shared" si="46"/>
        <v>5.6691053615499171E-2</v>
      </c>
      <c r="P353">
        <f t="shared" si="47"/>
        <v>3.5938057090471417E-2</v>
      </c>
    </row>
    <row r="354" spans="1:16" x14ac:dyDescent="0.15">
      <c r="A354">
        <v>68973</v>
      </c>
      <c r="B354" s="1">
        <v>41212.696527777778</v>
      </c>
      <c r="C354">
        <v>10</v>
      </c>
      <c r="D354" t="s">
        <v>858</v>
      </c>
      <c r="F354" t="s">
        <v>859</v>
      </c>
      <c r="G354">
        <v>352</v>
      </c>
      <c r="H354" s="2">
        <v>43130</v>
      </c>
      <c r="I354" s="3">
        <f t="shared" si="40"/>
        <v>1917.3034722222219</v>
      </c>
      <c r="J354" s="3">
        <f t="shared" si="41"/>
        <v>35.973960825334487</v>
      </c>
      <c r="K354">
        <f t="shared" si="42"/>
        <v>0.16619751444099712</v>
      </c>
      <c r="L354" s="4">
        <f t="shared" si="43"/>
        <v>0.16619751444099712</v>
      </c>
      <c r="M354">
        <f t="shared" si="44"/>
        <v>5.2156584207348512E-3</v>
      </c>
      <c r="N354">
        <f t="shared" si="45"/>
        <v>0.18406495128910783</v>
      </c>
      <c r="O354" s="4">
        <f t="shared" si="46"/>
        <v>0.18406495128910783</v>
      </c>
      <c r="P354">
        <f t="shared" si="47"/>
        <v>0.17066437365302478</v>
      </c>
    </row>
    <row r="355" spans="1:16" x14ac:dyDescent="0.15">
      <c r="A355">
        <v>332771</v>
      </c>
      <c r="B355" s="1">
        <v>41537.70208333333</v>
      </c>
      <c r="C355">
        <v>0</v>
      </c>
      <c r="D355" t="s">
        <v>860</v>
      </c>
      <c r="E355" t="s">
        <v>861</v>
      </c>
      <c r="F355" t="s">
        <v>862</v>
      </c>
      <c r="G355">
        <v>353</v>
      </c>
      <c r="H355" s="2">
        <v>43130</v>
      </c>
      <c r="I355" s="3">
        <f t="shared" si="40"/>
        <v>1592.2979166666701</v>
      </c>
      <c r="J355" s="3">
        <f t="shared" si="41"/>
        <v>208.98790139512687</v>
      </c>
      <c r="K355">
        <f t="shared" si="42"/>
        <v>1.0336881414576682</v>
      </c>
      <c r="L355" s="4">
        <f t="shared" si="43"/>
        <v>1</v>
      </c>
      <c r="M355">
        <f t="shared" si="44"/>
        <v>0</v>
      </c>
      <c r="N355">
        <f t="shared" si="45"/>
        <v>0</v>
      </c>
      <c r="O355" s="4">
        <f t="shared" si="46"/>
        <v>0</v>
      </c>
      <c r="P355">
        <f t="shared" si="47"/>
        <v>0.75</v>
      </c>
    </row>
    <row r="356" spans="1:16" x14ac:dyDescent="0.15">
      <c r="A356">
        <v>969</v>
      </c>
      <c r="B356" s="1">
        <v>42943.484027777777</v>
      </c>
      <c r="C356">
        <v>0</v>
      </c>
      <c r="D356" t="s">
        <v>863</v>
      </c>
      <c r="E356" t="s">
        <v>864</v>
      </c>
      <c r="F356" t="s">
        <v>865</v>
      </c>
      <c r="G356">
        <v>354</v>
      </c>
      <c r="H356" s="2">
        <v>43130</v>
      </c>
      <c r="I356" s="3">
        <f t="shared" si="40"/>
        <v>186.51597222222335</v>
      </c>
      <c r="J356" s="3">
        <f t="shared" si="41"/>
        <v>5.1952655231343439</v>
      </c>
      <c r="K356">
        <f t="shared" si="42"/>
        <v>1.1873362303152352E-2</v>
      </c>
      <c r="L356" s="4">
        <f t="shared" si="43"/>
        <v>1.1873362303152352E-2</v>
      </c>
      <c r="M356">
        <f t="shared" si="44"/>
        <v>0</v>
      </c>
      <c r="N356">
        <f t="shared" si="45"/>
        <v>0</v>
      </c>
      <c r="O356" s="4">
        <f t="shared" si="46"/>
        <v>0</v>
      </c>
      <c r="P356">
        <f t="shared" si="47"/>
        <v>8.9050217273642651E-3</v>
      </c>
    </row>
    <row r="357" spans="1:16" x14ac:dyDescent="0.15">
      <c r="A357">
        <v>14895</v>
      </c>
      <c r="B357" s="1">
        <v>41263.463888888888</v>
      </c>
      <c r="C357">
        <v>0</v>
      </c>
      <c r="D357" t="s">
        <v>866</v>
      </c>
      <c r="F357" t="s">
        <v>867</v>
      </c>
      <c r="G357">
        <v>355</v>
      </c>
      <c r="H357" s="2">
        <v>43130</v>
      </c>
      <c r="I357" s="3">
        <f t="shared" si="40"/>
        <v>1866.5361111111124</v>
      </c>
      <c r="J357" s="3">
        <f t="shared" si="41"/>
        <v>7.980022412281806</v>
      </c>
      <c r="K357">
        <f t="shared" si="42"/>
        <v>2.5836112887872045E-2</v>
      </c>
      <c r="L357" s="4">
        <f t="shared" si="43"/>
        <v>2.5836112887872045E-2</v>
      </c>
      <c r="M357">
        <f t="shared" si="44"/>
        <v>0</v>
      </c>
      <c r="N357">
        <f t="shared" si="45"/>
        <v>0</v>
      </c>
      <c r="O357" s="4">
        <f t="shared" si="46"/>
        <v>0</v>
      </c>
      <c r="P357">
        <f t="shared" si="47"/>
        <v>1.9377084665904033E-2</v>
      </c>
    </row>
    <row r="358" spans="1:16" x14ac:dyDescent="0.15">
      <c r="A358">
        <v>5434</v>
      </c>
      <c r="B358" s="1">
        <v>41851.625694444447</v>
      </c>
      <c r="C358">
        <v>10</v>
      </c>
      <c r="D358" t="s">
        <v>868</v>
      </c>
      <c r="F358" t="s">
        <v>869</v>
      </c>
      <c r="G358">
        <v>356</v>
      </c>
      <c r="H358" s="2">
        <v>43130</v>
      </c>
      <c r="I358" s="3">
        <f t="shared" si="40"/>
        <v>1278.3743055555533</v>
      </c>
      <c r="J358" s="3">
        <f t="shared" si="41"/>
        <v>4.250711216882995</v>
      </c>
      <c r="K358">
        <f t="shared" si="42"/>
        <v>7.1373739505216378E-3</v>
      </c>
      <c r="L358" s="4">
        <f t="shared" si="43"/>
        <v>7.1373739505216378E-3</v>
      </c>
      <c r="M358">
        <f t="shared" si="44"/>
        <v>7.8224350697147504E-3</v>
      </c>
      <c r="N358">
        <f t="shared" si="45"/>
        <v>0.27606028116127879</v>
      </c>
      <c r="O358" s="4">
        <f t="shared" si="46"/>
        <v>0.27606028116127879</v>
      </c>
      <c r="P358">
        <f t="shared" si="47"/>
        <v>7.4368100753210931E-2</v>
      </c>
    </row>
    <row r="359" spans="1:16" x14ac:dyDescent="0.15">
      <c r="A359">
        <v>121751</v>
      </c>
      <c r="B359" s="1">
        <v>41283.572916666664</v>
      </c>
      <c r="C359">
        <v>1</v>
      </c>
      <c r="D359" t="s">
        <v>870</v>
      </c>
      <c r="F359" t="s">
        <v>871</v>
      </c>
      <c r="G359">
        <v>357</v>
      </c>
      <c r="H359" s="2">
        <v>43130</v>
      </c>
      <c r="I359" s="3">
        <f t="shared" si="40"/>
        <v>1846.4270833333358</v>
      </c>
      <c r="J359" s="3">
        <f t="shared" si="41"/>
        <v>65.938699176901252</v>
      </c>
      <c r="K359">
        <f t="shared" si="42"/>
        <v>0.31644049240788141</v>
      </c>
      <c r="L359" s="4">
        <f t="shared" si="43"/>
        <v>0.31644049240788141</v>
      </c>
      <c r="M359">
        <f t="shared" si="44"/>
        <v>5.4158650998267983E-4</v>
      </c>
      <c r="N359">
        <f t="shared" si="45"/>
        <v>1.9113041257167802E-2</v>
      </c>
      <c r="O359" s="4">
        <f t="shared" si="46"/>
        <v>1.9113041257167802E-2</v>
      </c>
      <c r="P359">
        <f t="shared" si="47"/>
        <v>0.24210862962020302</v>
      </c>
    </row>
    <row r="360" spans="1:16" x14ac:dyDescent="0.15">
      <c r="A360">
        <v>48767</v>
      </c>
      <c r="B360" s="1">
        <v>41222.5</v>
      </c>
      <c r="C360">
        <v>2</v>
      </c>
      <c r="D360" t="s">
        <v>872</v>
      </c>
      <c r="F360" t="s">
        <v>873</v>
      </c>
      <c r="G360">
        <v>358</v>
      </c>
      <c r="H360" s="2">
        <v>43130</v>
      </c>
      <c r="I360" s="3">
        <f t="shared" si="40"/>
        <v>1907.5</v>
      </c>
      <c r="J360" s="3">
        <f t="shared" si="41"/>
        <v>25.565923984272608</v>
      </c>
      <c r="K360">
        <f t="shared" si="42"/>
        <v>0.11401169417974939</v>
      </c>
      <c r="L360" s="4">
        <f t="shared" si="43"/>
        <v>0.11401169417974939</v>
      </c>
      <c r="M360">
        <f t="shared" si="44"/>
        <v>1.0484927916120576E-3</v>
      </c>
      <c r="N360">
        <f t="shared" si="45"/>
        <v>3.7002188227629941E-2</v>
      </c>
      <c r="O360" s="4">
        <f t="shared" si="46"/>
        <v>3.7002188227629941E-2</v>
      </c>
      <c r="P360">
        <f t="shared" si="47"/>
        <v>9.4759317691719538E-2</v>
      </c>
    </row>
    <row r="361" spans="1:16" x14ac:dyDescent="0.15">
      <c r="A361">
        <v>8436</v>
      </c>
      <c r="B361" s="1">
        <v>41263.458333333336</v>
      </c>
      <c r="C361">
        <v>0</v>
      </c>
      <c r="D361" t="s">
        <v>874</v>
      </c>
      <c r="F361" t="s">
        <v>875</v>
      </c>
      <c r="G361">
        <v>359</v>
      </c>
      <c r="H361" s="2">
        <v>43130</v>
      </c>
      <c r="I361" s="3">
        <f t="shared" si="40"/>
        <v>1866.5416666666642</v>
      </c>
      <c r="J361" s="3">
        <f t="shared" si="41"/>
        <v>4.519588365292325</v>
      </c>
      <c r="K361">
        <f t="shared" si="42"/>
        <v>8.4855219974125391E-3</v>
      </c>
      <c r="L361" s="4">
        <f t="shared" si="43"/>
        <v>8.4855219974125391E-3</v>
      </c>
      <c r="M361">
        <f t="shared" si="44"/>
        <v>0</v>
      </c>
      <c r="N361">
        <f t="shared" si="45"/>
        <v>0</v>
      </c>
      <c r="O361" s="4">
        <f t="shared" si="46"/>
        <v>0</v>
      </c>
      <c r="P361">
        <f t="shared" si="47"/>
        <v>6.3641414980594047E-3</v>
      </c>
    </row>
    <row r="362" spans="1:16" x14ac:dyDescent="0.15">
      <c r="A362">
        <v>38081</v>
      </c>
      <c r="B362" s="1">
        <v>41264.779861111114</v>
      </c>
      <c r="C362">
        <v>4</v>
      </c>
      <c r="D362" t="s">
        <v>876</v>
      </c>
      <c r="F362" t="s">
        <v>877</v>
      </c>
      <c r="G362">
        <v>360</v>
      </c>
      <c r="H362" s="2">
        <v>43130</v>
      </c>
      <c r="I362" s="3">
        <f t="shared" si="40"/>
        <v>1865.2201388888861</v>
      </c>
      <c r="J362" s="3">
        <f t="shared" si="41"/>
        <v>20.416356871787208</v>
      </c>
      <c r="K362">
        <f t="shared" si="42"/>
        <v>8.8191802507654002E-2</v>
      </c>
      <c r="L362" s="4">
        <f t="shared" si="43"/>
        <v>8.8191802507654002E-2</v>
      </c>
      <c r="M362">
        <f t="shared" si="44"/>
        <v>2.1445189855084906E-3</v>
      </c>
      <c r="N362">
        <f t="shared" si="45"/>
        <v>7.5681870008383778E-2</v>
      </c>
      <c r="O362" s="4">
        <f t="shared" si="46"/>
        <v>7.5681870008383778E-2</v>
      </c>
      <c r="P362">
        <f t="shared" si="47"/>
        <v>8.5064319382836442E-2</v>
      </c>
    </row>
    <row r="363" spans="1:16" x14ac:dyDescent="0.15">
      <c r="A363">
        <v>14027</v>
      </c>
      <c r="B363" s="1">
        <v>41262.466666666667</v>
      </c>
      <c r="C363">
        <v>1</v>
      </c>
      <c r="D363" t="s">
        <v>878</v>
      </c>
      <c r="F363" t="s">
        <v>879</v>
      </c>
      <c r="G363">
        <v>361</v>
      </c>
      <c r="H363" s="2">
        <v>43130</v>
      </c>
      <c r="I363" s="3">
        <f t="shared" si="40"/>
        <v>1867.5333333333328</v>
      </c>
      <c r="J363" s="3">
        <f t="shared" si="41"/>
        <v>7.5109770463713295</v>
      </c>
      <c r="K363">
        <f t="shared" si="42"/>
        <v>2.3484322868912236E-2</v>
      </c>
      <c r="L363" s="4">
        <f t="shared" si="43"/>
        <v>2.3484322868912236E-2</v>
      </c>
      <c r="M363">
        <f t="shared" si="44"/>
        <v>5.3546567665012682E-4</v>
      </c>
      <c r="N363">
        <f t="shared" si="45"/>
        <v>1.8897031925589225E-2</v>
      </c>
      <c r="O363" s="4">
        <f t="shared" si="46"/>
        <v>1.8897031925589225E-2</v>
      </c>
      <c r="P363">
        <f t="shared" si="47"/>
        <v>2.2337500133081483E-2</v>
      </c>
    </row>
    <row r="364" spans="1:16" x14ac:dyDescent="0.15">
      <c r="A364">
        <v>5914</v>
      </c>
      <c r="B364" s="1">
        <v>41263.734027777777</v>
      </c>
      <c r="C364">
        <v>4</v>
      </c>
      <c r="D364" t="s">
        <v>880</v>
      </c>
      <c r="F364" t="s">
        <v>881</v>
      </c>
      <c r="G364">
        <v>362</v>
      </c>
      <c r="H364" s="2">
        <v>43130</v>
      </c>
      <c r="I364" s="3">
        <f t="shared" si="40"/>
        <v>1866.2659722222234</v>
      </c>
      <c r="J364" s="3">
        <f t="shared" si="41"/>
        <v>3.1688945134428019</v>
      </c>
      <c r="K364">
        <f t="shared" si="42"/>
        <v>1.713152946747251E-3</v>
      </c>
      <c r="L364" s="4">
        <f t="shared" si="43"/>
        <v>1.713152946747251E-3</v>
      </c>
      <c r="M364">
        <f t="shared" si="44"/>
        <v>2.1433172224841405E-3</v>
      </c>
      <c r="N364">
        <f t="shared" si="45"/>
        <v>7.5639458785352262E-2</v>
      </c>
      <c r="O364" s="4">
        <f t="shared" si="46"/>
        <v>7.5639458785352262E-2</v>
      </c>
      <c r="P364">
        <f t="shared" si="47"/>
        <v>2.0194729406398503E-2</v>
      </c>
    </row>
    <row r="365" spans="1:16" x14ac:dyDescent="0.15">
      <c r="A365">
        <v>2572</v>
      </c>
      <c r="B365" s="1">
        <v>42633.482638888891</v>
      </c>
      <c r="C365">
        <v>1</v>
      </c>
      <c r="D365" t="s">
        <v>882</v>
      </c>
      <c r="E365" t="s">
        <v>883</v>
      </c>
      <c r="F365" t="s">
        <v>884</v>
      </c>
      <c r="G365">
        <v>363</v>
      </c>
      <c r="H365" s="2">
        <v>43130</v>
      </c>
      <c r="I365" s="3">
        <f t="shared" si="40"/>
        <v>496.51736111110949</v>
      </c>
      <c r="J365" s="3">
        <f t="shared" si="41"/>
        <v>5.1800807009937442</v>
      </c>
      <c r="K365">
        <f t="shared" si="42"/>
        <v>1.1797225716490587E-2</v>
      </c>
      <c r="L365" s="4">
        <f t="shared" si="43"/>
        <v>1.1797225716490587E-2</v>
      </c>
      <c r="M365">
        <f t="shared" si="44"/>
        <v>2.014028266327272E-3</v>
      </c>
      <c r="N365">
        <f t="shared" si="45"/>
        <v>7.1076743304862508E-2</v>
      </c>
      <c r="O365" s="4">
        <f t="shared" si="46"/>
        <v>7.1076743304862508E-2</v>
      </c>
      <c r="P365">
        <f t="shared" si="47"/>
        <v>2.6617105113583568E-2</v>
      </c>
    </row>
    <row r="366" spans="1:16" x14ac:dyDescent="0.15">
      <c r="A366">
        <v>57294</v>
      </c>
      <c r="B366" s="1">
        <v>41331.711111111108</v>
      </c>
      <c r="C366">
        <v>0</v>
      </c>
      <c r="D366" t="s">
        <v>885</v>
      </c>
      <c r="F366" t="s">
        <v>886</v>
      </c>
      <c r="G366">
        <v>364</v>
      </c>
      <c r="H366" s="2">
        <v>43130</v>
      </c>
      <c r="I366" s="3">
        <f t="shared" si="40"/>
        <v>1798.288888888892</v>
      </c>
      <c r="J366" s="3">
        <f t="shared" si="41"/>
        <v>31.8602869394362</v>
      </c>
      <c r="K366">
        <f t="shared" si="42"/>
        <v>0.14557158379709922</v>
      </c>
      <c r="L366" s="4">
        <f t="shared" si="43"/>
        <v>0.14557158379709922</v>
      </c>
      <c r="M366">
        <f t="shared" si="44"/>
        <v>0</v>
      </c>
      <c r="N366">
        <f t="shared" si="45"/>
        <v>0</v>
      </c>
      <c r="O366" s="4">
        <f t="shared" si="46"/>
        <v>0</v>
      </c>
      <c r="P366">
        <f t="shared" si="47"/>
        <v>0.10917868784782442</v>
      </c>
    </row>
    <row r="367" spans="1:16" x14ac:dyDescent="0.15">
      <c r="A367">
        <v>16500</v>
      </c>
      <c r="B367" s="1">
        <v>41295.619444444441</v>
      </c>
      <c r="C367">
        <v>2</v>
      </c>
      <c r="D367" t="s">
        <v>887</v>
      </c>
      <c r="F367" t="s">
        <v>888</v>
      </c>
      <c r="G367">
        <v>365</v>
      </c>
      <c r="H367" s="2">
        <v>43130</v>
      </c>
      <c r="I367" s="3">
        <f t="shared" si="40"/>
        <v>1834.3805555555591</v>
      </c>
      <c r="J367" s="3">
        <f t="shared" si="41"/>
        <v>8.9948620257822256</v>
      </c>
      <c r="K367">
        <f t="shared" si="42"/>
        <v>3.0924511254717537E-2</v>
      </c>
      <c r="L367" s="4">
        <f t="shared" si="43"/>
        <v>3.0924511254717537E-2</v>
      </c>
      <c r="M367">
        <f t="shared" si="44"/>
        <v>1.0902863061554213E-3</v>
      </c>
      <c r="N367">
        <f t="shared" si="45"/>
        <v>3.8477116337960637E-2</v>
      </c>
      <c r="O367" s="4">
        <f t="shared" si="46"/>
        <v>3.8477116337960637E-2</v>
      </c>
      <c r="P367">
        <f t="shared" si="47"/>
        <v>3.2812662525528308E-2</v>
      </c>
    </row>
    <row r="368" spans="1:16" x14ac:dyDescent="0.15">
      <c r="A368">
        <v>24287</v>
      </c>
      <c r="B368" s="1">
        <v>41292.700694444444</v>
      </c>
      <c r="C368">
        <v>3</v>
      </c>
      <c r="D368" t="s">
        <v>889</v>
      </c>
      <c r="F368" t="s">
        <v>890</v>
      </c>
      <c r="G368">
        <v>366</v>
      </c>
      <c r="H368" s="2">
        <v>43130</v>
      </c>
      <c r="I368" s="3">
        <f t="shared" si="40"/>
        <v>1837.2993055555562</v>
      </c>
      <c r="J368" s="3">
        <f t="shared" si="41"/>
        <v>13.218858749122631</v>
      </c>
      <c r="K368">
        <f t="shared" si="42"/>
        <v>5.2103599795093242E-2</v>
      </c>
      <c r="L368" s="4">
        <f t="shared" si="43"/>
        <v>5.2103599795093242E-2</v>
      </c>
      <c r="M368">
        <f t="shared" si="44"/>
        <v>1.6328314014644829E-3</v>
      </c>
      <c r="N368">
        <f t="shared" si="45"/>
        <v>5.7623986873653561E-2</v>
      </c>
      <c r="O368" s="4">
        <f t="shared" si="46"/>
        <v>5.7623986873653561E-2</v>
      </c>
      <c r="P368">
        <f t="shared" si="47"/>
        <v>5.348369656473332E-2</v>
      </c>
    </row>
    <row r="369" spans="1:16" x14ac:dyDescent="0.15">
      <c r="A369">
        <v>46498</v>
      </c>
      <c r="B369" s="1">
        <v>41222.647916666669</v>
      </c>
      <c r="C369">
        <v>3</v>
      </c>
      <c r="D369" t="s">
        <v>891</v>
      </c>
      <c r="F369" t="s">
        <v>892</v>
      </c>
      <c r="G369">
        <v>367</v>
      </c>
      <c r="H369" s="2">
        <v>43130</v>
      </c>
      <c r="I369" s="3">
        <f t="shared" si="40"/>
        <v>1907.3520833333314</v>
      </c>
      <c r="J369" s="3">
        <f t="shared" si="41"/>
        <v>24.378299322031332</v>
      </c>
      <c r="K369">
        <f t="shared" si="42"/>
        <v>0.10805695284783602</v>
      </c>
      <c r="L369" s="4">
        <f t="shared" si="43"/>
        <v>0.10805695284783602</v>
      </c>
      <c r="M369">
        <f t="shared" si="44"/>
        <v>1.5728611545893156E-3</v>
      </c>
      <c r="N369">
        <f t="shared" si="45"/>
        <v>5.5507586665006804E-2</v>
      </c>
      <c r="O369" s="4">
        <f t="shared" si="46"/>
        <v>5.5507586665006804E-2</v>
      </c>
      <c r="P369">
        <f t="shared" si="47"/>
        <v>9.4919611302128726E-2</v>
      </c>
    </row>
    <row r="370" spans="1:16" x14ac:dyDescent="0.15">
      <c r="A370">
        <v>563</v>
      </c>
      <c r="B370" s="1">
        <v>42940.495833333334</v>
      </c>
      <c r="C370">
        <v>1</v>
      </c>
      <c r="D370" t="s">
        <v>893</v>
      </c>
      <c r="E370" t="s">
        <v>894</v>
      </c>
      <c r="F370" t="s">
        <v>895</v>
      </c>
      <c r="G370">
        <v>368</v>
      </c>
      <c r="H370" s="2">
        <v>43130</v>
      </c>
      <c r="I370" s="3">
        <f t="shared" si="40"/>
        <v>189.5041666666657</v>
      </c>
      <c r="J370" s="3">
        <f t="shared" si="41"/>
        <v>2.970910929838849</v>
      </c>
      <c r="K370">
        <f t="shared" si="42"/>
        <v>7.2046471299004914E-4</v>
      </c>
      <c r="L370" s="4">
        <f t="shared" si="43"/>
        <v>7.2046471299004914E-4</v>
      </c>
      <c r="M370">
        <f t="shared" si="44"/>
        <v>5.2769288274224675E-3</v>
      </c>
      <c r="N370">
        <f t="shared" si="45"/>
        <v>0.1862272352257984</v>
      </c>
      <c r="O370" s="4">
        <f t="shared" si="46"/>
        <v>0.1862272352257984</v>
      </c>
      <c r="P370">
        <f t="shared" si="47"/>
        <v>4.7097157341192138E-2</v>
      </c>
    </row>
    <row r="371" spans="1:16" x14ac:dyDescent="0.15">
      <c r="A371">
        <v>34653</v>
      </c>
      <c r="B371" s="1">
        <v>41289.65902777778</v>
      </c>
      <c r="C371">
        <v>2</v>
      </c>
      <c r="D371" t="s">
        <v>896</v>
      </c>
      <c r="F371" t="s">
        <v>897</v>
      </c>
      <c r="G371">
        <v>369</v>
      </c>
      <c r="H371" s="2">
        <v>43130</v>
      </c>
      <c r="I371" s="3">
        <f t="shared" si="40"/>
        <v>1840.3409722222204</v>
      </c>
      <c r="J371" s="3">
        <f t="shared" si="41"/>
        <v>18.829662830446217</v>
      </c>
      <c r="K371">
        <f t="shared" si="42"/>
        <v>8.0236130240590259E-2</v>
      </c>
      <c r="L371" s="4">
        <f t="shared" si="43"/>
        <v>8.0236130240590259E-2</v>
      </c>
      <c r="M371">
        <f t="shared" si="44"/>
        <v>1.0867551340689821E-3</v>
      </c>
      <c r="N371">
        <f t="shared" si="45"/>
        <v>3.8352498319361113E-2</v>
      </c>
      <c r="O371" s="4">
        <f t="shared" si="46"/>
        <v>3.8352498319361113E-2</v>
      </c>
      <c r="P371">
        <f t="shared" si="47"/>
        <v>6.9765222260282977E-2</v>
      </c>
    </row>
    <row r="372" spans="1:16" x14ac:dyDescent="0.15">
      <c r="A372">
        <v>11819</v>
      </c>
      <c r="B372" s="1">
        <v>41263.467361111114</v>
      </c>
      <c r="C372">
        <v>0</v>
      </c>
      <c r="D372" t="s">
        <v>898</v>
      </c>
      <c r="F372" t="s">
        <v>899</v>
      </c>
      <c r="G372">
        <v>370</v>
      </c>
      <c r="H372" s="2">
        <v>43130</v>
      </c>
      <c r="I372" s="3">
        <f t="shared" si="40"/>
        <v>1866.5326388888861</v>
      </c>
      <c r="J372" s="3">
        <f t="shared" si="41"/>
        <v>6.3320617886626627</v>
      </c>
      <c r="K372">
        <f t="shared" si="42"/>
        <v>1.7573250427344072E-2</v>
      </c>
      <c r="L372" s="4">
        <f t="shared" si="43"/>
        <v>1.7573250427344072E-2</v>
      </c>
      <c r="M372">
        <f t="shared" si="44"/>
        <v>0</v>
      </c>
      <c r="N372">
        <f t="shared" si="45"/>
        <v>0</v>
      </c>
      <c r="O372" s="4">
        <f t="shared" si="46"/>
        <v>0</v>
      </c>
      <c r="P372">
        <f t="shared" si="47"/>
        <v>1.3179937820508053E-2</v>
      </c>
    </row>
    <row r="373" spans="1:16" x14ac:dyDescent="0.15">
      <c r="A373">
        <v>7082</v>
      </c>
      <c r="B373" s="1">
        <v>42639.709722222222</v>
      </c>
      <c r="C373">
        <v>0</v>
      </c>
      <c r="D373" t="s">
        <v>900</v>
      </c>
      <c r="E373" t="s">
        <v>901</v>
      </c>
      <c r="F373" t="s">
        <v>902</v>
      </c>
      <c r="G373">
        <v>371</v>
      </c>
      <c r="H373" s="2">
        <v>43130</v>
      </c>
      <c r="I373" s="3">
        <f t="shared" si="40"/>
        <v>490.2902777777781</v>
      </c>
      <c r="J373" s="3">
        <f t="shared" si="41"/>
        <v>14.444504247767044</v>
      </c>
      <c r="K373">
        <f t="shared" si="42"/>
        <v>5.8248977321422118E-2</v>
      </c>
      <c r="L373" s="4">
        <f t="shared" si="43"/>
        <v>5.8248977321422118E-2</v>
      </c>
      <c r="M373">
        <f t="shared" si="44"/>
        <v>0</v>
      </c>
      <c r="N373">
        <f t="shared" si="45"/>
        <v>0</v>
      </c>
      <c r="O373" s="4">
        <f t="shared" si="46"/>
        <v>0</v>
      </c>
      <c r="P373">
        <f t="shared" si="47"/>
        <v>4.3686732991066589E-2</v>
      </c>
    </row>
    <row r="374" spans="1:16" x14ac:dyDescent="0.15">
      <c r="A374">
        <v>18091</v>
      </c>
      <c r="B374" s="1">
        <v>41225.715277777781</v>
      </c>
      <c r="C374">
        <v>1</v>
      </c>
      <c r="D374" t="s">
        <v>903</v>
      </c>
      <c r="F374" t="s">
        <v>904</v>
      </c>
      <c r="G374">
        <v>372</v>
      </c>
      <c r="H374" s="2">
        <v>43130</v>
      </c>
      <c r="I374" s="3">
        <f t="shared" si="40"/>
        <v>1904.284722222219</v>
      </c>
      <c r="J374" s="3">
        <f t="shared" si="41"/>
        <v>9.5001549867440911</v>
      </c>
      <c r="K374">
        <f t="shared" si="42"/>
        <v>3.3458046448981822E-2</v>
      </c>
      <c r="L374" s="4">
        <f t="shared" si="43"/>
        <v>3.3458046448981822E-2</v>
      </c>
      <c r="M374">
        <f t="shared" si="44"/>
        <v>5.2513155639511864E-4</v>
      </c>
      <c r="N374">
        <f t="shared" si="45"/>
        <v>1.8532332171902928E-2</v>
      </c>
      <c r="O374" s="4">
        <f t="shared" si="46"/>
        <v>1.8532332171902928E-2</v>
      </c>
      <c r="P374">
        <f t="shared" si="47"/>
        <v>2.9726617879712099E-2</v>
      </c>
    </row>
    <row r="375" spans="1:16" x14ac:dyDescent="0.15">
      <c r="A375">
        <v>23256</v>
      </c>
      <c r="B375" s="1">
        <v>41263.468055555553</v>
      </c>
      <c r="C375">
        <v>0</v>
      </c>
      <c r="D375" t="s">
        <v>905</v>
      </c>
      <c r="F375" t="s">
        <v>906</v>
      </c>
      <c r="G375">
        <v>373</v>
      </c>
      <c r="H375" s="2">
        <v>43130</v>
      </c>
      <c r="I375" s="3">
        <f t="shared" si="40"/>
        <v>1866.5319444444467</v>
      </c>
      <c r="J375" s="3">
        <f t="shared" si="41"/>
        <v>12.45947066120098</v>
      </c>
      <c r="K375">
        <f t="shared" si="42"/>
        <v>4.8296033500893926E-2</v>
      </c>
      <c r="L375" s="4">
        <f t="shared" si="43"/>
        <v>4.8296033500893926E-2</v>
      </c>
      <c r="M375">
        <f t="shared" si="44"/>
        <v>0</v>
      </c>
      <c r="N375">
        <f t="shared" si="45"/>
        <v>0</v>
      </c>
      <c r="O375" s="4">
        <f t="shared" si="46"/>
        <v>0</v>
      </c>
      <c r="P375">
        <f t="shared" si="47"/>
        <v>3.6222025125670444E-2</v>
      </c>
    </row>
    <row r="376" spans="1:16" x14ac:dyDescent="0.15">
      <c r="A376">
        <v>20233</v>
      </c>
      <c r="B376" s="1">
        <v>41263.459722222222</v>
      </c>
      <c r="C376">
        <v>0</v>
      </c>
      <c r="D376" t="s">
        <v>907</v>
      </c>
      <c r="F376" t="s">
        <v>908</v>
      </c>
      <c r="G376">
        <v>374</v>
      </c>
      <c r="H376" s="2">
        <v>43130</v>
      </c>
      <c r="I376" s="3">
        <f t="shared" si="40"/>
        <v>1866.5402777777781</v>
      </c>
      <c r="J376" s="3">
        <f t="shared" si="41"/>
        <v>10.839841090430973</v>
      </c>
      <c r="K376">
        <f t="shared" si="42"/>
        <v>4.0175222731225084E-2</v>
      </c>
      <c r="L376" s="4">
        <f t="shared" si="43"/>
        <v>4.0175222731225084E-2</v>
      </c>
      <c r="M376">
        <f t="shared" si="44"/>
        <v>0</v>
      </c>
      <c r="N376">
        <f t="shared" si="45"/>
        <v>0</v>
      </c>
      <c r="O376" s="4">
        <f t="shared" si="46"/>
        <v>0</v>
      </c>
      <c r="P376">
        <f t="shared" si="47"/>
        <v>3.0131417048418811E-2</v>
      </c>
    </row>
    <row r="377" spans="1:16" x14ac:dyDescent="0.15">
      <c r="A377">
        <v>15768</v>
      </c>
      <c r="B377" s="1">
        <v>41869.45208333333</v>
      </c>
      <c r="C377">
        <v>5</v>
      </c>
      <c r="D377" t="s">
        <v>909</v>
      </c>
      <c r="F377" t="s">
        <v>910</v>
      </c>
      <c r="G377">
        <v>375</v>
      </c>
      <c r="H377" s="2">
        <v>43130</v>
      </c>
      <c r="I377" s="3">
        <f t="shared" si="40"/>
        <v>1260.5479166666701</v>
      </c>
      <c r="J377" s="3">
        <f t="shared" si="41"/>
        <v>12.508846186264867</v>
      </c>
      <c r="K377">
        <f t="shared" si="42"/>
        <v>4.8543602020840272E-2</v>
      </c>
      <c r="L377" s="4">
        <f t="shared" si="43"/>
        <v>4.8543602020840272E-2</v>
      </c>
      <c r="M377">
        <f t="shared" si="44"/>
        <v>3.9665291052336593E-3</v>
      </c>
      <c r="N377">
        <f t="shared" si="45"/>
        <v>0.13998213219622538</v>
      </c>
      <c r="O377" s="4">
        <f t="shared" si="46"/>
        <v>0.13998213219622538</v>
      </c>
      <c r="P377">
        <f t="shared" si="47"/>
        <v>7.1403234564686557E-2</v>
      </c>
    </row>
    <row r="378" spans="1:16" x14ac:dyDescent="0.15">
      <c r="A378">
        <v>1012534</v>
      </c>
      <c r="B378" s="1">
        <v>41497.864583333336</v>
      </c>
      <c r="C378">
        <v>1</v>
      </c>
      <c r="D378" t="s">
        <v>911</v>
      </c>
      <c r="E378" t="s">
        <v>911</v>
      </c>
      <c r="F378" t="s">
        <v>912</v>
      </c>
      <c r="G378">
        <v>376</v>
      </c>
      <c r="H378" s="2">
        <v>43130</v>
      </c>
      <c r="I378" s="3">
        <f t="shared" si="40"/>
        <v>1632.1354166666642</v>
      </c>
      <c r="J378" s="3">
        <f t="shared" si="41"/>
        <v>620.37376902702965</v>
      </c>
      <c r="K378">
        <f t="shared" si="42"/>
        <v>3.0963738596286667</v>
      </c>
      <c r="L378" s="4">
        <f t="shared" si="43"/>
        <v>1</v>
      </c>
      <c r="M378">
        <f t="shared" si="44"/>
        <v>6.1269425918243701E-4</v>
      </c>
      <c r="N378">
        <f t="shared" si="45"/>
        <v>2.1622493245184941E-2</v>
      </c>
      <c r="O378" s="4">
        <f t="shared" si="46"/>
        <v>2.1622493245184941E-2</v>
      </c>
      <c r="P378">
        <f t="shared" si="47"/>
        <v>0.75540562331129624</v>
      </c>
    </row>
    <row r="379" spans="1:16" x14ac:dyDescent="0.15">
      <c r="A379">
        <v>9901</v>
      </c>
      <c r="B379" s="1">
        <v>41264.779166666667</v>
      </c>
      <c r="C379">
        <v>0</v>
      </c>
      <c r="D379" t="s">
        <v>913</v>
      </c>
      <c r="F379" t="s">
        <v>914</v>
      </c>
      <c r="G379">
        <v>377</v>
      </c>
      <c r="H379" s="2">
        <v>43130</v>
      </c>
      <c r="I379" s="3">
        <f t="shared" si="40"/>
        <v>1865.2208333333328</v>
      </c>
      <c r="J379" s="3">
        <f t="shared" si="41"/>
        <v>5.3082186425646665</v>
      </c>
      <c r="K379">
        <f t="shared" si="42"/>
        <v>1.2439708414196352E-2</v>
      </c>
      <c r="L379" s="4">
        <f t="shared" si="43"/>
        <v>1.2439708414196352E-2</v>
      </c>
      <c r="M379">
        <f t="shared" si="44"/>
        <v>0</v>
      </c>
      <c r="N379">
        <f t="shared" si="45"/>
        <v>0</v>
      </c>
      <c r="O379" s="4">
        <f t="shared" si="46"/>
        <v>0</v>
      </c>
      <c r="P379">
        <f t="shared" si="47"/>
        <v>9.3297813106472637E-3</v>
      </c>
    </row>
    <row r="380" spans="1:16" x14ac:dyDescent="0.15">
      <c r="A380">
        <v>71706</v>
      </c>
      <c r="B380" s="1">
        <v>41305.711805555555</v>
      </c>
      <c r="C380">
        <v>2</v>
      </c>
      <c r="D380" t="s">
        <v>915</v>
      </c>
      <c r="F380" t="s">
        <v>916</v>
      </c>
      <c r="G380">
        <v>378</v>
      </c>
      <c r="H380" s="2">
        <v>43130</v>
      </c>
      <c r="I380" s="3">
        <f t="shared" si="40"/>
        <v>1824.2881944444453</v>
      </c>
      <c r="J380" s="3">
        <f t="shared" si="41"/>
        <v>39.306289553573961</v>
      </c>
      <c r="K380">
        <f t="shared" si="42"/>
        <v>0.18290578620433526</v>
      </c>
      <c r="L380" s="4">
        <f t="shared" si="43"/>
        <v>0.18290578620433526</v>
      </c>
      <c r="M380">
        <f t="shared" si="44"/>
        <v>1.0963180083556176E-3</v>
      </c>
      <c r="N380">
        <f t="shared" si="45"/>
        <v>3.8689980157273623E-2</v>
      </c>
      <c r="O380" s="4">
        <f t="shared" si="46"/>
        <v>3.8689980157273623E-2</v>
      </c>
      <c r="P380">
        <f t="shared" si="47"/>
        <v>0.14685183469256985</v>
      </c>
    </row>
    <row r="381" spans="1:16" x14ac:dyDescent="0.15">
      <c r="A381">
        <v>27931</v>
      </c>
      <c r="B381" s="1">
        <v>41330.410416666666</v>
      </c>
      <c r="C381">
        <v>0</v>
      </c>
      <c r="D381" t="s">
        <v>917</v>
      </c>
      <c r="F381" t="s">
        <v>918</v>
      </c>
      <c r="G381">
        <v>379</v>
      </c>
      <c r="H381" s="2">
        <v>43130</v>
      </c>
      <c r="I381" s="3">
        <f t="shared" si="40"/>
        <v>1799.5895833333343</v>
      </c>
      <c r="J381" s="3">
        <f t="shared" si="41"/>
        <v>15.520761099463643</v>
      </c>
      <c r="K381">
        <f t="shared" si="42"/>
        <v>6.3645321269398078E-2</v>
      </c>
      <c r="L381" s="4">
        <f t="shared" si="43"/>
        <v>6.3645321269398078E-2</v>
      </c>
      <c r="M381">
        <f t="shared" si="44"/>
        <v>0</v>
      </c>
      <c r="N381">
        <f t="shared" si="45"/>
        <v>0</v>
      </c>
      <c r="O381" s="4">
        <f t="shared" si="46"/>
        <v>0</v>
      </c>
      <c r="P381">
        <f t="shared" si="47"/>
        <v>4.7733990952048555E-2</v>
      </c>
    </row>
    <row r="382" spans="1:16" x14ac:dyDescent="0.15">
      <c r="A382">
        <v>27500</v>
      </c>
      <c r="B382" s="1">
        <v>41263.65902777778</v>
      </c>
      <c r="C382">
        <v>0</v>
      </c>
      <c r="D382" t="s">
        <v>919</v>
      </c>
      <c r="F382" t="s">
        <v>920</v>
      </c>
      <c r="G382">
        <v>380</v>
      </c>
      <c r="H382" s="2">
        <v>43130</v>
      </c>
      <c r="I382" s="3">
        <f t="shared" si="40"/>
        <v>1866.3409722222204</v>
      </c>
      <c r="J382" s="3">
        <f t="shared" si="41"/>
        <v>14.734713757720391</v>
      </c>
      <c r="K382">
        <f t="shared" si="42"/>
        <v>5.9704085672382279E-2</v>
      </c>
      <c r="L382" s="4">
        <f t="shared" si="43"/>
        <v>5.9704085672382279E-2</v>
      </c>
      <c r="M382">
        <f t="shared" si="44"/>
        <v>0</v>
      </c>
      <c r="N382">
        <f t="shared" si="45"/>
        <v>0</v>
      </c>
      <c r="O382" s="4">
        <f t="shared" si="46"/>
        <v>0</v>
      </c>
      <c r="P382">
        <f t="shared" si="47"/>
        <v>4.4778064254286709E-2</v>
      </c>
    </row>
    <row r="383" spans="1:16" x14ac:dyDescent="0.15">
      <c r="A383">
        <v>61926</v>
      </c>
      <c r="B383" s="1">
        <v>41262.534722222219</v>
      </c>
      <c r="C383">
        <v>4</v>
      </c>
      <c r="D383" t="s">
        <v>921</v>
      </c>
      <c r="F383" t="s">
        <v>922</v>
      </c>
      <c r="G383">
        <v>381</v>
      </c>
      <c r="H383" s="2">
        <v>43130</v>
      </c>
      <c r="I383" s="3">
        <f t="shared" si="40"/>
        <v>1867.465277777781</v>
      </c>
      <c r="J383" s="3">
        <f t="shared" si="41"/>
        <v>33.160455906141287</v>
      </c>
      <c r="K383">
        <f t="shared" si="42"/>
        <v>0.15209062144481775</v>
      </c>
      <c r="L383" s="4">
        <f t="shared" si="43"/>
        <v>0.15209062144481775</v>
      </c>
      <c r="M383">
        <f t="shared" si="44"/>
        <v>2.1419407619507986E-3</v>
      </c>
      <c r="N383">
        <f t="shared" si="45"/>
        <v>7.5590882341002738E-2</v>
      </c>
      <c r="O383" s="4">
        <f t="shared" si="46"/>
        <v>7.5590882341002738E-2</v>
      </c>
      <c r="P383">
        <f t="shared" si="47"/>
        <v>0.13296568666886399</v>
      </c>
    </row>
    <row r="384" spans="1:16" x14ac:dyDescent="0.15">
      <c r="A384">
        <v>81744</v>
      </c>
      <c r="B384" s="1">
        <v>41222.648611111108</v>
      </c>
      <c r="C384">
        <v>1</v>
      </c>
      <c r="D384" t="s">
        <v>923</v>
      </c>
      <c r="F384" t="s">
        <v>924</v>
      </c>
      <c r="G384">
        <v>382</v>
      </c>
      <c r="H384" s="2">
        <v>43130</v>
      </c>
      <c r="I384" s="3">
        <f t="shared" si="40"/>
        <v>1907.351388888892</v>
      </c>
      <c r="J384" s="3">
        <f t="shared" si="41"/>
        <v>42.857336344101299</v>
      </c>
      <c r="K384">
        <f t="shared" si="42"/>
        <v>0.20071070872523147</v>
      </c>
      <c r="L384" s="4">
        <f t="shared" si="43"/>
        <v>0.20071070872523147</v>
      </c>
      <c r="M384">
        <f t="shared" si="44"/>
        <v>5.2428724241658465E-4</v>
      </c>
      <c r="N384">
        <f t="shared" si="45"/>
        <v>1.8502535624891001E-2</v>
      </c>
      <c r="O384" s="4">
        <f t="shared" si="46"/>
        <v>1.8502535624891001E-2</v>
      </c>
      <c r="P384">
        <f t="shared" si="47"/>
        <v>0.15515866545014637</v>
      </c>
    </row>
    <row r="385" spans="1:16" x14ac:dyDescent="0.15">
      <c r="A385">
        <v>1283</v>
      </c>
      <c r="B385" s="1">
        <v>43004.49722222222</v>
      </c>
      <c r="C385">
        <v>0</v>
      </c>
      <c r="D385" t="s">
        <v>925</v>
      </c>
      <c r="E385" t="s">
        <v>926</v>
      </c>
      <c r="F385" t="s">
        <v>927</v>
      </c>
      <c r="G385">
        <v>383</v>
      </c>
      <c r="H385" s="2">
        <v>43130</v>
      </c>
      <c r="I385" s="3">
        <f t="shared" si="40"/>
        <v>125.50277777777956</v>
      </c>
      <c r="J385" s="3">
        <f t="shared" si="41"/>
        <v>10.222881299661218</v>
      </c>
      <c r="K385">
        <f t="shared" si="42"/>
        <v>3.7081790872634295E-2</v>
      </c>
      <c r="L385" s="4">
        <f t="shared" si="43"/>
        <v>3.7081790872634295E-2</v>
      </c>
      <c r="M385">
        <f t="shared" si="44"/>
        <v>0</v>
      </c>
      <c r="N385">
        <f t="shared" si="45"/>
        <v>0</v>
      </c>
      <c r="O385" s="4">
        <f t="shared" si="46"/>
        <v>0</v>
      </c>
      <c r="P385">
        <f t="shared" si="47"/>
        <v>2.7811343154475719E-2</v>
      </c>
    </row>
    <row r="386" spans="1:16" x14ac:dyDescent="0.15">
      <c r="A386">
        <v>151176</v>
      </c>
      <c r="B386" s="1">
        <v>41299.64166666667</v>
      </c>
      <c r="C386">
        <v>0</v>
      </c>
      <c r="D386" t="s">
        <v>928</v>
      </c>
      <c r="F386" t="s">
        <v>929</v>
      </c>
      <c r="G386">
        <v>384</v>
      </c>
      <c r="H386" s="2">
        <v>43130</v>
      </c>
      <c r="I386" s="3">
        <f t="shared" si="40"/>
        <v>1830.3583333333299</v>
      </c>
      <c r="J386" s="3">
        <f t="shared" si="41"/>
        <v>82.593663353715044</v>
      </c>
      <c r="K386">
        <f t="shared" si="42"/>
        <v>0.39994836043922183</v>
      </c>
      <c r="L386" s="4">
        <f t="shared" si="43"/>
        <v>0.39994836043922183</v>
      </c>
      <c r="M386">
        <f t="shared" si="44"/>
        <v>0</v>
      </c>
      <c r="N386">
        <f t="shared" si="45"/>
        <v>0</v>
      </c>
      <c r="O386" s="4">
        <f t="shared" si="46"/>
        <v>0</v>
      </c>
      <c r="P386">
        <f t="shared" si="47"/>
        <v>0.29996127032941639</v>
      </c>
    </row>
    <row r="387" spans="1:16" x14ac:dyDescent="0.15">
      <c r="A387">
        <v>674</v>
      </c>
      <c r="B387" s="1">
        <v>42999.475694444445</v>
      </c>
      <c r="C387">
        <v>0</v>
      </c>
      <c r="D387" t="s">
        <v>930</v>
      </c>
      <c r="E387" t="s">
        <v>931</v>
      </c>
      <c r="F387" t="s">
        <v>932</v>
      </c>
      <c r="G387">
        <v>385</v>
      </c>
      <c r="H387" s="2">
        <v>43130</v>
      </c>
      <c r="I387" s="3">
        <f t="shared" ref="I387:I426" si="48">H387-B387</f>
        <v>130.52430555555475</v>
      </c>
      <c r="J387" s="3">
        <f t="shared" ref="J387:J426" si="49">A387/I387</f>
        <v>5.1637892048628977</v>
      </c>
      <c r="K387">
        <f t="shared" ref="K387:K426" si="50">(J387-PERCENTILE($J$2:$J$426,0.05))/(PERCENTILE($J$2:$J$426,0.95)-PERCENTILE($J$2:$J$426,0.05))</f>
        <v>1.1715540274571607E-2</v>
      </c>
      <c r="L387" s="4">
        <f t="shared" ref="L387:L426" si="51">IF(K387&gt;1,1,IF(K387&lt;0,0,K387))</f>
        <v>1.1715540274571607E-2</v>
      </c>
      <c r="M387">
        <f t="shared" ref="M387:M426" si="52">C387/I387</f>
        <v>0</v>
      </c>
      <c r="N387">
        <f t="shared" ref="N387:N426" si="53">(M387-PERCENTILE($M$2:$M$426,0.05))/(PERCENTILE($M$2:$M$426,0.95)-PERCENTILE($M$2:$M$426,0.05))</f>
        <v>0</v>
      </c>
      <c r="O387" s="4">
        <f t="shared" ref="O387:O426" si="54">IF(N387&gt;1,1,IF(N387&lt;0,0,N387))</f>
        <v>0</v>
      </c>
      <c r="P387">
        <f t="shared" si="47"/>
        <v>8.7866552059287055E-3</v>
      </c>
    </row>
    <row r="388" spans="1:16" x14ac:dyDescent="0.15">
      <c r="A388">
        <v>732</v>
      </c>
      <c r="B388" s="1">
        <v>43008.484027777777</v>
      </c>
      <c r="C388">
        <v>0</v>
      </c>
      <c r="D388" t="s">
        <v>933</v>
      </c>
      <c r="E388" t="s">
        <v>934</v>
      </c>
      <c r="F388" t="s">
        <v>935</v>
      </c>
      <c r="G388">
        <v>386</v>
      </c>
      <c r="H388" s="2">
        <v>43130</v>
      </c>
      <c r="I388" s="3">
        <f t="shared" si="48"/>
        <v>121.51597222222335</v>
      </c>
      <c r="J388" s="3">
        <f t="shared" si="49"/>
        <v>6.0238994645193547</v>
      </c>
      <c r="K388">
        <f t="shared" si="50"/>
        <v>1.6028126797920955E-2</v>
      </c>
      <c r="L388" s="4">
        <f t="shared" si="51"/>
        <v>1.6028126797920955E-2</v>
      </c>
      <c r="M388">
        <f t="shared" si="52"/>
        <v>0</v>
      </c>
      <c r="N388">
        <f t="shared" si="53"/>
        <v>0</v>
      </c>
      <c r="O388" s="4">
        <f t="shared" si="54"/>
        <v>0</v>
      </c>
      <c r="P388">
        <f t="shared" ref="P388:P426" si="55">0.75*L388+0.25*O388</f>
        <v>1.2021095098440716E-2</v>
      </c>
    </row>
    <row r="389" spans="1:16" x14ac:dyDescent="0.15">
      <c r="A389">
        <v>168392</v>
      </c>
      <c r="B389" s="1">
        <v>41298.647222222222</v>
      </c>
      <c r="C389">
        <v>5</v>
      </c>
      <c r="D389" t="s">
        <v>936</v>
      </c>
      <c r="F389" t="s">
        <v>937</v>
      </c>
      <c r="G389">
        <v>387</v>
      </c>
      <c r="H389" s="2">
        <v>43130</v>
      </c>
      <c r="I389" s="3">
        <f t="shared" si="48"/>
        <v>1831.3527777777781</v>
      </c>
      <c r="J389" s="3">
        <f t="shared" si="49"/>
        <v>91.949515158041933</v>
      </c>
      <c r="K389">
        <f t="shared" si="50"/>
        <v>0.446858532655874</v>
      </c>
      <c r="L389" s="4">
        <f t="shared" si="51"/>
        <v>0.446858532655874</v>
      </c>
      <c r="M389">
        <f t="shared" si="52"/>
        <v>2.7302221945829353E-3</v>
      </c>
      <c r="N389">
        <f t="shared" si="53"/>
        <v>9.6351826503152174E-2</v>
      </c>
      <c r="O389" s="4">
        <f t="shared" si="54"/>
        <v>9.6351826503152174E-2</v>
      </c>
      <c r="P389">
        <f t="shared" si="55"/>
        <v>0.35923185611769354</v>
      </c>
    </row>
    <row r="390" spans="1:16" x14ac:dyDescent="0.15">
      <c r="A390">
        <v>72611</v>
      </c>
      <c r="B390" s="1">
        <v>41291.647222222222</v>
      </c>
      <c r="C390">
        <v>2</v>
      </c>
      <c r="D390" t="s">
        <v>938</v>
      </c>
      <c r="F390" t="s">
        <v>939</v>
      </c>
      <c r="G390">
        <v>388</v>
      </c>
      <c r="H390" s="2">
        <v>43130</v>
      </c>
      <c r="I390" s="3">
        <f t="shared" si="48"/>
        <v>1838.3527777777781</v>
      </c>
      <c r="J390" s="3">
        <f t="shared" si="49"/>
        <v>39.497859647903383</v>
      </c>
      <c r="K390">
        <f t="shared" si="50"/>
        <v>0.18386631724998492</v>
      </c>
      <c r="L390" s="4">
        <f t="shared" si="51"/>
        <v>0.18386631724998492</v>
      </c>
      <c r="M390">
        <f t="shared" si="52"/>
        <v>1.0879304691549046E-3</v>
      </c>
      <c r="N390">
        <f t="shared" si="53"/>
        <v>3.8393976878324763E-2</v>
      </c>
      <c r="O390" s="4">
        <f t="shared" si="54"/>
        <v>3.8393976878324763E-2</v>
      </c>
      <c r="P390">
        <f t="shared" si="55"/>
        <v>0.14749823215706989</v>
      </c>
    </row>
    <row r="391" spans="1:16" x14ac:dyDescent="0.15">
      <c r="A391">
        <v>37916</v>
      </c>
      <c r="B391" s="1">
        <v>41331.60833333333</v>
      </c>
      <c r="C391">
        <v>5</v>
      </c>
      <c r="D391" t="s">
        <v>940</v>
      </c>
      <c r="F391" t="s">
        <v>941</v>
      </c>
      <c r="G391">
        <v>389</v>
      </c>
      <c r="H391" s="2">
        <v>43130</v>
      </c>
      <c r="I391" s="3">
        <f t="shared" si="48"/>
        <v>1798.3916666666701</v>
      </c>
      <c r="J391" s="3">
        <f t="shared" si="49"/>
        <v>21.083282748010916</v>
      </c>
      <c r="K391">
        <f t="shared" si="50"/>
        <v>9.1535763951648544E-2</v>
      </c>
      <c r="L391" s="4">
        <f t="shared" si="51"/>
        <v>9.1535763951648544E-2</v>
      </c>
      <c r="M391">
        <f t="shared" si="52"/>
        <v>2.7802619933551685E-3</v>
      </c>
      <c r="N391">
        <f t="shared" si="53"/>
        <v>9.811777288624185E-2</v>
      </c>
      <c r="O391" s="4">
        <f t="shared" si="54"/>
        <v>9.811777288624185E-2</v>
      </c>
      <c r="P391">
        <f t="shared" si="55"/>
        <v>9.3181266185296874E-2</v>
      </c>
    </row>
    <row r="392" spans="1:16" x14ac:dyDescent="0.15">
      <c r="A392">
        <v>43956</v>
      </c>
      <c r="B392" s="1">
        <v>41331.705555555556</v>
      </c>
      <c r="C392">
        <v>5</v>
      </c>
      <c r="D392" t="s">
        <v>942</v>
      </c>
      <c r="F392" t="s">
        <v>943</v>
      </c>
      <c r="G392">
        <v>390</v>
      </c>
      <c r="H392" s="2">
        <v>43130</v>
      </c>
      <c r="I392" s="3">
        <f t="shared" si="48"/>
        <v>1798.2944444444438</v>
      </c>
      <c r="J392" s="3">
        <f t="shared" si="49"/>
        <v>24.443160649133603</v>
      </c>
      <c r="K392">
        <f t="shared" si="50"/>
        <v>0.10838216706544054</v>
      </c>
      <c r="L392" s="4">
        <f t="shared" si="51"/>
        <v>0.10838216706544054</v>
      </c>
      <c r="M392">
        <f t="shared" si="52"/>
        <v>2.7804123042512513E-3</v>
      </c>
      <c r="N392">
        <f t="shared" si="53"/>
        <v>9.8123077483578139E-2</v>
      </c>
      <c r="O392" s="4">
        <f t="shared" si="54"/>
        <v>9.8123077483578139E-2</v>
      </c>
      <c r="P392">
        <f t="shared" si="55"/>
        <v>0.10581739466997493</v>
      </c>
    </row>
    <row r="393" spans="1:16" x14ac:dyDescent="0.15">
      <c r="A393">
        <v>196373</v>
      </c>
      <c r="B393" s="1">
        <v>41226.56527777778</v>
      </c>
      <c r="C393">
        <v>6</v>
      </c>
      <c r="D393" t="s">
        <v>944</v>
      </c>
      <c r="F393" t="s">
        <v>945</v>
      </c>
      <c r="G393">
        <v>391</v>
      </c>
      <c r="H393" s="2">
        <v>43130</v>
      </c>
      <c r="I393" s="3">
        <f t="shared" si="48"/>
        <v>1903.4347222222204</v>
      </c>
      <c r="J393" s="3">
        <f t="shared" si="49"/>
        <v>103.16770925074783</v>
      </c>
      <c r="K393">
        <f t="shared" si="50"/>
        <v>0.5031064754252631</v>
      </c>
      <c r="L393" s="4">
        <f t="shared" si="51"/>
        <v>0.5031064754252631</v>
      </c>
      <c r="M393">
        <f t="shared" si="52"/>
        <v>3.152196358483534E-3</v>
      </c>
      <c r="N393">
        <f t="shared" si="53"/>
        <v>0.11124364794890598</v>
      </c>
      <c r="O393" s="4">
        <f t="shared" si="54"/>
        <v>0.11124364794890598</v>
      </c>
      <c r="P393">
        <f t="shared" si="55"/>
        <v>0.40514076855617387</v>
      </c>
    </row>
    <row r="394" spans="1:16" x14ac:dyDescent="0.15">
      <c r="A394">
        <v>68507</v>
      </c>
      <c r="B394" s="1">
        <v>41396.569444444445</v>
      </c>
      <c r="C394">
        <v>1</v>
      </c>
      <c r="D394" t="s">
        <v>946</v>
      </c>
      <c r="E394" t="s">
        <v>946</v>
      </c>
      <c r="F394" t="s">
        <v>947</v>
      </c>
      <c r="G394">
        <v>392</v>
      </c>
      <c r="H394" s="2">
        <v>43130</v>
      </c>
      <c r="I394" s="3">
        <f t="shared" si="48"/>
        <v>1733.4305555555547</v>
      </c>
      <c r="J394" s="3">
        <f t="shared" si="49"/>
        <v>39.521052505067843</v>
      </c>
      <c r="K394">
        <f t="shared" si="50"/>
        <v>0.18398260606542746</v>
      </c>
      <c r="L394" s="4">
        <f t="shared" si="51"/>
        <v>0.18398260606542746</v>
      </c>
      <c r="M394">
        <f t="shared" si="52"/>
        <v>5.7689071927055397E-4</v>
      </c>
      <c r="N394">
        <f t="shared" si="53"/>
        <v>2.0358956353340351E-2</v>
      </c>
      <c r="O394" s="4">
        <f t="shared" si="54"/>
        <v>2.0358956353340351E-2</v>
      </c>
      <c r="P394">
        <f t="shared" si="55"/>
        <v>0.14307669363740569</v>
      </c>
    </row>
    <row r="395" spans="1:16" x14ac:dyDescent="0.15">
      <c r="A395">
        <v>26783</v>
      </c>
      <c r="B395" s="1">
        <v>41290.4375</v>
      </c>
      <c r="C395">
        <v>3</v>
      </c>
      <c r="D395" t="s">
        <v>948</v>
      </c>
      <c r="F395" t="s">
        <v>949</v>
      </c>
      <c r="G395">
        <v>393</v>
      </c>
      <c r="H395" s="2">
        <v>43130</v>
      </c>
      <c r="I395" s="3">
        <f t="shared" si="48"/>
        <v>1839.5625</v>
      </c>
      <c r="J395" s="3">
        <f t="shared" si="49"/>
        <v>14.559440084259165</v>
      </c>
      <c r="K395">
        <f t="shared" si="50"/>
        <v>5.8825264761248476E-2</v>
      </c>
      <c r="L395" s="4">
        <f t="shared" si="51"/>
        <v>5.8825264761248476E-2</v>
      </c>
      <c r="M395">
        <f t="shared" si="52"/>
        <v>1.6308225461217E-3</v>
      </c>
      <c r="N395">
        <f t="shared" si="53"/>
        <v>5.7553092687150427E-2</v>
      </c>
      <c r="O395" s="4">
        <f t="shared" si="54"/>
        <v>5.7553092687150427E-2</v>
      </c>
      <c r="P395">
        <f t="shared" si="55"/>
        <v>5.8507221742723964E-2</v>
      </c>
    </row>
    <row r="396" spans="1:16" x14ac:dyDescent="0.15">
      <c r="A396">
        <v>13303</v>
      </c>
      <c r="B396" s="1">
        <v>41263.661111111112</v>
      </c>
      <c r="C396">
        <v>0</v>
      </c>
      <c r="D396" t="s">
        <v>950</v>
      </c>
      <c r="E396" t="s">
        <v>950</v>
      </c>
      <c r="F396" t="s">
        <v>951</v>
      </c>
      <c r="G396">
        <v>394</v>
      </c>
      <c r="H396" s="2">
        <v>43130</v>
      </c>
      <c r="I396" s="3">
        <f t="shared" si="48"/>
        <v>1866.3388888888876</v>
      </c>
      <c r="J396" s="3">
        <f t="shared" si="49"/>
        <v>7.1278587609133792</v>
      </c>
      <c r="K396">
        <f t="shared" si="50"/>
        <v>2.1563370600101266E-2</v>
      </c>
      <c r="L396" s="4">
        <f t="shared" si="51"/>
        <v>2.1563370600101266E-2</v>
      </c>
      <c r="M396">
        <f t="shared" si="52"/>
        <v>0</v>
      </c>
      <c r="N396">
        <f t="shared" si="53"/>
        <v>0</v>
      </c>
      <c r="O396" s="4">
        <f t="shared" si="54"/>
        <v>0</v>
      </c>
      <c r="P396">
        <f t="shared" si="55"/>
        <v>1.6172527950075948E-2</v>
      </c>
    </row>
    <row r="397" spans="1:16" x14ac:dyDescent="0.15">
      <c r="A397">
        <v>44212</v>
      </c>
      <c r="B397" s="1">
        <v>41292.700694444444</v>
      </c>
      <c r="C397">
        <v>5</v>
      </c>
      <c r="D397" t="s">
        <v>952</v>
      </c>
      <c r="F397" t="s">
        <v>953</v>
      </c>
      <c r="G397">
        <v>395</v>
      </c>
      <c r="H397" s="2">
        <v>43130</v>
      </c>
      <c r="I397" s="3">
        <f t="shared" si="48"/>
        <v>1837.2993055555562</v>
      </c>
      <c r="J397" s="3">
        <f t="shared" si="49"/>
        <v>24.063580640515905</v>
      </c>
      <c r="K397">
        <f t="shared" si="50"/>
        <v>0.10647895569071361</v>
      </c>
      <c r="L397" s="4">
        <f t="shared" si="51"/>
        <v>0.10647895569071361</v>
      </c>
      <c r="M397">
        <f t="shared" si="52"/>
        <v>2.7213856691074715E-3</v>
      </c>
      <c r="N397">
        <f t="shared" si="53"/>
        <v>9.6039978122755928E-2</v>
      </c>
      <c r="O397" s="4">
        <f t="shared" si="54"/>
        <v>9.6039978122755928E-2</v>
      </c>
      <c r="P397">
        <f t="shared" si="55"/>
        <v>0.10386921129872419</v>
      </c>
    </row>
    <row r="398" spans="1:16" x14ac:dyDescent="0.15">
      <c r="A398">
        <v>19856</v>
      </c>
      <c r="B398" s="1">
        <v>41283.571527777778</v>
      </c>
      <c r="C398">
        <v>1</v>
      </c>
      <c r="D398" t="s">
        <v>954</v>
      </c>
      <c r="F398" t="s">
        <v>955</v>
      </c>
      <c r="G398">
        <v>396</v>
      </c>
      <c r="H398" s="2">
        <v>43130</v>
      </c>
      <c r="I398" s="3">
        <f t="shared" si="48"/>
        <v>1846.4284722222219</v>
      </c>
      <c r="J398" s="3">
        <f t="shared" si="49"/>
        <v>10.753733653220165</v>
      </c>
      <c r="K398">
        <f t="shared" si="50"/>
        <v>3.9743480673615161E-2</v>
      </c>
      <c r="L398" s="4">
        <f t="shared" si="51"/>
        <v>3.9743480673615161E-2</v>
      </c>
      <c r="M398">
        <f t="shared" si="52"/>
        <v>5.4158610259972617E-4</v>
      </c>
      <c r="N398">
        <f t="shared" si="53"/>
        <v>1.911302688028238E-2</v>
      </c>
      <c r="O398" s="4">
        <f t="shared" si="54"/>
        <v>1.911302688028238E-2</v>
      </c>
      <c r="P398">
        <f t="shared" si="55"/>
        <v>3.4585867225281966E-2</v>
      </c>
    </row>
    <row r="399" spans="1:16" x14ac:dyDescent="0.15">
      <c r="A399">
        <v>1225</v>
      </c>
      <c r="B399" s="1">
        <v>42930.676388888889</v>
      </c>
      <c r="C399">
        <v>1</v>
      </c>
      <c r="D399" t="s">
        <v>956</v>
      </c>
      <c r="E399" t="s">
        <v>957</v>
      </c>
      <c r="F399" t="s">
        <v>958</v>
      </c>
      <c r="G399">
        <v>397</v>
      </c>
      <c r="H399" s="2">
        <v>43130</v>
      </c>
      <c r="I399" s="3">
        <f t="shared" si="48"/>
        <v>199.32361111111095</v>
      </c>
      <c r="J399" s="3">
        <f t="shared" si="49"/>
        <v>6.1457847024311434</v>
      </c>
      <c r="K399">
        <f t="shared" si="50"/>
        <v>1.6639258485413626E-2</v>
      </c>
      <c r="L399" s="4">
        <f t="shared" si="51"/>
        <v>1.6639258485413626E-2</v>
      </c>
      <c r="M399">
        <f t="shared" si="52"/>
        <v>5.0169671040254235E-3</v>
      </c>
      <c r="N399">
        <f t="shared" si="53"/>
        <v>0.17705296841340856</v>
      </c>
      <c r="O399" s="4">
        <f t="shared" si="54"/>
        <v>0.17705296841340856</v>
      </c>
      <c r="P399">
        <f t="shared" si="55"/>
        <v>5.674268596741236E-2</v>
      </c>
    </row>
    <row r="400" spans="1:16" x14ac:dyDescent="0.15">
      <c r="A400">
        <v>4001</v>
      </c>
      <c r="B400" s="1">
        <v>41968.51458333333</v>
      </c>
      <c r="C400">
        <v>1</v>
      </c>
      <c r="D400" t="s">
        <v>959</v>
      </c>
      <c r="F400" t="s">
        <v>960</v>
      </c>
      <c r="G400">
        <v>398</v>
      </c>
      <c r="H400" s="2">
        <v>43130</v>
      </c>
      <c r="I400" s="3">
        <f t="shared" si="48"/>
        <v>1161.4854166666701</v>
      </c>
      <c r="J400" s="3">
        <f t="shared" si="49"/>
        <v>3.444726849418748</v>
      </c>
      <c r="K400">
        <f t="shared" si="50"/>
        <v>3.0961742530027556E-3</v>
      </c>
      <c r="L400" s="4">
        <f t="shared" si="51"/>
        <v>3.0961742530027556E-3</v>
      </c>
      <c r="M400">
        <f t="shared" si="52"/>
        <v>8.6096647073700266E-4</v>
      </c>
      <c r="N400">
        <f t="shared" si="53"/>
        <v>3.038422740027396E-2</v>
      </c>
      <c r="O400" s="4">
        <f t="shared" si="54"/>
        <v>3.038422740027396E-2</v>
      </c>
      <c r="P400">
        <f t="shared" si="55"/>
        <v>9.9181875398205565E-3</v>
      </c>
    </row>
    <row r="401" spans="1:16" x14ac:dyDescent="0.15">
      <c r="A401">
        <v>294</v>
      </c>
      <c r="B401" s="1">
        <v>42965.578472222223</v>
      </c>
      <c r="C401">
        <v>0</v>
      </c>
      <c r="D401" t="s">
        <v>961</v>
      </c>
      <c r="E401" t="s">
        <v>962</v>
      </c>
      <c r="F401" t="s">
        <v>963</v>
      </c>
      <c r="G401">
        <v>399</v>
      </c>
      <c r="H401" s="2">
        <v>43130</v>
      </c>
      <c r="I401" s="3">
        <f t="shared" si="48"/>
        <v>164.42152777777665</v>
      </c>
      <c r="J401" s="3">
        <f t="shared" si="49"/>
        <v>1.7880870222624052</v>
      </c>
      <c r="K401">
        <f t="shared" si="50"/>
        <v>-5.2102056703013057E-3</v>
      </c>
      <c r="L401" s="4">
        <f t="shared" si="51"/>
        <v>0</v>
      </c>
      <c r="M401">
        <f t="shared" si="52"/>
        <v>0</v>
      </c>
      <c r="N401">
        <f t="shared" si="53"/>
        <v>0</v>
      </c>
      <c r="O401" s="4">
        <f t="shared" si="54"/>
        <v>0</v>
      </c>
      <c r="P401">
        <f t="shared" si="55"/>
        <v>0</v>
      </c>
    </row>
    <row r="402" spans="1:16" x14ac:dyDescent="0.15">
      <c r="A402">
        <v>43223</v>
      </c>
      <c r="B402" s="1">
        <v>41263.660416666666</v>
      </c>
      <c r="C402">
        <v>10</v>
      </c>
      <c r="D402" t="s">
        <v>964</v>
      </c>
      <c r="F402" t="s">
        <v>965</v>
      </c>
      <c r="G402">
        <v>400</v>
      </c>
      <c r="H402" s="2">
        <v>43130</v>
      </c>
      <c r="I402" s="3">
        <f t="shared" si="48"/>
        <v>1866.3395833333343</v>
      </c>
      <c r="J402" s="3">
        <f t="shared" si="49"/>
        <v>23.159236607307296</v>
      </c>
      <c r="K402">
        <f t="shared" si="50"/>
        <v>0.10194458135172527</v>
      </c>
      <c r="L402" s="4">
        <f t="shared" si="51"/>
        <v>0.10194458135172527</v>
      </c>
      <c r="M402">
        <f t="shared" si="52"/>
        <v>5.3580817174437908E-3</v>
      </c>
      <c r="N402">
        <f t="shared" si="53"/>
        <v>0.1890911886414135</v>
      </c>
      <c r="O402" s="4">
        <f t="shared" si="54"/>
        <v>0.1890911886414135</v>
      </c>
      <c r="P402">
        <f t="shared" si="55"/>
        <v>0.12373123317414733</v>
      </c>
    </row>
    <row r="403" spans="1:16" x14ac:dyDescent="0.15">
      <c r="A403">
        <v>21698</v>
      </c>
      <c r="B403" s="1">
        <v>41331.701388888891</v>
      </c>
      <c r="C403">
        <v>1</v>
      </c>
      <c r="D403" t="s">
        <v>966</v>
      </c>
      <c r="F403" t="s">
        <v>967</v>
      </c>
      <c r="G403">
        <v>401</v>
      </c>
      <c r="H403" s="2">
        <v>43130</v>
      </c>
      <c r="I403" s="3">
        <f t="shared" si="48"/>
        <v>1798.2986111111095</v>
      </c>
      <c r="J403" s="3">
        <f t="shared" si="49"/>
        <v>12.065849278832241</v>
      </c>
      <c r="K403">
        <f t="shared" si="50"/>
        <v>4.6322418781330428E-2</v>
      </c>
      <c r="L403" s="4">
        <f t="shared" si="51"/>
        <v>4.6322418781330428E-2</v>
      </c>
      <c r="M403">
        <f t="shared" si="52"/>
        <v>5.5608117240447236E-4</v>
      </c>
      <c r="N403">
        <f t="shared" si="53"/>
        <v>1.9624570026385669E-2</v>
      </c>
      <c r="O403" s="4">
        <f t="shared" si="54"/>
        <v>1.9624570026385669E-2</v>
      </c>
      <c r="P403">
        <f t="shared" si="55"/>
        <v>3.9647956592594243E-2</v>
      </c>
    </row>
    <row r="404" spans="1:16" x14ac:dyDescent="0.15">
      <c r="A404">
        <v>18706</v>
      </c>
      <c r="B404" s="1">
        <v>41331.724999999999</v>
      </c>
      <c r="C404">
        <v>2</v>
      </c>
      <c r="D404" t="s">
        <v>968</v>
      </c>
      <c r="F404" t="s">
        <v>969</v>
      </c>
      <c r="G404">
        <v>402</v>
      </c>
      <c r="H404" s="2">
        <v>43130</v>
      </c>
      <c r="I404" s="3">
        <f t="shared" si="48"/>
        <v>1798.2750000000015</v>
      </c>
      <c r="J404" s="3">
        <f t="shared" si="49"/>
        <v>10.402190988586275</v>
      </c>
      <c r="K404">
        <f t="shared" si="50"/>
        <v>3.7980848335654245E-2</v>
      </c>
      <c r="L404" s="4">
        <f t="shared" si="51"/>
        <v>3.7980848335654245E-2</v>
      </c>
      <c r="M404">
        <f t="shared" si="52"/>
        <v>1.1121769473523228E-3</v>
      </c>
      <c r="N404">
        <f t="shared" si="53"/>
        <v>3.9249655388749805E-2</v>
      </c>
      <c r="O404" s="4">
        <f t="shared" si="54"/>
        <v>3.9249655388749805E-2</v>
      </c>
      <c r="P404">
        <f t="shared" si="55"/>
        <v>3.8298050098928137E-2</v>
      </c>
    </row>
    <row r="405" spans="1:16" x14ac:dyDescent="0.15">
      <c r="A405">
        <v>2869</v>
      </c>
      <c r="B405" s="1">
        <v>41841.631944444445</v>
      </c>
      <c r="C405">
        <v>3</v>
      </c>
      <c r="D405" t="s">
        <v>970</v>
      </c>
      <c r="F405" t="s">
        <v>971</v>
      </c>
      <c r="G405">
        <v>403</v>
      </c>
      <c r="H405" s="2">
        <v>43130</v>
      </c>
      <c r="I405" s="3">
        <f t="shared" si="48"/>
        <v>1288.3680555555547</v>
      </c>
      <c r="J405" s="3">
        <f t="shared" si="49"/>
        <v>2.2268481336747081</v>
      </c>
      <c r="K405">
        <f t="shared" si="50"/>
        <v>-3.0102606809202289E-3</v>
      </c>
      <c r="L405" s="4">
        <f t="shared" si="51"/>
        <v>0</v>
      </c>
      <c r="M405">
        <f t="shared" si="52"/>
        <v>2.3285271526748432E-3</v>
      </c>
      <c r="N405">
        <f t="shared" si="53"/>
        <v>8.2175672246587242E-2</v>
      </c>
      <c r="O405" s="4">
        <f t="shared" si="54"/>
        <v>8.2175672246587242E-2</v>
      </c>
      <c r="P405">
        <f t="shared" si="55"/>
        <v>2.054391806164681E-2</v>
      </c>
    </row>
    <row r="406" spans="1:16" x14ac:dyDescent="0.15">
      <c r="A406">
        <v>638</v>
      </c>
      <c r="B406" s="1">
        <v>42997.427083333336</v>
      </c>
      <c r="C406">
        <v>0</v>
      </c>
      <c r="D406" t="s">
        <v>972</v>
      </c>
      <c r="E406" t="s">
        <v>973</v>
      </c>
      <c r="F406" t="s">
        <v>974</v>
      </c>
      <c r="G406">
        <v>404</v>
      </c>
      <c r="H406" s="2">
        <v>43130</v>
      </c>
      <c r="I406" s="3">
        <f t="shared" si="48"/>
        <v>132.57291666666424</v>
      </c>
      <c r="J406" s="3">
        <f t="shared" si="49"/>
        <v>4.8124459809853946</v>
      </c>
      <c r="K406">
        <f t="shared" si="50"/>
        <v>9.9539079310980733E-3</v>
      </c>
      <c r="L406" s="4">
        <f t="shared" si="51"/>
        <v>9.9539079310980733E-3</v>
      </c>
      <c r="M406">
        <f t="shared" si="52"/>
        <v>0</v>
      </c>
      <c r="N406">
        <f t="shared" si="53"/>
        <v>0</v>
      </c>
      <c r="O406" s="4">
        <f t="shared" si="54"/>
        <v>0</v>
      </c>
      <c r="P406">
        <f t="shared" si="55"/>
        <v>7.4654309483235554E-3</v>
      </c>
    </row>
    <row r="407" spans="1:16" x14ac:dyDescent="0.15">
      <c r="A407">
        <v>31156</v>
      </c>
      <c r="B407" s="1">
        <v>41291.654861111114</v>
      </c>
      <c r="C407">
        <v>2</v>
      </c>
      <c r="D407" t="s">
        <v>975</v>
      </c>
      <c r="F407" t="s">
        <v>976</v>
      </c>
      <c r="G407">
        <v>405</v>
      </c>
      <c r="H407" s="2">
        <v>43130</v>
      </c>
      <c r="I407" s="3">
        <f t="shared" si="48"/>
        <v>1838.3451388888861</v>
      </c>
      <c r="J407" s="3">
        <f t="shared" si="49"/>
        <v>16.94785127173181</v>
      </c>
      <c r="K407">
        <f t="shared" si="50"/>
        <v>7.0800740909417473E-2</v>
      </c>
      <c r="L407" s="4">
        <f t="shared" si="51"/>
        <v>7.0800740909417473E-2</v>
      </c>
      <c r="M407">
        <f t="shared" si="52"/>
        <v>1.0879349898402753E-3</v>
      </c>
      <c r="N407">
        <f t="shared" si="53"/>
        <v>3.8394136417095416E-2</v>
      </c>
      <c r="O407" s="4">
        <f t="shared" si="54"/>
        <v>3.8394136417095416E-2</v>
      </c>
      <c r="P407">
        <f t="shared" si="55"/>
        <v>6.2699089786336967E-2</v>
      </c>
    </row>
    <row r="408" spans="1:16" x14ac:dyDescent="0.15">
      <c r="A408">
        <v>21313</v>
      </c>
      <c r="B408" s="1">
        <v>42975.484722222223</v>
      </c>
      <c r="C408">
        <v>0</v>
      </c>
      <c r="D408" t="s">
        <v>977</v>
      </c>
      <c r="E408" t="s">
        <v>978</v>
      </c>
      <c r="F408" t="s">
        <v>979</v>
      </c>
      <c r="G408">
        <v>406</v>
      </c>
      <c r="H408" s="2">
        <v>43130</v>
      </c>
      <c r="I408" s="3">
        <f t="shared" si="48"/>
        <v>154.51527777777665</v>
      </c>
      <c r="J408" s="3">
        <f t="shared" si="49"/>
        <v>137.93458036332359</v>
      </c>
      <c r="K408">
        <f t="shared" si="50"/>
        <v>0.67742731177827276</v>
      </c>
      <c r="L408" s="4">
        <f t="shared" si="51"/>
        <v>0.67742731177827276</v>
      </c>
      <c r="M408">
        <f t="shared" si="52"/>
        <v>0</v>
      </c>
      <c r="N408">
        <f t="shared" si="53"/>
        <v>0</v>
      </c>
      <c r="O408" s="4">
        <f t="shared" si="54"/>
        <v>0</v>
      </c>
      <c r="P408">
        <f t="shared" si="55"/>
        <v>0.50807048383370457</v>
      </c>
    </row>
    <row r="409" spans="1:16" x14ac:dyDescent="0.15">
      <c r="A409">
        <v>25020</v>
      </c>
      <c r="B409" s="1">
        <v>41331.73333333333</v>
      </c>
      <c r="C409">
        <v>1</v>
      </c>
      <c r="D409" t="s">
        <v>980</v>
      </c>
      <c r="F409" t="s">
        <v>981</v>
      </c>
      <c r="G409">
        <v>407</v>
      </c>
      <c r="H409" s="2">
        <v>43130</v>
      </c>
      <c r="I409" s="3">
        <f t="shared" si="48"/>
        <v>1798.2666666666701</v>
      </c>
      <c r="J409" s="3">
        <f t="shared" si="49"/>
        <v>13.91339808704676</v>
      </c>
      <c r="K409">
        <f t="shared" si="50"/>
        <v>5.5586014933198834E-2</v>
      </c>
      <c r="L409" s="4">
        <f t="shared" si="51"/>
        <v>5.5586014933198834E-2</v>
      </c>
      <c r="M409">
        <f t="shared" si="52"/>
        <v>5.560910506413573E-4</v>
      </c>
      <c r="N409">
        <f t="shared" si="53"/>
        <v>1.9624918637633642E-2</v>
      </c>
      <c r="O409" s="4">
        <f t="shared" si="54"/>
        <v>1.9624918637633642E-2</v>
      </c>
      <c r="P409">
        <f t="shared" si="55"/>
        <v>4.6595740859307531E-2</v>
      </c>
    </row>
    <row r="410" spans="1:16" x14ac:dyDescent="0.15">
      <c r="A410">
        <v>521</v>
      </c>
      <c r="B410" s="1">
        <v>42997.427083333336</v>
      </c>
      <c r="C410">
        <v>0</v>
      </c>
      <c r="D410" t="s">
        <v>982</v>
      </c>
      <c r="E410" t="s">
        <v>983</v>
      </c>
      <c r="F410" t="s">
        <v>984</v>
      </c>
      <c r="G410">
        <v>408</v>
      </c>
      <c r="H410" s="2">
        <v>43130</v>
      </c>
      <c r="I410" s="3">
        <f t="shared" si="48"/>
        <v>132.57291666666424</v>
      </c>
      <c r="J410" s="3">
        <f t="shared" si="49"/>
        <v>3.92991278384544</v>
      </c>
      <c r="K410">
        <f t="shared" si="50"/>
        <v>5.528892963930534E-3</v>
      </c>
      <c r="L410" s="4">
        <f t="shared" si="51"/>
        <v>5.528892963930534E-3</v>
      </c>
      <c r="M410">
        <f t="shared" si="52"/>
        <v>0</v>
      </c>
      <c r="N410">
        <f t="shared" si="53"/>
        <v>0</v>
      </c>
      <c r="O410" s="4">
        <f t="shared" si="54"/>
        <v>0</v>
      </c>
      <c r="P410">
        <f t="shared" si="55"/>
        <v>4.1466697229479007E-3</v>
      </c>
    </row>
    <row r="411" spans="1:16" x14ac:dyDescent="0.15">
      <c r="A411">
        <v>69163</v>
      </c>
      <c r="B411" s="1">
        <v>41222.5</v>
      </c>
      <c r="C411">
        <v>4</v>
      </c>
      <c r="D411" t="s">
        <v>985</v>
      </c>
      <c r="F411" t="s">
        <v>986</v>
      </c>
      <c r="G411">
        <v>409</v>
      </c>
      <c r="H411" s="2">
        <v>43130</v>
      </c>
      <c r="I411" s="3">
        <f t="shared" si="48"/>
        <v>1907.5</v>
      </c>
      <c r="J411" s="3">
        <f t="shared" si="49"/>
        <v>36.25845347313237</v>
      </c>
      <c r="K411">
        <f t="shared" si="50"/>
        <v>0.16762395848710715</v>
      </c>
      <c r="L411" s="4">
        <f t="shared" si="51"/>
        <v>0.16762395848710715</v>
      </c>
      <c r="M411">
        <f t="shared" si="52"/>
        <v>2.0969855832241153E-3</v>
      </c>
      <c r="N411">
        <f t="shared" si="53"/>
        <v>7.4004376455259882E-2</v>
      </c>
      <c r="O411" s="4">
        <f t="shared" si="54"/>
        <v>7.4004376455259882E-2</v>
      </c>
      <c r="P411">
        <f t="shared" si="55"/>
        <v>0.14421906297914536</v>
      </c>
    </row>
    <row r="412" spans="1:16" x14ac:dyDescent="0.15">
      <c r="A412">
        <v>35670</v>
      </c>
      <c r="B412" s="1">
        <v>41226.42083333333</v>
      </c>
      <c r="C412">
        <v>8</v>
      </c>
      <c r="D412" t="s">
        <v>987</v>
      </c>
      <c r="F412" t="s">
        <v>988</v>
      </c>
      <c r="G412">
        <v>410</v>
      </c>
      <c r="H412" s="2">
        <v>43130</v>
      </c>
      <c r="I412" s="3">
        <f t="shared" si="48"/>
        <v>1903.5791666666701</v>
      </c>
      <c r="J412" s="3">
        <f t="shared" si="49"/>
        <v>18.738385366163268</v>
      </c>
      <c r="K412">
        <f t="shared" si="50"/>
        <v>7.9778465705220833E-2</v>
      </c>
      <c r="L412" s="4">
        <f t="shared" si="51"/>
        <v>7.9778465705220833E-2</v>
      </c>
      <c r="M412">
        <f t="shared" si="52"/>
        <v>4.2026095578723338E-3</v>
      </c>
      <c r="N412">
        <f t="shared" si="53"/>
        <v>0.14831360897440091</v>
      </c>
      <c r="O412" s="4">
        <f t="shared" si="54"/>
        <v>0.14831360897440091</v>
      </c>
      <c r="P412">
        <f t="shared" si="55"/>
        <v>9.6912251522515841E-2</v>
      </c>
    </row>
    <row r="413" spans="1:16" x14ac:dyDescent="0.15">
      <c r="A413">
        <v>67849</v>
      </c>
      <c r="B413" s="1">
        <v>41322.667361111111</v>
      </c>
      <c r="C413">
        <v>6</v>
      </c>
      <c r="D413" t="s">
        <v>989</v>
      </c>
      <c r="F413" t="s">
        <v>990</v>
      </c>
      <c r="G413">
        <v>411</v>
      </c>
      <c r="H413" s="2">
        <v>43130</v>
      </c>
      <c r="I413" s="3">
        <f t="shared" si="48"/>
        <v>1807.3326388888891</v>
      </c>
      <c r="J413" s="3">
        <f t="shared" si="49"/>
        <v>37.540958725623511</v>
      </c>
      <c r="K413">
        <f t="shared" si="50"/>
        <v>0.17405443040151869</v>
      </c>
      <c r="L413" s="4">
        <f t="shared" si="51"/>
        <v>0.17405443040151869</v>
      </c>
      <c r="M413">
        <f t="shared" si="52"/>
        <v>3.3198094644540238E-3</v>
      </c>
      <c r="N413">
        <f t="shared" si="53"/>
        <v>0.11715885475447886</v>
      </c>
      <c r="O413" s="4">
        <f t="shared" si="54"/>
        <v>0.11715885475447886</v>
      </c>
      <c r="P413">
        <f t="shared" si="55"/>
        <v>0.15983053648975873</v>
      </c>
    </row>
    <row r="414" spans="1:16" x14ac:dyDescent="0.15">
      <c r="A414">
        <v>1694</v>
      </c>
      <c r="B414" s="1">
        <v>42996.488888888889</v>
      </c>
      <c r="C414">
        <v>0</v>
      </c>
      <c r="D414" t="s">
        <v>991</v>
      </c>
      <c r="E414" t="s">
        <v>992</v>
      </c>
      <c r="F414" t="s">
        <v>993</v>
      </c>
      <c r="G414">
        <v>412</v>
      </c>
      <c r="H414" s="2">
        <v>43130</v>
      </c>
      <c r="I414" s="3">
        <f t="shared" si="48"/>
        <v>133.51111111111095</v>
      </c>
      <c r="J414" s="3">
        <f t="shared" si="49"/>
        <v>12.688082556591228</v>
      </c>
      <c r="K414">
        <f t="shared" si="50"/>
        <v>4.9442291864944976E-2</v>
      </c>
      <c r="L414" s="4">
        <f t="shared" si="51"/>
        <v>4.9442291864944976E-2</v>
      </c>
      <c r="M414">
        <f t="shared" si="52"/>
        <v>0</v>
      </c>
      <c r="N414">
        <f t="shared" si="53"/>
        <v>0</v>
      </c>
      <c r="O414" s="4">
        <f t="shared" si="54"/>
        <v>0</v>
      </c>
      <c r="P414">
        <f t="shared" si="55"/>
        <v>3.7081718898708732E-2</v>
      </c>
    </row>
    <row r="415" spans="1:16" x14ac:dyDescent="0.15">
      <c r="A415">
        <v>39122</v>
      </c>
      <c r="B415" s="1">
        <v>41264.469444444447</v>
      </c>
      <c r="C415">
        <v>1</v>
      </c>
      <c r="D415" t="s">
        <v>994</v>
      </c>
      <c r="F415" t="s">
        <v>995</v>
      </c>
      <c r="G415">
        <v>413</v>
      </c>
      <c r="H415" s="2">
        <v>43130</v>
      </c>
      <c r="I415" s="3">
        <f t="shared" si="48"/>
        <v>1865.5305555555533</v>
      </c>
      <c r="J415" s="3">
        <f t="shared" si="49"/>
        <v>20.970977871948875</v>
      </c>
      <c r="K415">
        <f t="shared" si="50"/>
        <v>9.0972668128090961E-2</v>
      </c>
      <c r="L415" s="4">
        <f t="shared" si="51"/>
        <v>9.0972668128090961E-2</v>
      </c>
      <c r="M415">
        <f t="shared" si="52"/>
        <v>5.3604053657657776E-4</v>
      </c>
      <c r="N415">
        <f t="shared" si="53"/>
        <v>1.891731921356414E-2</v>
      </c>
      <c r="O415" s="4">
        <f t="shared" si="54"/>
        <v>1.891731921356414E-2</v>
      </c>
      <c r="P415">
        <f t="shared" si="55"/>
        <v>7.2958830899459259E-2</v>
      </c>
    </row>
    <row r="416" spans="1:16" x14ac:dyDescent="0.15">
      <c r="A416">
        <v>74421</v>
      </c>
      <c r="B416" s="1">
        <v>41214.518055555556</v>
      </c>
      <c r="C416">
        <v>1</v>
      </c>
      <c r="D416" t="s">
        <v>996</v>
      </c>
      <c r="F416" t="s">
        <v>997</v>
      </c>
      <c r="G416">
        <v>414</v>
      </c>
      <c r="H416" s="2">
        <v>43130</v>
      </c>
      <c r="I416" s="3">
        <f t="shared" si="48"/>
        <v>1915.4819444444438</v>
      </c>
      <c r="J416" s="3">
        <f t="shared" si="49"/>
        <v>38.852363091099079</v>
      </c>
      <c r="K416">
        <f t="shared" si="50"/>
        <v>0.18062980225613456</v>
      </c>
      <c r="L416" s="4">
        <f t="shared" si="51"/>
        <v>0.18062980225613456</v>
      </c>
      <c r="M416">
        <f t="shared" si="52"/>
        <v>5.2206182517164617E-4</v>
      </c>
      <c r="N416">
        <f t="shared" si="53"/>
        <v>1.8423998787593703E-2</v>
      </c>
      <c r="O416" s="4">
        <f t="shared" si="54"/>
        <v>1.8423998787593703E-2</v>
      </c>
      <c r="P416">
        <f t="shared" si="55"/>
        <v>0.14007835138899935</v>
      </c>
    </row>
    <row r="417" spans="1:16" x14ac:dyDescent="0.15">
      <c r="A417">
        <v>14568</v>
      </c>
      <c r="B417" s="1">
        <v>41263.73333333333</v>
      </c>
      <c r="C417">
        <v>0</v>
      </c>
      <c r="D417" t="s">
        <v>998</v>
      </c>
      <c r="F417" t="s">
        <v>999</v>
      </c>
      <c r="G417">
        <v>415</v>
      </c>
      <c r="H417" s="2">
        <v>43130</v>
      </c>
      <c r="I417" s="3">
        <f t="shared" si="48"/>
        <v>1866.2666666666701</v>
      </c>
      <c r="J417" s="3">
        <f t="shared" si="49"/>
        <v>7.8059584196613416</v>
      </c>
      <c r="K417">
        <f t="shared" si="50"/>
        <v>2.4963357307587229E-2</v>
      </c>
      <c r="L417" s="4">
        <f t="shared" si="51"/>
        <v>2.4963357307587229E-2</v>
      </c>
      <c r="M417">
        <f t="shared" si="52"/>
        <v>0</v>
      </c>
      <c r="N417">
        <f t="shared" si="53"/>
        <v>0</v>
      </c>
      <c r="O417" s="4">
        <f t="shared" si="54"/>
        <v>0</v>
      </c>
      <c r="P417">
        <f t="shared" si="55"/>
        <v>1.8722517980690422E-2</v>
      </c>
    </row>
    <row r="418" spans="1:16" x14ac:dyDescent="0.15">
      <c r="A418">
        <v>8053</v>
      </c>
      <c r="B418" s="1">
        <v>41263.463888888888</v>
      </c>
      <c r="C418">
        <v>1</v>
      </c>
      <c r="D418" t="s">
        <v>1000</v>
      </c>
      <c r="F418" t="s">
        <v>1001</v>
      </c>
      <c r="G418">
        <v>416</v>
      </c>
      <c r="H418" s="2">
        <v>43130</v>
      </c>
      <c r="I418" s="3">
        <f t="shared" si="48"/>
        <v>1866.5361111111124</v>
      </c>
      <c r="J418" s="3">
        <f t="shared" si="49"/>
        <v>4.3144088946697137</v>
      </c>
      <c r="K418">
        <f t="shared" si="50"/>
        <v>7.4567536390064285E-3</v>
      </c>
      <c r="L418" s="4">
        <f t="shared" si="51"/>
        <v>7.4567536390064285E-3</v>
      </c>
      <c r="M418">
        <f t="shared" si="52"/>
        <v>5.3575175644725119E-4</v>
      </c>
      <c r="N418">
        <f t="shared" si="53"/>
        <v>1.8907127921084857E-2</v>
      </c>
      <c r="O418" s="4">
        <f t="shared" si="54"/>
        <v>1.8907127921084857E-2</v>
      </c>
      <c r="P418">
        <f t="shared" si="55"/>
        <v>1.0319347209526035E-2</v>
      </c>
    </row>
    <row r="419" spans="1:16" x14ac:dyDescent="0.15">
      <c r="A419">
        <v>26669</v>
      </c>
      <c r="B419" s="1">
        <v>41255.635416666664</v>
      </c>
      <c r="C419">
        <v>7</v>
      </c>
      <c r="D419" t="s">
        <v>1002</v>
      </c>
      <c r="F419" t="s">
        <v>1003</v>
      </c>
      <c r="G419">
        <v>417</v>
      </c>
      <c r="H419" s="2">
        <v>43130</v>
      </c>
      <c r="I419" s="3">
        <f t="shared" si="48"/>
        <v>1874.3645833333358</v>
      </c>
      <c r="J419" s="3">
        <f t="shared" si="49"/>
        <v>14.228288475538914</v>
      </c>
      <c r="K419">
        <f t="shared" si="50"/>
        <v>5.7164873027841151E-2</v>
      </c>
      <c r="L419" s="4">
        <f t="shared" si="51"/>
        <v>5.7164873027841151E-2</v>
      </c>
      <c r="M419">
        <f t="shared" si="52"/>
        <v>3.7345989474210656E-3</v>
      </c>
      <c r="N419">
        <f t="shared" si="53"/>
        <v>0.13179712279635072</v>
      </c>
      <c r="O419" s="4">
        <f t="shared" si="54"/>
        <v>0.13179712279635072</v>
      </c>
      <c r="P419">
        <f t="shared" si="55"/>
        <v>7.5822935469968544E-2</v>
      </c>
    </row>
    <row r="420" spans="1:16" x14ac:dyDescent="0.15">
      <c r="A420">
        <v>251890</v>
      </c>
      <c r="B420" s="1">
        <v>41262.794444444444</v>
      </c>
      <c r="C420">
        <v>25</v>
      </c>
      <c r="D420" t="s">
        <v>1004</v>
      </c>
      <c r="F420" t="s">
        <v>1005</v>
      </c>
      <c r="G420">
        <v>418</v>
      </c>
      <c r="H420" s="2">
        <v>43130</v>
      </c>
      <c r="I420" s="3">
        <f t="shared" si="48"/>
        <v>1867.2055555555562</v>
      </c>
      <c r="J420" s="3">
        <f t="shared" si="49"/>
        <v>134.90212646944181</v>
      </c>
      <c r="K420">
        <f t="shared" si="50"/>
        <v>0.66222261023145457</v>
      </c>
      <c r="L420" s="4">
        <f t="shared" si="51"/>
        <v>0.66222261023145457</v>
      </c>
      <c r="M420">
        <f t="shared" si="52"/>
        <v>1.3388991868418933E-2</v>
      </c>
      <c r="N420">
        <f t="shared" si="53"/>
        <v>0.47250872991862225</v>
      </c>
      <c r="O420" s="4">
        <f t="shared" si="54"/>
        <v>0.47250872991862225</v>
      </c>
      <c r="P420">
        <f t="shared" si="55"/>
        <v>0.61479414015324652</v>
      </c>
    </row>
    <row r="421" spans="1:16" x14ac:dyDescent="0.15">
      <c r="A421">
        <v>15714</v>
      </c>
      <c r="B421" s="1">
        <v>41263.734027777777</v>
      </c>
      <c r="C421">
        <v>0</v>
      </c>
      <c r="D421" t="s">
        <v>1006</v>
      </c>
      <c r="F421" t="s">
        <v>1007</v>
      </c>
      <c r="G421">
        <v>419</v>
      </c>
      <c r="H421" s="2">
        <v>43130</v>
      </c>
      <c r="I421" s="3">
        <f t="shared" si="48"/>
        <v>1866.2659722222234</v>
      </c>
      <c r="J421" s="3">
        <f t="shared" si="49"/>
        <v>8.4200217085289459</v>
      </c>
      <c r="K421">
        <f t="shared" si="50"/>
        <v>2.8042266126918999E-2</v>
      </c>
      <c r="L421" s="4">
        <f t="shared" si="51"/>
        <v>2.8042266126918999E-2</v>
      </c>
      <c r="M421">
        <f t="shared" si="52"/>
        <v>0</v>
      </c>
      <c r="N421">
        <f t="shared" si="53"/>
        <v>0</v>
      </c>
      <c r="O421" s="4">
        <f t="shared" si="54"/>
        <v>0</v>
      </c>
      <c r="P421">
        <f t="shared" si="55"/>
        <v>2.103169959518925E-2</v>
      </c>
    </row>
    <row r="422" spans="1:16" x14ac:dyDescent="0.15">
      <c r="A422">
        <v>12304</v>
      </c>
      <c r="B422" s="1">
        <v>41264.777777777781</v>
      </c>
      <c r="C422">
        <v>191</v>
      </c>
      <c r="D422" t="s">
        <v>1008</v>
      </c>
      <c r="F422" t="s">
        <v>1009</v>
      </c>
      <c r="G422">
        <v>420</v>
      </c>
      <c r="H422" s="2">
        <v>43130</v>
      </c>
      <c r="I422" s="3">
        <f t="shared" si="48"/>
        <v>1865.222222222219</v>
      </c>
      <c r="J422" s="3">
        <f t="shared" si="49"/>
        <v>6.5965330315124913</v>
      </c>
      <c r="K422">
        <f t="shared" si="50"/>
        <v>1.889930729612643E-2</v>
      </c>
      <c r="L422" s="4">
        <f t="shared" si="51"/>
        <v>1.889930729612643E-2</v>
      </c>
      <c r="M422">
        <f t="shared" si="52"/>
        <v>0.10240066718293936</v>
      </c>
      <c r="N422">
        <f t="shared" si="53"/>
        <v>3.6138052565076273</v>
      </c>
      <c r="O422" s="4">
        <f t="shared" si="54"/>
        <v>1</v>
      </c>
      <c r="P422">
        <f t="shared" si="55"/>
        <v>0.2641744804720948</v>
      </c>
    </row>
    <row r="423" spans="1:16" x14ac:dyDescent="0.15">
      <c r="A423">
        <v>32781</v>
      </c>
      <c r="B423" s="1">
        <v>41262.464583333334</v>
      </c>
      <c r="C423">
        <v>17</v>
      </c>
      <c r="D423" t="s">
        <v>1010</v>
      </c>
      <c r="F423" t="s">
        <v>1011</v>
      </c>
      <c r="G423">
        <v>421</v>
      </c>
      <c r="H423" s="2">
        <v>43130</v>
      </c>
      <c r="I423" s="3">
        <f t="shared" si="48"/>
        <v>1867.5354166666657</v>
      </c>
      <c r="J423" s="3">
        <f t="shared" si="49"/>
        <v>17.553080764867254</v>
      </c>
      <c r="K423">
        <f t="shared" si="50"/>
        <v>7.3835357141843291E-2</v>
      </c>
      <c r="L423" s="4">
        <f t="shared" si="51"/>
        <v>7.3835357141843291E-2</v>
      </c>
      <c r="M423">
        <f t="shared" si="52"/>
        <v>9.1029063482731855E-3</v>
      </c>
      <c r="N423">
        <f t="shared" si="53"/>
        <v>0.32124918436436717</v>
      </c>
      <c r="O423" s="4">
        <f t="shared" si="54"/>
        <v>0.32124918436436717</v>
      </c>
      <c r="P423">
        <f t="shared" si="55"/>
        <v>0.13568881394747426</v>
      </c>
    </row>
    <row r="424" spans="1:16" x14ac:dyDescent="0.15">
      <c r="A424">
        <v>5152</v>
      </c>
      <c r="B424" s="1">
        <v>41264.779166666667</v>
      </c>
      <c r="C424">
        <v>0</v>
      </c>
      <c r="D424" t="s">
        <v>1012</v>
      </c>
      <c r="F424" t="s">
        <v>1013</v>
      </c>
      <c r="G424">
        <v>422</v>
      </c>
      <c r="H424" s="2">
        <v>43130</v>
      </c>
      <c r="I424" s="3">
        <f t="shared" si="48"/>
        <v>1865.2208333333328</v>
      </c>
      <c r="J424" s="3">
        <f t="shared" si="49"/>
        <v>2.7621394249563842</v>
      </c>
      <c r="K424">
        <f t="shared" si="50"/>
        <v>-3.2631407880705574E-4</v>
      </c>
      <c r="L424" s="4">
        <f t="shared" si="51"/>
        <v>0</v>
      </c>
      <c r="M424">
        <f t="shared" si="52"/>
        <v>0</v>
      </c>
      <c r="N424">
        <f t="shared" si="53"/>
        <v>0</v>
      </c>
      <c r="O424" s="4">
        <f t="shared" si="54"/>
        <v>0</v>
      </c>
      <c r="P424">
        <f t="shared" si="55"/>
        <v>0</v>
      </c>
    </row>
    <row r="425" spans="1:16" x14ac:dyDescent="0.15">
      <c r="A425">
        <v>59054</v>
      </c>
      <c r="B425" s="1">
        <v>41327.668749999997</v>
      </c>
      <c r="C425">
        <v>4</v>
      </c>
      <c r="D425" t="s">
        <v>1014</v>
      </c>
      <c r="F425" t="s">
        <v>1015</v>
      </c>
      <c r="G425">
        <v>423</v>
      </c>
      <c r="H425" s="2">
        <v>43130</v>
      </c>
      <c r="I425" s="3">
        <f t="shared" si="48"/>
        <v>1802.3312500000029</v>
      </c>
      <c r="J425" s="3">
        <f t="shared" si="49"/>
        <v>32.765342109004607</v>
      </c>
      <c r="K425">
        <f t="shared" si="50"/>
        <v>0.15010952376857142</v>
      </c>
      <c r="L425" s="4">
        <f t="shared" si="51"/>
        <v>0.15010952376857142</v>
      </c>
      <c r="M425">
        <f t="shared" si="52"/>
        <v>2.2193478585026995E-3</v>
      </c>
      <c r="N425">
        <f t="shared" si="53"/>
        <v>7.8322643569769979E-2</v>
      </c>
      <c r="O425" s="4">
        <f t="shared" si="54"/>
        <v>7.8322643569769979E-2</v>
      </c>
      <c r="P425">
        <f t="shared" si="55"/>
        <v>0.13216280371887107</v>
      </c>
    </row>
    <row r="426" spans="1:16" x14ac:dyDescent="0.15">
      <c r="A426">
        <v>23653</v>
      </c>
      <c r="B426" s="1">
        <v>41262.534722222219</v>
      </c>
      <c r="C426">
        <v>31</v>
      </c>
      <c r="D426" t="s">
        <v>1016</v>
      </c>
      <c r="F426" t="s">
        <v>1017</v>
      </c>
      <c r="G426">
        <v>424</v>
      </c>
      <c r="H426" s="2">
        <v>43130</v>
      </c>
      <c r="I426" s="3">
        <f t="shared" si="48"/>
        <v>1867.465277777781</v>
      </c>
      <c r="J426" s="3">
        <f t="shared" si="49"/>
        <v>12.66583121060556</v>
      </c>
      <c r="K426">
        <f t="shared" si="50"/>
        <v>4.9330723779636355E-2</v>
      </c>
      <c r="L426" s="4">
        <f t="shared" si="51"/>
        <v>4.9330723779636355E-2</v>
      </c>
      <c r="M426">
        <f t="shared" si="52"/>
        <v>1.6600040905118688E-2</v>
      </c>
      <c r="N426">
        <f t="shared" si="53"/>
        <v>0.58582933814277116</v>
      </c>
      <c r="O426" s="4">
        <f t="shared" si="54"/>
        <v>0.58582933814277116</v>
      </c>
      <c r="P426">
        <f t="shared" si="55"/>
        <v>0.18345537737042006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iqiyi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用户</cp:lastModifiedBy>
  <dcterms:modified xsi:type="dcterms:W3CDTF">2018-02-01T02:16:28Z</dcterms:modified>
</cp:coreProperties>
</file>