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750" windowHeight="10480"/>
  </bookViews>
  <sheets>
    <sheet name="项目日程安排" sheetId="11" r:id="rId1"/>
  </sheets>
  <definedNames>
    <definedName name="Display_Week">项目日程安排!$C$4</definedName>
    <definedName name="_xlnm.Print_Titles" localSheetId="0">项目日程安排!$4:$6</definedName>
    <definedName name="Project_Start">项目日程安排!$C$3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<sst xmlns="http://schemas.openxmlformats.org/spreadsheetml/2006/main" count="154" uniqueCount="125">
  <si>
    <t>在此工作表中创建项目日程安排。
在单元格 B1 中输入此项目的标题。
有关如何使用此工作表（包括屏幕阅读器的说明）以及此工作簿作者的信息包含在“关于”工作表中。
继续向下浏览 A 列，获取进一步指示。</t>
  </si>
  <si>
    <t>项目进度甘特图</t>
  </si>
  <si>
    <t>在单元格 B2 中输入公司名称。</t>
  </si>
  <si>
    <t>在单元格 B3 中输入项目主管的姓名。在单元格 E3 中输入项目开始日期。项目开始：标签位于单元格 C3 中。</t>
  </si>
  <si>
    <t>项目开始：</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</si>
  <si>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</si>
  <si>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显示周数：</t>
  </si>
  <si>
    <t>周</t>
  </si>
  <si>
    <t>第1周</t>
  </si>
  <si>
    <t>第2周</t>
  </si>
  <si>
    <t>第3周</t>
  </si>
  <si>
    <t>第4周</t>
  </si>
  <si>
    <t>第5周</t>
  </si>
  <si>
    <t>第6周</t>
  </si>
  <si>
    <t>第7周</t>
  </si>
  <si>
    <t>第8周</t>
  </si>
  <si>
    <t>第9周</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</si>
  <si>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</si>
  <si>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日</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</si>
  <si>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</si>
  <si>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任务</t>
  </si>
  <si>
    <t>内容</t>
  </si>
  <si>
    <t>进度</t>
  </si>
  <si>
    <t>开始日期</t>
  </si>
  <si>
    <t>结束日期</t>
  </si>
  <si>
    <t>天数</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</si>
  <si>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</si>
  <si>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阶段 1 </t>
  </si>
  <si>
    <t>分析设计</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</si>
  <si>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</si>
  <si>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任务 1</t>
  </si>
  <si>
    <t>需求分析</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</si>
  <si>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</si>
  <si>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任务 2</t>
  </si>
  <si>
    <t>数据库设计</t>
  </si>
  <si>
    <t>任务 3</t>
  </si>
  <si>
    <t>系统设计</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</si>
  <si>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</si>
  <si>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 xml:space="preserve">阶段 2 </t>
  </si>
  <si>
    <t>编码-登录模块</t>
  </si>
  <si>
    <t>任务 4</t>
  </si>
  <si>
    <t>登录</t>
  </si>
  <si>
    <t>任务 5</t>
  </si>
  <si>
    <t>注册</t>
  </si>
  <si>
    <t>任务 6</t>
  </si>
  <si>
    <t>忘记密码(验证码逻辑)</t>
  </si>
  <si>
    <t>示例阶段标题块</t>
  </si>
  <si>
    <t xml:space="preserve">阶段 3 </t>
  </si>
  <si>
    <t>编码-前端后端</t>
  </si>
  <si>
    <t xml:space="preserve">    </t>
  </si>
  <si>
    <t>前端-组织者/演讲者</t>
  </si>
  <si>
    <t>任务 7</t>
  </si>
  <si>
    <t>主界面</t>
  </si>
  <si>
    <t>任务 8</t>
  </si>
  <si>
    <t>活动管理界面</t>
  </si>
  <si>
    <t>任务 9</t>
  </si>
  <si>
    <t>创建活动界面</t>
  </si>
  <si>
    <t>任务 10</t>
  </si>
  <si>
    <t>活动详情界面</t>
  </si>
  <si>
    <t>任务 11</t>
  </si>
  <si>
    <t>文件上传界面</t>
  </si>
  <si>
    <t>任务 12</t>
  </si>
  <si>
    <t>实时演讲界面</t>
  </si>
  <si>
    <t>任务 13</t>
  </si>
  <si>
    <t>查看反馈界面</t>
  </si>
  <si>
    <t>任务 14</t>
  </si>
  <si>
    <t>统计报告界面</t>
  </si>
  <si>
    <t>任务 15</t>
  </si>
  <si>
    <t>查看题库界面</t>
  </si>
  <si>
    <t>任务 16</t>
  </si>
  <si>
    <t>题目讨论区界面</t>
  </si>
  <si>
    <t>任务 17</t>
  </si>
  <si>
    <t>个人中心界面</t>
  </si>
  <si>
    <t>前端-听众</t>
  </si>
  <si>
    <t>任务 18</t>
  </si>
  <si>
    <t>任务 19</t>
  </si>
  <si>
    <t>扫码加入界面</t>
  </si>
  <si>
    <t>任务 20</t>
  </si>
  <si>
    <t>答题界面</t>
  </si>
  <si>
    <t>任务 21</t>
  </si>
  <si>
    <t>提交反馈功能</t>
  </si>
  <si>
    <t>任务 22</t>
  </si>
  <si>
    <t>个人报告界面</t>
  </si>
  <si>
    <t>任务 23</t>
  </si>
  <si>
    <t>我的活动界面</t>
  </si>
  <si>
    <t>任务 24</t>
  </si>
  <si>
    <t>任务 25</t>
  </si>
  <si>
    <t>任务 26</t>
  </si>
  <si>
    <t>任务 27</t>
  </si>
  <si>
    <t>后端-组织者/演讲者</t>
  </si>
  <si>
    <t>任务 28</t>
  </si>
  <si>
    <t>任务 29</t>
  </si>
  <si>
    <t>任务 30</t>
  </si>
  <si>
    <t>任务 31</t>
  </si>
  <si>
    <t>任务 32</t>
  </si>
  <si>
    <t>任务 33</t>
  </si>
  <si>
    <t>任务 34</t>
  </si>
  <si>
    <t>任务 35</t>
  </si>
  <si>
    <t>任务 36</t>
  </si>
  <si>
    <t>任务 37</t>
  </si>
  <si>
    <t>任务 38</t>
  </si>
  <si>
    <t>任务 39</t>
  </si>
  <si>
    <t>任务 40</t>
  </si>
  <si>
    <t>任务 41</t>
  </si>
  <si>
    <t>后端-听众</t>
  </si>
  <si>
    <t>任务 42</t>
  </si>
  <si>
    <t>任务 43</t>
  </si>
  <si>
    <t>任务 44</t>
  </si>
  <si>
    <t>任务 45</t>
  </si>
  <si>
    <t>任务 46</t>
  </si>
  <si>
    <t>任务 47</t>
  </si>
  <si>
    <t>任务 48</t>
  </si>
  <si>
    <t>任务 49</t>
  </si>
  <si>
    <t>任务 50</t>
  </si>
  <si>
    <t>任务 51</t>
  </si>
  <si>
    <t>阶段 4</t>
  </si>
  <si>
    <t>集成测试</t>
  </si>
  <si>
    <t>任务 52</t>
  </si>
  <si>
    <t>测试</t>
  </si>
  <si>
    <t>阶段 5</t>
  </si>
  <si>
    <t>文档撰写</t>
  </si>
  <si>
    <t>任务 53</t>
  </si>
  <si>
    <t>操作录制、文档撰写</t>
  </si>
  <si>
    <t>这是一个空行</t>
  </si>
  <si>
    <t>此行标记项目日程安排的结尾。请勿在此行中输入任何内容。
在此行上方插入新行，以继续构建项目日程安排。</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</si>
</sst>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176" formatCode="_(* #,##0.00_);_(* \(#,##0.00\);_(* &quot;-&quot;??_);_(@_)"/>
    <numFmt numFmtId="177" formatCode="_ \¥* #,##0.00_ ;_ \¥* \-#,##0.00_ ;_ \¥* &quot;-&quot;??_ ;_ @_ "/>
    <numFmt numFmtId="178" formatCode="_(* #,##0_);_(* \(#,##0\);_(* &quot;-&quot;_);_(@_)"/>
    <numFmt numFmtId="179" formatCode="_ \¥* #,##0_ ;_ \¥* \-#,##0_ ;_ \¥* &quot;-&quot;_ ;_ @_ "/>
    <numFmt numFmtId="180" formatCode="yy/m/d;@"/>
    <numFmt numFmtId="181" formatCode="aaa\,\ yyyy/m/d"/>
    <numFmt numFmtId="182" formatCode="yyyy/m/d\,\ &quot;周&quot;aaa"/>
    <numFmt numFmtId="183" formatCode="d"/>
    <numFmt numFmtId="184" formatCode="m/d/yy;@"/>
  </numFmts>
  <fonts count="35">
    <font>
      <sz val="11"/>
      <color theme="1"/>
      <name val="Microsoft YaHei UI"/>
      <charset val="134"/>
    </font>
    <font>
      <sz val="11"/>
      <color theme="1"/>
      <name val="微软雅黑"/>
      <charset val="134"/>
    </font>
    <font>
      <sz val="10"/>
      <color theme="1"/>
      <name val="微软雅黑"/>
      <charset val="134"/>
    </font>
    <font>
      <sz val="11"/>
      <color theme="0"/>
      <name val="微软雅黑"/>
      <charset val="134"/>
    </font>
    <font>
      <b/>
      <sz val="36"/>
      <color theme="7"/>
      <name val="微软雅黑"/>
      <charset val="134"/>
    </font>
    <font>
      <sz val="10"/>
      <name val="微软雅黑"/>
      <charset val="134"/>
    </font>
    <font>
      <b/>
      <sz val="11"/>
      <color theme="1" tint="0.499984740745262"/>
      <name val="微软雅黑"/>
      <charset val="134"/>
    </font>
    <font>
      <sz val="10"/>
      <color theme="1" tint="0.499984740745262"/>
      <name val="微软雅黑"/>
      <charset val="134"/>
    </font>
    <font>
      <b/>
      <sz val="14"/>
      <color theme="0"/>
      <name val="微软雅黑"/>
      <charset val="134"/>
    </font>
    <font>
      <b/>
      <sz val="12"/>
      <color theme="1"/>
      <name val="微软雅黑"/>
      <charset val="134"/>
    </font>
    <font>
      <b/>
      <sz val="10"/>
      <color theme="1"/>
      <name val="微软雅黑"/>
      <charset val="134"/>
    </font>
    <font>
      <b/>
      <sz val="11"/>
      <color theme="1"/>
      <name val="微软雅黑"/>
      <charset val="134"/>
    </font>
    <font>
      <sz val="9"/>
      <name val="微软雅黑"/>
      <charset val="134"/>
    </font>
    <font>
      <b/>
      <sz val="11"/>
      <color theme="0"/>
      <name val="微软雅黑"/>
      <charset val="134"/>
    </font>
    <font>
      <sz val="9"/>
      <color theme="0"/>
      <name val="微软雅黑"/>
      <charset val="134"/>
    </font>
    <font>
      <sz val="11"/>
      <name val="微软雅黑"/>
      <charset val="134"/>
    </font>
    <font>
      <sz val="10"/>
      <color theme="0"/>
      <name val="微软雅黑"/>
      <charset val="134"/>
    </font>
    <font>
      <i/>
      <sz val="9"/>
      <color theme="1"/>
      <name val="微软雅黑"/>
      <charset val="134"/>
    </font>
    <font>
      <u/>
      <sz val="11"/>
      <color indexed="12"/>
      <name val="Microsoft YaHei UI"/>
      <charset val="134"/>
    </font>
    <font>
      <u/>
      <sz val="11"/>
      <color theme="11"/>
      <name val="Microsoft YaHei UI"/>
      <charset val="134"/>
    </font>
    <font>
      <sz val="11"/>
      <color rgb="FFFF0000"/>
      <name val="Microsoft YaHei UI"/>
      <charset val="134"/>
    </font>
    <font>
      <b/>
      <sz val="22"/>
      <color theme="1" tint="0.349986266670736"/>
      <name val="Microsoft YaHei UI"/>
      <charset val="134"/>
    </font>
    <font>
      <i/>
      <sz val="11"/>
      <color rgb="FF7F7F7F"/>
      <name val="Microsoft YaHei UI"/>
      <charset val="134"/>
    </font>
    <font>
      <sz val="14"/>
      <color theme="1"/>
      <name val="Microsoft YaHei UI"/>
      <charset val="134"/>
    </font>
    <font>
      <b/>
      <sz val="11"/>
      <color theme="3"/>
      <name val="Microsoft YaHei UI"/>
      <charset val="134"/>
    </font>
    <font>
      <sz val="11"/>
      <color rgb="FF3F3F76"/>
      <name val="Microsoft YaHei UI"/>
      <charset val="134"/>
    </font>
    <font>
      <b/>
      <sz val="11"/>
      <color rgb="FF3F3F3F"/>
      <name val="Microsoft YaHei UI"/>
      <charset val="134"/>
    </font>
    <font>
      <b/>
      <sz val="11"/>
      <color rgb="FFFA7D00"/>
      <name val="Microsoft YaHei UI"/>
      <charset val="134"/>
    </font>
    <font>
      <b/>
      <sz val="11"/>
      <color theme="0"/>
      <name val="Microsoft YaHei UI"/>
      <charset val="134"/>
    </font>
    <font>
      <sz val="11"/>
      <color rgb="FFFA7D00"/>
      <name val="Microsoft YaHei UI"/>
      <charset val="134"/>
    </font>
    <font>
      <b/>
      <sz val="11"/>
      <color theme="1"/>
      <name val="Microsoft YaHei UI"/>
      <charset val="134"/>
    </font>
    <font>
      <sz val="11"/>
      <color rgb="FF006100"/>
      <name val="Microsoft YaHei UI"/>
      <charset val="134"/>
    </font>
    <font>
      <sz val="11"/>
      <color rgb="FF9C0006"/>
      <name val="Microsoft YaHei UI"/>
      <charset val="134"/>
    </font>
    <font>
      <sz val="11"/>
      <color rgb="FF9C5700"/>
      <name val="Microsoft YaHei UI"/>
      <charset val="134"/>
    </font>
    <font>
      <sz val="11"/>
      <color theme="0"/>
      <name val="Microsoft YaHei UI"/>
      <charset val="134"/>
    </font>
  </fonts>
  <fills count="36">
    <fill>
      <patternFill patternType="none"/>
    </fill>
    <fill>
      <patternFill patternType="gray125"/>
    </fill>
    <fill>
      <patternFill patternType="solid">
        <fgColor theme="7" tint="-0.249977111117893"/>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249977111117893"/>
        <bgColor theme="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theme="0" tint="-0.249946592608417"/>
      </left>
      <right style="thin">
        <color theme="0" tint="-0.249946592608417"/>
      </right>
      <top style="thin">
        <color theme="0" tint="-0.249946592608417"/>
      </top>
      <bottom style="thin">
        <color theme="0" tint="-0.249946592608417"/>
      </bottom>
      <diagonal/>
    </border>
    <border>
      <left/>
      <right style="thin">
        <color theme="0" tint="-0.349986266670736"/>
      </right>
      <top/>
      <bottom style="thin">
        <color theme="0" tint="-0.249946592608417"/>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249946592608417"/>
      </top>
      <bottom style="thin">
        <color theme="0" tint="-0.249946592608417"/>
      </bottom>
      <diagonal/>
    </border>
    <border>
      <left style="thin">
        <color theme="0" tint="-0.349986266670736"/>
      </left>
      <right/>
      <top/>
      <bottom/>
      <diagonal/>
    </border>
    <border>
      <left style="thin">
        <color theme="0" tint="-0.249946592608417"/>
      </left>
      <right style="thin">
        <color theme="0" tint="-0.0499893185216834"/>
      </right>
      <top style="thin">
        <color theme="0" tint="-0.249946592608417"/>
      </top>
      <bottom/>
      <diagonal/>
    </border>
    <border>
      <left style="thin">
        <color theme="0" tint="-0.0499893185216834"/>
      </left>
      <right style="thin">
        <color theme="0" tint="-0.0499893185216834"/>
      </right>
      <top style="thin">
        <color theme="0" tint="-0.249946592608417"/>
      </top>
      <bottom/>
      <diagonal/>
    </border>
    <border>
      <left style="thin">
        <color theme="0" tint="-0.0499893185216834"/>
      </left>
      <right style="thin">
        <color theme="0" tint="-0.0499893185216834"/>
      </right>
      <top style="thin">
        <color theme="0" tint="-0.249946592608417"/>
      </top>
      <bottom style="thin">
        <color theme="0" tint="-0.0499893185216834"/>
      </bottom>
      <diagonal/>
    </border>
    <border>
      <left/>
      <right style="thin">
        <color theme="0" tint="-0.149937437055574"/>
      </right>
      <top/>
      <bottom style="medium">
        <color theme="0" tint="-0.14996795556505"/>
      </bottom>
      <diagonal/>
    </border>
    <border>
      <left/>
      <right style="thin">
        <color theme="0" tint="-0.149937437055574"/>
      </right>
      <top style="medium">
        <color theme="0" tint="-0.14996795556505"/>
      </top>
      <bottom style="medium">
        <color theme="0" tint="-0.14996795556505"/>
      </bottom>
      <diagonal/>
    </border>
    <border>
      <left/>
      <right style="thin">
        <color theme="0" tint="-0.149937437055574"/>
      </right>
      <top style="medium">
        <color theme="0" tint="-0.14996795556505"/>
      </top>
      <bottom/>
      <diagonal/>
    </border>
    <border>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thin">
        <color theme="0" tint="-0.349986266670736"/>
      </right>
      <top/>
      <bottom/>
      <diagonal/>
    </border>
    <border>
      <left style="thin">
        <color theme="0" tint="-0.149937437055574"/>
      </left>
      <right style="thin">
        <color theme="0" tint="-0.149937437055574"/>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style="thin">
        <color theme="0" tint="-0.149937437055574"/>
      </left>
      <right style="thin">
        <color theme="0" tint="-0.149937437055574"/>
      </right>
      <top style="medium">
        <color theme="0" tint="-0.14996795556505"/>
      </top>
      <bottom/>
      <diagonal/>
    </border>
    <border>
      <left style="thin">
        <color theme="0" tint="-0.0499893185216834"/>
      </left>
      <right style="thin">
        <color theme="0" tint="-0.249946592608417"/>
      </right>
      <top style="thin">
        <color theme="0" tint="-0.249946592608417"/>
      </top>
      <bottom style="thin">
        <color theme="0" tint="-0.0499893185216834"/>
      </bottom>
      <diagonal/>
    </border>
    <border>
      <left/>
      <right style="thin">
        <color theme="0" tint="-0.249946592608417"/>
      </right>
      <top/>
      <bottom style="medium">
        <color theme="0" tint="-0.14996795556505"/>
      </bottom>
      <diagonal/>
    </border>
    <border>
      <left style="thin">
        <color theme="0" tint="-0.149937437055574"/>
      </left>
      <right style="thin">
        <color theme="0" tint="-0.249946592608417"/>
      </right>
      <top style="medium">
        <color theme="0" tint="-0.14996795556505"/>
      </top>
      <bottom style="medium">
        <color theme="0" tint="-0.14996795556505"/>
      </bottom>
      <diagonal/>
    </border>
    <border>
      <left/>
      <right style="thin">
        <color theme="0" tint="-0.249946592608417"/>
      </right>
      <top/>
      <bottom/>
      <diagonal/>
    </border>
    <border>
      <left style="thin">
        <color theme="0" tint="-0.149937437055574"/>
      </left>
      <right style="thin">
        <color theme="0" tint="-0.249946592608417"/>
      </right>
      <top/>
      <bottom style="medium">
        <color theme="0" tint="-0.14996795556505"/>
      </bottom>
      <diagonal/>
    </border>
    <border>
      <left style="thin">
        <color theme="0" tint="-0.149937437055574"/>
      </left>
      <right style="thin">
        <color theme="0" tint="-0.249946592608417"/>
      </right>
      <top style="medium">
        <color theme="0" tint="-0.14996795556505"/>
      </top>
      <bottom/>
      <diagonal/>
    </border>
    <border>
      <left style="thin">
        <color theme="0" tint="-0.249946592608417"/>
      </left>
      <right/>
      <top/>
      <bottom style="thin">
        <color theme="0" tint="-0.0499893185216834"/>
      </bottom>
      <diagonal/>
    </border>
    <border>
      <left/>
      <right/>
      <top/>
      <bottom style="thin">
        <color theme="0" tint="-0.0499893185216834"/>
      </bottom>
      <diagonal/>
    </border>
    <border>
      <left style="thin">
        <color theme="0" tint="-0.149937437055574"/>
      </left>
      <right style="thin">
        <color theme="0" tint="-0.149937437055574"/>
      </right>
      <top style="medium">
        <color theme="0" tint="-0.14996795556505"/>
      </top>
      <bottom style="thin">
        <color theme="0" tint="-0.0499893185216834"/>
      </bottom>
      <diagonal/>
    </border>
    <border>
      <left style="thin">
        <color theme="0" tint="-0.249946592608417"/>
      </left>
      <right/>
      <top/>
      <bottom style="thin">
        <color theme="0" tint="-0.249946592608417"/>
      </bottom>
      <diagonal/>
    </border>
    <border>
      <left/>
      <right/>
      <top/>
      <bottom style="thin">
        <color theme="0" tint="-0.249946592608417"/>
      </bottom>
      <diagonal/>
    </border>
    <border>
      <left style="thin">
        <color theme="0" tint="-0.149937437055574"/>
      </left>
      <right style="thin">
        <color theme="0" tint="-0.149937437055574"/>
      </right>
      <top/>
      <bottom style="thin">
        <color theme="0" tint="-0.249946592608417"/>
      </bottom>
      <diagonal/>
    </border>
    <border>
      <left style="thin">
        <color theme="0" tint="-0.149937437055574"/>
      </left>
      <right style="thin">
        <color theme="0" tint="-0.249946592608417"/>
      </right>
      <top style="medium">
        <color theme="0" tint="-0.14996795556505"/>
      </top>
      <bottom style="thin">
        <color theme="0" tint="-0.0499893185216834"/>
      </bottom>
      <diagonal/>
    </border>
    <border>
      <left style="thin">
        <color theme="0" tint="-0.149937437055574"/>
      </left>
      <right style="thin">
        <color theme="0" tint="-0.249946592608417"/>
      </right>
      <top/>
      <bottom style="thin">
        <color theme="0" tint="-0.249946592608417"/>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medium">
        <color theme="0" tint="-0.14996795556505"/>
      </top>
      <bottom style="medium">
        <color theme="0" tint="-0.14996795556505"/>
      </bottom>
      <diagonal/>
    </border>
  </borders>
  <cellStyleXfs count="54">
    <xf numFmtId="0" fontId="0" fillId="0" borderId="0"/>
    <xf numFmtId="176" fontId="0" fillId="0" borderId="32" applyFont="0" applyFill="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0" fillId="7" borderId="33" applyNumberFormat="0" applyFon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Alignment="0" applyProtection="0"/>
    <xf numFmtId="0" fontId="23" fillId="0" borderId="0" applyNumberFormat="0" applyFill="0" applyProtection="0">
      <alignment vertical="top"/>
    </xf>
    <xf numFmtId="0" fontId="0" fillId="0" borderId="0" applyNumberFormat="0" applyFill="0" applyProtection="0">
      <alignment horizontal="right" indent="1"/>
    </xf>
    <xf numFmtId="0" fontId="24" fillId="0" borderId="0" applyNumberFormat="0" applyFill="0" applyBorder="0" applyAlignment="0" applyProtection="0"/>
    <xf numFmtId="0" fontId="25" fillId="8" borderId="34" applyNumberFormat="0" applyAlignment="0" applyProtection="0"/>
    <xf numFmtId="0" fontId="26" fillId="9" borderId="35" applyNumberFormat="0" applyAlignment="0" applyProtection="0"/>
    <xf numFmtId="0" fontId="27" fillId="9" borderId="34" applyNumberFormat="0" applyAlignment="0" applyProtection="0"/>
    <xf numFmtId="0" fontId="28" fillId="10" borderId="36" applyNumberFormat="0" applyAlignment="0" applyProtection="0"/>
    <xf numFmtId="0" fontId="29" fillId="0" borderId="37" applyNumberFormat="0" applyFill="0" applyAlignment="0" applyProtection="0"/>
    <xf numFmtId="0" fontId="30" fillId="0" borderId="38" applyNumberFormat="0" applyFill="0" applyAlignment="0" applyProtection="0"/>
    <xf numFmtId="0" fontId="31" fillId="11" borderId="0" applyNumberFormat="0" applyBorder="0" applyAlignment="0" applyProtection="0"/>
    <xf numFmtId="0" fontId="32" fillId="12" borderId="0" applyNumberFormat="0" applyBorder="0" applyAlignment="0" applyProtection="0"/>
    <xf numFmtId="0" fontId="33" fillId="13" borderId="0" applyNumberFormat="0" applyBorder="0" applyAlignment="0" applyProtection="0"/>
    <xf numFmtId="0" fontId="34"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0" fillId="17" borderId="0" applyNumberFormat="0" applyBorder="0" applyAlignment="0" applyProtection="0"/>
    <xf numFmtId="0" fontId="34"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0" fillId="21" borderId="0" applyNumberFormat="0" applyBorder="0" applyAlignment="0" applyProtection="0"/>
    <xf numFmtId="0" fontId="34"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0" fillId="25" borderId="0" applyNumberFormat="0" applyBorder="0" applyAlignment="0" applyProtection="0"/>
    <xf numFmtId="0" fontId="34" fillId="26" borderId="0" applyNumberFormat="0" applyBorder="0" applyAlignment="0" applyProtection="0"/>
    <xf numFmtId="0" fontId="0" fillId="3" borderId="0" applyNumberFormat="0" applyBorder="0" applyAlignment="0" applyProtection="0"/>
    <xf numFmtId="0" fontId="0" fillId="4" borderId="0" applyNumberFormat="0" applyBorder="0" applyAlignment="0" applyProtection="0"/>
    <xf numFmtId="0" fontId="0" fillId="27" borderId="0" applyNumberFormat="0" applyBorder="0" applyAlignment="0" applyProtection="0"/>
    <xf numFmtId="0" fontId="34" fillId="28" borderId="0" applyNumberFormat="0" applyBorder="0" applyAlignment="0" applyProtection="0"/>
    <xf numFmtId="0" fontId="0"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34" fillId="32" borderId="0" applyNumberFormat="0" applyBorder="0" applyAlignment="0" applyProtection="0"/>
    <xf numFmtId="0" fontId="0" fillId="33" borderId="0" applyNumberFormat="0" applyBorder="0" applyAlignment="0" applyProtection="0"/>
    <xf numFmtId="0" fontId="0" fillId="34" borderId="0" applyNumberFormat="0" applyBorder="0" applyAlignment="0" applyProtection="0"/>
    <xf numFmtId="0" fontId="0" fillId="35" borderId="0" applyNumberFormat="0" applyBorder="0" applyAlignment="0" applyProtection="0"/>
    <xf numFmtId="0" fontId="34" fillId="0" borderId="0"/>
    <xf numFmtId="0" fontId="0" fillId="0" borderId="39" applyFill="0">
      <alignment horizontal="left" vertical="center" indent="2"/>
    </xf>
    <xf numFmtId="180" fontId="0" fillId="0" borderId="39" applyFill="0">
      <alignment horizontal="center" vertical="center"/>
    </xf>
    <xf numFmtId="181" fontId="0" fillId="0" borderId="32">
      <alignment horizontal="center" vertical="center"/>
    </xf>
    <xf numFmtId="0" fontId="0" fillId="0" borderId="39" applyFill="0">
      <alignment horizontal="center" vertical="center"/>
    </xf>
  </cellStyleXfs>
  <cellXfs count="77">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49" applyFont="1"/>
    <xf numFmtId="0" fontId="1" fillId="0" borderId="0" xfId="0" applyFont="1"/>
    <xf numFmtId="0" fontId="1" fillId="0" borderId="0" xfId="0" applyFont="1" applyAlignment="1">
      <alignment horizontal="left" vertical="center"/>
    </xf>
    <xf numFmtId="0" fontId="1" fillId="0" borderId="0" xfId="0" applyFont="1" applyAlignment="1">
      <alignment horizontal="center"/>
    </xf>
    <xf numFmtId="0" fontId="3" fillId="0" borderId="0" xfId="49" applyFont="1" applyAlignment="1">
      <alignment wrapText="1"/>
    </xf>
    <xf numFmtId="0" fontId="4" fillId="0" borderId="0" xfId="10" applyFont="1" applyAlignment="1">
      <alignment horizontal="left" vertical="center"/>
    </xf>
    <xf numFmtId="0" fontId="5"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xf numFmtId="0" fontId="7" fillId="0" borderId="0" xfId="6" applyFont="1" applyProtection="1">
      <alignment vertical="top"/>
    </xf>
    <xf numFmtId="0" fontId="8" fillId="2" borderId="1" xfId="14" applyFont="1" applyFill="1" applyBorder="1" applyAlignment="1">
      <alignment horizontal="center" vertical="center"/>
    </xf>
    <xf numFmtId="182" fontId="9" fillId="3" borderId="1" xfId="52" applyNumberFormat="1" applyFont="1" applyFill="1" applyBorder="1" applyAlignment="1">
      <alignment horizontal="center" vertical="center"/>
    </xf>
    <xf numFmtId="0" fontId="9" fillId="3" borderId="1" xfId="0" applyFont="1" applyFill="1" applyBorder="1" applyAlignment="1">
      <alignment horizontal="center" vertical="center"/>
    </xf>
    <xf numFmtId="0" fontId="10" fillId="4" borderId="2" xfId="0" applyFont="1" applyFill="1" applyBorder="1" applyAlignment="1">
      <alignment horizontal="center" vertical="center"/>
    </xf>
    <xf numFmtId="31" fontId="11" fillId="3" borderId="3" xfId="0" applyNumberFormat="1" applyFont="1" applyFill="1" applyBorder="1" applyAlignment="1">
      <alignment horizontal="center" vertical="center" wrapText="1"/>
    </xf>
    <xf numFmtId="0" fontId="1" fillId="0" borderId="0" xfId="0" applyFont="1" applyBorder="1"/>
    <xf numFmtId="0" fontId="10" fillId="4" borderId="4" xfId="0" applyFont="1" applyFill="1" applyBorder="1" applyAlignment="1">
      <alignment horizontal="center" vertical="center"/>
    </xf>
    <xf numFmtId="183" fontId="12" fillId="3" borderId="5" xfId="0" applyNumberFormat="1" applyFont="1" applyFill="1" applyBorder="1" applyAlignment="1">
      <alignment horizontal="center" vertical="center"/>
    </xf>
    <xf numFmtId="0" fontId="13" fillId="5" borderId="6" xfId="0" applyFont="1" applyFill="1" applyBorder="1" applyAlignment="1">
      <alignment horizontal="left" vertical="center" indent="1"/>
    </xf>
    <xf numFmtId="0" fontId="13" fillId="5" borderId="7" xfId="0" applyFont="1" applyFill="1" applyBorder="1" applyAlignment="1">
      <alignment horizontal="left" vertical="center" wrapText="1"/>
    </xf>
    <xf numFmtId="0" fontId="13" fillId="5" borderId="7" xfId="0" applyFont="1" applyFill="1" applyBorder="1" applyAlignment="1">
      <alignment horizontal="center" vertical="center" wrapText="1"/>
    </xf>
    <xf numFmtId="0" fontId="14" fillId="2" borderId="8" xfId="0" applyFont="1" applyFill="1" applyBorder="1" applyAlignment="1">
      <alignment horizontal="center" vertical="center" shrinkToFit="1"/>
    </xf>
    <xf numFmtId="0" fontId="11" fillId="4" borderId="1" xfId="0" applyFont="1" applyFill="1" applyBorder="1" applyAlignment="1">
      <alignment horizontal="left" vertical="center" indent="1"/>
    </xf>
    <xf numFmtId="0" fontId="11" fillId="4" borderId="1" xfId="53" applyFont="1" applyFill="1" applyBorder="1" applyAlignment="1">
      <alignment horizontal="left" vertical="center"/>
    </xf>
    <xf numFmtId="9" fontId="15" fillId="4" borderId="1" xfId="3" applyFont="1" applyFill="1" applyBorder="1" applyAlignment="1">
      <alignment horizontal="center" vertical="center"/>
    </xf>
    <xf numFmtId="180" fontId="1" fillId="4" borderId="1" xfId="0" applyNumberFormat="1" applyFont="1" applyFill="1" applyBorder="1" applyAlignment="1">
      <alignment horizontal="center" vertical="center"/>
    </xf>
    <xf numFmtId="180" fontId="15" fillId="4" borderId="1" xfId="0" applyNumberFormat="1" applyFont="1" applyFill="1" applyBorder="1" applyAlignment="1">
      <alignment horizontal="center" vertical="center"/>
    </xf>
    <xf numFmtId="0" fontId="15" fillId="4" borderId="1" xfId="0" applyFont="1" applyFill="1" applyBorder="1" applyAlignment="1">
      <alignment horizontal="center" vertical="center"/>
    </xf>
    <xf numFmtId="0" fontId="1" fillId="4" borderId="0" xfId="0" applyFont="1" applyFill="1" applyBorder="1" applyAlignment="1">
      <alignment vertical="center"/>
    </xf>
    <xf numFmtId="0" fontId="16" fillId="0" borderId="0" xfId="49" applyFont="1" applyAlignment="1">
      <alignment wrapText="1"/>
    </xf>
    <xf numFmtId="0" fontId="2" fillId="6" borderId="1" xfId="50" applyFont="1" applyFill="1" applyBorder="1">
      <alignment horizontal="left" vertical="center" indent="2"/>
    </xf>
    <xf numFmtId="0" fontId="2" fillId="6" borderId="1" xfId="53" applyFont="1" applyFill="1" applyBorder="1" applyAlignment="1">
      <alignment horizontal="left" vertical="center"/>
    </xf>
    <xf numFmtId="9" fontId="5" fillId="6" borderId="1" xfId="3" applyNumberFormat="1" applyFont="1" applyFill="1" applyBorder="1" applyAlignment="1">
      <alignment horizontal="center" vertical="center"/>
    </xf>
    <xf numFmtId="180" fontId="2" fillId="6" borderId="1" xfId="51" applyNumberFormat="1" applyFont="1" applyFill="1" applyBorder="1" applyAlignment="1">
      <alignment horizontal="center" vertical="center"/>
    </xf>
    <xf numFmtId="0" fontId="5" fillId="6" borderId="1" xfId="0" applyFont="1" applyFill="1" applyBorder="1" applyAlignment="1">
      <alignment horizontal="center" vertical="center"/>
    </xf>
    <xf numFmtId="0" fontId="2" fillId="0" borderId="9" xfId="0" applyFont="1" applyBorder="1" applyAlignment="1">
      <alignment vertical="center"/>
    </xf>
    <xf numFmtId="0" fontId="2" fillId="0" borderId="10" xfId="0" applyFont="1" applyBorder="1" applyAlignment="1">
      <alignment vertical="center"/>
    </xf>
    <xf numFmtId="0" fontId="16" fillId="0" borderId="0" xfId="49" applyFont="1"/>
    <xf numFmtId="0" fontId="2" fillId="0" borderId="1" xfId="53" applyFont="1" applyFill="1" applyBorder="1" applyAlignment="1">
      <alignment horizontal="left" vertical="center"/>
    </xf>
    <xf numFmtId="9" fontId="5" fillId="6" borderId="1" xfId="3" applyFont="1" applyFill="1" applyBorder="1" applyAlignment="1">
      <alignment horizontal="center" vertical="center"/>
    </xf>
    <xf numFmtId="0" fontId="2" fillId="0" borderId="11" xfId="0" applyFont="1" applyBorder="1" applyAlignment="1">
      <alignment vertical="center"/>
    </xf>
    <xf numFmtId="31" fontId="11" fillId="3" borderId="12" xfId="0" applyNumberFormat="1" applyFont="1" applyFill="1" applyBorder="1" applyAlignment="1">
      <alignment horizontal="center" vertical="center" wrapText="1"/>
    </xf>
    <xf numFmtId="31" fontId="11" fillId="3" borderId="13" xfId="0" applyNumberFormat="1" applyFont="1" applyFill="1" applyBorder="1" applyAlignment="1">
      <alignment horizontal="center" vertical="center" wrapText="1"/>
    </xf>
    <xf numFmtId="183" fontId="12" fillId="3" borderId="0" xfId="0" applyNumberFormat="1" applyFont="1" applyFill="1" applyAlignment="1">
      <alignment horizontal="center" vertical="center"/>
    </xf>
    <xf numFmtId="183" fontId="12" fillId="3" borderId="14" xfId="0" applyNumberFormat="1" applyFont="1" applyFill="1" applyBorder="1" applyAlignment="1">
      <alignment horizontal="center"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6" xfId="0" applyFont="1" applyBorder="1" applyAlignment="1">
      <alignment horizontal="right" vertical="center"/>
    </xf>
    <xf numFmtId="0" fontId="14" fillId="2" borderId="18" xfId="0" applyFont="1" applyFill="1" applyBorder="1" applyAlignment="1">
      <alignment horizontal="center" vertical="center" shrinkToFit="1"/>
    </xf>
    <xf numFmtId="0" fontId="1" fillId="4" borderId="19" xfId="0" applyFont="1" applyFill="1" applyBorder="1" applyAlignment="1">
      <alignment vertical="center"/>
    </xf>
    <xf numFmtId="0" fontId="2" fillId="0" borderId="20" xfId="0" applyFont="1" applyBorder="1" applyAlignment="1">
      <alignment vertical="center"/>
    </xf>
    <xf numFmtId="0" fontId="1" fillId="4" borderId="21" xfId="0" applyFont="1" applyFill="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1" fillId="0" borderId="24" xfId="50" applyFont="1" applyBorder="1">
      <alignment horizontal="left" vertical="center" indent="2"/>
    </xf>
    <xf numFmtId="0" fontId="1" fillId="0" borderId="25" xfId="53" applyFont="1" applyBorder="1" applyAlignment="1">
      <alignment horizontal="left" vertical="center"/>
    </xf>
    <xf numFmtId="9" fontId="15" fillId="0" borderId="25" xfId="3" applyFont="1" applyBorder="1" applyAlignment="1">
      <alignment horizontal="center" vertical="center"/>
    </xf>
    <xf numFmtId="180" fontId="1" fillId="0" borderId="25" xfId="51" applyFont="1" applyBorder="1">
      <alignment horizontal="center" vertical="center"/>
    </xf>
    <xf numFmtId="0" fontId="15" fillId="0" borderId="25" xfId="0" applyFont="1" applyBorder="1" applyAlignment="1">
      <alignment horizontal="center" vertical="center"/>
    </xf>
    <xf numFmtId="0" fontId="1" fillId="0" borderId="26" xfId="0" applyFont="1" applyBorder="1" applyAlignment="1">
      <alignment vertical="center"/>
    </xf>
    <xf numFmtId="0" fontId="17" fillId="3" borderId="27" xfId="0" applyFont="1" applyFill="1" applyBorder="1" applyAlignment="1">
      <alignment horizontal="left" vertical="center" indent="1"/>
    </xf>
    <xf numFmtId="0" fontId="17" fillId="3" borderId="28" xfId="0" applyFont="1" applyFill="1" applyBorder="1" applyAlignment="1">
      <alignment horizontal="left" vertical="center"/>
    </xf>
    <xf numFmtId="9" fontId="15" fillId="3" borderId="28" xfId="3" applyFont="1" applyFill="1" applyBorder="1" applyAlignment="1">
      <alignment horizontal="center" vertical="center"/>
    </xf>
    <xf numFmtId="184" fontId="7" fillId="3" borderId="28" xfId="0" applyNumberFormat="1" applyFont="1" applyFill="1" applyBorder="1" applyAlignment="1">
      <alignment horizontal="left" vertical="center"/>
    </xf>
    <xf numFmtId="184" fontId="15" fillId="3" borderId="28" xfId="0" applyNumberFormat="1" applyFont="1" applyFill="1" applyBorder="1" applyAlignment="1">
      <alignment horizontal="center" vertical="center"/>
    </xf>
    <xf numFmtId="0" fontId="15" fillId="3" borderId="28" xfId="0" applyFont="1" applyFill="1" applyBorder="1" applyAlignment="1">
      <alignment horizontal="center" vertical="center"/>
    </xf>
    <xf numFmtId="0" fontId="1" fillId="3" borderId="29" xfId="0" applyFont="1" applyFill="1" applyBorder="1" applyAlignment="1">
      <alignment vertical="center"/>
    </xf>
    <xf numFmtId="0" fontId="6" fillId="0" borderId="0" xfId="0" applyFont="1" applyAlignment="1">
      <alignment horizontal="left" vertical="center"/>
    </xf>
    <xf numFmtId="0" fontId="3" fillId="0" borderId="0" xfId="0" applyFont="1" applyAlignment="1">
      <alignment horizontal="center"/>
    </xf>
    <xf numFmtId="0" fontId="7" fillId="0" borderId="0" xfId="6" applyFont="1" applyAlignment="1" applyProtection="1">
      <alignment horizontal="left" vertical="center"/>
    </xf>
    <xf numFmtId="0" fontId="1" fillId="0" borderId="30" xfId="0" applyFont="1" applyBorder="1" applyAlignment="1">
      <alignment vertical="center"/>
    </xf>
    <xf numFmtId="0" fontId="1" fillId="3" borderId="31" xfId="0" applyFont="1" applyFill="1" applyBorder="1" applyAlignment="1">
      <alignment vertical="center"/>
    </xf>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z隐藏文本" xfId="49"/>
    <cellStyle name="任务" xfId="50"/>
    <cellStyle name="日期" xfId="51"/>
    <cellStyle name="项目开始" xfId="52"/>
    <cellStyle name="姓名" xfId="53"/>
  </cellStyles>
  <dxfs count="13">
    <dxf>
      <fill>
        <patternFill patternType="solid">
          <bgColor rgb="FFFFC000"/>
        </patternFill>
      </fill>
    </dxf>
    <dxf>
      <fill>
        <patternFill patternType="solid">
          <bgColor theme="7"/>
        </patternFill>
      </fill>
      <border>
        <left/>
        <right/>
      </border>
    </dxf>
    <dxf>
      <border>
        <left style="thin">
          <color rgb="FFC00000"/>
        </left>
        <right style="thin">
          <color rgb="FFC00000"/>
        </right>
      </border>
    </dxf>
    <dxf>
      <font>
        <color auto="1"/>
      </font>
      <fill>
        <patternFill patternType="solid">
          <bgColor rgb="FFFFC000"/>
        </patternFill>
      </fill>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B7E0CD0A-F642-4388-96C7-169AD76B8B0B}">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R73"/>
  <sheetViews>
    <sheetView showGridLines="0" tabSelected="1" zoomScalePageLayoutView="70" zoomScaleSheetLayoutView="55" showRuler="0" workbookViewId="0">
      <pane ySplit="6" topLeftCell="A58" activePane="bottomLeft" state="frozen"/>
      <selection/>
      <selection pane="bottomLeft" activeCell="L60" sqref="L60"/>
    </sheetView>
  </sheetViews>
  <sheetFormatPr defaultColWidth="9" defaultRowHeight="30" customHeight="1"/>
  <cols>
    <col min="1" max="1" width="0.884615384615385" style="3" customWidth="1"/>
    <col min="2" max="2" width="11.7769230769231" style="4" customWidth="1"/>
    <col min="3" max="3" width="16" style="5" customWidth="1"/>
    <col min="4" max="4" width="10.7769230769231" style="4" customWidth="1"/>
    <col min="5" max="5" width="12.5538461538462" style="6" customWidth="1"/>
    <col min="6" max="6" width="10.3307692307692" style="4" customWidth="1"/>
    <col min="7" max="7" width="5" style="4" customWidth="1"/>
    <col min="8" max="70" width="2.66153846153846" style="4" customWidth="1"/>
    <col min="71" max="16377" width="8.88461538461539" style="4"/>
  </cols>
  <sheetData>
    <row r="1" ht="20.25" customHeight="1" spans="1:8">
      <c r="A1" s="7" t="s">
        <v>0</v>
      </c>
      <c r="B1" s="8" t="s">
        <v>1</v>
      </c>
      <c r="C1" s="8"/>
      <c r="D1" s="8"/>
      <c r="E1" s="9"/>
      <c r="F1" s="10"/>
      <c r="G1" s="11"/>
      <c r="H1" s="12"/>
    </row>
    <row r="2" ht="39.75" customHeight="1" spans="1:8">
      <c r="A2" s="3" t="s">
        <v>2</v>
      </c>
      <c r="B2" s="8"/>
      <c r="C2" s="8"/>
      <c r="D2" s="8"/>
      <c r="H2" s="13"/>
    </row>
    <row r="3" customHeight="1" spans="1:3">
      <c r="A3" s="3" t="s">
        <v>3</v>
      </c>
      <c r="B3" s="14" t="s">
        <v>4</v>
      </c>
      <c r="C3" s="15">
        <v>45845</v>
      </c>
    </row>
    <row r="4" ht="21" customHeight="1" spans="1:70">
      <c r="A4" s="7" t="s">
        <v>5</v>
      </c>
      <c r="B4" s="14" t="s">
        <v>6</v>
      </c>
      <c r="C4" s="16">
        <v>1</v>
      </c>
      <c r="G4" s="17" t="s">
        <v>7</v>
      </c>
      <c r="H4" s="18" t="s">
        <v>8</v>
      </c>
      <c r="I4" s="45"/>
      <c r="J4" s="45"/>
      <c r="K4" s="45"/>
      <c r="L4" s="45"/>
      <c r="M4" s="45"/>
      <c r="N4" s="46"/>
      <c r="O4" s="18" t="s">
        <v>9</v>
      </c>
      <c r="P4" s="45"/>
      <c r="Q4" s="45"/>
      <c r="R4" s="45"/>
      <c r="S4" s="45"/>
      <c r="T4" s="45"/>
      <c r="U4" s="46"/>
      <c r="V4" s="18" t="s">
        <v>10</v>
      </c>
      <c r="W4" s="45"/>
      <c r="X4" s="45"/>
      <c r="Y4" s="45"/>
      <c r="Z4" s="45"/>
      <c r="AA4" s="45"/>
      <c r="AB4" s="46"/>
      <c r="AC4" s="18" t="s">
        <v>11</v>
      </c>
      <c r="AD4" s="45"/>
      <c r="AE4" s="45"/>
      <c r="AF4" s="45"/>
      <c r="AG4" s="45"/>
      <c r="AH4" s="45"/>
      <c r="AI4" s="46"/>
      <c r="AJ4" s="18" t="s">
        <v>12</v>
      </c>
      <c r="AK4" s="45"/>
      <c r="AL4" s="45"/>
      <c r="AM4" s="45"/>
      <c r="AN4" s="45"/>
      <c r="AO4" s="45"/>
      <c r="AP4" s="46"/>
      <c r="AQ4" s="18" t="s">
        <v>13</v>
      </c>
      <c r="AR4" s="45"/>
      <c r="AS4" s="45"/>
      <c r="AT4" s="45"/>
      <c r="AU4" s="45"/>
      <c r="AV4" s="45"/>
      <c r="AW4" s="46"/>
      <c r="AX4" s="18" t="s">
        <v>14</v>
      </c>
      <c r="AY4" s="45"/>
      <c r="AZ4" s="45"/>
      <c r="BA4" s="45"/>
      <c r="BB4" s="45"/>
      <c r="BC4" s="45"/>
      <c r="BD4" s="46"/>
      <c r="BE4" s="18" t="s">
        <v>15</v>
      </c>
      <c r="BF4" s="45"/>
      <c r="BG4" s="45"/>
      <c r="BH4" s="45"/>
      <c r="BI4" s="45"/>
      <c r="BJ4" s="45"/>
      <c r="BK4" s="46"/>
      <c r="BL4" s="18" t="s">
        <v>16</v>
      </c>
      <c r="BM4" s="45"/>
      <c r="BN4" s="45"/>
      <c r="BO4" s="45"/>
      <c r="BP4" s="45"/>
      <c r="BQ4" s="45"/>
      <c r="BR4" s="46"/>
    </row>
    <row r="5" ht="15" customHeight="1" spans="1:70">
      <c r="A5" s="7" t="s">
        <v>17</v>
      </c>
      <c r="B5" s="19"/>
      <c r="C5" s="19"/>
      <c r="D5" s="19"/>
      <c r="E5" s="19"/>
      <c r="F5" s="19"/>
      <c r="G5" s="20" t="s">
        <v>18</v>
      </c>
      <c r="H5" s="21">
        <f>Project_Start-WEEKDAY(Project_Start,1)+1+7*(Display_Week-1)</f>
        <v>45844</v>
      </c>
      <c r="I5" s="47">
        <f>H5+1</f>
        <v>45845</v>
      </c>
      <c r="J5" s="47">
        <f t="shared" ref="J5:AY5" si="0">I5+1</f>
        <v>45846</v>
      </c>
      <c r="K5" s="47">
        <f t="shared" si="0"/>
        <v>45847</v>
      </c>
      <c r="L5" s="47">
        <f t="shared" si="0"/>
        <v>45848</v>
      </c>
      <c r="M5" s="47">
        <f t="shared" si="0"/>
        <v>45849</v>
      </c>
      <c r="N5" s="48">
        <f t="shared" si="0"/>
        <v>45850</v>
      </c>
      <c r="O5" s="21">
        <f t="shared" si="0"/>
        <v>45851</v>
      </c>
      <c r="P5" s="47">
        <f t="shared" si="0"/>
        <v>45852</v>
      </c>
      <c r="Q5" s="47">
        <f t="shared" si="0"/>
        <v>45853</v>
      </c>
      <c r="R5" s="47">
        <f t="shared" si="0"/>
        <v>45854</v>
      </c>
      <c r="S5" s="47">
        <f t="shared" si="0"/>
        <v>45855</v>
      </c>
      <c r="T5" s="47">
        <f t="shared" si="0"/>
        <v>45856</v>
      </c>
      <c r="U5" s="48">
        <f t="shared" si="0"/>
        <v>45857</v>
      </c>
      <c r="V5" s="21">
        <f t="shared" si="0"/>
        <v>45858</v>
      </c>
      <c r="W5" s="47">
        <f t="shared" si="0"/>
        <v>45859</v>
      </c>
      <c r="X5" s="47">
        <f t="shared" si="0"/>
        <v>45860</v>
      </c>
      <c r="Y5" s="47">
        <f t="shared" si="0"/>
        <v>45861</v>
      </c>
      <c r="Z5" s="47">
        <f t="shared" si="0"/>
        <v>45862</v>
      </c>
      <c r="AA5" s="47">
        <f t="shared" si="0"/>
        <v>45863</v>
      </c>
      <c r="AB5" s="48">
        <f t="shared" si="0"/>
        <v>45864</v>
      </c>
      <c r="AC5" s="21">
        <f t="shared" si="0"/>
        <v>45865</v>
      </c>
      <c r="AD5" s="47">
        <f t="shared" si="0"/>
        <v>45866</v>
      </c>
      <c r="AE5" s="47">
        <f t="shared" si="0"/>
        <v>45867</v>
      </c>
      <c r="AF5" s="47">
        <f t="shared" si="0"/>
        <v>45868</v>
      </c>
      <c r="AG5" s="47">
        <f t="shared" si="0"/>
        <v>45869</v>
      </c>
      <c r="AH5" s="47">
        <f t="shared" si="0"/>
        <v>45870</v>
      </c>
      <c r="AI5" s="48">
        <f t="shared" si="0"/>
        <v>45871</v>
      </c>
      <c r="AJ5" s="21">
        <f t="shared" si="0"/>
        <v>45872</v>
      </c>
      <c r="AK5" s="47">
        <f t="shared" si="0"/>
        <v>45873</v>
      </c>
      <c r="AL5" s="47">
        <f t="shared" si="0"/>
        <v>45874</v>
      </c>
      <c r="AM5" s="47">
        <f t="shared" si="0"/>
        <v>45875</v>
      </c>
      <c r="AN5" s="47">
        <f t="shared" si="0"/>
        <v>45876</v>
      </c>
      <c r="AO5" s="47">
        <f t="shared" si="0"/>
        <v>45877</v>
      </c>
      <c r="AP5" s="48">
        <f t="shared" si="0"/>
        <v>45878</v>
      </c>
      <c r="AQ5" s="21">
        <f t="shared" si="0"/>
        <v>45879</v>
      </c>
      <c r="AR5" s="47">
        <f t="shared" si="0"/>
        <v>45880</v>
      </c>
      <c r="AS5" s="47">
        <f t="shared" si="0"/>
        <v>45881</v>
      </c>
      <c r="AT5" s="47">
        <f t="shared" si="0"/>
        <v>45882</v>
      </c>
      <c r="AU5" s="47">
        <f t="shared" si="0"/>
        <v>45883</v>
      </c>
      <c r="AV5" s="47">
        <f t="shared" si="0"/>
        <v>45884</v>
      </c>
      <c r="AW5" s="48">
        <f t="shared" si="0"/>
        <v>45885</v>
      </c>
      <c r="AX5" s="21">
        <f t="shared" si="0"/>
        <v>45886</v>
      </c>
      <c r="AY5" s="47">
        <f t="shared" si="0"/>
        <v>45887</v>
      </c>
      <c r="AZ5" s="47">
        <f t="shared" ref="AZ5:BF5" si="1">AY5+1</f>
        <v>45888</v>
      </c>
      <c r="BA5" s="47">
        <f t="shared" si="1"/>
        <v>45889</v>
      </c>
      <c r="BB5" s="47">
        <f t="shared" si="1"/>
        <v>45890</v>
      </c>
      <c r="BC5" s="47">
        <f t="shared" si="1"/>
        <v>45891</v>
      </c>
      <c r="BD5" s="48">
        <f t="shared" si="1"/>
        <v>45892</v>
      </c>
      <c r="BE5" s="21">
        <f t="shared" si="1"/>
        <v>45893</v>
      </c>
      <c r="BF5" s="47">
        <f t="shared" si="1"/>
        <v>45894</v>
      </c>
      <c r="BG5" s="47">
        <f t="shared" ref="BG5:BR5" si="2">BF5+1</f>
        <v>45895</v>
      </c>
      <c r="BH5" s="47">
        <f t="shared" si="2"/>
        <v>45896</v>
      </c>
      <c r="BI5" s="47">
        <f t="shared" si="2"/>
        <v>45897</v>
      </c>
      <c r="BJ5" s="47">
        <f t="shared" si="2"/>
        <v>45898</v>
      </c>
      <c r="BK5" s="48">
        <f t="shared" si="2"/>
        <v>45899</v>
      </c>
      <c r="BL5" s="21">
        <f t="shared" si="2"/>
        <v>45900</v>
      </c>
      <c r="BM5" s="47">
        <f t="shared" si="2"/>
        <v>45901</v>
      </c>
      <c r="BN5" s="47">
        <f t="shared" si="2"/>
        <v>45902</v>
      </c>
      <c r="BO5" s="47">
        <f t="shared" si="2"/>
        <v>45903</v>
      </c>
      <c r="BP5" s="47">
        <f t="shared" si="2"/>
        <v>45904</v>
      </c>
      <c r="BQ5" s="47">
        <f t="shared" si="2"/>
        <v>45905</v>
      </c>
      <c r="BR5" s="48">
        <f t="shared" si="2"/>
        <v>45906</v>
      </c>
    </row>
    <row r="6" customHeight="1" spans="1:70">
      <c r="A6" s="7" t="s">
        <v>19</v>
      </c>
      <c r="B6" s="22" t="s">
        <v>20</v>
      </c>
      <c r="C6" s="23" t="s">
        <v>21</v>
      </c>
      <c r="D6" s="24" t="s">
        <v>22</v>
      </c>
      <c r="E6" s="24" t="s">
        <v>23</v>
      </c>
      <c r="F6" s="24" t="s">
        <v>24</v>
      </c>
      <c r="G6" s="24" t="s">
        <v>25</v>
      </c>
      <c r="H6" s="25" t="str">
        <f t="shared" ref="H6:AM6" si="3">LEFT(TEXT(H5,"aaa"),1)</f>
        <v>日</v>
      </c>
      <c r="I6" s="25" t="str">
        <f t="shared" si="3"/>
        <v>一</v>
      </c>
      <c r="J6" s="25" t="str">
        <f t="shared" si="3"/>
        <v>二</v>
      </c>
      <c r="K6" s="25" t="str">
        <f t="shared" si="3"/>
        <v>三</v>
      </c>
      <c r="L6" s="25" t="str">
        <f t="shared" si="3"/>
        <v>四</v>
      </c>
      <c r="M6" s="25" t="str">
        <f t="shared" si="3"/>
        <v>五</v>
      </c>
      <c r="N6" s="25" t="str">
        <f t="shared" si="3"/>
        <v>六</v>
      </c>
      <c r="O6" s="25" t="str">
        <f t="shared" si="3"/>
        <v>日</v>
      </c>
      <c r="P6" s="25" t="str">
        <f t="shared" si="3"/>
        <v>一</v>
      </c>
      <c r="Q6" s="25" t="str">
        <f t="shared" si="3"/>
        <v>二</v>
      </c>
      <c r="R6" s="25" t="str">
        <f t="shared" si="3"/>
        <v>三</v>
      </c>
      <c r="S6" s="25" t="str">
        <f t="shared" si="3"/>
        <v>四</v>
      </c>
      <c r="T6" s="25" t="str">
        <f t="shared" si="3"/>
        <v>五</v>
      </c>
      <c r="U6" s="25" t="str">
        <f t="shared" si="3"/>
        <v>六</v>
      </c>
      <c r="V6" s="25" t="str">
        <f t="shared" si="3"/>
        <v>日</v>
      </c>
      <c r="W6" s="25" t="str">
        <f t="shared" si="3"/>
        <v>一</v>
      </c>
      <c r="X6" s="25" t="str">
        <f t="shared" si="3"/>
        <v>二</v>
      </c>
      <c r="Y6" s="25" t="str">
        <f t="shared" si="3"/>
        <v>三</v>
      </c>
      <c r="Z6" s="25" t="str">
        <f t="shared" si="3"/>
        <v>四</v>
      </c>
      <c r="AA6" s="25" t="str">
        <f t="shared" si="3"/>
        <v>五</v>
      </c>
      <c r="AB6" s="25" t="str">
        <f t="shared" si="3"/>
        <v>六</v>
      </c>
      <c r="AC6" s="25" t="str">
        <f t="shared" si="3"/>
        <v>日</v>
      </c>
      <c r="AD6" s="25" t="str">
        <f t="shared" si="3"/>
        <v>一</v>
      </c>
      <c r="AE6" s="25" t="str">
        <f t="shared" si="3"/>
        <v>二</v>
      </c>
      <c r="AF6" s="25" t="str">
        <f t="shared" si="3"/>
        <v>三</v>
      </c>
      <c r="AG6" s="25" t="str">
        <f t="shared" si="3"/>
        <v>四</v>
      </c>
      <c r="AH6" s="25" t="str">
        <f t="shared" si="3"/>
        <v>五</v>
      </c>
      <c r="AI6" s="25" t="str">
        <f t="shared" si="3"/>
        <v>六</v>
      </c>
      <c r="AJ6" s="25" t="str">
        <f t="shared" si="3"/>
        <v>日</v>
      </c>
      <c r="AK6" s="25" t="str">
        <f t="shared" si="3"/>
        <v>一</v>
      </c>
      <c r="AL6" s="25" t="str">
        <f t="shared" si="3"/>
        <v>二</v>
      </c>
      <c r="AM6" s="25" t="str">
        <f t="shared" si="3"/>
        <v>三</v>
      </c>
      <c r="AN6" s="25" t="str">
        <f t="shared" ref="AN6:BR6" si="4">LEFT(TEXT(AN5,"aaa"),1)</f>
        <v>四</v>
      </c>
      <c r="AO6" s="25" t="str">
        <f t="shared" si="4"/>
        <v>五</v>
      </c>
      <c r="AP6" s="25" t="str">
        <f t="shared" si="4"/>
        <v>六</v>
      </c>
      <c r="AQ6" s="25" t="str">
        <f t="shared" si="4"/>
        <v>日</v>
      </c>
      <c r="AR6" s="25" t="str">
        <f t="shared" si="4"/>
        <v>一</v>
      </c>
      <c r="AS6" s="25" t="str">
        <f t="shared" si="4"/>
        <v>二</v>
      </c>
      <c r="AT6" s="25" t="str">
        <f t="shared" si="4"/>
        <v>三</v>
      </c>
      <c r="AU6" s="25" t="str">
        <f t="shared" si="4"/>
        <v>四</v>
      </c>
      <c r="AV6" s="25" t="str">
        <f t="shared" si="4"/>
        <v>五</v>
      </c>
      <c r="AW6" s="25" t="str">
        <f t="shared" si="4"/>
        <v>六</v>
      </c>
      <c r="AX6" s="25" t="str">
        <f t="shared" si="4"/>
        <v>日</v>
      </c>
      <c r="AY6" s="25" t="str">
        <f t="shared" si="4"/>
        <v>一</v>
      </c>
      <c r="AZ6" s="25" t="str">
        <f t="shared" si="4"/>
        <v>二</v>
      </c>
      <c r="BA6" s="25" t="str">
        <f t="shared" si="4"/>
        <v>三</v>
      </c>
      <c r="BB6" s="25" t="str">
        <f t="shared" si="4"/>
        <v>四</v>
      </c>
      <c r="BC6" s="25" t="str">
        <f t="shared" si="4"/>
        <v>五</v>
      </c>
      <c r="BD6" s="25" t="str">
        <f t="shared" si="4"/>
        <v>六</v>
      </c>
      <c r="BE6" s="25" t="str">
        <f t="shared" si="4"/>
        <v>日</v>
      </c>
      <c r="BF6" s="25" t="str">
        <f t="shared" si="4"/>
        <v>一</v>
      </c>
      <c r="BG6" s="25" t="str">
        <f t="shared" si="4"/>
        <v>二</v>
      </c>
      <c r="BH6" s="25" t="str">
        <f t="shared" si="4"/>
        <v>三</v>
      </c>
      <c r="BI6" s="25" t="str">
        <f t="shared" si="4"/>
        <v>四</v>
      </c>
      <c r="BJ6" s="25" t="str">
        <f t="shared" si="4"/>
        <v>五</v>
      </c>
      <c r="BK6" s="53" t="str">
        <f t="shared" si="4"/>
        <v>六</v>
      </c>
      <c r="BL6" s="25" t="str">
        <f t="shared" si="4"/>
        <v>日</v>
      </c>
      <c r="BM6" s="25" t="str">
        <f t="shared" si="4"/>
        <v>一</v>
      </c>
      <c r="BN6" s="25" t="str">
        <f t="shared" si="4"/>
        <v>二</v>
      </c>
      <c r="BO6" s="25" t="str">
        <f t="shared" si="4"/>
        <v>三</v>
      </c>
      <c r="BP6" s="25" t="str">
        <f t="shared" si="4"/>
        <v>四</v>
      </c>
      <c r="BQ6" s="25" t="str">
        <f t="shared" si="4"/>
        <v>五</v>
      </c>
      <c r="BR6" s="53" t="str">
        <f t="shared" si="4"/>
        <v>六</v>
      </c>
    </row>
    <row r="7" s="1" customFormat="1" ht="24" customHeight="1" spans="1:70">
      <c r="A7" s="7" t="s">
        <v>26</v>
      </c>
      <c r="B7" s="26" t="s">
        <v>27</v>
      </c>
      <c r="C7" s="27" t="s">
        <v>28</v>
      </c>
      <c r="D7" s="28"/>
      <c r="E7" s="29"/>
      <c r="F7" s="30"/>
      <c r="G7" s="31" t="str">
        <f>IF(OR(ISBLANK(task_start),ISBLANK(task_end)),"",task_end-task_start+1)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54"/>
      <c r="BL7" s="32"/>
      <c r="BM7" s="32"/>
      <c r="BN7" s="32"/>
      <c r="BO7" s="32"/>
      <c r="BP7" s="32"/>
      <c r="BQ7" s="32"/>
      <c r="BR7" s="54"/>
    </row>
    <row r="8" s="2" customFormat="1" ht="16.5" customHeight="1" spans="1:70">
      <c r="A8" s="33" t="s">
        <v>29</v>
      </c>
      <c r="B8" s="34" t="s">
        <v>30</v>
      </c>
      <c r="C8" s="35" t="s">
        <v>31</v>
      </c>
      <c r="D8" s="36">
        <v>1</v>
      </c>
      <c r="E8" s="37">
        <v>45848</v>
      </c>
      <c r="F8" s="37">
        <v>45849</v>
      </c>
      <c r="G8" s="38">
        <f>F8-E8+1</f>
        <v>2</v>
      </c>
      <c r="H8" s="3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55"/>
      <c r="BL8" s="49"/>
      <c r="BM8" s="49"/>
      <c r="BN8" s="49"/>
      <c r="BO8" s="49"/>
      <c r="BP8" s="49"/>
      <c r="BQ8" s="49"/>
      <c r="BR8" s="55"/>
    </row>
    <row r="9" s="2" customFormat="1" ht="16.5" customHeight="1" spans="1:70">
      <c r="A9" s="33" t="s">
        <v>32</v>
      </c>
      <c r="B9" s="34" t="s">
        <v>33</v>
      </c>
      <c r="C9" s="35" t="s">
        <v>34</v>
      </c>
      <c r="D9" s="36">
        <v>1</v>
      </c>
      <c r="E9" s="37">
        <v>45852</v>
      </c>
      <c r="F9" s="37">
        <v>45854</v>
      </c>
      <c r="G9" s="38">
        <f>F9-E9+1</f>
        <v>3</v>
      </c>
      <c r="H9" s="40"/>
      <c r="I9" s="50"/>
      <c r="J9" s="50"/>
      <c r="K9" s="50"/>
      <c r="L9" s="50"/>
      <c r="M9" s="50"/>
      <c r="N9" s="50"/>
      <c r="O9" s="50"/>
      <c r="P9" s="50"/>
      <c r="Q9" s="50"/>
      <c r="R9" s="50"/>
      <c r="S9" s="50"/>
      <c r="T9" s="52"/>
      <c r="U9" s="52"/>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5"/>
      <c r="BL9" s="50"/>
      <c r="BM9" s="50"/>
      <c r="BN9" s="50"/>
      <c r="BO9" s="50"/>
      <c r="BP9" s="50"/>
      <c r="BQ9" s="50"/>
      <c r="BR9" s="55"/>
    </row>
    <row r="10" s="2" customFormat="1" ht="16.5" customHeight="1" spans="1:70">
      <c r="A10" s="41"/>
      <c r="B10" s="34" t="s">
        <v>35</v>
      </c>
      <c r="C10" s="35" t="s">
        <v>36</v>
      </c>
      <c r="D10" s="36">
        <v>1</v>
      </c>
      <c r="E10" s="37">
        <v>45852</v>
      </c>
      <c r="F10" s="37">
        <v>45854</v>
      </c>
      <c r="G10" s="38">
        <f>F10-E10+1</f>
        <v>3</v>
      </c>
      <c r="H10" s="4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5"/>
      <c r="BL10" s="50"/>
      <c r="BM10" s="50"/>
      <c r="BN10" s="50"/>
      <c r="BO10" s="50"/>
      <c r="BP10" s="50"/>
      <c r="BQ10" s="50"/>
      <c r="BR10" s="55"/>
    </row>
    <row r="11" s="1" customFormat="1" ht="24" customHeight="1" spans="1:70">
      <c r="A11" s="7" t="s">
        <v>37</v>
      </c>
      <c r="B11" s="26" t="s">
        <v>38</v>
      </c>
      <c r="C11" s="27" t="s">
        <v>39</v>
      </c>
      <c r="D11" s="28"/>
      <c r="E11" s="29"/>
      <c r="F11" s="30"/>
      <c r="G11" s="31"/>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56"/>
      <c r="BL11" s="32"/>
      <c r="BM11" s="32"/>
      <c r="BN11" s="32"/>
      <c r="BO11" s="32"/>
      <c r="BP11" s="32"/>
      <c r="BQ11" s="32"/>
      <c r="BR11" s="56"/>
    </row>
    <row r="12" s="2" customFormat="1" ht="16.5" customHeight="1" spans="1:70">
      <c r="A12" s="33"/>
      <c r="B12" s="34" t="s">
        <v>40</v>
      </c>
      <c r="C12" s="35" t="s">
        <v>41</v>
      </c>
      <c r="D12" s="36">
        <v>1</v>
      </c>
      <c r="E12" s="37">
        <v>45852</v>
      </c>
      <c r="F12" s="37">
        <v>45852</v>
      </c>
      <c r="G12" s="38">
        <f>F12-E12+1</f>
        <v>1</v>
      </c>
      <c r="H12" s="3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57"/>
      <c r="BL12" s="49"/>
      <c r="BM12" s="49"/>
      <c r="BN12" s="49"/>
      <c r="BO12" s="49"/>
      <c r="BP12" s="49"/>
      <c r="BQ12" s="49"/>
      <c r="BR12" s="57"/>
    </row>
    <row r="13" s="2" customFormat="1" ht="16.5" customHeight="1" spans="1:70">
      <c r="A13" s="41"/>
      <c r="B13" s="34" t="s">
        <v>42</v>
      </c>
      <c r="C13" s="35" t="s">
        <v>43</v>
      </c>
      <c r="D13" s="36">
        <v>1</v>
      </c>
      <c r="E13" s="37">
        <v>45852</v>
      </c>
      <c r="F13" s="37">
        <v>45852</v>
      </c>
      <c r="G13" s="38">
        <f>F13-E13+1</f>
        <v>1</v>
      </c>
      <c r="H13" s="40"/>
      <c r="I13" s="50"/>
      <c r="J13" s="50"/>
      <c r="K13" s="50"/>
      <c r="L13" s="50"/>
      <c r="M13" s="50"/>
      <c r="N13" s="50"/>
      <c r="O13" s="50"/>
      <c r="P13" s="50"/>
      <c r="Q13" s="50"/>
      <c r="R13" s="50"/>
      <c r="S13" s="50"/>
      <c r="T13" s="52"/>
      <c r="U13" s="52"/>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5"/>
      <c r="BL13" s="50"/>
      <c r="BM13" s="50"/>
      <c r="BN13" s="50"/>
      <c r="BO13" s="50"/>
      <c r="BP13" s="50"/>
      <c r="BQ13" s="50"/>
      <c r="BR13" s="55"/>
    </row>
    <row r="14" s="2" customFormat="1" ht="16.5" customHeight="1" spans="1:70">
      <c r="A14" s="41"/>
      <c r="B14" s="34" t="s">
        <v>44</v>
      </c>
      <c r="C14" s="35" t="s">
        <v>45</v>
      </c>
      <c r="D14" s="36">
        <v>1</v>
      </c>
      <c r="E14" s="37">
        <v>45853</v>
      </c>
      <c r="F14" s="37">
        <v>45853</v>
      </c>
      <c r="G14" s="38">
        <f>F14-E14+1</f>
        <v>1</v>
      </c>
      <c r="H14" s="4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5"/>
      <c r="BL14" s="50"/>
      <c r="BM14" s="50"/>
      <c r="BN14" s="50"/>
      <c r="BO14" s="50"/>
      <c r="BP14" s="50"/>
      <c r="BQ14" s="50"/>
      <c r="BR14" s="55"/>
    </row>
    <row r="15" s="1" customFormat="1" ht="24" customHeight="1" spans="1:70">
      <c r="A15" s="3" t="s">
        <v>46</v>
      </c>
      <c r="B15" s="26" t="s">
        <v>47</v>
      </c>
      <c r="C15" s="27" t="s">
        <v>48</v>
      </c>
      <c r="D15" s="28"/>
      <c r="E15" s="29"/>
      <c r="F15" s="30"/>
      <c r="G15" s="31"/>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56"/>
      <c r="BL15" s="32"/>
      <c r="BM15" s="32"/>
      <c r="BN15" s="32"/>
      <c r="BO15" s="32"/>
      <c r="BP15" s="32"/>
      <c r="BQ15" s="32"/>
      <c r="BR15" s="56"/>
    </row>
    <row r="16" s="1" customFormat="1" ht="24" customHeight="1" spans="1:70">
      <c r="A16" s="3" t="s">
        <v>46</v>
      </c>
      <c r="B16" s="26" t="s">
        <v>49</v>
      </c>
      <c r="C16" s="27" t="s">
        <v>50</v>
      </c>
      <c r="D16" s="28"/>
      <c r="E16" s="29"/>
      <c r="F16" s="30"/>
      <c r="G16" s="31"/>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56"/>
      <c r="BL16" s="32"/>
      <c r="BM16" s="32"/>
      <c r="BN16" s="32"/>
      <c r="BO16" s="32"/>
      <c r="BP16" s="32"/>
      <c r="BQ16" s="32"/>
      <c r="BR16" s="56"/>
    </row>
    <row r="17" s="2" customFormat="1" ht="16.5" customHeight="1" spans="1:70">
      <c r="A17" s="41"/>
      <c r="B17" s="34" t="s">
        <v>51</v>
      </c>
      <c r="C17" s="42" t="s">
        <v>52</v>
      </c>
      <c r="D17" s="36">
        <v>1</v>
      </c>
      <c r="E17" s="37">
        <v>45853</v>
      </c>
      <c r="F17" s="37">
        <v>45853</v>
      </c>
      <c r="G17" s="38">
        <f t="shared" ref="G16:G32" si="5">F17-E17+1</f>
        <v>1</v>
      </c>
      <c r="H17" s="3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57"/>
      <c r="BL17" s="49"/>
      <c r="BM17" s="49"/>
      <c r="BN17" s="49"/>
      <c r="BO17" s="49"/>
      <c r="BP17" s="49"/>
      <c r="BQ17" s="49"/>
      <c r="BR17" s="57"/>
    </row>
    <row r="18" s="2" customFormat="1" ht="16.5" customHeight="1" spans="1:70">
      <c r="A18" s="41"/>
      <c r="B18" s="34" t="s">
        <v>53</v>
      </c>
      <c r="C18" s="42" t="s">
        <v>54</v>
      </c>
      <c r="D18" s="36">
        <v>1</v>
      </c>
      <c r="E18" s="37">
        <v>45854</v>
      </c>
      <c r="F18" s="37">
        <v>45854</v>
      </c>
      <c r="G18" s="38">
        <f t="shared" si="5"/>
        <v>1</v>
      </c>
      <c r="H18" s="4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5"/>
      <c r="BL18" s="50"/>
      <c r="BM18" s="50"/>
      <c r="BN18" s="50"/>
      <c r="BO18" s="50"/>
      <c r="BP18" s="50"/>
      <c r="BQ18" s="50"/>
      <c r="BR18" s="55"/>
    </row>
    <row r="19" s="2" customFormat="1" ht="16.5" customHeight="1" spans="1:70">
      <c r="A19" s="41"/>
      <c r="B19" s="34" t="s">
        <v>55</v>
      </c>
      <c r="C19" s="42" t="s">
        <v>56</v>
      </c>
      <c r="D19" s="36">
        <v>1</v>
      </c>
      <c r="E19" s="37">
        <v>45854</v>
      </c>
      <c r="F19" s="37">
        <v>45854</v>
      </c>
      <c r="G19" s="38">
        <f t="shared" si="5"/>
        <v>1</v>
      </c>
      <c r="H19" s="4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5"/>
      <c r="BL19" s="50"/>
      <c r="BM19" s="50"/>
      <c r="BN19" s="50"/>
      <c r="BO19" s="50"/>
      <c r="BP19" s="50"/>
      <c r="BQ19" s="50"/>
      <c r="BR19" s="55"/>
    </row>
    <row r="20" s="2" customFormat="1" ht="16.5" customHeight="1" spans="1:70">
      <c r="A20" s="41"/>
      <c r="B20" s="34" t="s">
        <v>57</v>
      </c>
      <c r="C20" s="42" t="s">
        <v>58</v>
      </c>
      <c r="D20" s="43">
        <v>1</v>
      </c>
      <c r="E20" s="37">
        <v>45854</v>
      </c>
      <c r="F20" s="37">
        <v>45854</v>
      </c>
      <c r="G20" s="38">
        <f t="shared" si="5"/>
        <v>1</v>
      </c>
      <c r="H20" s="4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5"/>
      <c r="BL20" s="50"/>
      <c r="BM20" s="50"/>
      <c r="BN20" s="50"/>
      <c r="BO20" s="50"/>
      <c r="BP20" s="50"/>
      <c r="BQ20" s="50"/>
      <c r="BR20" s="55"/>
    </row>
    <row r="21" s="2" customFormat="1" ht="16.5" customHeight="1" spans="1:70">
      <c r="A21" s="41"/>
      <c r="B21" s="34" t="s">
        <v>59</v>
      </c>
      <c r="C21" s="42" t="s">
        <v>60</v>
      </c>
      <c r="D21" s="43">
        <v>1</v>
      </c>
      <c r="E21" s="37">
        <v>45855</v>
      </c>
      <c r="F21" s="37">
        <v>45855</v>
      </c>
      <c r="G21" s="38">
        <f t="shared" si="5"/>
        <v>1</v>
      </c>
      <c r="H21" s="4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5"/>
      <c r="BL21" s="50"/>
      <c r="BM21" s="50"/>
      <c r="BN21" s="50"/>
      <c r="BO21" s="50"/>
      <c r="BP21" s="50"/>
      <c r="BQ21" s="50"/>
      <c r="BR21" s="55"/>
    </row>
    <row r="22" s="2" customFormat="1" ht="16.5" customHeight="1" spans="1:70">
      <c r="A22" s="41"/>
      <c r="B22" s="34" t="s">
        <v>61</v>
      </c>
      <c r="C22" s="35" t="s">
        <v>62</v>
      </c>
      <c r="D22" s="36">
        <v>1</v>
      </c>
      <c r="E22" s="37">
        <v>45856</v>
      </c>
      <c r="F22" s="37">
        <v>45856</v>
      </c>
      <c r="G22" s="38">
        <f t="shared" si="5"/>
        <v>1</v>
      </c>
      <c r="H22" s="4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5"/>
      <c r="BL22" s="50"/>
      <c r="BM22" s="50"/>
      <c r="BN22" s="50"/>
      <c r="BO22" s="50"/>
      <c r="BP22" s="50"/>
      <c r="BQ22" s="50"/>
      <c r="BR22" s="55"/>
    </row>
    <row r="23" s="2" customFormat="1" ht="16.5" customHeight="1" spans="1:70">
      <c r="A23" s="41"/>
      <c r="B23" s="34" t="s">
        <v>63</v>
      </c>
      <c r="C23" s="35" t="s">
        <v>64</v>
      </c>
      <c r="D23" s="36">
        <v>1</v>
      </c>
      <c r="E23" s="37">
        <v>45857</v>
      </c>
      <c r="F23" s="37">
        <v>45858</v>
      </c>
      <c r="G23" s="38">
        <f t="shared" si="5"/>
        <v>2</v>
      </c>
      <c r="H23" s="4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5"/>
      <c r="BL23" s="50"/>
      <c r="BM23" s="50"/>
      <c r="BN23" s="50"/>
      <c r="BO23" s="50"/>
      <c r="BP23" s="50"/>
      <c r="BQ23" s="50"/>
      <c r="BR23" s="55"/>
    </row>
    <row r="24" s="2" customFormat="1" ht="16.5" customHeight="1" spans="1:70">
      <c r="A24" s="41"/>
      <c r="B24" s="34" t="s">
        <v>65</v>
      </c>
      <c r="C24" s="35" t="s">
        <v>66</v>
      </c>
      <c r="D24" s="36">
        <v>1</v>
      </c>
      <c r="E24" s="37">
        <v>45857</v>
      </c>
      <c r="F24" s="37">
        <v>45858</v>
      </c>
      <c r="G24" s="38">
        <f t="shared" si="5"/>
        <v>2</v>
      </c>
      <c r="H24" s="4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5"/>
      <c r="BL24" s="50"/>
      <c r="BM24" s="50"/>
      <c r="BN24" s="50"/>
      <c r="BO24" s="50"/>
      <c r="BP24" s="50"/>
      <c r="BQ24" s="50"/>
      <c r="BR24" s="55"/>
    </row>
    <row r="25" s="2" customFormat="1" ht="16.5" customHeight="1" spans="1:70">
      <c r="A25" s="41"/>
      <c r="B25" s="34" t="s">
        <v>67</v>
      </c>
      <c r="C25" s="35" t="s">
        <v>68</v>
      </c>
      <c r="D25" s="36">
        <v>1</v>
      </c>
      <c r="E25" s="37">
        <v>45859</v>
      </c>
      <c r="F25" s="37">
        <v>45860</v>
      </c>
      <c r="G25" s="38">
        <f t="shared" si="5"/>
        <v>2</v>
      </c>
      <c r="H25" s="44"/>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8"/>
      <c r="BL25" s="51"/>
      <c r="BM25" s="51"/>
      <c r="BN25" s="51"/>
      <c r="BO25" s="51"/>
      <c r="BP25" s="51"/>
      <c r="BQ25" s="51"/>
      <c r="BR25" s="58"/>
    </row>
    <row r="26" s="2" customFormat="1" ht="16.5" customHeight="1" spans="1:70">
      <c r="A26" s="41"/>
      <c r="B26" s="34" t="s">
        <v>69</v>
      </c>
      <c r="C26" s="35" t="s">
        <v>70</v>
      </c>
      <c r="D26" s="36">
        <v>1</v>
      </c>
      <c r="E26" s="37">
        <v>45859</v>
      </c>
      <c r="F26" s="37">
        <v>45860</v>
      </c>
      <c r="G26" s="38">
        <v>1</v>
      </c>
      <c r="H26" s="44"/>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8"/>
      <c r="BL26" s="51"/>
      <c r="BM26" s="51"/>
      <c r="BN26" s="51"/>
      <c r="BO26" s="51"/>
      <c r="BP26" s="51"/>
      <c r="BQ26" s="51"/>
      <c r="BR26" s="58"/>
    </row>
    <row r="27" s="2" customFormat="1" ht="16.5" customHeight="1" spans="1:70">
      <c r="A27" s="41"/>
      <c r="B27" s="34" t="s">
        <v>71</v>
      </c>
      <c r="C27" s="35" t="s">
        <v>72</v>
      </c>
      <c r="D27" s="36">
        <v>0</v>
      </c>
      <c r="E27" s="37">
        <v>45861</v>
      </c>
      <c r="F27" s="37">
        <v>45861</v>
      </c>
      <c r="G27" s="38">
        <f t="shared" ref="G27:G38" si="6">F27-E27+1</f>
        <v>1</v>
      </c>
      <c r="H27" s="44"/>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8"/>
      <c r="BL27" s="51"/>
      <c r="BM27" s="51"/>
      <c r="BN27" s="51"/>
      <c r="BO27" s="51"/>
      <c r="BP27" s="51"/>
      <c r="BQ27" s="51"/>
      <c r="BR27" s="58"/>
    </row>
    <row r="28" s="1" customFormat="1" ht="24" customHeight="1" spans="1:70">
      <c r="A28" s="3"/>
      <c r="B28" s="26" t="s">
        <v>49</v>
      </c>
      <c r="C28" s="27" t="s">
        <v>73</v>
      </c>
      <c r="D28" s="28"/>
      <c r="E28" s="29"/>
      <c r="F28" s="30"/>
      <c r="G28" s="31"/>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56"/>
      <c r="BL28" s="32"/>
      <c r="BM28" s="32"/>
      <c r="BN28" s="32"/>
      <c r="BO28" s="32"/>
      <c r="BP28" s="32"/>
      <c r="BQ28" s="32"/>
      <c r="BR28" s="56"/>
    </row>
    <row r="29" s="2" customFormat="1" ht="16.5" customHeight="1" spans="1:70">
      <c r="A29" s="41"/>
      <c r="B29" s="34" t="s">
        <v>74</v>
      </c>
      <c r="C29" s="35" t="s">
        <v>52</v>
      </c>
      <c r="D29" s="36">
        <v>1</v>
      </c>
      <c r="E29" s="37">
        <v>45854</v>
      </c>
      <c r="F29" s="37">
        <v>45854</v>
      </c>
      <c r="G29" s="38">
        <f t="shared" si="6"/>
        <v>1</v>
      </c>
      <c r="H29" s="44"/>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8"/>
      <c r="BL29" s="51"/>
      <c r="BM29" s="51"/>
      <c r="BN29" s="51"/>
      <c r="BO29" s="51"/>
      <c r="BP29" s="51"/>
      <c r="BQ29" s="51"/>
      <c r="BR29" s="58"/>
    </row>
    <row r="30" s="2" customFormat="1" ht="16.5" customHeight="1" spans="1:70">
      <c r="A30" s="41"/>
      <c r="B30" s="34" t="s">
        <v>75</v>
      </c>
      <c r="C30" s="35" t="s">
        <v>76</v>
      </c>
      <c r="D30" s="36">
        <v>1</v>
      </c>
      <c r="E30" s="37">
        <v>45854</v>
      </c>
      <c r="F30" s="37">
        <v>45854</v>
      </c>
      <c r="G30" s="38">
        <f t="shared" si="6"/>
        <v>1</v>
      </c>
      <c r="H30" s="44"/>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8"/>
      <c r="BL30" s="51"/>
      <c r="BM30" s="51"/>
      <c r="BN30" s="51"/>
      <c r="BO30" s="51"/>
      <c r="BP30" s="51"/>
      <c r="BQ30" s="51"/>
      <c r="BR30" s="58"/>
    </row>
    <row r="31" s="2" customFormat="1" ht="16.5" customHeight="1" spans="1:70">
      <c r="A31" s="41"/>
      <c r="B31" s="34" t="s">
        <v>77</v>
      </c>
      <c r="C31" s="35" t="s">
        <v>78</v>
      </c>
      <c r="D31" s="36">
        <v>1</v>
      </c>
      <c r="E31" s="37">
        <v>45854</v>
      </c>
      <c r="F31" s="37">
        <v>45854</v>
      </c>
      <c r="G31" s="38">
        <f t="shared" si="6"/>
        <v>1</v>
      </c>
      <c r="H31" s="44"/>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8"/>
      <c r="BL31" s="51"/>
      <c r="BM31" s="51"/>
      <c r="BN31" s="51"/>
      <c r="BO31" s="51"/>
      <c r="BP31" s="51"/>
      <c r="BQ31" s="51"/>
      <c r="BR31" s="58"/>
    </row>
    <row r="32" s="2" customFormat="1" ht="16.5" customHeight="1" spans="1:70">
      <c r="A32" s="41"/>
      <c r="B32" s="34" t="s">
        <v>79</v>
      </c>
      <c r="C32" s="35" t="s">
        <v>80</v>
      </c>
      <c r="D32" s="36">
        <v>1</v>
      </c>
      <c r="E32" s="37">
        <v>45855</v>
      </c>
      <c r="F32" s="37">
        <v>45855</v>
      </c>
      <c r="G32" s="38">
        <f t="shared" si="6"/>
        <v>1</v>
      </c>
      <c r="H32" s="44"/>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8"/>
      <c r="BL32" s="51"/>
      <c r="BM32" s="51"/>
      <c r="BN32" s="51"/>
      <c r="BO32" s="51"/>
      <c r="BP32" s="51"/>
      <c r="BQ32" s="51"/>
      <c r="BR32" s="58"/>
    </row>
    <row r="33" s="2" customFormat="1" ht="16.5" customHeight="1" spans="1:70">
      <c r="A33" s="41"/>
      <c r="B33" s="34" t="s">
        <v>81</v>
      </c>
      <c r="C33" s="35" t="s">
        <v>82</v>
      </c>
      <c r="D33" s="36">
        <v>0.2</v>
      </c>
      <c r="E33" s="37">
        <v>45855</v>
      </c>
      <c r="F33" s="37">
        <v>45855</v>
      </c>
      <c r="G33" s="38">
        <f t="shared" si="6"/>
        <v>1</v>
      </c>
      <c r="H33" s="44"/>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8"/>
      <c r="BL33" s="51"/>
      <c r="BM33" s="51"/>
      <c r="BN33" s="51"/>
      <c r="BO33" s="51"/>
      <c r="BP33" s="51"/>
      <c r="BQ33" s="51"/>
      <c r="BR33" s="58"/>
    </row>
    <row r="34" s="2" customFormat="1" ht="16.5" customHeight="1" spans="1:70">
      <c r="A34" s="41"/>
      <c r="B34" s="34" t="s">
        <v>83</v>
      </c>
      <c r="C34" s="35" t="s">
        <v>84</v>
      </c>
      <c r="D34" s="36">
        <v>1</v>
      </c>
      <c r="E34" s="37">
        <v>45856</v>
      </c>
      <c r="F34" s="37">
        <v>45857</v>
      </c>
      <c r="G34" s="38">
        <f t="shared" si="6"/>
        <v>2</v>
      </c>
      <c r="H34" s="44"/>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8"/>
      <c r="BL34" s="51"/>
      <c r="BM34" s="51"/>
      <c r="BN34" s="51"/>
      <c r="BO34" s="51"/>
      <c r="BP34" s="51"/>
      <c r="BQ34" s="51"/>
      <c r="BR34" s="58"/>
    </row>
    <row r="35" s="2" customFormat="1" ht="16.5" customHeight="1" spans="1:70">
      <c r="A35" s="41"/>
      <c r="B35" s="34" t="s">
        <v>85</v>
      </c>
      <c r="C35" s="35" t="s">
        <v>70</v>
      </c>
      <c r="D35" s="36">
        <v>1</v>
      </c>
      <c r="E35" s="37">
        <v>45858</v>
      </c>
      <c r="F35" s="37">
        <v>45860</v>
      </c>
      <c r="G35" s="38">
        <f t="shared" si="6"/>
        <v>3</v>
      </c>
      <c r="H35" s="44"/>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8"/>
      <c r="BL35" s="51"/>
      <c r="BM35" s="51"/>
      <c r="BN35" s="51"/>
      <c r="BO35" s="51"/>
      <c r="BP35" s="51"/>
      <c r="BQ35" s="51"/>
      <c r="BR35" s="58"/>
    </row>
    <row r="36" s="2" customFormat="1" ht="16.5" customHeight="1" spans="1:70">
      <c r="A36" s="41"/>
      <c r="B36" s="34" t="s">
        <v>86</v>
      </c>
      <c r="C36" s="35" t="s">
        <v>72</v>
      </c>
      <c r="D36" s="36">
        <v>0</v>
      </c>
      <c r="E36" s="37">
        <v>45861</v>
      </c>
      <c r="F36" s="37">
        <v>45861</v>
      </c>
      <c r="G36" s="38">
        <f t="shared" si="6"/>
        <v>1</v>
      </c>
      <c r="H36" s="44"/>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8"/>
      <c r="BL36" s="51"/>
      <c r="BM36" s="51"/>
      <c r="BN36" s="51"/>
      <c r="BO36" s="51"/>
      <c r="BP36" s="51"/>
      <c r="BQ36" s="51"/>
      <c r="BR36" s="58"/>
    </row>
    <row r="37" s="2" customFormat="1" ht="16.5" customHeight="1" spans="1:70">
      <c r="A37" s="41"/>
      <c r="B37" s="34" t="s">
        <v>87</v>
      </c>
      <c r="C37" s="35"/>
      <c r="D37" s="43"/>
      <c r="E37" s="37"/>
      <c r="F37" s="37"/>
      <c r="G37" s="38">
        <f t="shared" si="6"/>
        <v>1</v>
      </c>
      <c r="H37" s="44"/>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8"/>
      <c r="BL37" s="51"/>
      <c r="BM37" s="51"/>
      <c r="BN37" s="51"/>
      <c r="BO37" s="51"/>
      <c r="BP37" s="51"/>
      <c r="BQ37" s="51"/>
      <c r="BR37" s="58"/>
    </row>
    <row r="38" s="2" customFormat="1" ht="16.5" customHeight="1" spans="1:70">
      <c r="A38" s="41"/>
      <c r="B38" s="34" t="s">
        <v>88</v>
      </c>
      <c r="C38" s="35"/>
      <c r="D38" s="43"/>
      <c r="E38" s="37"/>
      <c r="F38" s="37"/>
      <c r="G38" s="38">
        <f t="shared" si="6"/>
        <v>1</v>
      </c>
      <c r="H38" s="44"/>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8"/>
      <c r="BL38" s="51"/>
      <c r="BM38" s="51"/>
      <c r="BN38" s="51"/>
      <c r="BO38" s="51"/>
      <c r="BP38" s="51"/>
      <c r="BQ38" s="51"/>
      <c r="BR38" s="58"/>
    </row>
    <row r="39" s="1" customFormat="1" ht="24" customHeight="1" spans="1:70">
      <c r="A39" s="3"/>
      <c r="B39" s="26"/>
      <c r="C39" s="27" t="s">
        <v>89</v>
      </c>
      <c r="D39" s="28"/>
      <c r="E39" s="29"/>
      <c r="F39" s="30"/>
      <c r="G39" s="31"/>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56"/>
      <c r="BL39" s="32"/>
      <c r="BM39" s="32"/>
      <c r="BN39" s="32"/>
      <c r="BO39" s="32"/>
      <c r="BP39" s="32"/>
      <c r="BQ39" s="32"/>
      <c r="BR39" s="56"/>
    </row>
    <row r="40" s="2" customFormat="1" ht="16.5" customHeight="1" spans="1:70">
      <c r="A40" s="41"/>
      <c r="B40" s="34" t="s">
        <v>90</v>
      </c>
      <c r="C40" s="35" t="s">
        <v>52</v>
      </c>
      <c r="D40" s="36">
        <v>1</v>
      </c>
      <c r="E40" s="37">
        <v>45854</v>
      </c>
      <c r="F40" s="37">
        <v>45854</v>
      </c>
      <c r="G40" s="38">
        <f t="shared" ref="G40:G44" si="7">F40-E40+1</f>
        <v>1</v>
      </c>
      <c r="H40" s="44"/>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8"/>
      <c r="BL40" s="51"/>
      <c r="BM40" s="51"/>
      <c r="BN40" s="51"/>
      <c r="BO40" s="51"/>
      <c r="BP40" s="51"/>
      <c r="BQ40" s="51"/>
      <c r="BR40" s="58"/>
    </row>
    <row r="41" s="2" customFormat="1" ht="16.5" customHeight="1" spans="1:70">
      <c r="A41" s="41"/>
      <c r="B41" s="34" t="s">
        <v>91</v>
      </c>
      <c r="C41" s="35" t="s">
        <v>54</v>
      </c>
      <c r="D41" s="36">
        <v>1</v>
      </c>
      <c r="E41" s="37">
        <v>45854</v>
      </c>
      <c r="F41" s="37">
        <v>45854</v>
      </c>
      <c r="G41" s="38">
        <f t="shared" si="7"/>
        <v>1</v>
      </c>
      <c r="H41" s="44"/>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8"/>
      <c r="BL41" s="51"/>
      <c r="BM41" s="51"/>
      <c r="BN41" s="51"/>
      <c r="BO41" s="51"/>
      <c r="BP41" s="51"/>
      <c r="BQ41" s="51"/>
      <c r="BR41" s="58"/>
    </row>
    <row r="42" s="2" customFormat="1" ht="16.5" customHeight="1" spans="1:70">
      <c r="A42" s="41"/>
      <c r="B42" s="34" t="s">
        <v>92</v>
      </c>
      <c r="C42" s="35" t="s">
        <v>56</v>
      </c>
      <c r="D42" s="36">
        <v>1</v>
      </c>
      <c r="E42" s="37">
        <v>45854</v>
      </c>
      <c r="F42" s="37">
        <v>45854</v>
      </c>
      <c r="G42" s="38">
        <f t="shared" si="7"/>
        <v>1</v>
      </c>
      <c r="H42" s="44"/>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8"/>
      <c r="BL42" s="51"/>
      <c r="BM42" s="51"/>
      <c r="BN42" s="51"/>
      <c r="BO42" s="51"/>
      <c r="BP42" s="51"/>
      <c r="BQ42" s="51"/>
      <c r="BR42" s="58"/>
    </row>
    <row r="43" s="2" customFormat="1" ht="16.5" customHeight="1" spans="1:70">
      <c r="A43" s="41"/>
      <c r="B43" s="34" t="s">
        <v>93</v>
      </c>
      <c r="C43" s="35" t="s">
        <v>58</v>
      </c>
      <c r="D43" s="36">
        <v>1</v>
      </c>
      <c r="E43" s="37">
        <v>45854</v>
      </c>
      <c r="F43" s="37">
        <v>45854</v>
      </c>
      <c r="G43" s="38">
        <f t="shared" si="7"/>
        <v>1</v>
      </c>
      <c r="H43" s="44"/>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8"/>
      <c r="BL43" s="51"/>
      <c r="BM43" s="51"/>
      <c r="BN43" s="51"/>
      <c r="BO43" s="51"/>
      <c r="BP43" s="51"/>
      <c r="BQ43" s="51"/>
      <c r="BR43" s="58"/>
    </row>
    <row r="44" s="2" customFormat="1" ht="16.5" customHeight="1" spans="1:70">
      <c r="A44" s="41"/>
      <c r="B44" s="34" t="s">
        <v>94</v>
      </c>
      <c r="C44" s="35" t="s">
        <v>60</v>
      </c>
      <c r="D44" s="36">
        <v>1</v>
      </c>
      <c r="E44" s="37">
        <v>45854</v>
      </c>
      <c r="F44" s="37">
        <v>45854</v>
      </c>
      <c r="G44" s="38">
        <f t="shared" si="7"/>
        <v>1</v>
      </c>
      <c r="H44" s="44"/>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8"/>
      <c r="BL44" s="51"/>
      <c r="BM44" s="51"/>
      <c r="BN44" s="51"/>
      <c r="BO44" s="51"/>
      <c r="BP44" s="51"/>
      <c r="BQ44" s="51"/>
      <c r="BR44" s="58"/>
    </row>
    <row r="45" s="2" customFormat="1" ht="16.5" customHeight="1" spans="1:70">
      <c r="A45" s="41"/>
      <c r="B45" s="34" t="s">
        <v>95</v>
      </c>
      <c r="C45" s="35" t="s">
        <v>62</v>
      </c>
      <c r="D45" s="36">
        <v>1</v>
      </c>
      <c r="E45" s="37">
        <v>45854</v>
      </c>
      <c r="F45" s="37">
        <v>45854</v>
      </c>
      <c r="G45" s="38">
        <f t="shared" ref="G45:G53" si="8">F45-E45+1</f>
        <v>1</v>
      </c>
      <c r="H45" s="44"/>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8"/>
      <c r="BL45" s="51"/>
      <c r="BM45" s="51"/>
      <c r="BN45" s="51"/>
      <c r="BO45" s="51"/>
      <c r="BP45" s="51"/>
      <c r="BQ45" s="51"/>
      <c r="BR45" s="58"/>
    </row>
    <row r="46" s="2" customFormat="1" ht="16.5" customHeight="1" spans="1:70">
      <c r="A46" s="41"/>
      <c r="B46" s="34" t="s">
        <v>96</v>
      </c>
      <c r="C46" s="35" t="s">
        <v>64</v>
      </c>
      <c r="D46" s="36">
        <v>1</v>
      </c>
      <c r="E46" s="37">
        <v>45855</v>
      </c>
      <c r="F46" s="37">
        <v>45855</v>
      </c>
      <c r="G46" s="38">
        <f t="shared" si="8"/>
        <v>1</v>
      </c>
      <c r="H46" s="44"/>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8"/>
      <c r="BL46" s="51"/>
      <c r="BM46" s="51"/>
      <c r="BN46" s="51"/>
      <c r="BO46" s="51"/>
      <c r="BP46" s="51"/>
      <c r="BQ46" s="51"/>
      <c r="BR46" s="58"/>
    </row>
    <row r="47" s="2" customFormat="1" ht="16.5" customHeight="1" spans="1:70">
      <c r="A47" s="41"/>
      <c r="B47" s="34" t="s">
        <v>97</v>
      </c>
      <c r="C47" s="2" t="s">
        <v>78</v>
      </c>
      <c r="D47" s="36">
        <v>1</v>
      </c>
      <c r="E47" s="37">
        <v>45856</v>
      </c>
      <c r="F47" s="37">
        <v>45856</v>
      </c>
      <c r="G47" s="38">
        <f t="shared" si="8"/>
        <v>1</v>
      </c>
      <c r="H47" s="44"/>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8"/>
      <c r="BL47" s="51"/>
      <c r="BM47" s="51"/>
      <c r="BN47" s="51"/>
      <c r="BO47" s="51"/>
      <c r="BP47" s="51"/>
      <c r="BQ47" s="51"/>
      <c r="BR47" s="58"/>
    </row>
    <row r="48" s="2" customFormat="1" ht="16.5" customHeight="1" spans="1:70">
      <c r="A48" s="41"/>
      <c r="B48" s="34" t="s">
        <v>98</v>
      </c>
      <c r="C48" s="35" t="s">
        <v>66</v>
      </c>
      <c r="D48" s="36">
        <v>1</v>
      </c>
      <c r="E48" s="37">
        <v>45857</v>
      </c>
      <c r="F48" s="37">
        <v>45858</v>
      </c>
      <c r="G48" s="38">
        <f t="shared" si="8"/>
        <v>2</v>
      </c>
      <c r="H48" s="44"/>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8"/>
      <c r="BL48" s="51"/>
      <c r="BM48" s="51"/>
      <c r="BN48" s="51"/>
      <c r="BO48" s="51"/>
      <c r="BP48" s="51"/>
      <c r="BQ48" s="51"/>
      <c r="BR48" s="58"/>
    </row>
    <row r="49" s="2" customFormat="1" ht="16.5" customHeight="1" spans="1:70">
      <c r="A49" s="41"/>
      <c r="B49" s="34" t="s">
        <v>99</v>
      </c>
      <c r="C49" s="35" t="s">
        <v>68</v>
      </c>
      <c r="D49" s="36">
        <v>1</v>
      </c>
      <c r="E49" s="37">
        <v>45857</v>
      </c>
      <c r="F49" s="37">
        <v>45858</v>
      </c>
      <c r="G49" s="38">
        <f t="shared" si="8"/>
        <v>2</v>
      </c>
      <c r="H49" s="44"/>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8"/>
      <c r="BL49" s="51"/>
      <c r="BM49" s="51"/>
      <c r="BN49" s="51"/>
      <c r="BO49" s="51"/>
      <c r="BP49" s="51"/>
      <c r="BQ49" s="51"/>
      <c r="BR49" s="58"/>
    </row>
    <row r="50" s="2" customFormat="1" ht="16.5" customHeight="1" spans="1:70">
      <c r="A50" s="41"/>
      <c r="B50" s="34" t="s">
        <v>100</v>
      </c>
      <c r="C50" s="35" t="s">
        <v>70</v>
      </c>
      <c r="D50" s="36">
        <v>1</v>
      </c>
      <c r="E50" s="37">
        <v>45859</v>
      </c>
      <c r="F50" s="37">
        <v>45860</v>
      </c>
      <c r="G50" s="38">
        <f t="shared" si="8"/>
        <v>2</v>
      </c>
      <c r="H50" s="44"/>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8"/>
      <c r="BL50" s="51"/>
      <c r="BM50" s="51"/>
      <c r="BN50" s="51"/>
      <c r="BO50" s="51"/>
      <c r="BP50" s="51"/>
      <c r="BQ50" s="51"/>
      <c r="BR50" s="58"/>
    </row>
    <row r="51" s="2" customFormat="1" ht="16.5" customHeight="1" spans="1:70">
      <c r="A51" s="41"/>
      <c r="B51" s="34" t="s">
        <v>101</v>
      </c>
      <c r="C51" s="35" t="s">
        <v>72</v>
      </c>
      <c r="D51" s="36">
        <v>0</v>
      </c>
      <c r="E51" s="37">
        <v>45861</v>
      </c>
      <c r="F51" s="37">
        <v>45861</v>
      </c>
      <c r="G51" s="38">
        <f t="shared" si="8"/>
        <v>1</v>
      </c>
      <c r="H51" s="44"/>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8"/>
      <c r="BL51" s="51"/>
      <c r="BM51" s="51"/>
      <c r="BN51" s="51"/>
      <c r="BO51" s="51"/>
      <c r="BP51" s="51"/>
      <c r="BQ51" s="51"/>
      <c r="BR51" s="58"/>
    </row>
    <row r="52" s="2" customFormat="1" ht="16.5" customHeight="1" spans="1:70">
      <c r="A52" s="41"/>
      <c r="B52" s="34" t="s">
        <v>102</v>
      </c>
      <c r="C52" s="35"/>
      <c r="D52" s="43"/>
      <c r="E52" s="37"/>
      <c r="F52" s="37"/>
      <c r="G52" s="38">
        <f t="shared" si="8"/>
        <v>1</v>
      </c>
      <c r="H52" s="44"/>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8"/>
      <c r="BL52" s="51"/>
      <c r="BM52" s="51"/>
      <c r="BN52" s="51"/>
      <c r="BO52" s="51"/>
      <c r="BP52" s="51"/>
      <c r="BQ52" s="51"/>
      <c r="BR52" s="58"/>
    </row>
    <row r="53" s="2" customFormat="1" ht="16.5" customHeight="1" spans="1:70">
      <c r="A53" s="41"/>
      <c r="B53" s="34" t="s">
        <v>103</v>
      </c>
      <c r="C53" s="35"/>
      <c r="D53" s="43"/>
      <c r="E53" s="37"/>
      <c r="F53" s="37"/>
      <c r="G53" s="38">
        <f t="shared" si="8"/>
        <v>1</v>
      </c>
      <c r="H53" s="44"/>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8"/>
      <c r="BL53" s="51"/>
      <c r="BM53" s="51"/>
      <c r="BN53" s="51"/>
      <c r="BO53" s="51"/>
      <c r="BP53" s="51"/>
      <c r="BQ53" s="51"/>
      <c r="BR53" s="58"/>
    </row>
    <row r="54" s="1" customFormat="1" ht="24" customHeight="1" spans="1:70">
      <c r="A54" s="3" t="s">
        <v>46</v>
      </c>
      <c r="B54" s="26" t="s">
        <v>49</v>
      </c>
      <c r="C54" s="27" t="s">
        <v>104</v>
      </c>
      <c r="D54" s="28"/>
      <c r="E54" s="29"/>
      <c r="F54" s="30"/>
      <c r="G54" s="31"/>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56"/>
      <c r="BL54" s="32"/>
      <c r="BM54" s="32"/>
      <c r="BN54" s="32"/>
      <c r="BO54" s="32"/>
      <c r="BP54" s="32"/>
      <c r="BQ54" s="32"/>
      <c r="BR54" s="56"/>
    </row>
    <row r="55" s="2" customFormat="1" ht="16.5" customHeight="1" spans="1:70">
      <c r="A55" s="41"/>
      <c r="B55" s="34" t="s">
        <v>105</v>
      </c>
      <c r="C55" s="35" t="s">
        <v>52</v>
      </c>
      <c r="D55" s="36">
        <v>1</v>
      </c>
      <c r="E55" s="37">
        <v>45854</v>
      </c>
      <c r="F55" s="37">
        <v>45854</v>
      </c>
      <c r="G55" s="38">
        <f t="shared" ref="G55:G64" si="9">F55-E55+1</f>
        <v>1</v>
      </c>
      <c r="H55" s="44"/>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8"/>
      <c r="BL55" s="51"/>
      <c r="BM55" s="51"/>
      <c r="BN55" s="51"/>
      <c r="BO55" s="51"/>
      <c r="BP55" s="51"/>
      <c r="BQ55" s="51"/>
      <c r="BR55" s="58"/>
    </row>
    <row r="56" s="2" customFormat="1" ht="16.5" customHeight="1" spans="1:70">
      <c r="A56" s="41"/>
      <c r="B56" s="34" t="s">
        <v>106</v>
      </c>
      <c r="C56" s="35" t="s">
        <v>76</v>
      </c>
      <c r="D56" s="36">
        <v>1</v>
      </c>
      <c r="E56" s="37">
        <v>45854</v>
      </c>
      <c r="F56" s="37">
        <v>45854</v>
      </c>
      <c r="G56" s="38">
        <f t="shared" si="9"/>
        <v>1</v>
      </c>
      <c r="H56" s="44"/>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8"/>
      <c r="BL56" s="51"/>
      <c r="BM56" s="51"/>
      <c r="BN56" s="51"/>
      <c r="BO56" s="51"/>
      <c r="BP56" s="51"/>
      <c r="BQ56" s="51"/>
      <c r="BR56" s="58"/>
    </row>
    <row r="57" s="2" customFormat="1" ht="16.5" customHeight="1" spans="1:70">
      <c r="A57" s="41"/>
      <c r="B57" s="34" t="s">
        <v>107</v>
      </c>
      <c r="C57" s="35" t="s">
        <v>78</v>
      </c>
      <c r="D57" s="36">
        <v>1</v>
      </c>
      <c r="E57" s="37">
        <v>45854</v>
      </c>
      <c r="F57" s="37">
        <v>45854</v>
      </c>
      <c r="G57" s="38">
        <f t="shared" si="9"/>
        <v>1</v>
      </c>
      <c r="H57" s="44"/>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8"/>
      <c r="BL57" s="51"/>
      <c r="BM57" s="51"/>
      <c r="BN57" s="51"/>
      <c r="BO57" s="51"/>
      <c r="BP57" s="51"/>
      <c r="BQ57" s="51"/>
      <c r="BR57" s="58"/>
    </row>
    <row r="58" s="2" customFormat="1" ht="16.5" customHeight="1" spans="1:70">
      <c r="A58" s="41"/>
      <c r="B58" s="34" t="s">
        <v>108</v>
      </c>
      <c r="C58" s="35" t="s">
        <v>80</v>
      </c>
      <c r="D58" s="36">
        <v>1</v>
      </c>
      <c r="E58" s="37">
        <v>45855</v>
      </c>
      <c r="F58" s="37">
        <v>45855</v>
      </c>
      <c r="G58" s="38">
        <f t="shared" si="9"/>
        <v>1</v>
      </c>
      <c r="H58" s="44"/>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8"/>
      <c r="BL58" s="51"/>
      <c r="BM58" s="51"/>
      <c r="BN58" s="51"/>
      <c r="BO58" s="51"/>
      <c r="BP58" s="51"/>
      <c r="BQ58" s="51"/>
      <c r="BR58" s="58"/>
    </row>
    <row r="59" s="2" customFormat="1" ht="16.5" customHeight="1" spans="1:70">
      <c r="A59" s="41"/>
      <c r="B59" s="34" t="s">
        <v>109</v>
      </c>
      <c r="C59" s="35" t="s">
        <v>82</v>
      </c>
      <c r="D59" s="36">
        <v>1</v>
      </c>
      <c r="E59" s="37">
        <v>45855</v>
      </c>
      <c r="F59" s="37">
        <v>45855</v>
      </c>
      <c r="G59" s="38">
        <f t="shared" si="9"/>
        <v>1</v>
      </c>
      <c r="H59" s="44"/>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8"/>
      <c r="BL59" s="51"/>
      <c r="BM59" s="51"/>
      <c r="BN59" s="51"/>
      <c r="BO59" s="51"/>
      <c r="BP59" s="51"/>
      <c r="BQ59" s="51"/>
      <c r="BR59" s="58"/>
    </row>
    <row r="60" s="2" customFormat="1" ht="16.5" customHeight="1" spans="1:70">
      <c r="A60" s="41"/>
      <c r="B60" s="34" t="s">
        <v>110</v>
      </c>
      <c r="C60" s="35" t="s">
        <v>84</v>
      </c>
      <c r="D60" s="36">
        <v>1</v>
      </c>
      <c r="E60" s="37">
        <v>45856</v>
      </c>
      <c r="F60" s="37">
        <v>45857</v>
      </c>
      <c r="G60" s="38">
        <f t="shared" si="9"/>
        <v>2</v>
      </c>
      <c r="H60" s="44"/>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8"/>
      <c r="BL60" s="51"/>
      <c r="BM60" s="51"/>
      <c r="BN60" s="51"/>
      <c r="BO60" s="51"/>
      <c r="BP60" s="51"/>
      <c r="BQ60" s="51"/>
      <c r="BR60" s="58"/>
    </row>
    <row r="61" s="2" customFormat="1" ht="16.5" customHeight="1" spans="1:70">
      <c r="A61" s="41"/>
      <c r="B61" s="34" t="s">
        <v>111</v>
      </c>
      <c r="C61" s="35" t="s">
        <v>70</v>
      </c>
      <c r="D61" s="36">
        <v>1</v>
      </c>
      <c r="E61" s="37">
        <v>45858</v>
      </c>
      <c r="F61" s="37">
        <v>45860</v>
      </c>
      <c r="G61" s="38">
        <f t="shared" si="9"/>
        <v>3</v>
      </c>
      <c r="H61" s="44"/>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8"/>
      <c r="BL61" s="51"/>
      <c r="BM61" s="51"/>
      <c r="BN61" s="51"/>
      <c r="BO61" s="51"/>
      <c r="BP61" s="51"/>
      <c r="BQ61" s="51"/>
      <c r="BR61" s="58"/>
    </row>
    <row r="62" s="2" customFormat="1" ht="16.5" customHeight="1" spans="1:70">
      <c r="A62" s="41"/>
      <c r="B62" s="34" t="s">
        <v>112</v>
      </c>
      <c r="C62" s="35" t="s">
        <v>72</v>
      </c>
      <c r="D62" s="36">
        <v>0</v>
      </c>
      <c r="E62" s="37">
        <v>45861</v>
      </c>
      <c r="F62" s="37">
        <v>45861</v>
      </c>
      <c r="G62" s="38">
        <f t="shared" si="9"/>
        <v>1</v>
      </c>
      <c r="H62" s="44"/>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8"/>
      <c r="BL62" s="51"/>
      <c r="BM62" s="51"/>
      <c r="BN62" s="51"/>
      <c r="BO62" s="51"/>
      <c r="BP62" s="51"/>
      <c r="BQ62" s="51"/>
      <c r="BR62" s="58"/>
    </row>
    <row r="63" s="2" customFormat="1" ht="16.5" customHeight="1" spans="1:70">
      <c r="A63" s="41"/>
      <c r="B63" s="34" t="s">
        <v>113</v>
      </c>
      <c r="C63" s="35"/>
      <c r="D63" s="43"/>
      <c r="E63" s="37"/>
      <c r="F63" s="37"/>
      <c r="G63" s="38">
        <f t="shared" si="9"/>
        <v>1</v>
      </c>
      <c r="H63" s="44"/>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8"/>
      <c r="BL63" s="51"/>
      <c r="BM63" s="51"/>
      <c r="BN63" s="51"/>
      <c r="BO63" s="51"/>
      <c r="BP63" s="51"/>
      <c r="BQ63" s="51"/>
      <c r="BR63" s="58"/>
    </row>
    <row r="64" s="2" customFormat="1" ht="16.5" customHeight="1" spans="1:70">
      <c r="A64" s="41"/>
      <c r="B64" s="34" t="s">
        <v>114</v>
      </c>
      <c r="C64" s="35"/>
      <c r="D64" s="43"/>
      <c r="E64" s="37"/>
      <c r="F64" s="37"/>
      <c r="G64" s="38">
        <f t="shared" si="9"/>
        <v>1</v>
      </c>
      <c r="H64" s="44"/>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8"/>
      <c r="BL64" s="51"/>
      <c r="BM64" s="51"/>
      <c r="BN64" s="51"/>
      <c r="BO64" s="51"/>
      <c r="BP64" s="51"/>
      <c r="BQ64" s="51"/>
      <c r="BR64" s="58"/>
    </row>
    <row r="65" s="1" customFormat="1" ht="24" customHeight="1" spans="1:70">
      <c r="A65" s="3" t="s">
        <v>46</v>
      </c>
      <c r="B65" s="26" t="s">
        <v>115</v>
      </c>
      <c r="C65" s="27" t="s">
        <v>116</v>
      </c>
      <c r="D65" s="28"/>
      <c r="E65" s="29"/>
      <c r="F65" s="30"/>
      <c r="G65" s="31"/>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56"/>
      <c r="BL65" s="32"/>
      <c r="BM65" s="32"/>
      <c r="BN65" s="32"/>
      <c r="BO65" s="32"/>
      <c r="BP65" s="32"/>
      <c r="BQ65" s="32"/>
      <c r="BR65" s="56"/>
    </row>
    <row r="66" s="2" customFormat="1" ht="16.5" customHeight="1" spans="1:70">
      <c r="A66" s="41"/>
      <c r="B66" s="34" t="s">
        <v>117</v>
      </c>
      <c r="C66" s="35" t="s">
        <v>118</v>
      </c>
      <c r="D66" s="43"/>
      <c r="E66" s="37">
        <v>45862</v>
      </c>
      <c r="F66" s="37">
        <v>45862</v>
      </c>
      <c r="G66" s="38">
        <f>F66-E66+1</f>
        <v>1</v>
      </c>
      <c r="H66" s="44"/>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8"/>
      <c r="BL66" s="51"/>
      <c r="BM66" s="51"/>
      <c r="BN66" s="51"/>
      <c r="BO66" s="51"/>
      <c r="BP66" s="51"/>
      <c r="BQ66" s="51"/>
      <c r="BR66" s="58"/>
    </row>
    <row r="67" s="1" customFormat="1" ht="24" customHeight="1" spans="1:70">
      <c r="A67" s="3" t="s">
        <v>46</v>
      </c>
      <c r="B67" s="26" t="s">
        <v>119</v>
      </c>
      <c r="C67" s="27" t="s">
        <v>120</v>
      </c>
      <c r="D67" s="28"/>
      <c r="E67" s="29"/>
      <c r="F67" s="30"/>
      <c r="G67" s="31"/>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56"/>
      <c r="BL67" s="32"/>
      <c r="BM67" s="32"/>
      <c r="BN67" s="32"/>
      <c r="BO67" s="32"/>
      <c r="BP67" s="32"/>
      <c r="BQ67" s="32"/>
      <c r="BR67" s="56"/>
    </row>
    <row r="68" s="2" customFormat="1" ht="16.5" customHeight="1" spans="1:70">
      <c r="A68" s="41"/>
      <c r="B68" s="34" t="s">
        <v>121</v>
      </c>
      <c r="C68" s="35" t="s">
        <v>122</v>
      </c>
      <c r="D68" s="43"/>
      <c r="E68" s="37">
        <v>45863</v>
      </c>
      <c r="F68" s="37">
        <v>45863</v>
      </c>
      <c r="G68" s="38">
        <v>1</v>
      </c>
      <c r="H68" s="3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c r="BE68" s="49"/>
      <c r="BF68" s="49"/>
      <c r="BG68" s="49"/>
      <c r="BH68" s="49"/>
      <c r="BI68" s="49"/>
      <c r="BJ68" s="49"/>
      <c r="BK68" s="57"/>
      <c r="BL68" s="49"/>
      <c r="BM68" s="49"/>
      <c r="BN68" s="49"/>
      <c r="BO68" s="49"/>
      <c r="BP68" s="49"/>
      <c r="BQ68" s="49"/>
      <c r="BR68" s="57"/>
    </row>
    <row r="69" s="1" customFormat="1" customHeight="1" spans="1:70">
      <c r="A69" s="3" t="s">
        <v>123</v>
      </c>
      <c r="B69" s="59"/>
      <c r="C69" s="60"/>
      <c r="D69" s="61"/>
      <c r="E69" s="62"/>
      <c r="F69" s="62"/>
      <c r="G69" s="63" t="str">
        <f>IF(OR(ISBLANK(task_start),ISBLANK(task_end)),"",task_end-task_start+1)</f>
        <v/>
      </c>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75"/>
      <c r="BL69" s="64"/>
      <c r="BM69" s="64"/>
      <c r="BN69" s="64"/>
      <c r="BO69" s="64"/>
      <c r="BP69" s="64"/>
      <c r="BQ69" s="64"/>
      <c r="BR69" s="75"/>
    </row>
    <row r="70" s="1" customFormat="1" customHeight="1" spans="1:70">
      <c r="A70" s="7" t="s">
        <v>124</v>
      </c>
      <c r="B70" s="65"/>
      <c r="C70" s="66"/>
      <c r="D70" s="67"/>
      <c r="E70" s="68"/>
      <c r="F70" s="69"/>
      <c r="G70" s="70" t="str">
        <f>IF(OR(ISBLANK(task_start),ISBLANK(task_end)),"",task_end-task_start+1)</f>
        <v/>
      </c>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6"/>
      <c r="BL70" s="71"/>
      <c r="BM70" s="71"/>
      <c r="BN70" s="71"/>
      <c r="BO70" s="71"/>
      <c r="BP70" s="71"/>
      <c r="BQ70" s="71"/>
      <c r="BR70" s="76"/>
    </row>
    <row r="72" customHeight="1" spans="3:6">
      <c r="C72" s="72"/>
      <c r="F72" s="73"/>
    </row>
    <row r="73" customHeight="1" spans="3:3">
      <c r="C73" s="74"/>
    </row>
  </sheetData>
  <mergeCells count="11">
    <mergeCell ref="H4:N4"/>
    <mergeCell ref="O4:U4"/>
    <mergeCell ref="V4:AB4"/>
    <mergeCell ref="AC4:AI4"/>
    <mergeCell ref="AJ4:AP4"/>
    <mergeCell ref="AQ4:AW4"/>
    <mergeCell ref="AX4:BD4"/>
    <mergeCell ref="BE4:BK4"/>
    <mergeCell ref="BL4:BR4"/>
    <mergeCell ref="B5:F5"/>
    <mergeCell ref="B1:D2"/>
  </mergeCells>
  <conditionalFormatting sqref="D15">
    <cfRule type="dataBar" priority="1154">
      <dataBar>
        <cfvo type="num" val="0"/>
        <cfvo type="num" val="1"/>
        <color theme="0" tint="-0.249977111117893"/>
      </dataBar>
      <extLst>
        <ext xmlns:x14="http://schemas.microsoft.com/office/spreadsheetml/2009/9/main" uri="{B025F937-C7B1-47D3-B67F-A62EFF666E3E}">
          <x14:id>{a8f06f89-9aad-412f-9037-abda7e76e58e}</x14:id>
        </ext>
      </extLst>
    </cfRule>
    <cfRule type="dataBar" priority="1153">
      <dataBar>
        <cfvo type="min"/>
        <cfvo type="max"/>
        <color rgb="FFFFB628"/>
      </dataBar>
      <extLst>
        <ext xmlns:x14="http://schemas.microsoft.com/office/spreadsheetml/2009/9/main" uri="{B025F937-C7B1-47D3-B67F-A62EFF666E3E}">
          <x14:id>{cc297557-98ed-4b31-b9f6-1820a12e3650}</x14:id>
        </ext>
      </extLst>
    </cfRule>
  </conditionalFormatting>
  <conditionalFormatting sqref="H15:BK15">
    <cfRule type="expression" dxfId="0" priority="1155">
      <formula>AND(task_start&lt;=H$5,ROUNDDOWN((task_end-task_start+1)*task_progress,0)+task_start-1&gt;=H$5)</formula>
    </cfRule>
    <cfRule type="expression" dxfId="1" priority="1156" stopIfTrue="1">
      <formula>AND(task_end&gt;=H$5,task_start&lt;I$5)</formula>
    </cfRule>
    <cfRule type="expression" dxfId="2" priority="1157">
      <formula>AND(TODAY()&gt;=H$5,TODAY()&lt;I$5)</formula>
    </cfRule>
  </conditionalFormatting>
  <conditionalFormatting sqref="BL15">
    <cfRule type="expression" dxfId="0" priority="889">
      <formula>AND(task_start&lt;=BL$5,ROUNDDOWN((task_end-task_start+1)*task_progress,0)+task_start-1&gt;=BL$5)</formula>
    </cfRule>
    <cfRule type="expression" dxfId="1" priority="890" stopIfTrue="1">
      <formula>AND(task_end&gt;=BL$5,task_start&lt;BM$5)</formula>
    </cfRule>
    <cfRule type="expression" dxfId="2" priority="891">
      <formula>AND(TODAY()&gt;=BL$5,TODAY()&lt;BM$5)</formula>
    </cfRule>
  </conditionalFormatting>
  <conditionalFormatting sqref="BM15">
    <cfRule type="expression" dxfId="0" priority="769">
      <formula>AND(task_start&lt;=BM$5,ROUNDDOWN((task_end-task_start+1)*task_progress,0)+task_start-1&gt;=BM$5)</formula>
    </cfRule>
    <cfRule type="expression" dxfId="1" priority="770" stopIfTrue="1">
      <formula>AND(task_end&gt;=BM$5,task_start&lt;BN$5)</formula>
    </cfRule>
    <cfRule type="expression" dxfId="2" priority="771">
      <formula>AND(TODAY()&gt;=BM$5,TODAY()&lt;BN$5)</formula>
    </cfRule>
  </conditionalFormatting>
  <conditionalFormatting sqref="BN15">
    <cfRule type="expression" dxfId="0" priority="649">
      <formula>AND(task_start&lt;=BN$5,ROUNDDOWN((task_end-task_start+1)*task_progress,0)+task_start-1&gt;=BN$5)</formula>
    </cfRule>
    <cfRule type="expression" dxfId="1" priority="650" stopIfTrue="1">
      <formula>AND(task_end&gt;=BN$5,task_start&lt;BO$5)</formula>
    </cfRule>
    <cfRule type="expression" dxfId="2" priority="651">
      <formula>AND(TODAY()&gt;=BN$5,TODAY()&lt;BO$5)</formula>
    </cfRule>
  </conditionalFormatting>
  <conditionalFormatting sqref="BO15">
    <cfRule type="expression" dxfId="0" priority="529">
      <formula>AND(task_start&lt;=BO$5,ROUNDDOWN((task_end-task_start+1)*task_progress,0)+task_start-1&gt;=BO$5)</formula>
    </cfRule>
    <cfRule type="expression" dxfId="1" priority="530" stopIfTrue="1">
      <formula>AND(task_end&gt;=BO$5,task_start&lt;BP$5)</formula>
    </cfRule>
    <cfRule type="expression" dxfId="2" priority="531">
      <formula>AND(TODAY()&gt;=BO$5,TODAY()&lt;BP$5)</formula>
    </cfRule>
  </conditionalFormatting>
  <conditionalFormatting sqref="BP15">
    <cfRule type="expression" dxfId="0" priority="409">
      <formula>AND(task_start&lt;=BP$5,ROUNDDOWN((task_end-task_start+1)*task_progress,0)+task_start-1&gt;=BP$5)</formula>
    </cfRule>
    <cfRule type="expression" dxfId="1" priority="410" stopIfTrue="1">
      <formula>AND(task_end&gt;=BP$5,task_start&lt;BQ$5)</formula>
    </cfRule>
    <cfRule type="expression" dxfId="2" priority="411">
      <formula>AND(TODAY()&gt;=BP$5,TODAY()&lt;BQ$5)</formula>
    </cfRule>
  </conditionalFormatting>
  <conditionalFormatting sqref="BQ15">
    <cfRule type="expression" dxfId="0" priority="289">
      <formula>AND(task_start&lt;=BQ$5,ROUNDDOWN((task_end-task_start+1)*task_progress,0)+task_start-1&gt;=BQ$5)</formula>
    </cfRule>
    <cfRule type="expression" dxfId="1" priority="290" stopIfTrue="1">
      <formula>AND(task_end&gt;=BQ$5,task_start&lt;BR$5)</formula>
    </cfRule>
    <cfRule type="expression" dxfId="2" priority="291">
      <formula>AND(TODAY()&gt;=BQ$5,TODAY()&lt;BR$5)</formula>
    </cfRule>
  </conditionalFormatting>
  <conditionalFormatting sqref="BR15">
    <cfRule type="expression" dxfId="0" priority="169">
      <formula>AND(task_start&lt;=BR$5,ROUNDDOWN((task_end-task_start+1)*task_progress,0)+task_start-1&gt;=BR$5)</formula>
    </cfRule>
    <cfRule type="expression" dxfId="1" priority="170" stopIfTrue="1">
      <formula>AND(task_end&gt;=BR$5,task_start&lt;BS$5)</formula>
    </cfRule>
    <cfRule type="expression" dxfId="2" priority="171">
      <formula>AND(TODAY()&gt;=BR$5,TODAY()&lt;BS$5)</formula>
    </cfRule>
  </conditionalFormatting>
  <conditionalFormatting sqref="D29">
    <cfRule type="dataBar" priority="1141">
      <dataBar>
        <cfvo type="min"/>
        <cfvo type="max"/>
        <color rgb="FFFFB628"/>
      </dataBar>
      <extLst>
        <ext xmlns:x14="http://schemas.microsoft.com/office/spreadsheetml/2009/9/main" uri="{B025F937-C7B1-47D3-B67F-A62EFF666E3E}">
          <x14:id>{8e14306e-efdd-48a3-9919-bfb31fdf83e9}</x14:id>
        </ext>
      </extLst>
    </cfRule>
    <cfRule type="dataBar" priority="1142">
      <dataBar>
        <cfvo type="min"/>
        <cfvo type="max"/>
        <color rgb="FFFF555A"/>
      </dataBar>
      <extLst>
        <ext xmlns:x14="http://schemas.microsoft.com/office/spreadsheetml/2009/9/main" uri="{B025F937-C7B1-47D3-B67F-A62EFF666E3E}">
          <x14:id>{04623012-25ce-4780-b5be-966cf5e743c6}</x14:id>
        </ext>
      </extLst>
    </cfRule>
    <cfRule type="dataBar" priority="1143">
      <dataBar>
        <cfvo type="num" val="0"/>
        <cfvo type="num" val="1"/>
        <color theme="0" tint="-0.249977111117893"/>
      </dataBar>
      <extLst>
        <ext xmlns:x14="http://schemas.microsoft.com/office/spreadsheetml/2009/9/main" uri="{B025F937-C7B1-47D3-B67F-A62EFF666E3E}">
          <x14:id>{21153ace-f12e-41f5-9693-f0a3b12b76b4}</x14:id>
        </ext>
      </extLst>
    </cfRule>
  </conditionalFormatting>
  <conditionalFormatting sqref="H29:BK29">
    <cfRule type="expression" dxfId="0" priority="1144">
      <formula>AND(task_start&lt;=H$5,ROUNDDOWN((task_end-task_start+1)*task_progress,0)+task_start-1&gt;=H$5)</formula>
    </cfRule>
    <cfRule type="expression" dxfId="1" priority="1145" stopIfTrue="1">
      <formula>AND(task_end&gt;=H$5,task_start&lt;I$5)</formula>
    </cfRule>
    <cfRule type="expression" dxfId="2" priority="1146">
      <formula>AND(TODAY()&gt;=H$5,TODAY()&lt;I$5)</formula>
    </cfRule>
  </conditionalFormatting>
  <conditionalFormatting sqref="BL29">
    <cfRule type="expression" dxfId="0" priority="886">
      <formula>AND(task_start&lt;=BL$5,ROUNDDOWN((task_end-task_start+1)*task_progress,0)+task_start-1&gt;=BL$5)</formula>
    </cfRule>
    <cfRule type="expression" dxfId="1" priority="887" stopIfTrue="1">
      <formula>AND(task_end&gt;=BL$5,task_start&lt;BM$5)</formula>
    </cfRule>
    <cfRule type="expression" dxfId="2" priority="888">
      <formula>AND(TODAY()&gt;=BL$5,TODAY()&lt;BM$5)</formula>
    </cfRule>
  </conditionalFormatting>
  <conditionalFormatting sqref="BM29">
    <cfRule type="expression" dxfId="0" priority="766">
      <formula>AND(task_start&lt;=BM$5,ROUNDDOWN((task_end-task_start+1)*task_progress,0)+task_start-1&gt;=BM$5)</formula>
    </cfRule>
    <cfRule type="expression" dxfId="1" priority="767" stopIfTrue="1">
      <formula>AND(task_end&gt;=BM$5,task_start&lt;BN$5)</formula>
    </cfRule>
    <cfRule type="expression" dxfId="2" priority="768">
      <formula>AND(TODAY()&gt;=BM$5,TODAY()&lt;BN$5)</formula>
    </cfRule>
  </conditionalFormatting>
  <conditionalFormatting sqref="BN29">
    <cfRule type="expression" dxfId="0" priority="646">
      <formula>AND(task_start&lt;=BN$5,ROUNDDOWN((task_end-task_start+1)*task_progress,0)+task_start-1&gt;=BN$5)</formula>
    </cfRule>
    <cfRule type="expression" dxfId="1" priority="647" stopIfTrue="1">
      <formula>AND(task_end&gt;=BN$5,task_start&lt;BO$5)</formula>
    </cfRule>
    <cfRule type="expression" dxfId="2" priority="648">
      <formula>AND(TODAY()&gt;=BN$5,TODAY()&lt;BO$5)</formula>
    </cfRule>
  </conditionalFormatting>
  <conditionalFormatting sqref="BO29">
    <cfRule type="expression" dxfId="0" priority="526">
      <formula>AND(task_start&lt;=BO$5,ROUNDDOWN((task_end-task_start+1)*task_progress,0)+task_start-1&gt;=BO$5)</formula>
    </cfRule>
    <cfRule type="expression" dxfId="1" priority="527" stopIfTrue="1">
      <formula>AND(task_end&gt;=BO$5,task_start&lt;BP$5)</formula>
    </cfRule>
    <cfRule type="expression" dxfId="2" priority="528">
      <formula>AND(TODAY()&gt;=BO$5,TODAY()&lt;BP$5)</formula>
    </cfRule>
  </conditionalFormatting>
  <conditionalFormatting sqref="BP29">
    <cfRule type="expression" dxfId="0" priority="406">
      <formula>AND(task_start&lt;=BP$5,ROUNDDOWN((task_end-task_start+1)*task_progress,0)+task_start-1&gt;=BP$5)</formula>
    </cfRule>
    <cfRule type="expression" dxfId="1" priority="407" stopIfTrue="1">
      <formula>AND(task_end&gt;=BP$5,task_start&lt;BQ$5)</formula>
    </cfRule>
    <cfRule type="expression" dxfId="2" priority="408">
      <formula>AND(TODAY()&gt;=BP$5,TODAY()&lt;BQ$5)</formula>
    </cfRule>
  </conditionalFormatting>
  <conditionalFormatting sqref="BQ29">
    <cfRule type="expression" dxfId="0" priority="286">
      <formula>AND(task_start&lt;=BQ$5,ROUNDDOWN((task_end-task_start+1)*task_progress,0)+task_start-1&gt;=BQ$5)</formula>
    </cfRule>
    <cfRule type="expression" dxfId="1" priority="287" stopIfTrue="1">
      <formula>AND(task_end&gt;=BQ$5,task_start&lt;BR$5)</formula>
    </cfRule>
    <cfRule type="expression" dxfId="2" priority="288">
      <formula>AND(TODAY()&gt;=BQ$5,TODAY()&lt;BR$5)</formula>
    </cfRule>
  </conditionalFormatting>
  <conditionalFormatting sqref="BR29">
    <cfRule type="expression" dxfId="0" priority="166">
      <formula>AND(task_start&lt;=BR$5,ROUNDDOWN((task_end-task_start+1)*task_progress,0)+task_start-1&gt;=BR$5)</formula>
    </cfRule>
    <cfRule type="expression" dxfId="1" priority="167" stopIfTrue="1">
      <formula>AND(task_end&gt;=BR$5,task_start&lt;BS$5)</formula>
    </cfRule>
    <cfRule type="expression" dxfId="2" priority="168">
      <formula>AND(TODAY()&gt;=BR$5,TODAY()&lt;BS$5)</formula>
    </cfRule>
  </conditionalFormatting>
  <conditionalFormatting sqref="D30">
    <cfRule type="dataBar" priority="1137">
      <dataBar>
        <cfvo type="num" val="0"/>
        <cfvo type="num" val="1"/>
        <color theme="0" tint="-0.249977111117893"/>
      </dataBar>
      <extLst>
        <ext xmlns:x14="http://schemas.microsoft.com/office/spreadsheetml/2009/9/main" uri="{B025F937-C7B1-47D3-B67F-A62EFF666E3E}">
          <x14:id>{e61d6b86-8070-416f-94eb-428cef4b4f0f}</x14:id>
        </ext>
      </extLst>
    </cfRule>
    <cfRule type="dataBar" priority="1136">
      <dataBar>
        <cfvo type="min"/>
        <cfvo type="max"/>
        <color rgb="FFFF555A"/>
      </dataBar>
      <extLst>
        <ext xmlns:x14="http://schemas.microsoft.com/office/spreadsheetml/2009/9/main" uri="{B025F937-C7B1-47D3-B67F-A62EFF666E3E}">
          <x14:id>{fe3f5e7a-be90-4b72-9bae-aa5f1cb6ad5b}</x14:id>
        </ext>
      </extLst>
    </cfRule>
    <cfRule type="dataBar" priority="1135">
      <dataBar>
        <cfvo type="min"/>
        <cfvo type="max"/>
        <color rgb="FFFFB628"/>
      </dataBar>
      <extLst>
        <ext xmlns:x14="http://schemas.microsoft.com/office/spreadsheetml/2009/9/main" uri="{B025F937-C7B1-47D3-B67F-A62EFF666E3E}">
          <x14:id>{943cbd10-74d9-466a-b87c-93f54cc05ffc}</x14:id>
        </ext>
      </extLst>
    </cfRule>
  </conditionalFormatting>
  <conditionalFormatting sqref="H30:BK30">
    <cfRule type="expression" dxfId="0" priority="1138">
      <formula>AND(task_start&lt;=H$5,ROUNDDOWN((task_end-task_start+1)*task_progress,0)+task_start-1&gt;=H$5)</formula>
    </cfRule>
    <cfRule type="expression" dxfId="1" priority="1139" stopIfTrue="1">
      <formula>AND(task_end&gt;=H$5,task_start&lt;I$5)</formula>
    </cfRule>
    <cfRule type="expression" dxfId="2" priority="1140">
      <formula>AND(TODAY()&gt;=H$5,TODAY()&lt;I$5)</formula>
    </cfRule>
  </conditionalFormatting>
  <conditionalFormatting sqref="BL30">
    <cfRule type="expression" dxfId="0" priority="883">
      <formula>AND(task_start&lt;=BL$5,ROUNDDOWN((task_end-task_start+1)*task_progress,0)+task_start-1&gt;=BL$5)</formula>
    </cfRule>
    <cfRule type="expression" dxfId="1" priority="884" stopIfTrue="1">
      <formula>AND(task_end&gt;=BL$5,task_start&lt;BM$5)</formula>
    </cfRule>
    <cfRule type="expression" dxfId="2" priority="885">
      <formula>AND(TODAY()&gt;=BL$5,TODAY()&lt;BM$5)</formula>
    </cfRule>
  </conditionalFormatting>
  <conditionalFormatting sqref="BM30">
    <cfRule type="expression" dxfId="0" priority="763">
      <formula>AND(task_start&lt;=BM$5,ROUNDDOWN((task_end-task_start+1)*task_progress,0)+task_start-1&gt;=BM$5)</formula>
    </cfRule>
    <cfRule type="expression" dxfId="1" priority="764" stopIfTrue="1">
      <formula>AND(task_end&gt;=BM$5,task_start&lt;BN$5)</formula>
    </cfRule>
    <cfRule type="expression" dxfId="2" priority="765">
      <formula>AND(TODAY()&gt;=BM$5,TODAY()&lt;BN$5)</formula>
    </cfRule>
  </conditionalFormatting>
  <conditionalFormatting sqref="BN30">
    <cfRule type="expression" dxfId="0" priority="643">
      <formula>AND(task_start&lt;=BN$5,ROUNDDOWN((task_end-task_start+1)*task_progress,0)+task_start-1&gt;=BN$5)</formula>
    </cfRule>
    <cfRule type="expression" dxfId="1" priority="644" stopIfTrue="1">
      <formula>AND(task_end&gt;=BN$5,task_start&lt;BO$5)</formula>
    </cfRule>
    <cfRule type="expression" dxfId="2" priority="645">
      <formula>AND(TODAY()&gt;=BN$5,TODAY()&lt;BO$5)</formula>
    </cfRule>
  </conditionalFormatting>
  <conditionalFormatting sqref="BO30">
    <cfRule type="expression" dxfId="0" priority="523">
      <formula>AND(task_start&lt;=BO$5,ROUNDDOWN((task_end-task_start+1)*task_progress,0)+task_start-1&gt;=BO$5)</formula>
    </cfRule>
    <cfRule type="expression" dxfId="1" priority="524" stopIfTrue="1">
      <formula>AND(task_end&gt;=BO$5,task_start&lt;BP$5)</formula>
    </cfRule>
    <cfRule type="expression" dxfId="2" priority="525">
      <formula>AND(TODAY()&gt;=BO$5,TODAY()&lt;BP$5)</formula>
    </cfRule>
  </conditionalFormatting>
  <conditionalFormatting sqref="BP30">
    <cfRule type="expression" dxfId="0" priority="403">
      <formula>AND(task_start&lt;=BP$5,ROUNDDOWN((task_end-task_start+1)*task_progress,0)+task_start-1&gt;=BP$5)</formula>
    </cfRule>
    <cfRule type="expression" dxfId="1" priority="404" stopIfTrue="1">
      <formula>AND(task_end&gt;=BP$5,task_start&lt;BQ$5)</formula>
    </cfRule>
    <cfRule type="expression" dxfId="2" priority="405">
      <formula>AND(TODAY()&gt;=BP$5,TODAY()&lt;BQ$5)</formula>
    </cfRule>
  </conditionalFormatting>
  <conditionalFormatting sqref="BQ30">
    <cfRule type="expression" dxfId="0" priority="283">
      <formula>AND(task_start&lt;=BQ$5,ROUNDDOWN((task_end-task_start+1)*task_progress,0)+task_start-1&gt;=BQ$5)</formula>
    </cfRule>
    <cfRule type="expression" dxfId="1" priority="284" stopIfTrue="1">
      <formula>AND(task_end&gt;=BQ$5,task_start&lt;BR$5)</formula>
    </cfRule>
    <cfRule type="expression" dxfId="2" priority="285">
      <formula>AND(TODAY()&gt;=BQ$5,TODAY()&lt;BR$5)</formula>
    </cfRule>
  </conditionalFormatting>
  <conditionalFormatting sqref="BR30">
    <cfRule type="expression" dxfId="0" priority="163">
      <formula>AND(task_start&lt;=BR$5,ROUNDDOWN((task_end-task_start+1)*task_progress,0)+task_start-1&gt;=BR$5)</formula>
    </cfRule>
    <cfRule type="expression" dxfId="1" priority="164" stopIfTrue="1">
      <formula>AND(task_end&gt;=BR$5,task_start&lt;BS$5)</formula>
    </cfRule>
    <cfRule type="expression" dxfId="2" priority="165">
      <formula>AND(TODAY()&gt;=BR$5,TODAY()&lt;BS$5)</formula>
    </cfRule>
  </conditionalFormatting>
  <conditionalFormatting sqref="D31">
    <cfRule type="dataBar" priority="1131">
      <dataBar>
        <cfvo type="num" val="0"/>
        <cfvo type="num" val="1"/>
        <color theme="0" tint="-0.249977111117893"/>
      </dataBar>
      <extLst>
        <ext xmlns:x14="http://schemas.microsoft.com/office/spreadsheetml/2009/9/main" uri="{B025F937-C7B1-47D3-B67F-A62EFF666E3E}">
          <x14:id>{70fe7a06-81df-4448-9061-d4f7b02d4cb5}</x14:id>
        </ext>
      </extLst>
    </cfRule>
    <cfRule type="dataBar" priority="1130">
      <dataBar>
        <cfvo type="min"/>
        <cfvo type="max"/>
        <color rgb="FFFF555A"/>
      </dataBar>
      <extLst>
        <ext xmlns:x14="http://schemas.microsoft.com/office/spreadsheetml/2009/9/main" uri="{B025F937-C7B1-47D3-B67F-A62EFF666E3E}">
          <x14:id>{0c5c14ae-c865-49ae-9b4b-748eee8e4f77}</x14:id>
        </ext>
      </extLst>
    </cfRule>
    <cfRule type="dataBar" priority="1129">
      <dataBar>
        <cfvo type="min"/>
        <cfvo type="max"/>
        <color rgb="FFFFB628"/>
      </dataBar>
      <extLst>
        <ext xmlns:x14="http://schemas.microsoft.com/office/spreadsheetml/2009/9/main" uri="{B025F937-C7B1-47D3-B67F-A62EFF666E3E}">
          <x14:id>{6e19b5a8-37bd-477a-90b7-dbf9f0734c4c}</x14:id>
        </ext>
      </extLst>
    </cfRule>
  </conditionalFormatting>
  <conditionalFormatting sqref="H31:BK31">
    <cfRule type="expression" dxfId="0" priority="1132">
      <formula>AND(task_start&lt;=H$5,ROUNDDOWN((task_end-task_start+1)*task_progress,0)+task_start-1&gt;=H$5)</formula>
    </cfRule>
    <cfRule type="expression" dxfId="1" priority="1133" stopIfTrue="1">
      <formula>AND(task_end&gt;=H$5,task_start&lt;I$5)</formula>
    </cfRule>
    <cfRule type="expression" dxfId="2" priority="1134">
      <formula>AND(TODAY()&gt;=H$5,TODAY()&lt;I$5)</formula>
    </cfRule>
  </conditionalFormatting>
  <conditionalFormatting sqref="BL31">
    <cfRule type="expression" dxfId="0" priority="880">
      <formula>AND(task_start&lt;=BL$5,ROUNDDOWN((task_end-task_start+1)*task_progress,0)+task_start-1&gt;=BL$5)</formula>
    </cfRule>
    <cfRule type="expression" dxfId="1" priority="881" stopIfTrue="1">
      <formula>AND(task_end&gt;=BL$5,task_start&lt;BM$5)</formula>
    </cfRule>
    <cfRule type="expression" dxfId="2" priority="882">
      <formula>AND(TODAY()&gt;=BL$5,TODAY()&lt;BM$5)</formula>
    </cfRule>
  </conditionalFormatting>
  <conditionalFormatting sqref="BM31">
    <cfRule type="expression" dxfId="0" priority="760">
      <formula>AND(task_start&lt;=BM$5,ROUNDDOWN((task_end-task_start+1)*task_progress,0)+task_start-1&gt;=BM$5)</formula>
    </cfRule>
    <cfRule type="expression" dxfId="1" priority="761" stopIfTrue="1">
      <formula>AND(task_end&gt;=BM$5,task_start&lt;BN$5)</formula>
    </cfRule>
    <cfRule type="expression" dxfId="2" priority="762">
      <formula>AND(TODAY()&gt;=BM$5,TODAY()&lt;BN$5)</formula>
    </cfRule>
  </conditionalFormatting>
  <conditionalFormatting sqref="BN31">
    <cfRule type="expression" dxfId="0" priority="640">
      <formula>AND(task_start&lt;=BN$5,ROUNDDOWN((task_end-task_start+1)*task_progress,0)+task_start-1&gt;=BN$5)</formula>
    </cfRule>
    <cfRule type="expression" dxfId="1" priority="641" stopIfTrue="1">
      <formula>AND(task_end&gt;=BN$5,task_start&lt;BO$5)</formula>
    </cfRule>
    <cfRule type="expression" dxfId="2" priority="642">
      <formula>AND(TODAY()&gt;=BN$5,TODAY()&lt;BO$5)</formula>
    </cfRule>
  </conditionalFormatting>
  <conditionalFormatting sqref="BO31">
    <cfRule type="expression" dxfId="0" priority="520">
      <formula>AND(task_start&lt;=BO$5,ROUNDDOWN((task_end-task_start+1)*task_progress,0)+task_start-1&gt;=BO$5)</formula>
    </cfRule>
    <cfRule type="expression" dxfId="1" priority="521" stopIfTrue="1">
      <formula>AND(task_end&gt;=BO$5,task_start&lt;BP$5)</formula>
    </cfRule>
    <cfRule type="expression" dxfId="2" priority="522">
      <formula>AND(TODAY()&gt;=BO$5,TODAY()&lt;BP$5)</formula>
    </cfRule>
  </conditionalFormatting>
  <conditionalFormatting sqref="BP31">
    <cfRule type="expression" dxfId="0" priority="400">
      <formula>AND(task_start&lt;=BP$5,ROUNDDOWN((task_end-task_start+1)*task_progress,0)+task_start-1&gt;=BP$5)</formula>
    </cfRule>
    <cfRule type="expression" dxfId="1" priority="401" stopIfTrue="1">
      <formula>AND(task_end&gt;=BP$5,task_start&lt;BQ$5)</formula>
    </cfRule>
    <cfRule type="expression" dxfId="2" priority="402">
      <formula>AND(TODAY()&gt;=BP$5,TODAY()&lt;BQ$5)</formula>
    </cfRule>
  </conditionalFormatting>
  <conditionalFormatting sqref="BQ31">
    <cfRule type="expression" dxfId="0" priority="280">
      <formula>AND(task_start&lt;=BQ$5,ROUNDDOWN((task_end-task_start+1)*task_progress,0)+task_start-1&gt;=BQ$5)</formula>
    </cfRule>
    <cfRule type="expression" dxfId="1" priority="281" stopIfTrue="1">
      <formula>AND(task_end&gt;=BQ$5,task_start&lt;BR$5)</formula>
    </cfRule>
    <cfRule type="expression" dxfId="2" priority="282">
      <formula>AND(TODAY()&gt;=BQ$5,TODAY()&lt;BR$5)</formula>
    </cfRule>
  </conditionalFormatting>
  <conditionalFormatting sqref="BR31">
    <cfRule type="expression" dxfId="0" priority="160">
      <formula>AND(task_start&lt;=BR$5,ROUNDDOWN((task_end-task_start+1)*task_progress,0)+task_start-1&gt;=BR$5)</formula>
    </cfRule>
    <cfRule type="expression" dxfId="1" priority="161" stopIfTrue="1">
      <formula>AND(task_end&gt;=BR$5,task_start&lt;BS$5)</formula>
    </cfRule>
    <cfRule type="expression" dxfId="2" priority="162">
      <formula>AND(TODAY()&gt;=BR$5,TODAY()&lt;BS$5)</formula>
    </cfRule>
  </conditionalFormatting>
  <conditionalFormatting sqref="D32">
    <cfRule type="dataBar" priority="57">
      <dataBar>
        <cfvo type="num" val="0"/>
        <cfvo type="num" val="1"/>
        <color theme="0" tint="-0.249977111117893"/>
      </dataBar>
      <extLst>
        <ext xmlns:x14="http://schemas.microsoft.com/office/spreadsheetml/2009/9/main" uri="{B025F937-C7B1-47D3-B67F-A62EFF666E3E}">
          <x14:id>{f61d027d-6a5a-4839-9596-41ec104f4304}</x14:id>
        </ext>
      </extLst>
    </cfRule>
    <cfRule type="dataBar" priority="56">
      <dataBar>
        <cfvo type="min"/>
        <cfvo type="max"/>
        <color rgb="FFFF555A"/>
      </dataBar>
      <extLst>
        <ext xmlns:x14="http://schemas.microsoft.com/office/spreadsheetml/2009/9/main" uri="{B025F937-C7B1-47D3-B67F-A62EFF666E3E}">
          <x14:id>{b10d79a7-03ca-484f-bf89-4ed56786d594}</x14:id>
        </ext>
      </extLst>
    </cfRule>
    <cfRule type="dataBar" priority="55">
      <dataBar>
        <cfvo type="min"/>
        <cfvo type="max"/>
        <color rgb="FFFFB628"/>
      </dataBar>
      <extLst>
        <ext xmlns:x14="http://schemas.microsoft.com/office/spreadsheetml/2009/9/main" uri="{B025F937-C7B1-47D3-B67F-A62EFF666E3E}">
          <x14:id>{73d43501-7329-46af-baed-b81a979991e2}</x14:id>
        </ext>
      </extLst>
    </cfRule>
  </conditionalFormatting>
  <conditionalFormatting sqref="H32:BK32">
    <cfRule type="expression" dxfId="0" priority="1126">
      <formula>AND(task_start&lt;=H$5,ROUNDDOWN((task_end-task_start+1)*task_progress,0)+task_start-1&gt;=H$5)</formula>
    </cfRule>
    <cfRule type="expression" dxfId="1" priority="1127" stopIfTrue="1">
      <formula>AND(task_end&gt;=H$5,task_start&lt;I$5)</formula>
    </cfRule>
    <cfRule type="expression" dxfId="2" priority="1128">
      <formula>AND(TODAY()&gt;=H$5,TODAY()&lt;I$5)</formula>
    </cfRule>
  </conditionalFormatting>
  <conditionalFormatting sqref="BL32">
    <cfRule type="expression" dxfId="0" priority="877">
      <formula>AND(task_start&lt;=BL$5,ROUNDDOWN((task_end-task_start+1)*task_progress,0)+task_start-1&gt;=BL$5)</formula>
    </cfRule>
    <cfRule type="expression" dxfId="1" priority="878" stopIfTrue="1">
      <formula>AND(task_end&gt;=BL$5,task_start&lt;BM$5)</formula>
    </cfRule>
    <cfRule type="expression" dxfId="2" priority="879">
      <formula>AND(TODAY()&gt;=BL$5,TODAY()&lt;BM$5)</formula>
    </cfRule>
  </conditionalFormatting>
  <conditionalFormatting sqref="BM32">
    <cfRule type="expression" dxfId="0" priority="757">
      <formula>AND(task_start&lt;=BM$5,ROUNDDOWN((task_end-task_start+1)*task_progress,0)+task_start-1&gt;=BM$5)</formula>
    </cfRule>
    <cfRule type="expression" dxfId="1" priority="758" stopIfTrue="1">
      <formula>AND(task_end&gt;=BM$5,task_start&lt;BN$5)</formula>
    </cfRule>
    <cfRule type="expression" dxfId="2" priority="759">
      <formula>AND(TODAY()&gt;=BM$5,TODAY()&lt;BN$5)</formula>
    </cfRule>
  </conditionalFormatting>
  <conditionalFormatting sqref="BN32">
    <cfRule type="expression" dxfId="0" priority="637">
      <formula>AND(task_start&lt;=BN$5,ROUNDDOWN((task_end-task_start+1)*task_progress,0)+task_start-1&gt;=BN$5)</formula>
    </cfRule>
    <cfRule type="expression" dxfId="1" priority="638" stopIfTrue="1">
      <formula>AND(task_end&gt;=BN$5,task_start&lt;BO$5)</formula>
    </cfRule>
    <cfRule type="expression" dxfId="2" priority="639">
      <formula>AND(TODAY()&gt;=BN$5,TODAY()&lt;BO$5)</formula>
    </cfRule>
  </conditionalFormatting>
  <conditionalFormatting sqref="BO32">
    <cfRule type="expression" dxfId="0" priority="517">
      <formula>AND(task_start&lt;=BO$5,ROUNDDOWN((task_end-task_start+1)*task_progress,0)+task_start-1&gt;=BO$5)</formula>
    </cfRule>
    <cfRule type="expression" dxfId="1" priority="518" stopIfTrue="1">
      <formula>AND(task_end&gt;=BO$5,task_start&lt;BP$5)</formula>
    </cfRule>
    <cfRule type="expression" dxfId="2" priority="519">
      <formula>AND(TODAY()&gt;=BO$5,TODAY()&lt;BP$5)</formula>
    </cfRule>
  </conditionalFormatting>
  <conditionalFormatting sqref="BP32">
    <cfRule type="expression" dxfId="0" priority="397">
      <formula>AND(task_start&lt;=BP$5,ROUNDDOWN((task_end-task_start+1)*task_progress,0)+task_start-1&gt;=BP$5)</formula>
    </cfRule>
    <cfRule type="expression" dxfId="1" priority="398" stopIfTrue="1">
      <formula>AND(task_end&gt;=BP$5,task_start&lt;BQ$5)</formula>
    </cfRule>
    <cfRule type="expression" dxfId="2" priority="399">
      <formula>AND(TODAY()&gt;=BP$5,TODAY()&lt;BQ$5)</formula>
    </cfRule>
  </conditionalFormatting>
  <conditionalFormatting sqref="BQ32">
    <cfRule type="expression" dxfId="0" priority="277">
      <formula>AND(task_start&lt;=BQ$5,ROUNDDOWN((task_end-task_start+1)*task_progress,0)+task_start-1&gt;=BQ$5)</formula>
    </cfRule>
    <cfRule type="expression" dxfId="1" priority="278" stopIfTrue="1">
      <formula>AND(task_end&gt;=BQ$5,task_start&lt;BR$5)</formula>
    </cfRule>
    <cfRule type="expression" dxfId="2" priority="279">
      <formula>AND(TODAY()&gt;=BQ$5,TODAY()&lt;BR$5)</formula>
    </cfRule>
  </conditionalFormatting>
  <conditionalFormatting sqref="BR32">
    <cfRule type="expression" dxfId="0" priority="157">
      <formula>AND(task_start&lt;=BR$5,ROUNDDOWN((task_end-task_start+1)*task_progress,0)+task_start-1&gt;=BR$5)</formula>
    </cfRule>
    <cfRule type="expression" dxfId="1" priority="158" stopIfTrue="1">
      <formula>AND(task_end&gt;=BR$5,task_start&lt;BS$5)</formula>
    </cfRule>
    <cfRule type="expression" dxfId="2" priority="159">
      <formula>AND(TODAY()&gt;=BR$5,TODAY()&lt;BS$5)</formula>
    </cfRule>
  </conditionalFormatting>
  <conditionalFormatting sqref="D33">
    <cfRule type="dataBar" priority="54">
      <dataBar>
        <cfvo type="num" val="0"/>
        <cfvo type="num" val="1"/>
        <color theme="0" tint="-0.249977111117893"/>
      </dataBar>
      <extLst>
        <ext xmlns:x14="http://schemas.microsoft.com/office/spreadsheetml/2009/9/main" uri="{B025F937-C7B1-47D3-B67F-A62EFF666E3E}">
          <x14:id>{f6682bc1-37f7-4c9a-a181-4562455d95f2}</x14:id>
        </ext>
      </extLst>
    </cfRule>
    <cfRule type="dataBar" priority="53">
      <dataBar>
        <cfvo type="min"/>
        <cfvo type="max"/>
        <color rgb="FFFF555A"/>
      </dataBar>
      <extLst>
        <ext xmlns:x14="http://schemas.microsoft.com/office/spreadsheetml/2009/9/main" uri="{B025F937-C7B1-47D3-B67F-A62EFF666E3E}">
          <x14:id>{a0b6c161-0060-4ef7-b174-9a505cad214c}</x14:id>
        </ext>
      </extLst>
    </cfRule>
    <cfRule type="dataBar" priority="52">
      <dataBar>
        <cfvo type="min"/>
        <cfvo type="max"/>
        <color rgb="FFFFB628"/>
      </dataBar>
      <extLst>
        <ext xmlns:x14="http://schemas.microsoft.com/office/spreadsheetml/2009/9/main" uri="{B025F937-C7B1-47D3-B67F-A62EFF666E3E}">
          <x14:id>{71e7fcfd-2daa-4f8d-b874-ee8a65a10ca3}</x14:id>
        </ext>
      </extLst>
    </cfRule>
  </conditionalFormatting>
  <conditionalFormatting sqref="H33:BK33">
    <cfRule type="expression" dxfId="0" priority="1114">
      <formula>AND(task_start&lt;=H$5,ROUNDDOWN((task_end-task_start+1)*task_progress,0)+task_start-1&gt;=H$5)</formula>
    </cfRule>
    <cfRule type="expression" dxfId="1" priority="1115" stopIfTrue="1">
      <formula>AND(task_end&gt;=H$5,task_start&lt;I$5)</formula>
    </cfRule>
    <cfRule type="expression" dxfId="2" priority="1116">
      <formula>AND(TODAY()&gt;=H$5,TODAY()&lt;I$5)</formula>
    </cfRule>
  </conditionalFormatting>
  <conditionalFormatting sqref="BL33">
    <cfRule type="expression" dxfId="0" priority="874">
      <formula>AND(task_start&lt;=BL$5,ROUNDDOWN((task_end-task_start+1)*task_progress,0)+task_start-1&gt;=BL$5)</formula>
    </cfRule>
    <cfRule type="expression" dxfId="1" priority="875" stopIfTrue="1">
      <formula>AND(task_end&gt;=BL$5,task_start&lt;BM$5)</formula>
    </cfRule>
    <cfRule type="expression" dxfId="2" priority="876">
      <formula>AND(TODAY()&gt;=BL$5,TODAY()&lt;BM$5)</formula>
    </cfRule>
  </conditionalFormatting>
  <conditionalFormatting sqref="BM33">
    <cfRule type="expression" dxfId="0" priority="754">
      <formula>AND(task_start&lt;=BM$5,ROUNDDOWN((task_end-task_start+1)*task_progress,0)+task_start-1&gt;=BM$5)</formula>
    </cfRule>
    <cfRule type="expression" dxfId="1" priority="755" stopIfTrue="1">
      <formula>AND(task_end&gt;=BM$5,task_start&lt;BN$5)</formula>
    </cfRule>
    <cfRule type="expression" dxfId="2" priority="756">
      <formula>AND(TODAY()&gt;=BM$5,TODAY()&lt;BN$5)</formula>
    </cfRule>
  </conditionalFormatting>
  <conditionalFormatting sqref="BN33">
    <cfRule type="expression" dxfId="0" priority="634">
      <formula>AND(task_start&lt;=BN$5,ROUNDDOWN((task_end-task_start+1)*task_progress,0)+task_start-1&gt;=BN$5)</formula>
    </cfRule>
    <cfRule type="expression" dxfId="1" priority="635" stopIfTrue="1">
      <formula>AND(task_end&gt;=BN$5,task_start&lt;BO$5)</formula>
    </cfRule>
    <cfRule type="expression" dxfId="2" priority="636">
      <formula>AND(TODAY()&gt;=BN$5,TODAY()&lt;BO$5)</formula>
    </cfRule>
  </conditionalFormatting>
  <conditionalFormatting sqref="BO33">
    <cfRule type="expression" dxfId="0" priority="514">
      <formula>AND(task_start&lt;=BO$5,ROUNDDOWN((task_end-task_start+1)*task_progress,0)+task_start-1&gt;=BO$5)</formula>
    </cfRule>
    <cfRule type="expression" dxfId="1" priority="515" stopIfTrue="1">
      <formula>AND(task_end&gt;=BO$5,task_start&lt;BP$5)</formula>
    </cfRule>
    <cfRule type="expression" dxfId="2" priority="516">
      <formula>AND(TODAY()&gt;=BO$5,TODAY()&lt;BP$5)</formula>
    </cfRule>
  </conditionalFormatting>
  <conditionalFormatting sqref="BP33">
    <cfRule type="expression" dxfId="0" priority="394">
      <formula>AND(task_start&lt;=BP$5,ROUNDDOWN((task_end-task_start+1)*task_progress,0)+task_start-1&gt;=BP$5)</formula>
    </cfRule>
    <cfRule type="expression" dxfId="1" priority="395" stopIfTrue="1">
      <formula>AND(task_end&gt;=BP$5,task_start&lt;BQ$5)</formula>
    </cfRule>
    <cfRule type="expression" dxfId="2" priority="396">
      <formula>AND(TODAY()&gt;=BP$5,TODAY()&lt;BQ$5)</formula>
    </cfRule>
  </conditionalFormatting>
  <conditionalFormatting sqref="BQ33">
    <cfRule type="expression" dxfId="0" priority="274">
      <formula>AND(task_start&lt;=BQ$5,ROUNDDOWN((task_end-task_start+1)*task_progress,0)+task_start-1&gt;=BQ$5)</formula>
    </cfRule>
    <cfRule type="expression" dxfId="1" priority="275" stopIfTrue="1">
      <formula>AND(task_end&gt;=BQ$5,task_start&lt;BR$5)</formula>
    </cfRule>
    <cfRule type="expression" dxfId="2" priority="276">
      <formula>AND(TODAY()&gt;=BQ$5,TODAY()&lt;BR$5)</formula>
    </cfRule>
  </conditionalFormatting>
  <conditionalFormatting sqref="BR33">
    <cfRule type="expression" dxfId="0" priority="154">
      <formula>AND(task_start&lt;=BR$5,ROUNDDOWN((task_end-task_start+1)*task_progress,0)+task_start-1&gt;=BR$5)</formula>
    </cfRule>
    <cfRule type="expression" dxfId="1" priority="155" stopIfTrue="1">
      <formula>AND(task_end&gt;=BR$5,task_start&lt;BS$5)</formula>
    </cfRule>
    <cfRule type="expression" dxfId="2" priority="156">
      <formula>AND(TODAY()&gt;=BR$5,TODAY()&lt;BS$5)</formula>
    </cfRule>
  </conditionalFormatting>
  <conditionalFormatting sqref="H34:BK34">
    <cfRule type="expression" dxfId="0" priority="1108">
      <formula>AND(task_start&lt;=H$5,ROUNDDOWN((task_end-task_start+1)*task_progress,0)+task_start-1&gt;=H$5)</formula>
    </cfRule>
    <cfRule type="expression" dxfId="1" priority="1109" stopIfTrue="1">
      <formula>AND(task_end&gt;=H$5,task_start&lt;I$5)</formula>
    </cfRule>
    <cfRule type="expression" dxfId="2" priority="1110">
      <formula>AND(TODAY()&gt;=H$5,TODAY()&lt;I$5)</formula>
    </cfRule>
  </conditionalFormatting>
  <conditionalFormatting sqref="BL34">
    <cfRule type="expression" dxfId="0" priority="871">
      <formula>AND(task_start&lt;=BL$5,ROUNDDOWN((task_end-task_start+1)*task_progress,0)+task_start-1&gt;=BL$5)</formula>
    </cfRule>
    <cfRule type="expression" dxfId="1" priority="872" stopIfTrue="1">
      <formula>AND(task_end&gt;=BL$5,task_start&lt;BM$5)</formula>
    </cfRule>
    <cfRule type="expression" dxfId="2" priority="873">
      <formula>AND(TODAY()&gt;=BL$5,TODAY()&lt;BM$5)</formula>
    </cfRule>
  </conditionalFormatting>
  <conditionalFormatting sqref="BM34">
    <cfRule type="expression" dxfId="0" priority="751">
      <formula>AND(task_start&lt;=BM$5,ROUNDDOWN((task_end-task_start+1)*task_progress,0)+task_start-1&gt;=BM$5)</formula>
    </cfRule>
    <cfRule type="expression" dxfId="1" priority="752" stopIfTrue="1">
      <formula>AND(task_end&gt;=BM$5,task_start&lt;BN$5)</formula>
    </cfRule>
    <cfRule type="expression" dxfId="2" priority="753">
      <formula>AND(TODAY()&gt;=BM$5,TODAY()&lt;BN$5)</formula>
    </cfRule>
  </conditionalFormatting>
  <conditionalFormatting sqref="BN34">
    <cfRule type="expression" dxfId="0" priority="631">
      <formula>AND(task_start&lt;=BN$5,ROUNDDOWN((task_end-task_start+1)*task_progress,0)+task_start-1&gt;=BN$5)</formula>
    </cfRule>
    <cfRule type="expression" dxfId="1" priority="632" stopIfTrue="1">
      <formula>AND(task_end&gt;=BN$5,task_start&lt;BO$5)</formula>
    </cfRule>
    <cfRule type="expression" dxfId="2" priority="633">
      <formula>AND(TODAY()&gt;=BN$5,TODAY()&lt;BO$5)</formula>
    </cfRule>
  </conditionalFormatting>
  <conditionalFormatting sqref="BO34">
    <cfRule type="expression" dxfId="0" priority="511">
      <formula>AND(task_start&lt;=BO$5,ROUNDDOWN((task_end-task_start+1)*task_progress,0)+task_start-1&gt;=BO$5)</formula>
    </cfRule>
    <cfRule type="expression" dxfId="1" priority="512" stopIfTrue="1">
      <formula>AND(task_end&gt;=BO$5,task_start&lt;BP$5)</formula>
    </cfRule>
    <cfRule type="expression" dxfId="2" priority="513">
      <formula>AND(TODAY()&gt;=BO$5,TODAY()&lt;BP$5)</formula>
    </cfRule>
  </conditionalFormatting>
  <conditionalFormatting sqref="BP34">
    <cfRule type="expression" dxfId="0" priority="391">
      <formula>AND(task_start&lt;=BP$5,ROUNDDOWN((task_end-task_start+1)*task_progress,0)+task_start-1&gt;=BP$5)</formula>
    </cfRule>
    <cfRule type="expression" dxfId="1" priority="392" stopIfTrue="1">
      <formula>AND(task_end&gt;=BP$5,task_start&lt;BQ$5)</formula>
    </cfRule>
    <cfRule type="expression" dxfId="2" priority="393">
      <formula>AND(TODAY()&gt;=BP$5,TODAY()&lt;BQ$5)</formula>
    </cfRule>
  </conditionalFormatting>
  <conditionalFormatting sqref="BQ34">
    <cfRule type="expression" dxfId="0" priority="271">
      <formula>AND(task_start&lt;=BQ$5,ROUNDDOWN((task_end-task_start+1)*task_progress,0)+task_start-1&gt;=BQ$5)</formula>
    </cfRule>
    <cfRule type="expression" dxfId="1" priority="272" stopIfTrue="1">
      <formula>AND(task_end&gt;=BQ$5,task_start&lt;BR$5)</formula>
    </cfRule>
    <cfRule type="expression" dxfId="2" priority="273">
      <formula>AND(TODAY()&gt;=BQ$5,TODAY()&lt;BR$5)</formula>
    </cfRule>
  </conditionalFormatting>
  <conditionalFormatting sqref="BR34">
    <cfRule type="expression" dxfId="0" priority="151">
      <formula>AND(task_start&lt;=BR$5,ROUNDDOWN((task_end-task_start+1)*task_progress,0)+task_start-1&gt;=BR$5)</formula>
    </cfRule>
    <cfRule type="expression" dxfId="1" priority="152" stopIfTrue="1">
      <formula>AND(task_end&gt;=BR$5,task_start&lt;BS$5)</formula>
    </cfRule>
    <cfRule type="expression" dxfId="2" priority="153">
      <formula>AND(TODAY()&gt;=BR$5,TODAY()&lt;BS$5)</formula>
    </cfRule>
  </conditionalFormatting>
  <conditionalFormatting sqref="H35:BK35">
    <cfRule type="expression" dxfId="0" priority="1102">
      <formula>AND(task_start&lt;=H$5,ROUNDDOWN((task_end-task_start+1)*task_progress,0)+task_start-1&gt;=H$5)</formula>
    </cfRule>
    <cfRule type="expression" dxfId="1" priority="1103" stopIfTrue="1">
      <formula>AND(task_end&gt;=H$5,task_start&lt;I$5)</formula>
    </cfRule>
    <cfRule type="expression" dxfId="2" priority="1104">
      <formula>AND(TODAY()&gt;=H$5,TODAY()&lt;I$5)</formula>
    </cfRule>
  </conditionalFormatting>
  <conditionalFormatting sqref="BL35">
    <cfRule type="expression" dxfId="0" priority="868">
      <formula>AND(task_start&lt;=BL$5,ROUNDDOWN((task_end-task_start+1)*task_progress,0)+task_start-1&gt;=BL$5)</formula>
    </cfRule>
    <cfRule type="expression" dxfId="1" priority="869" stopIfTrue="1">
      <formula>AND(task_end&gt;=BL$5,task_start&lt;BM$5)</formula>
    </cfRule>
    <cfRule type="expression" dxfId="2" priority="870">
      <formula>AND(TODAY()&gt;=BL$5,TODAY()&lt;BM$5)</formula>
    </cfRule>
  </conditionalFormatting>
  <conditionalFormatting sqref="BM35">
    <cfRule type="expression" dxfId="0" priority="748">
      <formula>AND(task_start&lt;=BM$5,ROUNDDOWN((task_end-task_start+1)*task_progress,0)+task_start-1&gt;=BM$5)</formula>
    </cfRule>
    <cfRule type="expression" dxfId="1" priority="749" stopIfTrue="1">
      <formula>AND(task_end&gt;=BM$5,task_start&lt;BN$5)</formula>
    </cfRule>
    <cfRule type="expression" dxfId="2" priority="750">
      <formula>AND(TODAY()&gt;=BM$5,TODAY()&lt;BN$5)</formula>
    </cfRule>
  </conditionalFormatting>
  <conditionalFormatting sqref="BN35">
    <cfRule type="expression" dxfId="0" priority="628">
      <formula>AND(task_start&lt;=BN$5,ROUNDDOWN((task_end-task_start+1)*task_progress,0)+task_start-1&gt;=BN$5)</formula>
    </cfRule>
    <cfRule type="expression" dxfId="1" priority="629" stopIfTrue="1">
      <formula>AND(task_end&gt;=BN$5,task_start&lt;BO$5)</formula>
    </cfRule>
    <cfRule type="expression" dxfId="2" priority="630">
      <formula>AND(TODAY()&gt;=BN$5,TODAY()&lt;BO$5)</formula>
    </cfRule>
  </conditionalFormatting>
  <conditionalFormatting sqref="BO35">
    <cfRule type="expression" dxfId="0" priority="508">
      <formula>AND(task_start&lt;=BO$5,ROUNDDOWN((task_end-task_start+1)*task_progress,0)+task_start-1&gt;=BO$5)</formula>
    </cfRule>
    <cfRule type="expression" dxfId="1" priority="509" stopIfTrue="1">
      <formula>AND(task_end&gt;=BO$5,task_start&lt;BP$5)</formula>
    </cfRule>
    <cfRule type="expression" dxfId="2" priority="510">
      <formula>AND(TODAY()&gt;=BO$5,TODAY()&lt;BP$5)</formula>
    </cfRule>
  </conditionalFormatting>
  <conditionalFormatting sqref="BP35">
    <cfRule type="expression" dxfId="0" priority="388">
      <formula>AND(task_start&lt;=BP$5,ROUNDDOWN((task_end-task_start+1)*task_progress,0)+task_start-1&gt;=BP$5)</formula>
    </cfRule>
    <cfRule type="expression" dxfId="1" priority="389" stopIfTrue="1">
      <formula>AND(task_end&gt;=BP$5,task_start&lt;BQ$5)</formula>
    </cfRule>
    <cfRule type="expression" dxfId="2" priority="390">
      <formula>AND(TODAY()&gt;=BP$5,TODAY()&lt;BQ$5)</formula>
    </cfRule>
  </conditionalFormatting>
  <conditionalFormatting sqref="BQ35">
    <cfRule type="expression" dxfId="0" priority="268">
      <formula>AND(task_start&lt;=BQ$5,ROUNDDOWN((task_end-task_start+1)*task_progress,0)+task_start-1&gt;=BQ$5)</formula>
    </cfRule>
    <cfRule type="expression" dxfId="1" priority="269" stopIfTrue="1">
      <formula>AND(task_end&gt;=BQ$5,task_start&lt;BR$5)</formula>
    </cfRule>
    <cfRule type="expression" dxfId="2" priority="270">
      <formula>AND(TODAY()&gt;=BQ$5,TODAY()&lt;BR$5)</formula>
    </cfRule>
  </conditionalFormatting>
  <conditionalFormatting sqref="BR35">
    <cfRule type="expression" dxfId="0" priority="148">
      <formula>AND(task_start&lt;=BR$5,ROUNDDOWN((task_end-task_start+1)*task_progress,0)+task_start-1&gt;=BR$5)</formula>
    </cfRule>
    <cfRule type="expression" dxfId="1" priority="149" stopIfTrue="1">
      <formula>AND(task_end&gt;=BR$5,task_start&lt;BS$5)</formula>
    </cfRule>
    <cfRule type="expression" dxfId="2" priority="150">
      <formula>AND(TODAY()&gt;=BR$5,TODAY()&lt;BS$5)</formula>
    </cfRule>
  </conditionalFormatting>
  <conditionalFormatting sqref="H36:BK36">
    <cfRule type="expression" dxfId="0" priority="1096">
      <formula>AND(task_start&lt;=H$5,ROUNDDOWN((task_end-task_start+1)*task_progress,0)+task_start-1&gt;=H$5)</formula>
    </cfRule>
    <cfRule type="expression" dxfId="1" priority="1097" stopIfTrue="1">
      <formula>AND(task_end&gt;=H$5,task_start&lt;I$5)</formula>
    </cfRule>
    <cfRule type="expression" dxfId="2" priority="1098">
      <formula>AND(TODAY()&gt;=H$5,TODAY()&lt;I$5)</formula>
    </cfRule>
  </conditionalFormatting>
  <conditionalFormatting sqref="BL36">
    <cfRule type="expression" dxfId="0" priority="865">
      <formula>AND(task_start&lt;=BL$5,ROUNDDOWN((task_end-task_start+1)*task_progress,0)+task_start-1&gt;=BL$5)</formula>
    </cfRule>
    <cfRule type="expression" dxfId="1" priority="866" stopIfTrue="1">
      <formula>AND(task_end&gt;=BL$5,task_start&lt;BM$5)</formula>
    </cfRule>
    <cfRule type="expression" dxfId="2" priority="867">
      <formula>AND(TODAY()&gt;=BL$5,TODAY()&lt;BM$5)</formula>
    </cfRule>
  </conditionalFormatting>
  <conditionalFormatting sqref="BM36">
    <cfRule type="expression" dxfId="0" priority="745">
      <formula>AND(task_start&lt;=BM$5,ROUNDDOWN((task_end-task_start+1)*task_progress,0)+task_start-1&gt;=BM$5)</formula>
    </cfRule>
    <cfRule type="expression" dxfId="1" priority="746" stopIfTrue="1">
      <formula>AND(task_end&gt;=BM$5,task_start&lt;BN$5)</formula>
    </cfRule>
    <cfRule type="expression" dxfId="2" priority="747">
      <formula>AND(TODAY()&gt;=BM$5,TODAY()&lt;BN$5)</formula>
    </cfRule>
  </conditionalFormatting>
  <conditionalFormatting sqref="BN36">
    <cfRule type="expression" dxfId="0" priority="625">
      <formula>AND(task_start&lt;=BN$5,ROUNDDOWN((task_end-task_start+1)*task_progress,0)+task_start-1&gt;=BN$5)</formula>
    </cfRule>
    <cfRule type="expression" dxfId="1" priority="626" stopIfTrue="1">
      <formula>AND(task_end&gt;=BN$5,task_start&lt;BO$5)</formula>
    </cfRule>
    <cfRule type="expression" dxfId="2" priority="627">
      <formula>AND(TODAY()&gt;=BN$5,TODAY()&lt;BO$5)</formula>
    </cfRule>
  </conditionalFormatting>
  <conditionalFormatting sqref="BO36">
    <cfRule type="expression" dxfId="0" priority="505">
      <formula>AND(task_start&lt;=BO$5,ROUNDDOWN((task_end-task_start+1)*task_progress,0)+task_start-1&gt;=BO$5)</formula>
    </cfRule>
    <cfRule type="expression" dxfId="1" priority="506" stopIfTrue="1">
      <formula>AND(task_end&gt;=BO$5,task_start&lt;BP$5)</formula>
    </cfRule>
    <cfRule type="expression" dxfId="2" priority="507">
      <formula>AND(TODAY()&gt;=BO$5,TODAY()&lt;BP$5)</formula>
    </cfRule>
  </conditionalFormatting>
  <conditionalFormatting sqref="BP36">
    <cfRule type="expression" dxfId="0" priority="385">
      <formula>AND(task_start&lt;=BP$5,ROUNDDOWN((task_end-task_start+1)*task_progress,0)+task_start-1&gt;=BP$5)</formula>
    </cfRule>
    <cfRule type="expression" dxfId="1" priority="386" stopIfTrue="1">
      <formula>AND(task_end&gt;=BP$5,task_start&lt;BQ$5)</formula>
    </cfRule>
    <cfRule type="expression" dxfId="2" priority="387">
      <formula>AND(TODAY()&gt;=BP$5,TODAY()&lt;BQ$5)</formula>
    </cfRule>
  </conditionalFormatting>
  <conditionalFormatting sqref="BQ36">
    <cfRule type="expression" dxfId="0" priority="265">
      <formula>AND(task_start&lt;=BQ$5,ROUNDDOWN((task_end-task_start+1)*task_progress,0)+task_start-1&gt;=BQ$5)</formula>
    </cfRule>
    <cfRule type="expression" dxfId="1" priority="266" stopIfTrue="1">
      <formula>AND(task_end&gt;=BQ$5,task_start&lt;BR$5)</formula>
    </cfRule>
    <cfRule type="expression" dxfId="2" priority="267">
      <formula>AND(TODAY()&gt;=BQ$5,TODAY()&lt;BR$5)</formula>
    </cfRule>
  </conditionalFormatting>
  <conditionalFormatting sqref="BR36">
    <cfRule type="expression" dxfId="0" priority="145">
      <formula>AND(task_start&lt;=BR$5,ROUNDDOWN((task_end-task_start+1)*task_progress,0)+task_start-1&gt;=BR$5)</formula>
    </cfRule>
    <cfRule type="expression" dxfId="1" priority="146" stopIfTrue="1">
      <formula>AND(task_end&gt;=BR$5,task_start&lt;BS$5)</formula>
    </cfRule>
    <cfRule type="expression" dxfId="2" priority="147">
      <formula>AND(TODAY()&gt;=BR$5,TODAY()&lt;BS$5)</formula>
    </cfRule>
  </conditionalFormatting>
  <conditionalFormatting sqref="D37">
    <cfRule type="dataBar" priority="1089">
      <dataBar>
        <cfvo type="num" val="0"/>
        <cfvo type="num" val="1"/>
        <color theme="0" tint="-0.249977111117893"/>
      </dataBar>
      <extLst>
        <ext xmlns:x14="http://schemas.microsoft.com/office/spreadsheetml/2009/9/main" uri="{B025F937-C7B1-47D3-B67F-A62EFF666E3E}">
          <x14:id>{63e95cc1-b1a8-4b66-8428-d43ff01adcc7}</x14:id>
        </ext>
      </extLst>
    </cfRule>
    <cfRule type="dataBar" priority="1088">
      <dataBar>
        <cfvo type="min"/>
        <cfvo type="max"/>
        <color rgb="FFFF555A"/>
      </dataBar>
      <extLst>
        <ext xmlns:x14="http://schemas.microsoft.com/office/spreadsheetml/2009/9/main" uri="{B025F937-C7B1-47D3-B67F-A62EFF666E3E}">
          <x14:id>{98b679a7-0cec-426c-8a45-03c8c182f748}</x14:id>
        </ext>
      </extLst>
    </cfRule>
    <cfRule type="dataBar" priority="1087">
      <dataBar>
        <cfvo type="min"/>
        <cfvo type="max"/>
        <color rgb="FFFFB628"/>
      </dataBar>
      <extLst>
        <ext xmlns:x14="http://schemas.microsoft.com/office/spreadsheetml/2009/9/main" uri="{B025F937-C7B1-47D3-B67F-A62EFF666E3E}">
          <x14:id>{14b2a4e9-f56c-4212-932a-7569cd2446c1}</x14:id>
        </ext>
      </extLst>
    </cfRule>
  </conditionalFormatting>
  <conditionalFormatting sqref="H37:BK37">
    <cfRule type="expression" dxfId="0" priority="1090">
      <formula>AND(task_start&lt;=H$5,ROUNDDOWN((task_end-task_start+1)*task_progress,0)+task_start-1&gt;=H$5)</formula>
    </cfRule>
    <cfRule type="expression" dxfId="1" priority="1091" stopIfTrue="1">
      <formula>AND(task_end&gt;=H$5,task_start&lt;I$5)</formula>
    </cfRule>
    <cfRule type="expression" dxfId="2" priority="1092">
      <formula>AND(TODAY()&gt;=H$5,TODAY()&lt;I$5)</formula>
    </cfRule>
  </conditionalFormatting>
  <conditionalFormatting sqref="BL37">
    <cfRule type="expression" dxfId="0" priority="862">
      <formula>AND(task_start&lt;=BL$5,ROUNDDOWN((task_end-task_start+1)*task_progress,0)+task_start-1&gt;=BL$5)</formula>
    </cfRule>
    <cfRule type="expression" dxfId="1" priority="863" stopIfTrue="1">
      <formula>AND(task_end&gt;=BL$5,task_start&lt;BM$5)</formula>
    </cfRule>
    <cfRule type="expression" dxfId="2" priority="864">
      <formula>AND(TODAY()&gt;=BL$5,TODAY()&lt;BM$5)</formula>
    </cfRule>
  </conditionalFormatting>
  <conditionalFormatting sqref="BM37">
    <cfRule type="expression" dxfId="0" priority="742">
      <formula>AND(task_start&lt;=BM$5,ROUNDDOWN((task_end-task_start+1)*task_progress,0)+task_start-1&gt;=BM$5)</formula>
    </cfRule>
    <cfRule type="expression" dxfId="1" priority="743" stopIfTrue="1">
      <formula>AND(task_end&gt;=BM$5,task_start&lt;BN$5)</formula>
    </cfRule>
    <cfRule type="expression" dxfId="2" priority="744">
      <formula>AND(TODAY()&gt;=BM$5,TODAY()&lt;BN$5)</formula>
    </cfRule>
  </conditionalFormatting>
  <conditionalFormatting sqref="BN37">
    <cfRule type="expression" dxfId="0" priority="622">
      <formula>AND(task_start&lt;=BN$5,ROUNDDOWN((task_end-task_start+1)*task_progress,0)+task_start-1&gt;=BN$5)</formula>
    </cfRule>
    <cfRule type="expression" dxfId="1" priority="623" stopIfTrue="1">
      <formula>AND(task_end&gt;=BN$5,task_start&lt;BO$5)</formula>
    </cfRule>
    <cfRule type="expression" dxfId="2" priority="624">
      <formula>AND(TODAY()&gt;=BN$5,TODAY()&lt;BO$5)</formula>
    </cfRule>
  </conditionalFormatting>
  <conditionalFormatting sqref="BO37">
    <cfRule type="expression" dxfId="0" priority="502">
      <formula>AND(task_start&lt;=BO$5,ROUNDDOWN((task_end-task_start+1)*task_progress,0)+task_start-1&gt;=BO$5)</formula>
    </cfRule>
    <cfRule type="expression" dxfId="1" priority="503" stopIfTrue="1">
      <formula>AND(task_end&gt;=BO$5,task_start&lt;BP$5)</formula>
    </cfRule>
    <cfRule type="expression" dxfId="2" priority="504">
      <formula>AND(TODAY()&gt;=BO$5,TODAY()&lt;BP$5)</formula>
    </cfRule>
  </conditionalFormatting>
  <conditionalFormatting sqref="BP37">
    <cfRule type="expression" dxfId="0" priority="382">
      <formula>AND(task_start&lt;=BP$5,ROUNDDOWN((task_end-task_start+1)*task_progress,0)+task_start-1&gt;=BP$5)</formula>
    </cfRule>
    <cfRule type="expression" dxfId="1" priority="383" stopIfTrue="1">
      <formula>AND(task_end&gt;=BP$5,task_start&lt;BQ$5)</formula>
    </cfRule>
    <cfRule type="expression" dxfId="2" priority="384">
      <formula>AND(TODAY()&gt;=BP$5,TODAY()&lt;BQ$5)</formula>
    </cfRule>
  </conditionalFormatting>
  <conditionalFormatting sqref="BQ37">
    <cfRule type="expression" dxfId="0" priority="262">
      <formula>AND(task_start&lt;=BQ$5,ROUNDDOWN((task_end-task_start+1)*task_progress,0)+task_start-1&gt;=BQ$5)</formula>
    </cfRule>
    <cfRule type="expression" dxfId="1" priority="263" stopIfTrue="1">
      <formula>AND(task_end&gt;=BQ$5,task_start&lt;BR$5)</formula>
    </cfRule>
    <cfRule type="expression" dxfId="2" priority="264">
      <formula>AND(TODAY()&gt;=BQ$5,TODAY()&lt;BR$5)</formula>
    </cfRule>
  </conditionalFormatting>
  <conditionalFormatting sqref="BR37">
    <cfRule type="expression" dxfId="0" priority="142">
      <formula>AND(task_start&lt;=BR$5,ROUNDDOWN((task_end-task_start+1)*task_progress,0)+task_start-1&gt;=BR$5)</formula>
    </cfRule>
    <cfRule type="expression" dxfId="1" priority="143" stopIfTrue="1">
      <formula>AND(task_end&gt;=BR$5,task_start&lt;BS$5)</formula>
    </cfRule>
    <cfRule type="expression" dxfId="2" priority="144">
      <formula>AND(TODAY()&gt;=BR$5,TODAY()&lt;BS$5)</formula>
    </cfRule>
  </conditionalFormatting>
  <conditionalFormatting sqref="D40">
    <cfRule type="dataBar" priority="51">
      <dataBar>
        <cfvo type="num" val="0"/>
        <cfvo type="num" val="1"/>
        <color theme="0" tint="-0.249977111117893"/>
      </dataBar>
      <extLst>
        <ext xmlns:x14="http://schemas.microsoft.com/office/spreadsheetml/2009/9/main" uri="{B025F937-C7B1-47D3-B67F-A62EFF666E3E}">
          <x14:id>{a06bace1-9aee-4858-9727-ce8bd3843268}</x14:id>
        </ext>
      </extLst>
    </cfRule>
    <cfRule type="dataBar" priority="50">
      <dataBar>
        <cfvo type="min"/>
        <cfvo type="max"/>
        <color rgb="FFFF555A"/>
      </dataBar>
      <extLst>
        <ext xmlns:x14="http://schemas.microsoft.com/office/spreadsheetml/2009/9/main" uri="{B025F937-C7B1-47D3-B67F-A62EFF666E3E}">
          <x14:id>{9d2f00f1-18eb-4855-9681-60386f329034}</x14:id>
        </ext>
      </extLst>
    </cfRule>
    <cfRule type="dataBar" priority="49">
      <dataBar>
        <cfvo type="min"/>
        <cfvo type="max"/>
        <color rgb="FFFFB628"/>
      </dataBar>
      <extLst>
        <ext xmlns:x14="http://schemas.microsoft.com/office/spreadsheetml/2009/9/main" uri="{B025F937-C7B1-47D3-B67F-A62EFF666E3E}">
          <x14:id>{41a0d42f-eb1f-4ec9-8c98-f1b153501b29}</x14:id>
        </ext>
      </extLst>
    </cfRule>
  </conditionalFormatting>
  <conditionalFormatting sqref="H40:BK40">
    <cfRule type="expression" dxfId="0" priority="1068">
      <formula>AND(task_start&lt;=H$5,ROUNDDOWN((task_end-task_start+1)*task_progress,0)+task_start-1&gt;=H$5)</formula>
    </cfRule>
    <cfRule type="expression" dxfId="1" priority="1069" stopIfTrue="1">
      <formula>AND(task_end&gt;=H$5,task_start&lt;I$5)</formula>
    </cfRule>
    <cfRule type="expression" dxfId="2" priority="1070">
      <formula>AND(TODAY()&gt;=H$5,TODAY()&lt;I$5)</formula>
    </cfRule>
  </conditionalFormatting>
  <conditionalFormatting sqref="BL40">
    <cfRule type="expression" dxfId="0" priority="856">
      <formula>AND(task_start&lt;=BL$5,ROUNDDOWN((task_end-task_start+1)*task_progress,0)+task_start-1&gt;=BL$5)</formula>
    </cfRule>
    <cfRule type="expression" dxfId="1" priority="857" stopIfTrue="1">
      <formula>AND(task_end&gt;=BL$5,task_start&lt;BM$5)</formula>
    </cfRule>
    <cfRule type="expression" dxfId="2" priority="858">
      <formula>AND(TODAY()&gt;=BL$5,TODAY()&lt;BM$5)</formula>
    </cfRule>
  </conditionalFormatting>
  <conditionalFormatting sqref="BM40">
    <cfRule type="expression" dxfId="0" priority="736">
      <formula>AND(task_start&lt;=BM$5,ROUNDDOWN((task_end-task_start+1)*task_progress,0)+task_start-1&gt;=BM$5)</formula>
    </cfRule>
    <cfRule type="expression" dxfId="1" priority="737" stopIfTrue="1">
      <formula>AND(task_end&gt;=BM$5,task_start&lt;BN$5)</formula>
    </cfRule>
    <cfRule type="expression" dxfId="2" priority="738">
      <formula>AND(TODAY()&gt;=BM$5,TODAY()&lt;BN$5)</formula>
    </cfRule>
  </conditionalFormatting>
  <conditionalFormatting sqref="BN40">
    <cfRule type="expression" dxfId="0" priority="616">
      <formula>AND(task_start&lt;=BN$5,ROUNDDOWN((task_end-task_start+1)*task_progress,0)+task_start-1&gt;=BN$5)</formula>
    </cfRule>
    <cfRule type="expression" dxfId="1" priority="617" stopIfTrue="1">
      <formula>AND(task_end&gt;=BN$5,task_start&lt;BO$5)</formula>
    </cfRule>
    <cfRule type="expression" dxfId="2" priority="618">
      <formula>AND(TODAY()&gt;=BN$5,TODAY()&lt;BO$5)</formula>
    </cfRule>
  </conditionalFormatting>
  <conditionalFormatting sqref="BO40">
    <cfRule type="expression" dxfId="0" priority="496">
      <formula>AND(task_start&lt;=BO$5,ROUNDDOWN((task_end-task_start+1)*task_progress,0)+task_start-1&gt;=BO$5)</formula>
    </cfRule>
    <cfRule type="expression" dxfId="1" priority="497" stopIfTrue="1">
      <formula>AND(task_end&gt;=BO$5,task_start&lt;BP$5)</formula>
    </cfRule>
    <cfRule type="expression" dxfId="2" priority="498">
      <formula>AND(TODAY()&gt;=BO$5,TODAY()&lt;BP$5)</formula>
    </cfRule>
  </conditionalFormatting>
  <conditionalFormatting sqref="BP40">
    <cfRule type="expression" dxfId="0" priority="376">
      <formula>AND(task_start&lt;=BP$5,ROUNDDOWN((task_end-task_start+1)*task_progress,0)+task_start-1&gt;=BP$5)</formula>
    </cfRule>
    <cfRule type="expression" dxfId="1" priority="377" stopIfTrue="1">
      <formula>AND(task_end&gt;=BP$5,task_start&lt;BQ$5)</formula>
    </cfRule>
    <cfRule type="expression" dxfId="2" priority="378">
      <formula>AND(TODAY()&gt;=BP$5,TODAY()&lt;BQ$5)</formula>
    </cfRule>
  </conditionalFormatting>
  <conditionalFormatting sqref="BQ40">
    <cfRule type="expression" dxfId="0" priority="256">
      <formula>AND(task_start&lt;=BQ$5,ROUNDDOWN((task_end-task_start+1)*task_progress,0)+task_start-1&gt;=BQ$5)</formula>
    </cfRule>
    <cfRule type="expression" dxfId="1" priority="257" stopIfTrue="1">
      <formula>AND(task_end&gt;=BQ$5,task_start&lt;BR$5)</formula>
    </cfRule>
    <cfRule type="expression" dxfId="2" priority="258">
      <formula>AND(TODAY()&gt;=BQ$5,TODAY()&lt;BR$5)</formula>
    </cfRule>
  </conditionalFormatting>
  <conditionalFormatting sqref="BR40">
    <cfRule type="expression" dxfId="0" priority="136">
      <formula>AND(task_start&lt;=BR$5,ROUNDDOWN((task_end-task_start+1)*task_progress,0)+task_start-1&gt;=BR$5)</formula>
    </cfRule>
    <cfRule type="expression" dxfId="1" priority="137" stopIfTrue="1">
      <formula>AND(task_end&gt;=BR$5,task_start&lt;BS$5)</formula>
    </cfRule>
    <cfRule type="expression" dxfId="2" priority="138">
      <formula>AND(TODAY()&gt;=BR$5,TODAY()&lt;BS$5)</formula>
    </cfRule>
  </conditionalFormatting>
  <conditionalFormatting sqref="D41">
    <cfRule type="dataBar" priority="18">
      <dataBar>
        <cfvo type="num" val="0"/>
        <cfvo type="num" val="1"/>
        <color theme="0" tint="-0.249977111117893"/>
      </dataBar>
      <extLst>
        <ext xmlns:x14="http://schemas.microsoft.com/office/spreadsheetml/2009/9/main" uri="{B025F937-C7B1-47D3-B67F-A62EFF666E3E}">
          <x14:id>{de2d2fae-c3a9-497f-85c7-e7648aa0931b}</x14:id>
        </ext>
      </extLst>
    </cfRule>
    <cfRule type="dataBar" priority="17">
      <dataBar>
        <cfvo type="min"/>
        <cfvo type="max"/>
        <color rgb="FFFF555A"/>
      </dataBar>
      <extLst>
        <ext xmlns:x14="http://schemas.microsoft.com/office/spreadsheetml/2009/9/main" uri="{B025F937-C7B1-47D3-B67F-A62EFF666E3E}">
          <x14:id>{b92f079b-9833-4103-acbd-45ecd07034bc}</x14:id>
        </ext>
      </extLst>
    </cfRule>
    <cfRule type="dataBar" priority="16">
      <dataBar>
        <cfvo type="min"/>
        <cfvo type="max"/>
        <color rgb="FFFFB628"/>
      </dataBar>
      <extLst>
        <ext xmlns:x14="http://schemas.microsoft.com/office/spreadsheetml/2009/9/main" uri="{B025F937-C7B1-47D3-B67F-A62EFF666E3E}">
          <x14:id>{81f8102a-5e01-49ca-97d9-b2a094e3561a}</x14:id>
        </ext>
      </extLst>
    </cfRule>
  </conditionalFormatting>
  <conditionalFormatting sqref="H41:BK41">
    <cfRule type="expression" dxfId="0" priority="1062">
      <formula>AND(task_start&lt;=H$5,ROUNDDOWN((task_end-task_start+1)*task_progress,0)+task_start-1&gt;=H$5)</formula>
    </cfRule>
    <cfRule type="expression" dxfId="1" priority="1063" stopIfTrue="1">
      <formula>AND(task_end&gt;=H$5,task_start&lt;I$5)</formula>
    </cfRule>
    <cfRule type="expression" dxfId="2" priority="1064">
      <formula>AND(TODAY()&gt;=H$5,TODAY()&lt;I$5)</formula>
    </cfRule>
  </conditionalFormatting>
  <conditionalFormatting sqref="BL41">
    <cfRule type="expression" dxfId="0" priority="853">
      <formula>AND(task_start&lt;=BL$5,ROUNDDOWN((task_end-task_start+1)*task_progress,0)+task_start-1&gt;=BL$5)</formula>
    </cfRule>
    <cfRule type="expression" dxfId="1" priority="854" stopIfTrue="1">
      <formula>AND(task_end&gt;=BL$5,task_start&lt;BM$5)</formula>
    </cfRule>
    <cfRule type="expression" dxfId="2" priority="855">
      <formula>AND(TODAY()&gt;=BL$5,TODAY()&lt;BM$5)</formula>
    </cfRule>
  </conditionalFormatting>
  <conditionalFormatting sqref="BM41">
    <cfRule type="expression" dxfId="0" priority="733">
      <formula>AND(task_start&lt;=BM$5,ROUNDDOWN((task_end-task_start+1)*task_progress,0)+task_start-1&gt;=BM$5)</formula>
    </cfRule>
    <cfRule type="expression" dxfId="1" priority="734" stopIfTrue="1">
      <formula>AND(task_end&gt;=BM$5,task_start&lt;BN$5)</formula>
    </cfRule>
    <cfRule type="expression" dxfId="2" priority="735">
      <formula>AND(TODAY()&gt;=BM$5,TODAY()&lt;BN$5)</formula>
    </cfRule>
  </conditionalFormatting>
  <conditionalFormatting sqref="BN41">
    <cfRule type="expression" dxfId="0" priority="613">
      <formula>AND(task_start&lt;=BN$5,ROUNDDOWN((task_end-task_start+1)*task_progress,0)+task_start-1&gt;=BN$5)</formula>
    </cfRule>
    <cfRule type="expression" dxfId="1" priority="614" stopIfTrue="1">
      <formula>AND(task_end&gt;=BN$5,task_start&lt;BO$5)</formula>
    </cfRule>
    <cfRule type="expression" dxfId="2" priority="615">
      <formula>AND(TODAY()&gt;=BN$5,TODAY()&lt;BO$5)</formula>
    </cfRule>
  </conditionalFormatting>
  <conditionalFormatting sqref="BO41">
    <cfRule type="expression" dxfId="0" priority="493">
      <formula>AND(task_start&lt;=BO$5,ROUNDDOWN((task_end-task_start+1)*task_progress,0)+task_start-1&gt;=BO$5)</formula>
    </cfRule>
    <cfRule type="expression" dxfId="1" priority="494" stopIfTrue="1">
      <formula>AND(task_end&gt;=BO$5,task_start&lt;BP$5)</formula>
    </cfRule>
    <cfRule type="expression" dxfId="2" priority="495">
      <formula>AND(TODAY()&gt;=BO$5,TODAY()&lt;BP$5)</formula>
    </cfRule>
  </conditionalFormatting>
  <conditionalFormatting sqref="BP41">
    <cfRule type="expression" dxfId="0" priority="373">
      <formula>AND(task_start&lt;=BP$5,ROUNDDOWN((task_end-task_start+1)*task_progress,0)+task_start-1&gt;=BP$5)</formula>
    </cfRule>
    <cfRule type="expression" dxfId="1" priority="374" stopIfTrue="1">
      <formula>AND(task_end&gt;=BP$5,task_start&lt;BQ$5)</formula>
    </cfRule>
    <cfRule type="expression" dxfId="2" priority="375">
      <formula>AND(TODAY()&gt;=BP$5,TODAY()&lt;BQ$5)</formula>
    </cfRule>
  </conditionalFormatting>
  <conditionalFormatting sqref="BQ41">
    <cfRule type="expression" dxfId="0" priority="253">
      <formula>AND(task_start&lt;=BQ$5,ROUNDDOWN((task_end-task_start+1)*task_progress,0)+task_start-1&gt;=BQ$5)</formula>
    </cfRule>
    <cfRule type="expression" dxfId="1" priority="254" stopIfTrue="1">
      <formula>AND(task_end&gt;=BQ$5,task_start&lt;BR$5)</formula>
    </cfRule>
    <cfRule type="expression" dxfId="2" priority="255">
      <formula>AND(TODAY()&gt;=BQ$5,TODAY()&lt;BR$5)</formula>
    </cfRule>
  </conditionalFormatting>
  <conditionalFormatting sqref="BR41">
    <cfRule type="expression" dxfId="0" priority="133">
      <formula>AND(task_start&lt;=BR$5,ROUNDDOWN((task_end-task_start+1)*task_progress,0)+task_start-1&gt;=BR$5)</formula>
    </cfRule>
    <cfRule type="expression" dxfId="1" priority="134" stopIfTrue="1">
      <formula>AND(task_end&gt;=BR$5,task_start&lt;BS$5)</formula>
    </cfRule>
    <cfRule type="expression" dxfId="2" priority="135">
      <formula>AND(TODAY()&gt;=BR$5,TODAY()&lt;BS$5)</formula>
    </cfRule>
  </conditionalFormatting>
  <conditionalFormatting sqref="D42">
    <cfRule type="dataBar" priority="15">
      <dataBar>
        <cfvo type="num" val="0"/>
        <cfvo type="num" val="1"/>
        <color theme="0" tint="-0.249977111117893"/>
      </dataBar>
      <extLst>
        <ext xmlns:x14="http://schemas.microsoft.com/office/spreadsheetml/2009/9/main" uri="{B025F937-C7B1-47D3-B67F-A62EFF666E3E}">
          <x14:id>{e83fb7d6-905d-4048-8ce9-0370ffc8e12a}</x14:id>
        </ext>
      </extLst>
    </cfRule>
    <cfRule type="dataBar" priority="14">
      <dataBar>
        <cfvo type="min"/>
        <cfvo type="max"/>
        <color rgb="FFFF555A"/>
      </dataBar>
      <extLst>
        <ext xmlns:x14="http://schemas.microsoft.com/office/spreadsheetml/2009/9/main" uri="{B025F937-C7B1-47D3-B67F-A62EFF666E3E}">
          <x14:id>{9db2d0fa-9fc0-4449-b806-1d756a39b072}</x14:id>
        </ext>
      </extLst>
    </cfRule>
    <cfRule type="dataBar" priority="13">
      <dataBar>
        <cfvo type="min"/>
        <cfvo type="max"/>
        <color rgb="FFFFB628"/>
      </dataBar>
      <extLst>
        <ext xmlns:x14="http://schemas.microsoft.com/office/spreadsheetml/2009/9/main" uri="{B025F937-C7B1-47D3-B67F-A62EFF666E3E}">
          <x14:id>{079cfe29-0bd4-4941-a967-0da0c5ba7156}</x14:id>
        </ext>
      </extLst>
    </cfRule>
  </conditionalFormatting>
  <conditionalFormatting sqref="H42:BK42">
    <cfRule type="expression" dxfId="0" priority="1056">
      <formula>AND(task_start&lt;=H$5,ROUNDDOWN((task_end-task_start+1)*task_progress,0)+task_start-1&gt;=H$5)</formula>
    </cfRule>
    <cfRule type="expression" dxfId="1" priority="1057" stopIfTrue="1">
      <formula>AND(task_end&gt;=H$5,task_start&lt;I$5)</formula>
    </cfRule>
    <cfRule type="expression" dxfId="2" priority="1058">
      <formula>AND(TODAY()&gt;=H$5,TODAY()&lt;I$5)</formula>
    </cfRule>
  </conditionalFormatting>
  <conditionalFormatting sqref="BL42">
    <cfRule type="expression" dxfId="0" priority="850">
      <formula>AND(task_start&lt;=BL$5,ROUNDDOWN((task_end-task_start+1)*task_progress,0)+task_start-1&gt;=BL$5)</formula>
    </cfRule>
    <cfRule type="expression" dxfId="1" priority="851" stopIfTrue="1">
      <formula>AND(task_end&gt;=BL$5,task_start&lt;BM$5)</formula>
    </cfRule>
    <cfRule type="expression" dxfId="2" priority="852">
      <formula>AND(TODAY()&gt;=BL$5,TODAY()&lt;BM$5)</formula>
    </cfRule>
  </conditionalFormatting>
  <conditionalFormatting sqref="BM42">
    <cfRule type="expression" dxfId="0" priority="730">
      <formula>AND(task_start&lt;=BM$5,ROUNDDOWN((task_end-task_start+1)*task_progress,0)+task_start-1&gt;=BM$5)</formula>
    </cfRule>
    <cfRule type="expression" dxfId="1" priority="731" stopIfTrue="1">
      <formula>AND(task_end&gt;=BM$5,task_start&lt;BN$5)</formula>
    </cfRule>
    <cfRule type="expression" dxfId="2" priority="732">
      <formula>AND(TODAY()&gt;=BM$5,TODAY()&lt;BN$5)</formula>
    </cfRule>
  </conditionalFormatting>
  <conditionalFormatting sqref="BN42">
    <cfRule type="expression" dxfId="0" priority="610">
      <formula>AND(task_start&lt;=BN$5,ROUNDDOWN((task_end-task_start+1)*task_progress,0)+task_start-1&gt;=BN$5)</formula>
    </cfRule>
    <cfRule type="expression" dxfId="1" priority="611" stopIfTrue="1">
      <formula>AND(task_end&gt;=BN$5,task_start&lt;BO$5)</formula>
    </cfRule>
    <cfRule type="expression" dxfId="2" priority="612">
      <formula>AND(TODAY()&gt;=BN$5,TODAY()&lt;BO$5)</formula>
    </cfRule>
  </conditionalFormatting>
  <conditionalFormatting sqref="BO42">
    <cfRule type="expression" dxfId="0" priority="490">
      <formula>AND(task_start&lt;=BO$5,ROUNDDOWN((task_end-task_start+1)*task_progress,0)+task_start-1&gt;=BO$5)</formula>
    </cfRule>
    <cfRule type="expression" dxfId="1" priority="491" stopIfTrue="1">
      <formula>AND(task_end&gt;=BO$5,task_start&lt;BP$5)</formula>
    </cfRule>
    <cfRule type="expression" dxfId="2" priority="492">
      <formula>AND(TODAY()&gt;=BO$5,TODAY()&lt;BP$5)</formula>
    </cfRule>
  </conditionalFormatting>
  <conditionalFormatting sqref="BP42">
    <cfRule type="expression" dxfId="0" priority="370">
      <formula>AND(task_start&lt;=BP$5,ROUNDDOWN((task_end-task_start+1)*task_progress,0)+task_start-1&gt;=BP$5)</formula>
    </cfRule>
    <cfRule type="expression" dxfId="1" priority="371" stopIfTrue="1">
      <formula>AND(task_end&gt;=BP$5,task_start&lt;BQ$5)</formula>
    </cfRule>
    <cfRule type="expression" dxfId="2" priority="372">
      <formula>AND(TODAY()&gt;=BP$5,TODAY()&lt;BQ$5)</formula>
    </cfRule>
  </conditionalFormatting>
  <conditionalFormatting sqref="BQ42">
    <cfRule type="expression" dxfId="0" priority="250">
      <formula>AND(task_start&lt;=BQ$5,ROUNDDOWN((task_end-task_start+1)*task_progress,0)+task_start-1&gt;=BQ$5)</formula>
    </cfRule>
    <cfRule type="expression" dxfId="1" priority="251" stopIfTrue="1">
      <formula>AND(task_end&gt;=BQ$5,task_start&lt;BR$5)</formula>
    </cfRule>
    <cfRule type="expression" dxfId="2" priority="252">
      <formula>AND(TODAY()&gt;=BQ$5,TODAY()&lt;BR$5)</formula>
    </cfRule>
  </conditionalFormatting>
  <conditionalFormatting sqref="BR42">
    <cfRule type="expression" dxfId="0" priority="130">
      <formula>AND(task_start&lt;=BR$5,ROUNDDOWN((task_end-task_start+1)*task_progress,0)+task_start-1&gt;=BR$5)</formula>
    </cfRule>
    <cfRule type="expression" dxfId="1" priority="131" stopIfTrue="1">
      <formula>AND(task_end&gt;=BR$5,task_start&lt;BS$5)</formula>
    </cfRule>
    <cfRule type="expression" dxfId="2" priority="132">
      <formula>AND(TODAY()&gt;=BR$5,TODAY()&lt;BS$5)</formula>
    </cfRule>
  </conditionalFormatting>
  <conditionalFormatting sqref="D43">
    <cfRule type="dataBar" priority="12">
      <dataBar>
        <cfvo type="num" val="0"/>
        <cfvo type="num" val="1"/>
        <color theme="0" tint="-0.249977111117893"/>
      </dataBar>
      <extLst>
        <ext xmlns:x14="http://schemas.microsoft.com/office/spreadsheetml/2009/9/main" uri="{B025F937-C7B1-47D3-B67F-A62EFF666E3E}">
          <x14:id>{504d42cf-3de4-4730-b523-92c8d3b6382f}</x14:id>
        </ext>
      </extLst>
    </cfRule>
    <cfRule type="dataBar" priority="11">
      <dataBar>
        <cfvo type="min"/>
        <cfvo type="max"/>
        <color rgb="FFFF555A"/>
      </dataBar>
      <extLst>
        <ext xmlns:x14="http://schemas.microsoft.com/office/spreadsheetml/2009/9/main" uri="{B025F937-C7B1-47D3-B67F-A62EFF666E3E}">
          <x14:id>{0cb9264d-139a-4544-b79f-bc7513aae217}</x14:id>
        </ext>
      </extLst>
    </cfRule>
    <cfRule type="dataBar" priority="10">
      <dataBar>
        <cfvo type="min"/>
        <cfvo type="max"/>
        <color rgb="FFFFB628"/>
      </dataBar>
      <extLst>
        <ext xmlns:x14="http://schemas.microsoft.com/office/spreadsheetml/2009/9/main" uri="{B025F937-C7B1-47D3-B67F-A62EFF666E3E}">
          <x14:id>{02acfce5-3f66-431f-9a3c-70be24dd6057}</x14:id>
        </ext>
      </extLst>
    </cfRule>
  </conditionalFormatting>
  <conditionalFormatting sqref="H43:BK43">
    <cfRule type="expression" dxfId="0" priority="1050">
      <formula>AND(task_start&lt;=H$5,ROUNDDOWN((task_end-task_start+1)*task_progress,0)+task_start-1&gt;=H$5)</formula>
    </cfRule>
    <cfRule type="expression" dxfId="1" priority="1051" stopIfTrue="1">
      <formula>AND(task_end&gt;=H$5,task_start&lt;I$5)</formula>
    </cfRule>
    <cfRule type="expression" dxfId="2" priority="1052">
      <formula>AND(TODAY()&gt;=H$5,TODAY()&lt;I$5)</formula>
    </cfRule>
  </conditionalFormatting>
  <conditionalFormatting sqref="BL43">
    <cfRule type="expression" dxfId="0" priority="847">
      <formula>AND(task_start&lt;=BL$5,ROUNDDOWN((task_end-task_start+1)*task_progress,0)+task_start-1&gt;=BL$5)</formula>
    </cfRule>
    <cfRule type="expression" dxfId="1" priority="848" stopIfTrue="1">
      <formula>AND(task_end&gt;=BL$5,task_start&lt;BM$5)</formula>
    </cfRule>
    <cfRule type="expression" dxfId="2" priority="849">
      <formula>AND(TODAY()&gt;=BL$5,TODAY()&lt;BM$5)</formula>
    </cfRule>
  </conditionalFormatting>
  <conditionalFormatting sqref="BM43">
    <cfRule type="expression" dxfId="0" priority="727">
      <formula>AND(task_start&lt;=BM$5,ROUNDDOWN((task_end-task_start+1)*task_progress,0)+task_start-1&gt;=BM$5)</formula>
    </cfRule>
    <cfRule type="expression" dxfId="1" priority="728" stopIfTrue="1">
      <formula>AND(task_end&gt;=BM$5,task_start&lt;BN$5)</formula>
    </cfRule>
    <cfRule type="expression" dxfId="2" priority="729">
      <formula>AND(TODAY()&gt;=BM$5,TODAY()&lt;BN$5)</formula>
    </cfRule>
  </conditionalFormatting>
  <conditionalFormatting sqref="BN43">
    <cfRule type="expression" dxfId="0" priority="607">
      <formula>AND(task_start&lt;=BN$5,ROUNDDOWN((task_end-task_start+1)*task_progress,0)+task_start-1&gt;=BN$5)</formula>
    </cfRule>
    <cfRule type="expression" dxfId="1" priority="608" stopIfTrue="1">
      <formula>AND(task_end&gt;=BN$5,task_start&lt;BO$5)</formula>
    </cfRule>
    <cfRule type="expression" dxfId="2" priority="609">
      <formula>AND(TODAY()&gt;=BN$5,TODAY()&lt;BO$5)</formula>
    </cfRule>
  </conditionalFormatting>
  <conditionalFormatting sqref="BO43">
    <cfRule type="expression" dxfId="0" priority="487">
      <formula>AND(task_start&lt;=BO$5,ROUNDDOWN((task_end-task_start+1)*task_progress,0)+task_start-1&gt;=BO$5)</formula>
    </cfRule>
    <cfRule type="expression" dxfId="1" priority="488" stopIfTrue="1">
      <formula>AND(task_end&gt;=BO$5,task_start&lt;BP$5)</formula>
    </cfRule>
    <cfRule type="expression" dxfId="2" priority="489">
      <formula>AND(TODAY()&gt;=BO$5,TODAY()&lt;BP$5)</formula>
    </cfRule>
  </conditionalFormatting>
  <conditionalFormatting sqref="BP43">
    <cfRule type="expression" dxfId="0" priority="367">
      <formula>AND(task_start&lt;=BP$5,ROUNDDOWN((task_end-task_start+1)*task_progress,0)+task_start-1&gt;=BP$5)</formula>
    </cfRule>
    <cfRule type="expression" dxfId="1" priority="368" stopIfTrue="1">
      <formula>AND(task_end&gt;=BP$5,task_start&lt;BQ$5)</formula>
    </cfRule>
    <cfRule type="expression" dxfId="2" priority="369">
      <formula>AND(TODAY()&gt;=BP$5,TODAY()&lt;BQ$5)</formula>
    </cfRule>
  </conditionalFormatting>
  <conditionalFormatting sqref="BQ43">
    <cfRule type="expression" dxfId="0" priority="247">
      <formula>AND(task_start&lt;=BQ$5,ROUNDDOWN((task_end-task_start+1)*task_progress,0)+task_start-1&gt;=BQ$5)</formula>
    </cfRule>
    <cfRule type="expression" dxfId="1" priority="248" stopIfTrue="1">
      <formula>AND(task_end&gt;=BQ$5,task_start&lt;BR$5)</formula>
    </cfRule>
    <cfRule type="expression" dxfId="2" priority="249">
      <formula>AND(TODAY()&gt;=BQ$5,TODAY()&lt;BR$5)</formula>
    </cfRule>
  </conditionalFormatting>
  <conditionalFormatting sqref="BR43">
    <cfRule type="expression" dxfId="0" priority="127">
      <formula>AND(task_start&lt;=BR$5,ROUNDDOWN((task_end-task_start+1)*task_progress,0)+task_start-1&gt;=BR$5)</formula>
    </cfRule>
    <cfRule type="expression" dxfId="1" priority="128" stopIfTrue="1">
      <formula>AND(task_end&gt;=BR$5,task_start&lt;BS$5)</formula>
    </cfRule>
    <cfRule type="expression" dxfId="2" priority="129">
      <formula>AND(TODAY()&gt;=BR$5,TODAY()&lt;BS$5)</formula>
    </cfRule>
  </conditionalFormatting>
  <conditionalFormatting sqref="D44">
    <cfRule type="dataBar" priority="6">
      <dataBar>
        <cfvo type="num" val="0"/>
        <cfvo type="num" val="1"/>
        <color theme="0" tint="-0.249977111117893"/>
      </dataBar>
      <extLst>
        <ext xmlns:x14="http://schemas.microsoft.com/office/spreadsheetml/2009/9/main" uri="{B025F937-C7B1-47D3-B67F-A62EFF666E3E}">
          <x14:id>{1565034e-e99d-4b5b-93cb-154434e3505d}</x14:id>
        </ext>
      </extLst>
    </cfRule>
    <cfRule type="dataBar" priority="5">
      <dataBar>
        <cfvo type="min"/>
        <cfvo type="max"/>
        <color rgb="FFFF555A"/>
      </dataBar>
      <extLst>
        <ext xmlns:x14="http://schemas.microsoft.com/office/spreadsheetml/2009/9/main" uri="{B025F937-C7B1-47D3-B67F-A62EFF666E3E}">
          <x14:id>{a9b814e7-bc0a-4fe2-981d-6ac078edc3aa}</x14:id>
        </ext>
      </extLst>
    </cfRule>
    <cfRule type="dataBar" priority="4">
      <dataBar>
        <cfvo type="min"/>
        <cfvo type="max"/>
        <color rgb="FFFFB628"/>
      </dataBar>
      <extLst>
        <ext xmlns:x14="http://schemas.microsoft.com/office/spreadsheetml/2009/9/main" uri="{B025F937-C7B1-47D3-B67F-A62EFF666E3E}">
          <x14:id>{1fcf77b9-b164-4f30-a8b4-93eef3e4fbd4}</x14:id>
        </ext>
      </extLst>
    </cfRule>
  </conditionalFormatting>
  <conditionalFormatting sqref="H44:BK44">
    <cfRule type="expression" dxfId="0" priority="1038">
      <formula>AND(task_start&lt;=H$5,ROUNDDOWN((task_end-task_start+1)*task_progress,0)+task_start-1&gt;=H$5)</formula>
    </cfRule>
    <cfRule type="expression" dxfId="1" priority="1039" stopIfTrue="1">
      <formula>AND(task_end&gt;=H$5,task_start&lt;I$5)</formula>
    </cfRule>
    <cfRule type="expression" dxfId="2" priority="1040">
      <formula>AND(TODAY()&gt;=H$5,TODAY()&lt;I$5)</formula>
    </cfRule>
  </conditionalFormatting>
  <conditionalFormatting sqref="BL44">
    <cfRule type="expression" dxfId="0" priority="841">
      <formula>AND(task_start&lt;=BL$5,ROUNDDOWN((task_end-task_start+1)*task_progress,0)+task_start-1&gt;=BL$5)</formula>
    </cfRule>
    <cfRule type="expression" dxfId="1" priority="842" stopIfTrue="1">
      <formula>AND(task_end&gt;=BL$5,task_start&lt;BM$5)</formula>
    </cfRule>
    <cfRule type="expression" dxfId="2" priority="843">
      <formula>AND(TODAY()&gt;=BL$5,TODAY()&lt;BM$5)</formula>
    </cfRule>
  </conditionalFormatting>
  <conditionalFormatting sqref="BM44">
    <cfRule type="expression" dxfId="0" priority="721">
      <formula>AND(task_start&lt;=BM$5,ROUNDDOWN((task_end-task_start+1)*task_progress,0)+task_start-1&gt;=BM$5)</formula>
    </cfRule>
    <cfRule type="expression" dxfId="1" priority="722" stopIfTrue="1">
      <formula>AND(task_end&gt;=BM$5,task_start&lt;BN$5)</formula>
    </cfRule>
    <cfRule type="expression" dxfId="2" priority="723">
      <formula>AND(TODAY()&gt;=BM$5,TODAY()&lt;BN$5)</formula>
    </cfRule>
  </conditionalFormatting>
  <conditionalFormatting sqref="BN44">
    <cfRule type="expression" dxfId="0" priority="601">
      <formula>AND(task_start&lt;=BN$5,ROUNDDOWN((task_end-task_start+1)*task_progress,0)+task_start-1&gt;=BN$5)</formula>
    </cfRule>
    <cfRule type="expression" dxfId="1" priority="602" stopIfTrue="1">
      <formula>AND(task_end&gt;=BN$5,task_start&lt;BO$5)</formula>
    </cfRule>
    <cfRule type="expression" dxfId="2" priority="603">
      <formula>AND(TODAY()&gt;=BN$5,TODAY()&lt;BO$5)</formula>
    </cfRule>
  </conditionalFormatting>
  <conditionalFormatting sqref="BO44">
    <cfRule type="expression" dxfId="0" priority="481">
      <formula>AND(task_start&lt;=BO$5,ROUNDDOWN((task_end-task_start+1)*task_progress,0)+task_start-1&gt;=BO$5)</formula>
    </cfRule>
    <cfRule type="expression" dxfId="1" priority="482" stopIfTrue="1">
      <formula>AND(task_end&gt;=BO$5,task_start&lt;BP$5)</formula>
    </cfRule>
    <cfRule type="expression" dxfId="2" priority="483">
      <formula>AND(TODAY()&gt;=BO$5,TODAY()&lt;BP$5)</formula>
    </cfRule>
  </conditionalFormatting>
  <conditionalFormatting sqref="BP44">
    <cfRule type="expression" dxfId="0" priority="361">
      <formula>AND(task_start&lt;=BP$5,ROUNDDOWN((task_end-task_start+1)*task_progress,0)+task_start-1&gt;=BP$5)</formula>
    </cfRule>
    <cfRule type="expression" dxfId="1" priority="362" stopIfTrue="1">
      <formula>AND(task_end&gt;=BP$5,task_start&lt;BQ$5)</formula>
    </cfRule>
    <cfRule type="expression" dxfId="2" priority="363">
      <formula>AND(TODAY()&gt;=BP$5,TODAY()&lt;BQ$5)</formula>
    </cfRule>
  </conditionalFormatting>
  <conditionalFormatting sqref="BQ44">
    <cfRule type="expression" dxfId="0" priority="241">
      <formula>AND(task_start&lt;=BQ$5,ROUNDDOWN((task_end-task_start+1)*task_progress,0)+task_start-1&gt;=BQ$5)</formula>
    </cfRule>
    <cfRule type="expression" dxfId="1" priority="242" stopIfTrue="1">
      <formula>AND(task_end&gt;=BQ$5,task_start&lt;BR$5)</formula>
    </cfRule>
    <cfRule type="expression" dxfId="2" priority="243">
      <formula>AND(TODAY()&gt;=BQ$5,TODAY()&lt;BR$5)</formula>
    </cfRule>
  </conditionalFormatting>
  <conditionalFormatting sqref="BR44">
    <cfRule type="expression" dxfId="0" priority="121">
      <formula>AND(task_start&lt;=BR$5,ROUNDDOWN((task_end-task_start+1)*task_progress,0)+task_start-1&gt;=BR$5)</formula>
    </cfRule>
    <cfRule type="expression" dxfId="1" priority="122" stopIfTrue="1">
      <formula>AND(task_end&gt;=BR$5,task_start&lt;BS$5)</formula>
    </cfRule>
    <cfRule type="expression" dxfId="2" priority="123">
      <formula>AND(TODAY()&gt;=BR$5,TODAY()&lt;BS$5)</formula>
    </cfRule>
  </conditionalFormatting>
  <conditionalFormatting sqref="D45">
    <cfRule type="dataBar" priority="3">
      <dataBar>
        <cfvo type="num" val="0"/>
        <cfvo type="num" val="1"/>
        <color theme="0" tint="-0.249977111117893"/>
      </dataBar>
      <extLst>
        <ext xmlns:x14="http://schemas.microsoft.com/office/spreadsheetml/2009/9/main" uri="{B025F937-C7B1-47D3-B67F-A62EFF666E3E}">
          <x14:id>{aa86b5d0-b69f-456d-8e10-cbf9c861fd18}</x14:id>
        </ext>
      </extLst>
    </cfRule>
    <cfRule type="dataBar" priority="2">
      <dataBar>
        <cfvo type="min"/>
        <cfvo type="max"/>
        <color rgb="FFFF555A"/>
      </dataBar>
      <extLst>
        <ext xmlns:x14="http://schemas.microsoft.com/office/spreadsheetml/2009/9/main" uri="{B025F937-C7B1-47D3-B67F-A62EFF666E3E}">
          <x14:id>{a1ca25c9-61d2-4bba-8de1-ca760dc455bb}</x14:id>
        </ext>
      </extLst>
    </cfRule>
    <cfRule type="dataBar" priority="1">
      <dataBar>
        <cfvo type="min"/>
        <cfvo type="max"/>
        <color rgb="FFFFB628"/>
      </dataBar>
      <extLst>
        <ext xmlns:x14="http://schemas.microsoft.com/office/spreadsheetml/2009/9/main" uri="{B025F937-C7B1-47D3-B67F-A62EFF666E3E}">
          <x14:id>{2a404e07-a323-45ec-8d78-084eaa63e9ca}</x14:id>
        </ext>
      </extLst>
    </cfRule>
  </conditionalFormatting>
  <conditionalFormatting sqref="H45:BK45">
    <cfRule type="expression" dxfId="0" priority="1044">
      <formula>AND(task_start&lt;=H$5,ROUNDDOWN((task_end-task_start+1)*task_progress,0)+task_start-1&gt;=H$5)</formula>
    </cfRule>
    <cfRule type="expression" dxfId="1" priority="1045" stopIfTrue="1">
      <formula>AND(task_end&gt;=H$5,task_start&lt;I$5)</formula>
    </cfRule>
    <cfRule type="expression" dxfId="2" priority="1046">
      <formula>AND(TODAY()&gt;=H$5,TODAY()&lt;I$5)</formula>
    </cfRule>
  </conditionalFormatting>
  <conditionalFormatting sqref="BL45">
    <cfRule type="expression" dxfId="0" priority="844">
      <formula>AND(task_start&lt;=BL$5,ROUNDDOWN((task_end-task_start+1)*task_progress,0)+task_start-1&gt;=BL$5)</formula>
    </cfRule>
    <cfRule type="expression" dxfId="1" priority="845" stopIfTrue="1">
      <formula>AND(task_end&gt;=BL$5,task_start&lt;BM$5)</formula>
    </cfRule>
    <cfRule type="expression" dxfId="2" priority="846">
      <formula>AND(TODAY()&gt;=BL$5,TODAY()&lt;BM$5)</formula>
    </cfRule>
  </conditionalFormatting>
  <conditionalFormatting sqref="BM45">
    <cfRule type="expression" dxfId="0" priority="724">
      <formula>AND(task_start&lt;=BM$5,ROUNDDOWN((task_end-task_start+1)*task_progress,0)+task_start-1&gt;=BM$5)</formula>
    </cfRule>
    <cfRule type="expression" dxfId="1" priority="725" stopIfTrue="1">
      <formula>AND(task_end&gt;=BM$5,task_start&lt;BN$5)</formula>
    </cfRule>
    <cfRule type="expression" dxfId="2" priority="726">
      <formula>AND(TODAY()&gt;=BM$5,TODAY()&lt;BN$5)</formula>
    </cfRule>
  </conditionalFormatting>
  <conditionalFormatting sqref="BN45">
    <cfRule type="expression" dxfId="0" priority="604">
      <formula>AND(task_start&lt;=BN$5,ROUNDDOWN((task_end-task_start+1)*task_progress,0)+task_start-1&gt;=BN$5)</formula>
    </cfRule>
    <cfRule type="expression" dxfId="1" priority="605" stopIfTrue="1">
      <formula>AND(task_end&gt;=BN$5,task_start&lt;BO$5)</formula>
    </cfRule>
    <cfRule type="expression" dxfId="2" priority="606">
      <formula>AND(TODAY()&gt;=BN$5,TODAY()&lt;BO$5)</formula>
    </cfRule>
  </conditionalFormatting>
  <conditionalFormatting sqref="BO45">
    <cfRule type="expression" dxfId="0" priority="484">
      <formula>AND(task_start&lt;=BO$5,ROUNDDOWN((task_end-task_start+1)*task_progress,0)+task_start-1&gt;=BO$5)</formula>
    </cfRule>
    <cfRule type="expression" dxfId="1" priority="485" stopIfTrue="1">
      <formula>AND(task_end&gt;=BO$5,task_start&lt;BP$5)</formula>
    </cfRule>
    <cfRule type="expression" dxfId="2" priority="486">
      <formula>AND(TODAY()&gt;=BO$5,TODAY()&lt;BP$5)</formula>
    </cfRule>
  </conditionalFormatting>
  <conditionalFormatting sqref="BP45">
    <cfRule type="expression" dxfId="0" priority="364">
      <formula>AND(task_start&lt;=BP$5,ROUNDDOWN((task_end-task_start+1)*task_progress,0)+task_start-1&gt;=BP$5)</formula>
    </cfRule>
    <cfRule type="expression" dxfId="1" priority="365" stopIfTrue="1">
      <formula>AND(task_end&gt;=BP$5,task_start&lt;BQ$5)</formula>
    </cfRule>
    <cfRule type="expression" dxfId="2" priority="366">
      <formula>AND(TODAY()&gt;=BP$5,TODAY()&lt;BQ$5)</formula>
    </cfRule>
  </conditionalFormatting>
  <conditionalFormatting sqref="BQ45">
    <cfRule type="expression" dxfId="0" priority="244">
      <formula>AND(task_start&lt;=BQ$5,ROUNDDOWN((task_end-task_start+1)*task_progress,0)+task_start-1&gt;=BQ$5)</formula>
    </cfRule>
    <cfRule type="expression" dxfId="1" priority="245" stopIfTrue="1">
      <formula>AND(task_end&gt;=BQ$5,task_start&lt;BR$5)</formula>
    </cfRule>
    <cfRule type="expression" dxfId="2" priority="246">
      <formula>AND(TODAY()&gt;=BQ$5,TODAY()&lt;BR$5)</formula>
    </cfRule>
  </conditionalFormatting>
  <conditionalFormatting sqref="BR45">
    <cfRule type="expression" dxfId="0" priority="124">
      <formula>AND(task_start&lt;=BR$5,ROUNDDOWN((task_end-task_start+1)*task_progress,0)+task_start-1&gt;=BR$5)</formula>
    </cfRule>
    <cfRule type="expression" dxfId="1" priority="125" stopIfTrue="1">
      <formula>AND(task_end&gt;=BR$5,task_start&lt;BS$5)</formula>
    </cfRule>
    <cfRule type="expression" dxfId="2" priority="126">
      <formula>AND(TODAY()&gt;=BR$5,TODAY()&lt;BS$5)</formula>
    </cfRule>
  </conditionalFormatting>
  <conditionalFormatting sqref="D46">
    <cfRule type="dataBar" priority="9">
      <dataBar>
        <cfvo type="num" val="0"/>
        <cfvo type="num" val="1"/>
        <color theme="0" tint="-0.249977111117893"/>
      </dataBar>
      <extLst>
        <ext xmlns:x14="http://schemas.microsoft.com/office/spreadsheetml/2009/9/main" uri="{B025F937-C7B1-47D3-B67F-A62EFF666E3E}">
          <x14:id>{94605f7d-0bbd-4e6d-88ad-bd5d24d91ff1}</x14:id>
        </ext>
      </extLst>
    </cfRule>
    <cfRule type="dataBar" priority="8">
      <dataBar>
        <cfvo type="min"/>
        <cfvo type="max"/>
        <color rgb="FFFF555A"/>
      </dataBar>
      <extLst>
        <ext xmlns:x14="http://schemas.microsoft.com/office/spreadsheetml/2009/9/main" uri="{B025F937-C7B1-47D3-B67F-A62EFF666E3E}">
          <x14:id>{e21de06d-e824-42c5-b8c7-53db5db42773}</x14:id>
        </ext>
      </extLst>
    </cfRule>
    <cfRule type="dataBar" priority="7">
      <dataBar>
        <cfvo type="min"/>
        <cfvo type="max"/>
        <color rgb="FFFFB628"/>
      </dataBar>
      <extLst>
        <ext xmlns:x14="http://schemas.microsoft.com/office/spreadsheetml/2009/9/main" uri="{B025F937-C7B1-47D3-B67F-A62EFF666E3E}">
          <x14:id>{60d662b9-6a33-4328-b5d1-4b7d57f47354}</x14:id>
        </ext>
      </extLst>
    </cfRule>
  </conditionalFormatting>
  <conditionalFormatting sqref="H46:BK46">
    <cfRule type="expression" dxfId="0" priority="1032">
      <formula>AND(task_start&lt;=H$5,ROUNDDOWN((task_end-task_start+1)*task_progress,0)+task_start-1&gt;=H$5)</formula>
    </cfRule>
    <cfRule type="expression" dxfId="1" priority="1033" stopIfTrue="1">
      <formula>AND(task_end&gt;=H$5,task_start&lt;I$5)</formula>
    </cfRule>
    <cfRule type="expression" dxfId="2" priority="1034">
      <formula>AND(TODAY()&gt;=H$5,TODAY()&lt;I$5)</formula>
    </cfRule>
  </conditionalFormatting>
  <conditionalFormatting sqref="BL46">
    <cfRule type="expression" dxfId="0" priority="838">
      <formula>AND(task_start&lt;=BL$5,ROUNDDOWN((task_end-task_start+1)*task_progress,0)+task_start-1&gt;=BL$5)</formula>
    </cfRule>
    <cfRule type="expression" dxfId="1" priority="839" stopIfTrue="1">
      <formula>AND(task_end&gt;=BL$5,task_start&lt;BM$5)</formula>
    </cfRule>
    <cfRule type="expression" dxfId="2" priority="840">
      <formula>AND(TODAY()&gt;=BL$5,TODAY()&lt;BM$5)</formula>
    </cfRule>
  </conditionalFormatting>
  <conditionalFormatting sqref="BM46">
    <cfRule type="expression" dxfId="0" priority="718">
      <formula>AND(task_start&lt;=BM$5,ROUNDDOWN((task_end-task_start+1)*task_progress,0)+task_start-1&gt;=BM$5)</formula>
    </cfRule>
    <cfRule type="expression" dxfId="1" priority="719" stopIfTrue="1">
      <formula>AND(task_end&gt;=BM$5,task_start&lt;BN$5)</formula>
    </cfRule>
    <cfRule type="expression" dxfId="2" priority="720">
      <formula>AND(TODAY()&gt;=BM$5,TODAY()&lt;BN$5)</formula>
    </cfRule>
  </conditionalFormatting>
  <conditionalFormatting sqref="BN46">
    <cfRule type="expression" dxfId="0" priority="598">
      <formula>AND(task_start&lt;=BN$5,ROUNDDOWN((task_end-task_start+1)*task_progress,0)+task_start-1&gt;=BN$5)</formula>
    </cfRule>
    <cfRule type="expression" dxfId="1" priority="599" stopIfTrue="1">
      <formula>AND(task_end&gt;=BN$5,task_start&lt;BO$5)</formula>
    </cfRule>
    <cfRule type="expression" dxfId="2" priority="600">
      <formula>AND(TODAY()&gt;=BN$5,TODAY()&lt;BO$5)</formula>
    </cfRule>
  </conditionalFormatting>
  <conditionalFormatting sqref="BO46">
    <cfRule type="expression" dxfId="0" priority="478">
      <formula>AND(task_start&lt;=BO$5,ROUNDDOWN((task_end-task_start+1)*task_progress,0)+task_start-1&gt;=BO$5)</formula>
    </cfRule>
    <cfRule type="expression" dxfId="1" priority="479" stopIfTrue="1">
      <formula>AND(task_end&gt;=BO$5,task_start&lt;BP$5)</formula>
    </cfRule>
    <cfRule type="expression" dxfId="2" priority="480">
      <formula>AND(TODAY()&gt;=BO$5,TODAY()&lt;BP$5)</formula>
    </cfRule>
  </conditionalFormatting>
  <conditionalFormatting sqref="BP46">
    <cfRule type="expression" dxfId="0" priority="358">
      <formula>AND(task_start&lt;=BP$5,ROUNDDOWN((task_end-task_start+1)*task_progress,0)+task_start-1&gt;=BP$5)</formula>
    </cfRule>
    <cfRule type="expression" dxfId="1" priority="359" stopIfTrue="1">
      <formula>AND(task_end&gt;=BP$5,task_start&lt;BQ$5)</formula>
    </cfRule>
    <cfRule type="expression" dxfId="2" priority="360">
      <formula>AND(TODAY()&gt;=BP$5,TODAY()&lt;BQ$5)</formula>
    </cfRule>
  </conditionalFormatting>
  <conditionalFormatting sqref="BQ46">
    <cfRule type="expression" dxfId="0" priority="238">
      <formula>AND(task_start&lt;=BQ$5,ROUNDDOWN((task_end-task_start+1)*task_progress,0)+task_start-1&gt;=BQ$5)</formula>
    </cfRule>
    <cfRule type="expression" dxfId="1" priority="239" stopIfTrue="1">
      <formula>AND(task_end&gt;=BQ$5,task_start&lt;BR$5)</formula>
    </cfRule>
    <cfRule type="expression" dxfId="2" priority="240">
      <formula>AND(TODAY()&gt;=BQ$5,TODAY()&lt;BR$5)</formula>
    </cfRule>
  </conditionalFormatting>
  <conditionalFormatting sqref="BR46">
    <cfRule type="expression" dxfId="0" priority="118">
      <formula>AND(task_start&lt;=BR$5,ROUNDDOWN((task_end-task_start+1)*task_progress,0)+task_start-1&gt;=BR$5)</formula>
    </cfRule>
    <cfRule type="expression" dxfId="1" priority="119" stopIfTrue="1">
      <formula>AND(task_end&gt;=BR$5,task_start&lt;BS$5)</formula>
    </cfRule>
    <cfRule type="expression" dxfId="2" priority="120">
      <formula>AND(TODAY()&gt;=BR$5,TODAY()&lt;BS$5)</formula>
    </cfRule>
  </conditionalFormatting>
  <conditionalFormatting sqref="D47">
    <cfRule type="dataBar" priority="1019">
      <dataBar>
        <cfvo type="num" val="0"/>
        <cfvo type="num" val="1"/>
        <color theme="0" tint="-0.249977111117893"/>
      </dataBar>
      <extLst>
        <ext xmlns:x14="http://schemas.microsoft.com/office/spreadsheetml/2009/9/main" uri="{B025F937-C7B1-47D3-B67F-A62EFF666E3E}">
          <x14:id>{2ac245aa-83e0-4fcf-9a46-9996db6d59d5}</x14:id>
        </ext>
      </extLst>
    </cfRule>
    <cfRule type="dataBar" priority="1018">
      <dataBar>
        <cfvo type="min"/>
        <cfvo type="max"/>
        <color rgb="FFFF555A"/>
      </dataBar>
      <extLst>
        <ext xmlns:x14="http://schemas.microsoft.com/office/spreadsheetml/2009/9/main" uri="{B025F937-C7B1-47D3-B67F-A62EFF666E3E}">
          <x14:id>{9cced120-f1fe-4b52-b2ab-723abf0d1af2}</x14:id>
        </ext>
      </extLst>
    </cfRule>
    <cfRule type="dataBar" priority="1017">
      <dataBar>
        <cfvo type="min"/>
        <cfvo type="max"/>
        <color rgb="FFFFB628"/>
      </dataBar>
      <extLst>
        <ext xmlns:x14="http://schemas.microsoft.com/office/spreadsheetml/2009/9/main" uri="{B025F937-C7B1-47D3-B67F-A62EFF666E3E}">
          <x14:id>{974d4e79-cb0f-4244-b50f-2d9a9650bd1a}</x14:id>
        </ext>
      </extLst>
    </cfRule>
  </conditionalFormatting>
  <conditionalFormatting sqref="H47:BK47">
    <cfRule type="expression" dxfId="0" priority="1020">
      <formula>AND(task_start&lt;=H$5,ROUNDDOWN((task_end-task_start+1)*task_progress,0)+task_start-1&gt;=H$5)</formula>
    </cfRule>
    <cfRule type="expression" dxfId="1" priority="1021" stopIfTrue="1">
      <formula>AND(task_end&gt;=H$5,task_start&lt;I$5)</formula>
    </cfRule>
    <cfRule type="expression" dxfId="2" priority="1022">
      <formula>AND(TODAY()&gt;=H$5,TODAY()&lt;I$5)</formula>
    </cfRule>
  </conditionalFormatting>
  <conditionalFormatting sqref="BL47">
    <cfRule type="expression" dxfId="0" priority="835">
      <formula>AND(task_start&lt;=BL$5,ROUNDDOWN((task_end-task_start+1)*task_progress,0)+task_start-1&gt;=BL$5)</formula>
    </cfRule>
    <cfRule type="expression" dxfId="1" priority="836" stopIfTrue="1">
      <formula>AND(task_end&gt;=BL$5,task_start&lt;BM$5)</formula>
    </cfRule>
    <cfRule type="expression" dxfId="2" priority="837">
      <formula>AND(TODAY()&gt;=BL$5,TODAY()&lt;BM$5)</formula>
    </cfRule>
  </conditionalFormatting>
  <conditionalFormatting sqref="BM47">
    <cfRule type="expression" dxfId="0" priority="715">
      <formula>AND(task_start&lt;=BM$5,ROUNDDOWN((task_end-task_start+1)*task_progress,0)+task_start-1&gt;=BM$5)</formula>
    </cfRule>
    <cfRule type="expression" dxfId="1" priority="716" stopIfTrue="1">
      <formula>AND(task_end&gt;=BM$5,task_start&lt;BN$5)</formula>
    </cfRule>
    <cfRule type="expression" dxfId="2" priority="717">
      <formula>AND(TODAY()&gt;=BM$5,TODAY()&lt;BN$5)</formula>
    </cfRule>
  </conditionalFormatting>
  <conditionalFormatting sqref="BN47">
    <cfRule type="expression" dxfId="0" priority="595">
      <formula>AND(task_start&lt;=BN$5,ROUNDDOWN((task_end-task_start+1)*task_progress,0)+task_start-1&gt;=BN$5)</formula>
    </cfRule>
    <cfRule type="expression" dxfId="1" priority="596" stopIfTrue="1">
      <formula>AND(task_end&gt;=BN$5,task_start&lt;BO$5)</formula>
    </cfRule>
    <cfRule type="expression" dxfId="2" priority="597">
      <formula>AND(TODAY()&gt;=BN$5,TODAY()&lt;BO$5)</formula>
    </cfRule>
  </conditionalFormatting>
  <conditionalFormatting sqref="BO47">
    <cfRule type="expression" dxfId="0" priority="475">
      <formula>AND(task_start&lt;=BO$5,ROUNDDOWN((task_end-task_start+1)*task_progress,0)+task_start-1&gt;=BO$5)</formula>
    </cfRule>
    <cfRule type="expression" dxfId="1" priority="476" stopIfTrue="1">
      <formula>AND(task_end&gt;=BO$5,task_start&lt;BP$5)</formula>
    </cfRule>
    <cfRule type="expression" dxfId="2" priority="477">
      <formula>AND(TODAY()&gt;=BO$5,TODAY()&lt;BP$5)</formula>
    </cfRule>
  </conditionalFormatting>
  <conditionalFormatting sqref="BP47">
    <cfRule type="expression" dxfId="0" priority="355">
      <formula>AND(task_start&lt;=BP$5,ROUNDDOWN((task_end-task_start+1)*task_progress,0)+task_start-1&gt;=BP$5)</formula>
    </cfRule>
    <cfRule type="expression" dxfId="1" priority="356" stopIfTrue="1">
      <formula>AND(task_end&gt;=BP$5,task_start&lt;BQ$5)</formula>
    </cfRule>
    <cfRule type="expression" dxfId="2" priority="357">
      <formula>AND(TODAY()&gt;=BP$5,TODAY()&lt;BQ$5)</formula>
    </cfRule>
  </conditionalFormatting>
  <conditionalFormatting sqref="BQ47">
    <cfRule type="expression" dxfId="0" priority="235">
      <formula>AND(task_start&lt;=BQ$5,ROUNDDOWN((task_end-task_start+1)*task_progress,0)+task_start-1&gt;=BQ$5)</formula>
    </cfRule>
    <cfRule type="expression" dxfId="1" priority="236" stopIfTrue="1">
      <formula>AND(task_end&gt;=BQ$5,task_start&lt;BR$5)</formula>
    </cfRule>
    <cfRule type="expression" dxfId="2" priority="237">
      <formula>AND(TODAY()&gt;=BQ$5,TODAY()&lt;BR$5)</formula>
    </cfRule>
  </conditionalFormatting>
  <conditionalFormatting sqref="BR47">
    <cfRule type="expression" dxfId="0" priority="115">
      <formula>AND(task_start&lt;=BR$5,ROUNDDOWN((task_end-task_start+1)*task_progress,0)+task_start-1&gt;=BR$5)</formula>
    </cfRule>
    <cfRule type="expression" dxfId="1" priority="116" stopIfTrue="1">
      <formula>AND(task_end&gt;=BR$5,task_start&lt;BS$5)</formula>
    </cfRule>
    <cfRule type="expression" dxfId="2" priority="117">
      <formula>AND(TODAY()&gt;=BR$5,TODAY()&lt;BS$5)</formula>
    </cfRule>
  </conditionalFormatting>
  <conditionalFormatting sqref="D48">
    <cfRule type="dataBar" priority="1013">
      <dataBar>
        <cfvo type="num" val="0"/>
        <cfvo type="num" val="1"/>
        <color theme="0" tint="-0.249977111117893"/>
      </dataBar>
      <extLst>
        <ext xmlns:x14="http://schemas.microsoft.com/office/spreadsheetml/2009/9/main" uri="{B025F937-C7B1-47D3-B67F-A62EFF666E3E}">
          <x14:id>{984095a3-fb81-4484-aba0-9467403f7352}</x14:id>
        </ext>
      </extLst>
    </cfRule>
    <cfRule type="dataBar" priority="1012">
      <dataBar>
        <cfvo type="min"/>
        <cfvo type="max"/>
        <color rgb="FFFF555A"/>
      </dataBar>
      <extLst>
        <ext xmlns:x14="http://schemas.microsoft.com/office/spreadsheetml/2009/9/main" uri="{B025F937-C7B1-47D3-B67F-A62EFF666E3E}">
          <x14:id>{d8ba87b9-ee9a-40e7-8b27-9984b5325f73}</x14:id>
        </ext>
      </extLst>
    </cfRule>
    <cfRule type="dataBar" priority="1011">
      <dataBar>
        <cfvo type="min"/>
        <cfvo type="max"/>
        <color rgb="FFFFB628"/>
      </dataBar>
      <extLst>
        <ext xmlns:x14="http://schemas.microsoft.com/office/spreadsheetml/2009/9/main" uri="{B025F937-C7B1-47D3-B67F-A62EFF666E3E}">
          <x14:id>{246ef80f-5933-4c4e-9f65-8ecc5e8100c6}</x14:id>
        </ext>
      </extLst>
    </cfRule>
  </conditionalFormatting>
  <conditionalFormatting sqref="H48:BK48">
    <cfRule type="expression" dxfId="0" priority="1014">
      <formula>AND(task_start&lt;=H$5,ROUNDDOWN((task_end-task_start+1)*task_progress,0)+task_start-1&gt;=H$5)</formula>
    </cfRule>
    <cfRule type="expression" dxfId="1" priority="1015" stopIfTrue="1">
      <formula>AND(task_end&gt;=H$5,task_start&lt;I$5)</formula>
    </cfRule>
    <cfRule type="expression" dxfId="2" priority="1016">
      <formula>AND(TODAY()&gt;=H$5,TODAY()&lt;I$5)</formula>
    </cfRule>
  </conditionalFormatting>
  <conditionalFormatting sqref="BL48">
    <cfRule type="expression" dxfId="0" priority="832">
      <formula>AND(task_start&lt;=BL$5,ROUNDDOWN((task_end-task_start+1)*task_progress,0)+task_start-1&gt;=BL$5)</formula>
    </cfRule>
    <cfRule type="expression" dxfId="1" priority="833" stopIfTrue="1">
      <formula>AND(task_end&gt;=BL$5,task_start&lt;BM$5)</formula>
    </cfRule>
    <cfRule type="expression" dxfId="2" priority="834">
      <formula>AND(TODAY()&gt;=BL$5,TODAY()&lt;BM$5)</formula>
    </cfRule>
  </conditionalFormatting>
  <conditionalFormatting sqref="BM48">
    <cfRule type="expression" dxfId="0" priority="712">
      <formula>AND(task_start&lt;=BM$5,ROUNDDOWN((task_end-task_start+1)*task_progress,0)+task_start-1&gt;=BM$5)</formula>
    </cfRule>
    <cfRule type="expression" dxfId="1" priority="713" stopIfTrue="1">
      <formula>AND(task_end&gt;=BM$5,task_start&lt;BN$5)</formula>
    </cfRule>
    <cfRule type="expression" dxfId="2" priority="714">
      <formula>AND(TODAY()&gt;=BM$5,TODAY()&lt;BN$5)</formula>
    </cfRule>
  </conditionalFormatting>
  <conditionalFormatting sqref="BN48">
    <cfRule type="expression" dxfId="0" priority="592">
      <formula>AND(task_start&lt;=BN$5,ROUNDDOWN((task_end-task_start+1)*task_progress,0)+task_start-1&gt;=BN$5)</formula>
    </cfRule>
    <cfRule type="expression" dxfId="1" priority="593" stopIfTrue="1">
      <formula>AND(task_end&gt;=BN$5,task_start&lt;BO$5)</formula>
    </cfRule>
    <cfRule type="expression" dxfId="2" priority="594">
      <formula>AND(TODAY()&gt;=BN$5,TODAY()&lt;BO$5)</formula>
    </cfRule>
  </conditionalFormatting>
  <conditionalFormatting sqref="BO48">
    <cfRule type="expression" dxfId="0" priority="472">
      <formula>AND(task_start&lt;=BO$5,ROUNDDOWN((task_end-task_start+1)*task_progress,0)+task_start-1&gt;=BO$5)</formula>
    </cfRule>
    <cfRule type="expression" dxfId="1" priority="473" stopIfTrue="1">
      <formula>AND(task_end&gt;=BO$5,task_start&lt;BP$5)</formula>
    </cfRule>
    <cfRule type="expression" dxfId="2" priority="474">
      <formula>AND(TODAY()&gt;=BO$5,TODAY()&lt;BP$5)</formula>
    </cfRule>
  </conditionalFormatting>
  <conditionalFormatting sqref="BP48">
    <cfRule type="expression" dxfId="0" priority="352">
      <formula>AND(task_start&lt;=BP$5,ROUNDDOWN((task_end-task_start+1)*task_progress,0)+task_start-1&gt;=BP$5)</formula>
    </cfRule>
    <cfRule type="expression" dxfId="1" priority="353" stopIfTrue="1">
      <formula>AND(task_end&gt;=BP$5,task_start&lt;BQ$5)</formula>
    </cfRule>
    <cfRule type="expression" dxfId="2" priority="354">
      <formula>AND(TODAY()&gt;=BP$5,TODAY()&lt;BQ$5)</formula>
    </cfRule>
  </conditionalFormatting>
  <conditionalFormatting sqref="BQ48">
    <cfRule type="expression" dxfId="0" priority="232">
      <formula>AND(task_start&lt;=BQ$5,ROUNDDOWN((task_end-task_start+1)*task_progress,0)+task_start-1&gt;=BQ$5)</formula>
    </cfRule>
    <cfRule type="expression" dxfId="1" priority="233" stopIfTrue="1">
      <formula>AND(task_end&gt;=BQ$5,task_start&lt;BR$5)</formula>
    </cfRule>
    <cfRule type="expression" dxfId="2" priority="234">
      <formula>AND(TODAY()&gt;=BQ$5,TODAY()&lt;BR$5)</formula>
    </cfRule>
  </conditionalFormatting>
  <conditionalFormatting sqref="BR48">
    <cfRule type="expression" dxfId="0" priority="112">
      <formula>AND(task_start&lt;=BR$5,ROUNDDOWN((task_end-task_start+1)*task_progress,0)+task_start-1&gt;=BR$5)</formula>
    </cfRule>
    <cfRule type="expression" dxfId="1" priority="113" stopIfTrue="1">
      <formula>AND(task_end&gt;=BR$5,task_start&lt;BS$5)</formula>
    </cfRule>
    <cfRule type="expression" dxfId="2" priority="114">
      <formula>AND(TODAY()&gt;=BR$5,TODAY()&lt;BS$5)</formula>
    </cfRule>
  </conditionalFormatting>
  <conditionalFormatting sqref="D49">
    <cfRule type="dataBar" priority="1007">
      <dataBar>
        <cfvo type="num" val="0"/>
        <cfvo type="num" val="1"/>
        <color theme="0" tint="-0.249977111117893"/>
      </dataBar>
      <extLst>
        <ext xmlns:x14="http://schemas.microsoft.com/office/spreadsheetml/2009/9/main" uri="{B025F937-C7B1-47D3-B67F-A62EFF666E3E}">
          <x14:id>{95c20fc2-30c1-414c-9a9b-08d7e4cee8ef}</x14:id>
        </ext>
      </extLst>
    </cfRule>
    <cfRule type="dataBar" priority="1006">
      <dataBar>
        <cfvo type="min"/>
        <cfvo type="max"/>
        <color rgb="FFFF555A"/>
      </dataBar>
      <extLst>
        <ext xmlns:x14="http://schemas.microsoft.com/office/spreadsheetml/2009/9/main" uri="{B025F937-C7B1-47D3-B67F-A62EFF666E3E}">
          <x14:id>{7cc2cee4-eefc-4ecb-b6cd-7de437f5c47d}</x14:id>
        </ext>
      </extLst>
    </cfRule>
    <cfRule type="dataBar" priority="1005">
      <dataBar>
        <cfvo type="min"/>
        <cfvo type="max"/>
        <color rgb="FFFFB628"/>
      </dataBar>
      <extLst>
        <ext xmlns:x14="http://schemas.microsoft.com/office/spreadsheetml/2009/9/main" uri="{B025F937-C7B1-47D3-B67F-A62EFF666E3E}">
          <x14:id>{191d08a1-1c14-46e2-9f37-a742f21b8f47}</x14:id>
        </ext>
      </extLst>
    </cfRule>
  </conditionalFormatting>
  <conditionalFormatting sqref="H49:BK49">
    <cfRule type="expression" dxfId="0" priority="1008">
      <formula>AND(task_start&lt;=H$5,ROUNDDOWN((task_end-task_start+1)*task_progress,0)+task_start-1&gt;=H$5)</formula>
    </cfRule>
    <cfRule type="expression" dxfId="1" priority="1009" stopIfTrue="1">
      <formula>AND(task_end&gt;=H$5,task_start&lt;I$5)</formula>
    </cfRule>
    <cfRule type="expression" dxfId="2" priority="1010">
      <formula>AND(TODAY()&gt;=H$5,TODAY()&lt;I$5)</formula>
    </cfRule>
  </conditionalFormatting>
  <conditionalFormatting sqref="BL49">
    <cfRule type="expression" dxfId="0" priority="829">
      <formula>AND(task_start&lt;=BL$5,ROUNDDOWN((task_end-task_start+1)*task_progress,0)+task_start-1&gt;=BL$5)</formula>
    </cfRule>
    <cfRule type="expression" dxfId="1" priority="830" stopIfTrue="1">
      <formula>AND(task_end&gt;=BL$5,task_start&lt;BM$5)</formula>
    </cfRule>
    <cfRule type="expression" dxfId="2" priority="831">
      <formula>AND(TODAY()&gt;=BL$5,TODAY()&lt;BM$5)</formula>
    </cfRule>
  </conditionalFormatting>
  <conditionalFormatting sqref="BM49">
    <cfRule type="expression" dxfId="0" priority="709">
      <formula>AND(task_start&lt;=BM$5,ROUNDDOWN((task_end-task_start+1)*task_progress,0)+task_start-1&gt;=BM$5)</formula>
    </cfRule>
    <cfRule type="expression" dxfId="1" priority="710" stopIfTrue="1">
      <formula>AND(task_end&gt;=BM$5,task_start&lt;BN$5)</formula>
    </cfRule>
    <cfRule type="expression" dxfId="2" priority="711">
      <formula>AND(TODAY()&gt;=BM$5,TODAY()&lt;BN$5)</formula>
    </cfRule>
  </conditionalFormatting>
  <conditionalFormatting sqref="BN49">
    <cfRule type="expression" dxfId="0" priority="589">
      <formula>AND(task_start&lt;=BN$5,ROUNDDOWN((task_end-task_start+1)*task_progress,0)+task_start-1&gt;=BN$5)</formula>
    </cfRule>
    <cfRule type="expression" dxfId="1" priority="590" stopIfTrue="1">
      <formula>AND(task_end&gt;=BN$5,task_start&lt;BO$5)</formula>
    </cfRule>
    <cfRule type="expression" dxfId="2" priority="591">
      <formula>AND(TODAY()&gt;=BN$5,TODAY()&lt;BO$5)</formula>
    </cfRule>
  </conditionalFormatting>
  <conditionalFormatting sqref="BO49">
    <cfRule type="expression" dxfId="0" priority="469">
      <formula>AND(task_start&lt;=BO$5,ROUNDDOWN((task_end-task_start+1)*task_progress,0)+task_start-1&gt;=BO$5)</formula>
    </cfRule>
    <cfRule type="expression" dxfId="1" priority="470" stopIfTrue="1">
      <formula>AND(task_end&gt;=BO$5,task_start&lt;BP$5)</formula>
    </cfRule>
    <cfRule type="expression" dxfId="2" priority="471">
      <formula>AND(TODAY()&gt;=BO$5,TODAY()&lt;BP$5)</formula>
    </cfRule>
  </conditionalFormatting>
  <conditionalFormatting sqref="BP49">
    <cfRule type="expression" dxfId="0" priority="349">
      <formula>AND(task_start&lt;=BP$5,ROUNDDOWN((task_end-task_start+1)*task_progress,0)+task_start-1&gt;=BP$5)</formula>
    </cfRule>
    <cfRule type="expression" dxfId="1" priority="350" stopIfTrue="1">
      <formula>AND(task_end&gt;=BP$5,task_start&lt;BQ$5)</formula>
    </cfRule>
    <cfRule type="expression" dxfId="2" priority="351">
      <formula>AND(TODAY()&gt;=BP$5,TODAY()&lt;BQ$5)</formula>
    </cfRule>
  </conditionalFormatting>
  <conditionalFormatting sqref="BQ49">
    <cfRule type="expression" dxfId="0" priority="229">
      <formula>AND(task_start&lt;=BQ$5,ROUNDDOWN((task_end-task_start+1)*task_progress,0)+task_start-1&gt;=BQ$5)</formula>
    </cfRule>
    <cfRule type="expression" dxfId="1" priority="230" stopIfTrue="1">
      <formula>AND(task_end&gt;=BQ$5,task_start&lt;BR$5)</formula>
    </cfRule>
    <cfRule type="expression" dxfId="2" priority="231">
      <formula>AND(TODAY()&gt;=BQ$5,TODAY()&lt;BR$5)</formula>
    </cfRule>
  </conditionalFormatting>
  <conditionalFormatting sqref="BR49">
    <cfRule type="expression" dxfId="0" priority="109">
      <formula>AND(task_start&lt;=BR$5,ROUNDDOWN((task_end-task_start+1)*task_progress,0)+task_start-1&gt;=BR$5)</formula>
    </cfRule>
    <cfRule type="expression" dxfId="1" priority="110" stopIfTrue="1">
      <formula>AND(task_end&gt;=BR$5,task_start&lt;BS$5)</formula>
    </cfRule>
    <cfRule type="expression" dxfId="2" priority="111">
      <formula>AND(TODAY()&gt;=BR$5,TODAY()&lt;BS$5)</formula>
    </cfRule>
  </conditionalFormatting>
  <conditionalFormatting sqref="D50">
    <cfRule type="dataBar" priority="1001">
      <dataBar>
        <cfvo type="num" val="0"/>
        <cfvo type="num" val="1"/>
        <color theme="0" tint="-0.249977111117893"/>
      </dataBar>
      <extLst>
        <ext xmlns:x14="http://schemas.microsoft.com/office/spreadsheetml/2009/9/main" uri="{B025F937-C7B1-47D3-B67F-A62EFF666E3E}">
          <x14:id>{8d664b16-44eb-4435-bcd8-69fe307670da}</x14:id>
        </ext>
      </extLst>
    </cfRule>
    <cfRule type="dataBar" priority="1000">
      <dataBar>
        <cfvo type="min"/>
        <cfvo type="max"/>
        <color rgb="FFFF555A"/>
      </dataBar>
      <extLst>
        <ext xmlns:x14="http://schemas.microsoft.com/office/spreadsheetml/2009/9/main" uri="{B025F937-C7B1-47D3-B67F-A62EFF666E3E}">
          <x14:id>{73d16d30-4074-43ef-ad5e-7fef3c3c0a08}</x14:id>
        </ext>
      </extLst>
    </cfRule>
    <cfRule type="dataBar" priority="999">
      <dataBar>
        <cfvo type="min"/>
        <cfvo type="max"/>
        <color rgb="FFFFB628"/>
      </dataBar>
      <extLst>
        <ext xmlns:x14="http://schemas.microsoft.com/office/spreadsheetml/2009/9/main" uri="{B025F937-C7B1-47D3-B67F-A62EFF666E3E}">
          <x14:id>{4b16fc7f-61c6-45f1-8f3e-e9d524547569}</x14:id>
        </ext>
      </extLst>
    </cfRule>
  </conditionalFormatting>
  <conditionalFormatting sqref="H50:BK50">
    <cfRule type="expression" dxfId="0" priority="1002">
      <formula>AND(task_start&lt;=H$5,ROUNDDOWN((task_end-task_start+1)*task_progress,0)+task_start-1&gt;=H$5)</formula>
    </cfRule>
    <cfRule type="expression" dxfId="1" priority="1003" stopIfTrue="1">
      <formula>AND(task_end&gt;=H$5,task_start&lt;I$5)</formula>
    </cfRule>
    <cfRule type="expression" dxfId="2" priority="1004">
      <formula>AND(TODAY()&gt;=H$5,TODAY()&lt;I$5)</formula>
    </cfRule>
  </conditionalFormatting>
  <conditionalFormatting sqref="BL50">
    <cfRule type="expression" dxfId="0" priority="826">
      <formula>AND(task_start&lt;=BL$5,ROUNDDOWN((task_end-task_start+1)*task_progress,0)+task_start-1&gt;=BL$5)</formula>
    </cfRule>
    <cfRule type="expression" dxfId="1" priority="827" stopIfTrue="1">
      <formula>AND(task_end&gt;=BL$5,task_start&lt;BM$5)</formula>
    </cfRule>
    <cfRule type="expression" dxfId="2" priority="828">
      <formula>AND(TODAY()&gt;=BL$5,TODAY()&lt;BM$5)</formula>
    </cfRule>
  </conditionalFormatting>
  <conditionalFormatting sqref="BM50">
    <cfRule type="expression" dxfId="0" priority="706">
      <formula>AND(task_start&lt;=BM$5,ROUNDDOWN((task_end-task_start+1)*task_progress,0)+task_start-1&gt;=BM$5)</formula>
    </cfRule>
    <cfRule type="expression" dxfId="1" priority="707" stopIfTrue="1">
      <formula>AND(task_end&gt;=BM$5,task_start&lt;BN$5)</formula>
    </cfRule>
    <cfRule type="expression" dxfId="2" priority="708">
      <formula>AND(TODAY()&gt;=BM$5,TODAY()&lt;BN$5)</formula>
    </cfRule>
  </conditionalFormatting>
  <conditionalFormatting sqref="BN50">
    <cfRule type="expression" dxfId="0" priority="586">
      <formula>AND(task_start&lt;=BN$5,ROUNDDOWN((task_end-task_start+1)*task_progress,0)+task_start-1&gt;=BN$5)</formula>
    </cfRule>
    <cfRule type="expression" dxfId="1" priority="587" stopIfTrue="1">
      <formula>AND(task_end&gt;=BN$5,task_start&lt;BO$5)</formula>
    </cfRule>
    <cfRule type="expression" dxfId="2" priority="588">
      <formula>AND(TODAY()&gt;=BN$5,TODAY()&lt;BO$5)</formula>
    </cfRule>
  </conditionalFormatting>
  <conditionalFormatting sqref="BO50">
    <cfRule type="expression" dxfId="0" priority="466">
      <formula>AND(task_start&lt;=BO$5,ROUNDDOWN((task_end-task_start+1)*task_progress,0)+task_start-1&gt;=BO$5)</formula>
    </cfRule>
    <cfRule type="expression" dxfId="1" priority="467" stopIfTrue="1">
      <formula>AND(task_end&gt;=BO$5,task_start&lt;BP$5)</formula>
    </cfRule>
    <cfRule type="expression" dxfId="2" priority="468">
      <formula>AND(TODAY()&gt;=BO$5,TODAY()&lt;BP$5)</formula>
    </cfRule>
  </conditionalFormatting>
  <conditionalFormatting sqref="BP50">
    <cfRule type="expression" dxfId="0" priority="346">
      <formula>AND(task_start&lt;=BP$5,ROUNDDOWN((task_end-task_start+1)*task_progress,0)+task_start-1&gt;=BP$5)</formula>
    </cfRule>
    <cfRule type="expression" dxfId="1" priority="347" stopIfTrue="1">
      <formula>AND(task_end&gt;=BP$5,task_start&lt;BQ$5)</formula>
    </cfRule>
    <cfRule type="expression" dxfId="2" priority="348">
      <formula>AND(TODAY()&gt;=BP$5,TODAY()&lt;BQ$5)</formula>
    </cfRule>
  </conditionalFormatting>
  <conditionalFormatting sqref="BQ50">
    <cfRule type="expression" dxfId="0" priority="226">
      <formula>AND(task_start&lt;=BQ$5,ROUNDDOWN((task_end-task_start+1)*task_progress,0)+task_start-1&gt;=BQ$5)</formula>
    </cfRule>
    <cfRule type="expression" dxfId="1" priority="227" stopIfTrue="1">
      <formula>AND(task_end&gt;=BQ$5,task_start&lt;BR$5)</formula>
    </cfRule>
    <cfRule type="expression" dxfId="2" priority="228">
      <formula>AND(TODAY()&gt;=BQ$5,TODAY()&lt;BR$5)</formula>
    </cfRule>
  </conditionalFormatting>
  <conditionalFormatting sqref="BR50">
    <cfRule type="expression" dxfId="0" priority="106">
      <formula>AND(task_start&lt;=BR$5,ROUNDDOWN((task_end-task_start+1)*task_progress,0)+task_start-1&gt;=BR$5)</formula>
    </cfRule>
    <cfRule type="expression" dxfId="1" priority="107" stopIfTrue="1">
      <formula>AND(task_end&gt;=BR$5,task_start&lt;BS$5)</formula>
    </cfRule>
    <cfRule type="expression" dxfId="2" priority="108">
      <formula>AND(TODAY()&gt;=BR$5,TODAY()&lt;BS$5)</formula>
    </cfRule>
  </conditionalFormatting>
  <conditionalFormatting sqref="D51">
    <cfRule type="dataBar" priority="995">
      <dataBar>
        <cfvo type="num" val="0"/>
        <cfvo type="num" val="1"/>
        <color theme="0" tint="-0.249977111117893"/>
      </dataBar>
      <extLst>
        <ext xmlns:x14="http://schemas.microsoft.com/office/spreadsheetml/2009/9/main" uri="{B025F937-C7B1-47D3-B67F-A62EFF666E3E}">
          <x14:id>{d258bb2c-eb7e-48aa-bfc1-fd105106afd5}</x14:id>
        </ext>
      </extLst>
    </cfRule>
    <cfRule type="dataBar" priority="994">
      <dataBar>
        <cfvo type="min"/>
        <cfvo type="max"/>
        <color rgb="FFFF555A"/>
      </dataBar>
      <extLst>
        <ext xmlns:x14="http://schemas.microsoft.com/office/spreadsheetml/2009/9/main" uri="{B025F937-C7B1-47D3-B67F-A62EFF666E3E}">
          <x14:id>{1d6d8c73-a7db-45bc-abe4-4202fabbb8a9}</x14:id>
        </ext>
      </extLst>
    </cfRule>
    <cfRule type="dataBar" priority="993">
      <dataBar>
        <cfvo type="min"/>
        <cfvo type="max"/>
        <color rgb="FFFFB628"/>
      </dataBar>
      <extLst>
        <ext xmlns:x14="http://schemas.microsoft.com/office/spreadsheetml/2009/9/main" uri="{B025F937-C7B1-47D3-B67F-A62EFF666E3E}">
          <x14:id>{350ee2db-42d6-441c-8e96-f9ad8cb7767f}</x14:id>
        </ext>
      </extLst>
    </cfRule>
  </conditionalFormatting>
  <conditionalFormatting sqref="H51:BK51">
    <cfRule type="expression" dxfId="0" priority="996">
      <formula>AND(task_start&lt;=H$5,ROUNDDOWN((task_end-task_start+1)*task_progress,0)+task_start-1&gt;=H$5)</formula>
    </cfRule>
    <cfRule type="expression" dxfId="1" priority="997" stopIfTrue="1">
      <formula>AND(task_end&gt;=H$5,task_start&lt;I$5)</formula>
    </cfRule>
    <cfRule type="expression" dxfId="2" priority="998">
      <formula>AND(TODAY()&gt;=H$5,TODAY()&lt;I$5)</formula>
    </cfRule>
  </conditionalFormatting>
  <conditionalFormatting sqref="BL51">
    <cfRule type="expression" dxfId="0" priority="823">
      <formula>AND(task_start&lt;=BL$5,ROUNDDOWN((task_end-task_start+1)*task_progress,0)+task_start-1&gt;=BL$5)</formula>
    </cfRule>
    <cfRule type="expression" dxfId="1" priority="824" stopIfTrue="1">
      <formula>AND(task_end&gt;=BL$5,task_start&lt;BM$5)</formula>
    </cfRule>
    <cfRule type="expression" dxfId="2" priority="825">
      <formula>AND(TODAY()&gt;=BL$5,TODAY()&lt;BM$5)</formula>
    </cfRule>
  </conditionalFormatting>
  <conditionalFormatting sqref="BM51">
    <cfRule type="expression" dxfId="0" priority="703">
      <formula>AND(task_start&lt;=BM$5,ROUNDDOWN((task_end-task_start+1)*task_progress,0)+task_start-1&gt;=BM$5)</formula>
    </cfRule>
    <cfRule type="expression" dxfId="1" priority="704" stopIfTrue="1">
      <formula>AND(task_end&gt;=BM$5,task_start&lt;BN$5)</formula>
    </cfRule>
    <cfRule type="expression" dxfId="2" priority="705">
      <formula>AND(TODAY()&gt;=BM$5,TODAY()&lt;BN$5)</formula>
    </cfRule>
  </conditionalFormatting>
  <conditionalFormatting sqref="BN51">
    <cfRule type="expression" dxfId="0" priority="583">
      <formula>AND(task_start&lt;=BN$5,ROUNDDOWN((task_end-task_start+1)*task_progress,0)+task_start-1&gt;=BN$5)</formula>
    </cfRule>
    <cfRule type="expression" dxfId="1" priority="584" stopIfTrue="1">
      <formula>AND(task_end&gt;=BN$5,task_start&lt;BO$5)</formula>
    </cfRule>
    <cfRule type="expression" dxfId="2" priority="585">
      <formula>AND(TODAY()&gt;=BN$5,TODAY()&lt;BO$5)</formula>
    </cfRule>
  </conditionalFormatting>
  <conditionalFormatting sqref="BO51">
    <cfRule type="expression" dxfId="0" priority="463">
      <formula>AND(task_start&lt;=BO$5,ROUNDDOWN((task_end-task_start+1)*task_progress,0)+task_start-1&gt;=BO$5)</formula>
    </cfRule>
    <cfRule type="expression" dxfId="1" priority="464" stopIfTrue="1">
      <formula>AND(task_end&gt;=BO$5,task_start&lt;BP$5)</formula>
    </cfRule>
    <cfRule type="expression" dxfId="2" priority="465">
      <formula>AND(TODAY()&gt;=BO$5,TODAY()&lt;BP$5)</formula>
    </cfRule>
  </conditionalFormatting>
  <conditionalFormatting sqref="BP51">
    <cfRule type="expression" dxfId="0" priority="343">
      <formula>AND(task_start&lt;=BP$5,ROUNDDOWN((task_end-task_start+1)*task_progress,0)+task_start-1&gt;=BP$5)</formula>
    </cfRule>
    <cfRule type="expression" dxfId="1" priority="344" stopIfTrue="1">
      <formula>AND(task_end&gt;=BP$5,task_start&lt;BQ$5)</formula>
    </cfRule>
    <cfRule type="expression" dxfId="2" priority="345">
      <formula>AND(TODAY()&gt;=BP$5,TODAY()&lt;BQ$5)</formula>
    </cfRule>
  </conditionalFormatting>
  <conditionalFormatting sqref="BQ51">
    <cfRule type="expression" dxfId="0" priority="223">
      <formula>AND(task_start&lt;=BQ$5,ROUNDDOWN((task_end-task_start+1)*task_progress,0)+task_start-1&gt;=BQ$5)</formula>
    </cfRule>
    <cfRule type="expression" dxfId="1" priority="224" stopIfTrue="1">
      <formula>AND(task_end&gt;=BQ$5,task_start&lt;BR$5)</formula>
    </cfRule>
    <cfRule type="expression" dxfId="2" priority="225">
      <formula>AND(TODAY()&gt;=BQ$5,TODAY()&lt;BR$5)</formula>
    </cfRule>
  </conditionalFormatting>
  <conditionalFormatting sqref="BR51">
    <cfRule type="expression" dxfId="0" priority="103">
      <formula>AND(task_start&lt;=BR$5,ROUNDDOWN((task_end-task_start+1)*task_progress,0)+task_start-1&gt;=BR$5)</formula>
    </cfRule>
    <cfRule type="expression" dxfId="1" priority="104" stopIfTrue="1">
      <formula>AND(task_end&gt;=BR$5,task_start&lt;BS$5)</formula>
    </cfRule>
    <cfRule type="expression" dxfId="2" priority="105">
      <formula>AND(TODAY()&gt;=BR$5,TODAY()&lt;BS$5)</formula>
    </cfRule>
  </conditionalFormatting>
  <conditionalFormatting sqref="D52">
    <cfRule type="dataBar" priority="989">
      <dataBar>
        <cfvo type="num" val="0"/>
        <cfvo type="num" val="1"/>
        <color theme="0" tint="-0.249977111117893"/>
      </dataBar>
      <extLst>
        <ext xmlns:x14="http://schemas.microsoft.com/office/spreadsheetml/2009/9/main" uri="{B025F937-C7B1-47D3-B67F-A62EFF666E3E}">
          <x14:id>{d4b0c9e8-5b80-46b0-b168-d74cc4676b54}</x14:id>
        </ext>
      </extLst>
    </cfRule>
    <cfRule type="dataBar" priority="988">
      <dataBar>
        <cfvo type="min"/>
        <cfvo type="max"/>
        <color rgb="FFFF555A"/>
      </dataBar>
      <extLst>
        <ext xmlns:x14="http://schemas.microsoft.com/office/spreadsheetml/2009/9/main" uri="{B025F937-C7B1-47D3-B67F-A62EFF666E3E}">
          <x14:id>{61fdcf61-492f-49ca-bee7-46834253cb6d}</x14:id>
        </ext>
      </extLst>
    </cfRule>
    <cfRule type="dataBar" priority="987">
      <dataBar>
        <cfvo type="min"/>
        <cfvo type="max"/>
        <color rgb="FFFFB628"/>
      </dataBar>
      <extLst>
        <ext xmlns:x14="http://schemas.microsoft.com/office/spreadsheetml/2009/9/main" uri="{B025F937-C7B1-47D3-B67F-A62EFF666E3E}">
          <x14:id>{40eed5f0-0172-44d7-831f-9de7b58e1288}</x14:id>
        </ext>
      </extLst>
    </cfRule>
  </conditionalFormatting>
  <conditionalFormatting sqref="H52:BK52">
    <cfRule type="expression" dxfId="0" priority="990">
      <formula>AND(task_start&lt;=H$5,ROUNDDOWN((task_end-task_start+1)*task_progress,0)+task_start-1&gt;=H$5)</formula>
    </cfRule>
    <cfRule type="expression" dxfId="1" priority="991" stopIfTrue="1">
      <formula>AND(task_end&gt;=H$5,task_start&lt;I$5)</formula>
    </cfRule>
    <cfRule type="expression" dxfId="2" priority="992">
      <formula>AND(TODAY()&gt;=H$5,TODAY()&lt;I$5)</formula>
    </cfRule>
  </conditionalFormatting>
  <conditionalFormatting sqref="BL52">
    <cfRule type="expression" dxfId="0" priority="820">
      <formula>AND(task_start&lt;=BL$5,ROUNDDOWN((task_end-task_start+1)*task_progress,0)+task_start-1&gt;=BL$5)</formula>
    </cfRule>
    <cfRule type="expression" dxfId="1" priority="821" stopIfTrue="1">
      <formula>AND(task_end&gt;=BL$5,task_start&lt;BM$5)</formula>
    </cfRule>
    <cfRule type="expression" dxfId="2" priority="822">
      <formula>AND(TODAY()&gt;=BL$5,TODAY()&lt;BM$5)</formula>
    </cfRule>
  </conditionalFormatting>
  <conditionalFormatting sqref="BM52">
    <cfRule type="expression" dxfId="0" priority="700">
      <formula>AND(task_start&lt;=BM$5,ROUNDDOWN((task_end-task_start+1)*task_progress,0)+task_start-1&gt;=BM$5)</formula>
    </cfRule>
    <cfRule type="expression" dxfId="1" priority="701" stopIfTrue="1">
      <formula>AND(task_end&gt;=BM$5,task_start&lt;BN$5)</formula>
    </cfRule>
    <cfRule type="expression" dxfId="2" priority="702">
      <formula>AND(TODAY()&gt;=BM$5,TODAY()&lt;BN$5)</formula>
    </cfRule>
  </conditionalFormatting>
  <conditionalFormatting sqref="BN52">
    <cfRule type="expression" dxfId="0" priority="580">
      <formula>AND(task_start&lt;=BN$5,ROUNDDOWN((task_end-task_start+1)*task_progress,0)+task_start-1&gt;=BN$5)</formula>
    </cfRule>
    <cfRule type="expression" dxfId="1" priority="581" stopIfTrue="1">
      <formula>AND(task_end&gt;=BN$5,task_start&lt;BO$5)</formula>
    </cfRule>
    <cfRule type="expression" dxfId="2" priority="582">
      <formula>AND(TODAY()&gt;=BN$5,TODAY()&lt;BO$5)</formula>
    </cfRule>
  </conditionalFormatting>
  <conditionalFormatting sqref="BO52">
    <cfRule type="expression" dxfId="0" priority="460">
      <formula>AND(task_start&lt;=BO$5,ROUNDDOWN((task_end-task_start+1)*task_progress,0)+task_start-1&gt;=BO$5)</formula>
    </cfRule>
    <cfRule type="expression" dxfId="1" priority="461" stopIfTrue="1">
      <formula>AND(task_end&gt;=BO$5,task_start&lt;BP$5)</formula>
    </cfRule>
    <cfRule type="expression" dxfId="2" priority="462">
      <formula>AND(TODAY()&gt;=BO$5,TODAY()&lt;BP$5)</formula>
    </cfRule>
  </conditionalFormatting>
  <conditionalFormatting sqref="BP52">
    <cfRule type="expression" dxfId="0" priority="340">
      <formula>AND(task_start&lt;=BP$5,ROUNDDOWN((task_end-task_start+1)*task_progress,0)+task_start-1&gt;=BP$5)</formula>
    </cfRule>
    <cfRule type="expression" dxfId="1" priority="341" stopIfTrue="1">
      <formula>AND(task_end&gt;=BP$5,task_start&lt;BQ$5)</formula>
    </cfRule>
    <cfRule type="expression" dxfId="2" priority="342">
      <formula>AND(TODAY()&gt;=BP$5,TODAY()&lt;BQ$5)</formula>
    </cfRule>
  </conditionalFormatting>
  <conditionalFormatting sqref="BQ52">
    <cfRule type="expression" dxfId="0" priority="220">
      <formula>AND(task_start&lt;=BQ$5,ROUNDDOWN((task_end-task_start+1)*task_progress,0)+task_start-1&gt;=BQ$5)</formula>
    </cfRule>
    <cfRule type="expression" dxfId="1" priority="221" stopIfTrue="1">
      <formula>AND(task_end&gt;=BQ$5,task_start&lt;BR$5)</formula>
    </cfRule>
    <cfRule type="expression" dxfId="2" priority="222">
      <formula>AND(TODAY()&gt;=BQ$5,TODAY()&lt;BR$5)</formula>
    </cfRule>
  </conditionalFormatting>
  <conditionalFormatting sqref="BR52">
    <cfRule type="expression" dxfId="0" priority="100">
      <formula>AND(task_start&lt;=BR$5,ROUNDDOWN((task_end-task_start+1)*task_progress,0)+task_start-1&gt;=BR$5)</formula>
    </cfRule>
    <cfRule type="expression" dxfId="1" priority="101" stopIfTrue="1">
      <formula>AND(task_end&gt;=BR$5,task_start&lt;BS$5)</formula>
    </cfRule>
    <cfRule type="expression" dxfId="2" priority="102">
      <formula>AND(TODAY()&gt;=BR$5,TODAY()&lt;BS$5)</formula>
    </cfRule>
  </conditionalFormatting>
  <conditionalFormatting sqref="D53">
    <cfRule type="dataBar" priority="983">
      <dataBar>
        <cfvo type="num" val="0"/>
        <cfvo type="num" val="1"/>
        <color theme="0" tint="-0.249977111117893"/>
      </dataBar>
      <extLst>
        <ext xmlns:x14="http://schemas.microsoft.com/office/spreadsheetml/2009/9/main" uri="{B025F937-C7B1-47D3-B67F-A62EFF666E3E}">
          <x14:id>{5419d3ae-4ce9-41fc-bf00-34a77d489b71}</x14:id>
        </ext>
      </extLst>
    </cfRule>
    <cfRule type="dataBar" priority="982">
      <dataBar>
        <cfvo type="min"/>
        <cfvo type="max"/>
        <color rgb="FFFF555A"/>
      </dataBar>
      <extLst>
        <ext xmlns:x14="http://schemas.microsoft.com/office/spreadsheetml/2009/9/main" uri="{B025F937-C7B1-47D3-B67F-A62EFF666E3E}">
          <x14:id>{f74444c4-b788-4fcc-8830-6e35bbff842d}</x14:id>
        </ext>
      </extLst>
    </cfRule>
    <cfRule type="dataBar" priority="981">
      <dataBar>
        <cfvo type="min"/>
        <cfvo type="max"/>
        <color rgb="FFFFB628"/>
      </dataBar>
      <extLst>
        <ext xmlns:x14="http://schemas.microsoft.com/office/spreadsheetml/2009/9/main" uri="{B025F937-C7B1-47D3-B67F-A62EFF666E3E}">
          <x14:id>{6d1fff1c-10bb-46c8-a996-12efc76e5182}</x14:id>
        </ext>
      </extLst>
    </cfRule>
  </conditionalFormatting>
  <conditionalFormatting sqref="H53:BK53">
    <cfRule type="expression" dxfId="0" priority="984">
      <formula>AND(task_start&lt;=H$5,ROUNDDOWN((task_end-task_start+1)*task_progress,0)+task_start-1&gt;=H$5)</formula>
    </cfRule>
    <cfRule type="expression" dxfId="1" priority="985" stopIfTrue="1">
      <formula>AND(task_end&gt;=H$5,task_start&lt;I$5)</formula>
    </cfRule>
    <cfRule type="expression" dxfId="2" priority="986">
      <formula>AND(TODAY()&gt;=H$5,TODAY()&lt;I$5)</formula>
    </cfRule>
  </conditionalFormatting>
  <conditionalFormatting sqref="BL53">
    <cfRule type="expression" dxfId="0" priority="817">
      <formula>AND(task_start&lt;=BL$5,ROUNDDOWN((task_end-task_start+1)*task_progress,0)+task_start-1&gt;=BL$5)</formula>
    </cfRule>
    <cfRule type="expression" dxfId="1" priority="818" stopIfTrue="1">
      <formula>AND(task_end&gt;=BL$5,task_start&lt;BM$5)</formula>
    </cfRule>
    <cfRule type="expression" dxfId="2" priority="819">
      <formula>AND(TODAY()&gt;=BL$5,TODAY()&lt;BM$5)</formula>
    </cfRule>
  </conditionalFormatting>
  <conditionalFormatting sqref="BM53">
    <cfRule type="expression" dxfId="0" priority="697">
      <formula>AND(task_start&lt;=BM$5,ROUNDDOWN((task_end-task_start+1)*task_progress,0)+task_start-1&gt;=BM$5)</formula>
    </cfRule>
    <cfRule type="expression" dxfId="1" priority="698" stopIfTrue="1">
      <formula>AND(task_end&gt;=BM$5,task_start&lt;BN$5)</formula>
    </cfRule>
    <cfRule type="expression" dxfId="2" priority="699">
      <formula>AND(TODAY()&gt;=BM$5,TODAY()&lt;BN$5)</formula>
    </cfRule>
  </conditionalFormatting>
  <conditionalFormatting sqref="BN53">
    <cfRule type="expression" dxfId="0" priority="577">
      <formula>AND(task_start&lt;=BN$5,ROUNDDOWN((task_end-task_start+1)*task_progress,0)+task_start-1&gt;=BN$5)</formula>
    </cfRule>
    <cfRule type="expression" dxfId="1" priority="578" stopIfTrue="1">
      <formula>AND(task_end&gt;=BN$5,task_start&lt;BO$5)</formula>
    </cfRule>
    <cfRule type="expression" dxfId="2" priority="579">
      <formula>AND(TODAY()&gt;=BN$5,TODAY()&lt;BO$5)</formula>
    </cfRule>
  </conditionalFormatting>
  <conditionalFormatting sqref="BO53">
    <cfRule type="expression" dxfId="0" priority="457">
      <formula>AND(task_start&lt;=BO$5,ROUNDDOWN((task_end-task_start+1)*task_progress,0)+task_start-1&gt;=BO$5)</formula>
    </cfRule>
    <cfRule type="expression" dxfId="1" priority="458" stopIfTrue="1">
      <formula>AND(task_end&gt;=BO$5,task_start&lt;BP$5)</formula>
    </cfRule>
    <cfRule type="expression" dxfId="2" priority="459">
      <formula>AND(TODAY()&gt;=BO$5,TODAY()&lt;BP$5)</formula>
    </cfRule>
  </conditionalFormatting>
  <conditionalFormatting sqref="BP53">
    <cfRule type="expression" dxfId="0" priority="337">
      <formula>AND(task_start&lt;=BP$5,ROUNDDOWN((task_end-task_start+1)*task_progress,0)+task_start-1&gt;=BP$5)</formula>
    </cfRule>
    <cfRule type="expression" dxfId="1" priority="338" stopIfTrue="1">
      <formula>AND(task_end&gt;=BP$5,task_start&lt;BQ$5)</formula>
    </cfRule>
    <cfRule type="expression" dxfId="2" priority="339">
      <formula>AND(TODAY()&gt;=BP$5,TODAY()&lt;BQ$5)</formula>
    </cfRule>
  </conditionalFormatting>
  <conditionalFormatting sqref="BQ53">
    <cfRule type="expression" dxfId="0" priority="217">
      <formula>AND(task_start&lt;=BQ$5,ROUNDDOWN((task_end-task_start+1)*task_progress,0)+task_start-1&gt;=BQ$5)</formula>
    </cfRule>
    <cfRule type="expression" dxfId="1" priority="218" stopIfTrue="1">
      <formula>AND(task_end&gt;=BQ$5,task_start&lt;BR$5)</formula>
    </cfRule>
    <cfRule type="expression" dxfId="2" priority="219">
      <formula>AND(TODAY()&gt;=BQ$5,TODAY()&lt;BR$5)</formula>
    </cfRule>
  </conditionalFormatting>
  <conditionalFormatting sqref="BR53">
    <cfRule type="expression" dxfId="0" priority="97">
      <formula>AND(task_start&lt;=BR$5,ROUNDDOWN((task_end-task_start+1)*task_progress,0)+task_start-1&gt;=BR$5)</formula>
    </cfRule>
    <cfRule type="expression" dxfId="1" priority="98" stopIfTrue="1">
      <formula>AND(task_end&gt;=BR$5,task_start&lt;BS$5)</formula>
    </cfRule>
    <cfRule type="expression" dxfId="2" priority="99">
      <formula>AND(TODAY()&gt;=BR$5,TODAY()&lt;BS$5)</formula>
    </cfRule>
  </conditionalFormatting>
  <conditionalFormatting sqref="D55">
    <cfRule type="dataBar" priority="30">
      <dataBar>
        <cfvo type="num" val="0"/>
        <cfvo type="num" val="1"/>
        <color theme="0" tint="-0.249977111117893"/>
      </dataBar>
      <extLst>
        <ext xmlns:x14="http://schemas.microsoft.com/office/spreadsheetml/2009/9/main" uri="{B025F937-C7B1-47D3-B67F-A62EFF666E3E}">
          <x14:id>{05bf9fe5-28ec-4bee-9678-2b78d25dd477}</x14:id>
        </ext>
      </extLst>
    </cfRule>
    <cfRule type="dataBar" priority="29">
      <dataBar>
        <cfvo type="min"/>
        <cfvo type="max"/>
        <color rgb="FFFF555A"/>
      </dataBar>
      <extLst>
        <ext xmlns:x14="http://schemas.microsoft.com/office/spreadsheetml/2009/9/main" uri="{B025F937-C7B1-47D3-B67F-A62EFF666E3E}">
          <x14:id>{e8e1ba67-2993-4e96-8f93-3db5c355a7f9}</x14:id>
        </ext>
      </extLst>
    </cfRule>
    <cfRule type="dataBar" priority="28">
      <dataBar>
        <cfvo type="min"/>
        <cfvo type="max"/>
        <color rgb="FFFFB628"/>
      </dataBar>
      <extLst>
        <ext xmlns:x14="http://schemas.microsoft.com/office/spreadsheetml/2009/9/main" uri="{B025F937-C7B1-47D3-B67F-A62EFF666E3E}">
          <x14:id>{603ecc19-dc13-4a9b-a679-ef4bf3eb1a5c}</x14:id>
        </ext>
      </extLst>
    </cfRule>
  </conditionalFormatting>
  <conditionalFormatting sqref="H55:BK55">
    <cfRule type="expression" dxfId="0" priority="978">
      <formula>AND(task_start&lt;=H$5,ROUNDDOWN((task_end-task_start+1)*task_progress,0)+task_start-1&gt;=H$5)</formula>
    </cfRule>
    <cfRule type="expression" dxfId="1" priority="979" stopIfTrue="1">
      <formula>AND(task_end&gt;=H$5,task_start&lt;I$5)</formula>
    </cfRule>
    <cfRule type="expression" dxfId="2" priority="980">
      <formula>AND(TODAY()&gt;=H$5,TODAY()&lt;I$5)</formula>
    </cfRule>
  </conditionalFormatting>
  <conditionalFormatting sqref="BL55">
    <cfRule type="expression" dxfId="0" priority="814">
      <formula>AND(task_start&lt;=BL$5,ROUNDDOWN((task_end-task_start+1)*task_progress,0)+task_start-1&gt;=BL$5)</formula>
    </cfRule>
    <cfRule type="expression" dxfId="1" priority="815" stopIfTrue="1">
      <formula>AND(task_end&gt;=BL$5,task_start&lt;BM$5)</formula>
    </cfRule>
    <cfRule type="expression" dxfId="2" priority="816">
      <formula>AND(TODAY()&gt;=BL$5,TODAY()&lt;BM$5)</formula>
    </cfRule>
  </conditionalFormatting>
  <conditionalFormatting sqref="BM55">
    <cfRule type="expression" dxfId="0" priority="694">
      <formula>AND(task_start&lt;=BM$5,ROUNDDOWN((task_end-task_start+1)*task_progress,0)+task_start-1&gt;=BM$5)</formula>
    </cfRule>
    <cfRule type="expression" dxfId="1" priority="695" stopIfTrue="1">
      <formula>AND(task_end&gt;=BM$5,task_start&lt;BN$5)</formula>
    </cfRule>
    <cfRule type="expression" dxfId="2" priority="696">
      <formula>AND(TODAY()&gt;=BM$5,TODAY()&lt;BN$5)</formula>
    </cfRule>
  </conditionalFormatting>
  <conditionalFormatting sqref="BN55">
    <cfRule type="expression" dxfId="0" priority="574">
      <formula>AND(task_start&lt;=BN$5,ROUNDDOWN((task_end-task_start+1)*task_progress,0)+task_start-1&gt;=BN$5)</formula>
    </cfRule>
    <cfRule type="expression" dxfId="1" priority="575" stopIfTrue="1">
      <formula>AND(task_end&gt;=BN$5,task_start&lt;BO$5)</formula>
    </cfRule>
    <cfRule type="expression" dxfId="2" priority="576">
      <formula>AND(TODAY()&gt;=BN$5,TODAY()&lt;BO$5)</formula>
    </cfRule>
  </conditionalFormatting>
  <conditionalFormatting sqref="BO55">
    <cfRule type="expression" dxfId="0" priority="454">
      <formula>AND(task_start&lt;=BO$5,ROUNDDOWN((task_end-task_start+1)*task_progress,0)+task_start-1&gt;=BO$5)</formula>
    </cfRule>
    <cfRule type="expression" dxfId="1" priority="455" stopIfTrue="1">
      <formula>AND(task_end&gt;=BO$5,task_start&lt;BP$5)</formula>
    </cfRule>
    <cfRule type="expression" dxfId="2" priority="456">
      <formula>AND(TODAY()&gt;=BO$5,TODAY()&lt;BP$5)</formula>
    </cfRule>
  </conditionalFormatting>
  <conditionalFormatting sqref="BP55">
    <cfRule type="expression" dxfId="0" priority="334">
      <formula>AND(task_start&lt;=BP$5,ROUNDDOWN((task_end-task_start+1)*task_progress,0)+task_start-1&gt;=BP$5)</formula>
    </cfRule>
    <cfRule type="expression" dxfId="1" priority="335" stopIfTrue="1">
      <formula>AND(task_end&gt;=BP$5,task_start&lt;BQ$5)</formula>
    </cfRule>
    <cfRule type="expression" dxfId="2" priority="336">
      <formula>AND(TODAY()&gt;=BP$5,TODAY()&lt;BQ$5)</formula>
    </cfRule>
  </conditionalFormatting>
  <conditionalFormatting sqref="BQ55">
    <cfRule type="expression" dxfId="0" priority="214">
      <formula>AND(task_start&lt;=BQ$5,ROUNDDOWN((task_end-task_start+1)*task_progress,0)+task_start-1&gt;=BQ$5)</formula>
    </cfRule>
    <cfRule type="expression" dxfId="1" priority="215" stopIfTrue="1">
      <formula>AND(task_end&gt;=BQ$5,task_start&lt;BR$5)</formula>
    </cfRule>
    <cfRule type="expression" dxfId="2" priority="216">
      <formula>AND(TODAY()&gt;=BQ$5,TODAY()&lt;BR$5)</formula>
    </cfRule>
  </conditionalFormatting>
  <conditionalFormatting sqref="BR55">
    <cfRule type="expression" dxfId="0" priority="94">
      <formula>AND(task_start&lt;=BR$5,ROUNDDOWN((task_end-task_start+1)*task_progress,0)+task_start-1&gt;=BR$5)</formula>
    </cfRule>
    <cfRule type="expression" dxfId="1" priority="95" stopIfTrue="1">
      <formula>AND(task_end&gt;=BR$5,task_start&lt;BS$5)</formula>
    </cfRule>
    <cfRule type="expression" dxfId="2" priority="96">
      <formula>AND(TODAY()&gt;=BR$5,TODAY()&lt;BS$5)</formula>
    </cfRule>
  </conditionalFormatting>
  <conditionalFormatting sqref="D56">
    <cfRule type="dataBar" priority="971">
      <dataBar>
        <cfvo type="num" val="0"/>
        <cfvo type="num" val="1"/>
        <color theme="0" tint="-0.249977111117893"/>
      </dataBar>
      <extLst>
        <ext xmlns:x14="http://schemas.microsoft.com/office/spreadsheetml/2009/9/main" uri="{B025F937-C7B1-47D3-B67F-A62EFF666E3E}">
          <x14:id>{2e0066f8-b7c1-4d18-9e27-2d4a1ff48209}</x14:id>
        </ext>
      </extLst>
    </cfRule>
    <cfRule type="dataBar" priority="970">
      <dataBar>
        <cfvo type="min"/>
        <cfvo type="max"/>
        <color rgb="FFFF555A"/>
      </dataBar>
      <extLst>
        <ext xmlns:x14="http://schemas.microsoft.com/office/spreadsheetml/2009/9/main" uri="{B025F937-C7B1-47D3-B67F-A62EFF666E3E}">
          <x14:id>{ccf70dfb-3293-4392-bc13-9caf18d3bf10}</x14:id>
        </ext>
      </extLst>
    </cfRule>
    <cfRule type="dataBar" priority="969">
      <dataBar>
        <cfvo type="min"/>
        <cfvo type="max"/>
        <color rgb="FFFFB628"/>
      </dataBar>
      <extLst>
        <ext xmlns:x14="http://schemas.microsoft.com/office/spreadsheetml/2009/9/main" uri="{B025F937-C7B1-47D3-B67F-A62EFF666E3E}">
          <x14:id>{de45bd18-b305-4f7a-b7d2-b2506182612f}</x14:id>
        </ext>
      </extLst>
    </cfRule>
  </conditionalFormatting>
  <conditionalFormatting sqref="H56:BK56">
    <cfRule type="expression" dxfId="0" priority="972">
      <formula>AND(task_start&lt;=H$5,ROUNDDOWN((task_end-task_start+1)*task_progress,0)+task_start-1&gt;=H$5)</formula>
    </cfRule>
    <cfRule type="expression" dxfId="1" priority="973" stopIfTrue="1">
      <formula>AND(task_end&gt;=H$5,task_start&lt;I$5)</formula>
    </cfRule>
    <cfRule type="expression" dxfId="2" priority="974">
      <formula>AND(TODAY()&gt;=H$5,TODAY()&lt;I$5)</formula>
    </cfRule>
  </conditionalFormatting>
  <conditionalFormatting sqref="BL56">
    <cfRule type="expression" dxfId="0" priority="811">
      <formula>AND(task_start&lt;=BL$5,ROUNDDOWN((task_end-task_start+1)*task_progress,0)+task_start-1&gt;=BL$5)</formula>
    </cfRule>
    <cfRule type="expression" dxfId="1" priority="812" stopIfTrue="1">
      <formula>AND(task_end&gt;=BL$5,task_start&lt;BM$5)</formula>
    </cfRule>
    <cfRule type="expression" dxfId="2" priority="813">
      <formula>AND(TODAY()&gt;=BL$5,TODAY()&lt;BM$5)</formula>
    </cfRule>
  </conditionalFormatting>
  <conditionalFormatting sqref="BM56">
    <cfRule type="expression" dxfId="0" priority="691">
      <formula>AND(task_start&lt;=BM$5,ROUNDDOWN((task_end-task_start+1)*task_progress,0)+task_start-1&gt;=BM$5)</formula>
    </cfRule>
    <cfRule type="expression" dxfId="1" priority="692" stopIfTrue="1">
      <formula>AND(task_end&gt;=BM$5,task_start&lt;BN$5)</formula>
    </cfRule>
    <cfRule type="expression" dxfId="2" priority="693">
      <formula>AND(TODAY()&gt;=BM$5,TODAY()&lt;BN$5)</formula>
    </cfRule>
  </conditionalFormatting>
  <conditionalFormatting sqref="BN56">
    <cfRule type="expression" dxfId="0" priority="571">
      <formula>AND(task_start&lt;=BN$5,ROUNDDOWN((task_end-task_start+1)*task_progress,0)+task_start-1&gt;=BN$5)</formula>
    </cfRule>
    <cfRule type="expression" dxfId="1" priority="572" stopIfTrue="1">
      <formula>AND(task_end&gt;=BN$5,task_start&lt;BO$5)</formula>
    </cfRule>
    <cfRule type="expression" dxfId="2" priority="573">
      <formula>AND(TODAY()&gt;=BN$5,TODAY()&lt;BO$5)</formula>
    </cfRule>
  </conditionalFormatting>
  <conditionalFormatting sqref="BO56">
    <cfRule type="expression" dxfId="0" priority="451">
      <formula>AND(task_start&lt;=BO$5,ROUNDDOWN((task_end-task_start+1)*task_progress,0)+task_start-1&gt;=BO$5)</formula>
    </cfRule>
    <cfRule type="expression" dxfId="1" priority="452" stopIfTrue="1">
      <formula>AND(task_end&gt;=BO$5,task_start&lt;BP$5)</formula>
    </cfRule>
    <cfRule type="expression" dxfId="2" priority="453">
      <formula>AND(TODAY()&gt;=BO$5,TODAY()&lt;BP$5)</formula>
    </cfRule>
  </conditionalFormatting>
  <conditionalFormatting sqref="BP56">
    <cfRule type="expression" dxfId="0" priority="331">
      <formula>AND(task_start&lt;=BP$5,ROUNDDOWN((task_end-task_start+1)*task_progress,0)+task_start-1&gt;=BP$5)</formula>
    </cfRule>
    <cfRule type="expression" dxfId="1" priority="332" stopIfTrue="1">
      <formula>AND(task_end&gt;=BP$5,task_start&lt;BQ$5)</formula>
    </cfRule>
    <cfRule type="expression" dxfId="2" priority="333">
      <formula>AND(TODAY()&gt;=BP$5,TODAY()&lt;BQ$5)</formula>
    </cfRule>
  </conditionalFormatting>
  <conditionalFormatting sqref="BQ56">
    <cfRule type="expression" dxfId="0" priority="211">
      <formula>AND(task_start&lt;=BQ$5,ROUNDDOWN((task_end-task_start+1)*task_progress,0)+task_start-1&gt;=BQ$5)</formula>
    </cfRule>
    <cfRule type="expression" dxfId="1" priority="212" stopIfTrue="1">
      <formula>AND(task_end&gt;=BQ$5,task_start&lt;BR$5)</formula>
    </cfRule>
    <cfRule type="expression" dxfId="2" priority="213">
      <formula>AND(TODAY()&gt;=BQ$5,TODAY()&lt;BR$5)</formula>
    </cfRule>
  </conditionalFormatting>
  <conditionalFormatting sqref="BR56">
    <cfRule type="expression" dxfId="0" priority="91">
      <formula>AND(task_start&lt;=BR$5,ROUNDDOWN((task_end-task_start+1)*task_progress,0)+task_start-1&gt;=BR$5)</formula>
    </cfRule>
    <cfRule type="expression" dxfId="1" priority="92" stopIfTrue="1">
      <formula>AND(task_end&gt;=BR$5,task_start&lt;BS$5)</formula>
    </cfRule>
    <cfRule type="expression" dxfId="2" priority="93">
      <formula>AND(TODAY()&gt;=BR$5,TODAY()&lt;BS$5)</formula>
    </cfRule>
  </conditionalFormatting>
  <conditionalFormatting sqref="D57">
    <cfRule type="dataBar" priority="27">
      <dataBar>
        <cfvo type="num" val="0"/>
        <cfvo type="num" val="1"/>
        <color theme="0" tint="-0.249977111117893"/>
      </dataBar>
      <extLst>
        <ext xmlns:x14="http://schemas.microsoft.com/office/spreadsheetml/2009/9/main" uri="{B025F937-C7B1-47D3-B67F-A62EFF666E3E}">
          <x14:id>{dfbc92c1-9d51-474a-ab15-dfe675fce4a1}</x14:id>
        </ext>
      </extLst>
    </cfRule>
    <cfRule type="dataBar" priority="26">
      <dataBar>
        <cfvo type="min"/>
        <cfvo type="max"/>
        <color rgb="FFFF555A"/>
      </dataBar>
      <extLst>
        <ext xmlns:x14="http://schemas.microsoft.com/office/spreadsheetml/2009/9/main" uri="{B025F937-C7B1-47D3-B67F-A62EFF666E3E}">
          <x14:id>{d4f1b3ab-0b4c-4be9-9dc1-af537c5b2cd7}</x14:id>
        </ext>
      </extLst>
    </cfRule>
    <cfRule type="dataBar" priority="25">
      <dataBar>
        <cfvo type="min"/>
        <cfvo type="max"/>
        <color rgb="FFFFB628"/>
      </dataBar>
      <extLst>
        <ext xmlns:x14="http://schemas.microsoft.com/office/spreadsheetml/2009/9/main" uri="{B025F937-C7B1-47D3-B67F-A62EFF666E3E}">
          <x14:id>{0ffdcdf5-1a4b-4fb4-8bf4-826fd8db9f71}</x14:id>
        </ext>
      </extLst>
    </cfRule>
  </conditionalFormatting>
  <conditionalFormatting sqref="H57:BK57">
    <cfRule type="expression" dxfId="0" priority="966">
      <formula>AND(task_start&lt;=H$5,ROUNDDOWN((task_end-task_start+1)*task_progress,0)+task_start-1&gt;=H$5)</formula>
    </cfRule>
    <cfRule type="expression" dxfId="1" priority="967" stopIfTrue="1">
      <formula>AND(task_end&gt;=H$5,task_start&lt;I$5)</formula>
    </cfRule>
    <cfRule type="expression" dxfId="2" priority="968">
      <formula>AND(TODAY()&gt;=H$5,TODAY()&lt;I$5)</formula>
    </cfRule>
  </conditionalFormatting>
  <conditionalFormatting sqref="BL57">
    <cfRule type="expression" dxfId="0" priority="808">
      <formula>AND(task_start&lt;=BL$5,ROUNDDOWN((task_end-task_start+1)*task_progress,0)+task_start-1&gt;=BL$5)</formula>
    </cfRule>
    <cfRule type="expression" dxfId="1" priority="809" stopIfTrue="1">
      <formula>AND(task_end&gt;=BL$5,task_start&lt;BM$5)</formula>
    </cfRule>
    <cfRule type="expression" dxfId="2" priority="810">
      <formula>AND(TODAY()&gt;=BL$5,TODAY()&lt;BM$5)</formula>
    </cfRule>
  </conditionalFormatting>
  <conditionalFormatting sqref="BM57">
    <cfRule type="expression" dxfId="0" priority="688">
      <formula>AND(task_start&lt;=BM$5,ROUNDDOWN((task_end-task_start+1)*task_progress,0)+task_start-1&gt;=BM$5)</formula>
    </cfRule>
    <cfRule type="expression" dxfId="1" priority="689" stopIfTrue="1">
      <formula>AND(task_end&gt;=BM$5,task_start&lt;BN$5)</formula>
    </cfRule>
    <cfRule type="expression" dxfId="2" priority="690">
      <formula>AND(TODAY()&gt;=BM$5,TODAY()&lt;BN$5)</formula>
    </cfRule>
  </conditionalFormatting>
  <conditionalFormatting sqref="BN57">
    <cfRule type="expression" dxfId="0" priority="568">
      <formula>AND(task_start&lt;=BN$5,ROUNDDOWN((task_end-task_start+1)*task_progress,0)+task_start-1&gt;=BN$5)</formula>
    </cfRule>
    <cfRule type="expression" dxfId="1" priority="569" stopIfTrue="1">
      <formula>AND(task_end&gt;=BN$5,task_start&lt;BO$5)</formula>
    </cfRule>
    <cfRule type="expression" dxfId="2" priority="570">
      <formula>AND(TODAY()&gt;=BN$5,TODAY()&lt;BO$5)</formula>
    </cfRule>
  </conditionalFormatting>
  <conditionalFormatting sqref="BO57">
    <cfRule type="expression" dxfId="0" priority="448">
      <formula>AND(task_start&lt;=BO$5,ROUNDDOWN((task_end-task_start+1)*task_progress,0)+task_start-1&gt;=BO$5)</formula>
    </cfRule>
    <cfRule type="expression" dxfId="1" priority="449" stopIfTrue="1">
      <formula>AND(task_end&gt;=BO$5,task_start&lt;BP$5)</formula>
    </cfRule>
    <cfRule type="expression" dxfId="2" priority="450">
      <formula>AND(TODAY()&gt;=BO$5,TODAY()&lt;BP$5)</formula>
    </cfRule>
  </conditionalFormatting>
  <conditionalFormatting sqref="BP57">
    <cfRule type="expression" dxfId="0" priority="328">
      <formula>AND(task_start&lt;=BP$5,ROUNDDOWN((task_end-task_start+1)*task_progress,0)+task_start-1&gt;=BP$5)</formula>
    </cfRule>
    <cfRule type="expression" dxfId="1" priority="329" stopIfTrue="1">
      <formula>AND(task_end&gt;=BP$5,task_start&lt;BQ$5)</formula>
    </cfRule>
    <cfRule type="expression" dxfId="2" priority="330">
      <formula>AND(TODAY()&gt;=BP$5,TODAY()&lt;BQ$5)</formula>
    </cfRule>
  </conditionalFormatting>
  <conditionalFormatting sqref="BQ57">
    <cfRule type="expression" dxfId="0" priority="208">
      <formula>AND(task_start&lt;=BQ$5,ROUNDDOWN((task_end-task_start+1)*task_progress,0)+task_start-1&gt;=BQ$5)</formula>
    </cfRule>
    <cfRule type="expression" dxfId="1" priority="209" stopIfTrue="1">
      <formula>AND(task_end&gt;=BQ$5,task_start&lt;BR$5)</formula>
    </cfRule>
    <cfRule type="expression" dxfId="2" priority="210">
      <formula>AND(TODAY()&gt;=BQ$5,TODAY()&lt;BR$5)</formula>
    </cfRule>
  </conditionalFormatting>
  <conditionalFormatting sqref="BR57">
    <cfRule type="expression" dxfId="0" priority="88">
      <formula>AND(task_start&lt;=BR$5,ROUNDDOWN((task_end-task_start+1)*task_progress,0)+task_start-1&gt;=BR$5)</formula>
    </cfRule>
    <cfRule type="expression" dxfId="1" priority="89" stopIfTrue="1">
      <formula>AND(task_end&gt;=BR$5,task_start&lt;BS$5)</formula>
    </cfRule>
    <cfRule type="expression" dxfId="2" priority="90">
      <formula>AND(TODAY()&gt;=BR$5,TODAY()&lt;BS$5)</formula>
    </cfRule>
  </conditionalFormatting>
  <conditionalFormatting sqref="D58">
    <cfRule type="dataBar" priority="24">
      <dataBar>
        <cfvo type="num" val="0"/>
        <cfvo type="num" val="1"/>
        <color theme="0" tint="-0.249977111117893"/>
      </dataBar>
      <extLst>
        <ext xmlns:x14="http://schemas.microsoft.com/office/spreadsheetml/2009/9/main" uri="{B025F937-C7B1-47D3-B67F-A62EFF666E3E}">
          <x14:id>{53bc121b-2fff-4fba-9c59-da2798ccb78c}</x14:id>
        </ext>
      </extLst>
    </cfRule>
    <cfRule type="dataBar" priority="23">
      <dataBar>
        <cfvo type="min"/>
        <cfvo type="max"/>
        <color rgb="FFFF555A"/>
      </dataBar>
      <extLst>
        <ext xmlns:x14="http://schemas.microsoft.com/office/spreadsheetml/2009/9/main" uri="{B025F937-C7B1-47D3-B67F-A62EFF666E3E}">
          <x14:id>{2d945e03-3a95-443e-bfe1-6d3fc5c275bc}</x14:id>
        </ext>
      </extLst>
    </cfRule>
    <cfRule type="dataBar" priority="22">
      <dataBar>
        <cfvo type="min"/>
        <cfvo type="max"/>
        <color rgb="FFFFB628"/>
      </dataBar>
      <extLst>
        <ext xmlns:x14="http://schemas.microsoft.com/office/spreadsheetml/2009/9/main" uri="{B025F937-C7B1-47D3-B67F-A62EFF666E3E}">
          <x14:id>{8c8e07ac-d369-413e-8a21-f833704152f9}</x14:id>
        </ext>
      </extLst>
    </cfRule>
  </conditionalFormatting>
  <conditionalFormatting sqref="H58:BK58">
    <cfRule type="expression" dxfId="0" priority="960">
      <formula>AND(task_start&lt;=H$5,ROUNDDOWN((task_end-task_start+1)*task_progress,0)+task_start-1&gt;=H$5)</formula>
    </cfRule>
    <cfRule type="expression" dxfId="1" priority="961" stopIfTrue="1">
      <formula>AND(task_end&gt;=H$5,task_start&lt;I$5)</formula>
    </cfRule>
    <cfRule type="expression" dxfId="2" priority="962">
      <formula>AND(TODAY()&gt;=H$5,TODAY()&lt;I$5)</formula>
    </cfRule>
  </conditionalFormatting>
  <conditionalFormatting sqref="BL58">
    <cfRule type="expression" dxfId="0" priority="805">
      <formula>AND(task_start&lt;=BL$5,ROUNDDOWN((task_end-task_start+1)*task_progress,0)+task_start-1&gt;=BL$5)</formula>
    </cfRule>
    <cfRule type="expression" dxfId="1" priority="806" stopIfTrue="1">
      <formula>AND(task_end&gt;=BL$5,task_start&lt;BM$5)</formula>
    </cfRule>
    <cfRule type="expression" dxfId="2" priority="807">
      <formula>AND(TODAY()&gt;=BL$5,TODAY()&lt;BM$5)</formula>
    </cfRule>
  </conditionalFormatting>
  <conditionalFormatting sqref="BM58">
    <cfRule type="expression" dxfId="0" priority="685">
      <formula>AND(task_start&lt;=BM$5,ROUNDDOWN((task_end-task_start+1)*task_progress,0)+task_start-1&gt;=BM$5)</formula>
    </cfRule>
    <cfRule type="expression" dxfId="1" priority="686" stopIfTrue="1">
      <formula>AND(task_end&gt;=BM$5,task_start&lt;BN$5)</formula>
    </cfRule>
    <cfRule type="expression" dxfId="2" priority="687">
      <formula>AND(TODAY()&gt;=BM$5,TODAY()&lt;BN$5)</formula>
    </cfRule>
  </conditionalFormatting>
  <conditionalFormatting sqref="BN58">
    <cfRule type="expression" dxfId="0" priority="565">
      <formula>AND(task_start&lt;=BN$5,ROUNDDOWN((task_end-task_start+1)*task_progress,0)+task_start-1&gt;=BN$5)</formula>
    </cfRule>
    <cfRule type="expression" dxfId="1" priority="566" stopIfTrue="1">
      <formula>AND(task_end&gt;=BN$5,task_start&lt;BO$5)</formula>
    </cfRule>
    <cfRule type="expression" dxfId="2" priority="567">
      <formula>AND(TODAY()&gt;=BN$5,TODAY()&lt;BO$5)</formula>
    </cfRule>
  </conditionalFormatting>
  <conditionalFormatting sqref="BO58">
    <cfRule type="expression" dxfId="0" priority="445">
      <formula>AND(task_start&lt;=BO$5,ROUNDDOWN((task_end-task_start+1)*task_progress,0)+task_start-1&gt;=BO$5)</formula>
    </cfRule>
    <cfRule type="expression" dxfId="1" priority="446" stopIfTrue="1">
      <formula>AND(task_end&gt;=BO$5,task_start&lt;BP$5)</formula>
    </cfRule>
    <cfRule type="expression" dxfId="2" priority="447">
      <formula>AND(TODAY()&gt;=BO$5,TODAY()&lt;BP$5)</formula>
    </cfRule>
  </conditionalFormatting>
  <conditionalFormatting sqref="BP58">
    <cfRule type="expression" dxfId="0" priority="325">
      <formula>AND(task_start&lt;=BP$5,ROUNDDOWN((task_end-task_start+1)*task_progress,0)+task_start-1&gt;=BP$5)</formula>
    </cfRule>
    <cfRule type="expression" dxfId="1" priority="326" stopIfTrue="1">
      <formula>AND(task_end&gt;=BP$5,task_start&lt;BQ$5)</formula>
    </cfRule>
    <cfRule type="expression" dxfId="2" priority="327">
      <formula>AND(TODAY()&gt;=BP$5,TODAY()&lt;BQ$5)</formula>
    </cfRule>
  </conditionalFormatting>
  <conditionalFormatting sqref="BQ58">
    <cfRule type="expression" dxfId="0" priority="205">
      <formula>AND(task_start&lt;=BQ$5,ROUNDDOWN((task_end-task_start+1)*task_progress,0)+task_start-1&gt;=BQ$5)</formula>
    </cfRule>
    <cfRule type="expression" dxfId="1" priority="206" stopIfTrue="1">
      <formula>AND(task_end&gt;=BQ$5,task_start&lt;BR$5)</formula>
    </cfRule>
    <cfRule type="expression" dxfId="2" priority="207">
      <formula>AND(TODAY()&gt;=BQ$5,TODAY()&lt;BR$5)</formula>
    </cfRule>
  </conditionalFormatting>
  <conditionalFormatting sqref="BR58">
    <cfRule type="expression" dxfId="0" priority="85">
      <formula>AND(task_start&lt;=BR$5,ROUNDDOWN((task_end-task_start+1)*task_progress,0)+task_start-1&gt;=BR$5)</formula>
    </cfRule>
    <cfRule type="expression" dxfId="1" priority="86" stopIfTrue="1">
      <formula>AND(task_end&gt;=BR$5,task_start&lt;BS$5)</formula>
    </cfRule>
    <cfRule type="expression" dxfId="2" priority="87">
      <formula>AND(TODAY()&gt;=BR$5,TODAY()&lt;BS$5)</formula>
    </cfRule>
  </conditionalFormatting>
  <conditionalFormatting sqref="D59">
    <cfRule type="dataBar" priority="21">
      <dataBar>
        <cfvo type="num" val="0"/>
        <cfvo type="num" val="1"/>
        <color theme="0" tint="-0.249977111117893"/>
      </dataBar>
      <extLst>
        <ext xmlns:x14="http://schemas.microsoft.com/office/spreadsheetml/2009/9/main" uri="{B025F937-C7B1-47D3-B67F-A62EFF666E3E}">
          <x14:id>{58a65cf5-bae1-4a65-80f1-381d1765055a}</x14:id>
        </ext>
      </extLst>
    </cfRule>
    <cfRule type="dataBar" priority="20">
      <dataBar>
        <cfvo type="min"/>
        <cfvo type="max"/>
        <color rgb="FFFF555A"/>
      </dataBar>
      <extLst>
        <ext xmlns:x14="http://schemas.microsoft.com/office/spreadsheetml/2009/9/main" uri="{B025F937-C7B1-47D3-B67F-A62EFF666E3E}">
          <x14:id>{49ff72e1-06e8-40cd-bb2a-a2548960adac}</x14:id>
        </ext>
      </extLst>
    </cfRule>
    <cfRule type="dataBar" priority="19">
      <dataBar>
        <cfvo type="min"/>
        <cfvo type="max"/>
        <color rgb="FFFFB628"/>
      </dataBar>
      <extLst>
        <ext xmlns:x14="http://schemas.microsoft.com/office/spreadsheetml/2009/9/main" uri="{B025F937-C7B1-47D3-B67F-A62EFF666E3E}">
          <x14:id>{dabc955f-6478-411e-a407-d52dcdc1cfa9}</x14:id>
        </ext>
      </extLst>
    </cfRule>
  </conditionalFormatting>
  <conditionalFormatting sqref="H59:BK59">
    <cfRule type="expression" dxfId="0" priority="954">
      <formula>AND(task_start&lt;=H$5,ROUNDDOWN((task_end-task_start+1)*task_progress,0)+task_start-1&gt;=H$5)</formula>
    </cfRule>
    <cfRule type="expression" dxfId="1" priority="955" stopIfTrue="1">
      <formula>AND(task_end&gt;=H$5,task_start&lt;I$5)</formula>
    </cfRule>
    <cfRule type="expression" dxfId="2" priority="956">
      <formula>AND(TODAY()&gt;=H$5,TODAY()&lt;I$5)</formula>
    </cfRule>
  </conditionalFormatting>
  <conditionalFormatting sqref="BL59">
    <cfRule type="expression" dxfId="0" priority="802">
      <formula>AND(task_start&lt;=BL$5,ROUNDDOWN((task_end-task_start+1)*task_progress,0)+task_start-1&gt;=BL$5)</formula>
    </cfRule>
    <cfRule type="expression" dxfId="1" priority="803" stopIfTrue="1">
      <formula>AND(task_end&gt;=BL$5,task_start&lt;BM$5)</formula>
    </cfRule>
    <cfRule type="expression" dxfId="2" priority="804">
      <formula>AND(TODAY()&gt;=BL$5,TODAY()&lt;BM$5)</formula>
    </cfRule>
  </conditionalFormatting>
  <conditionalFormatting sqref="BM59">
    <cfRule type="expression" dxfId="0" priority="682">
      <formula>AND(task_start&lt;=BM$5,ROUNDDOWN((task_end-task_start+1)*task_progress,0)+task_start-1&gt;=BM$5)</formula>
    </cfRule>
    <cfRule type="expression" dxfId="1" priority="683" stopIfTrue="1">
      <formula>AND(task_end&gt;=BM$5,task_start&lt;BN$5)</formula>
    </cfRule>
    <cfRule type="expression" dxfId="2" priority="684">
      <formula>AND(TODAY()&gt;=BM$5,TODAY()&lt;BN$5)</formula>
    </cfRule>
  </conditionalFormatting>
  <conditionalFormatting sqref="BN59">
    <cfRule type="expression" dxfId="0" priority="562">
      <formula>AND(task_start&lt;=BN$5,ROUNDDOWN((task_end-task_start+1)*task_progress,0)+task_start-1&gt;=BN$5)</formula>
    </cfRule>
    <cfRule type="expression" dxfId="1" priority="563" stopIfTrue="1">
      <formula>AND(task_end&gt;=BN$5,task_start&lt;BO$5)</formula>
    </cfRule>
    <cfRule type="expression" dxfId="2" priority="564">
      <formula>AND(TODAY()&gt;=BN$5,TODAY()&lt;BO$5)</formula>
    </cfRule>
  </conditionalFormatting>
  <conditionalFormatting sqref="BO59">
    <cfRule type="expression" dxfId="0" priority="442">
      <formula>AND(task_start&lt;=BO$5,ROUNDDOWN((task_end-task_start+1)*task_progress,0)+task_start-1&gt;=BO$5)</formula>
    </cfRule>
    <cfRule type="expression" dxfId="1" priority="443" stopIfTrue="1">
      <formula>AND(task_end&gt;=BO$5,task_start&lt;BP$5)</formula>
    </cfRule>
    <cfRule type="expression" dxfId="2" priority="444">
      <formula>AND(TODAY()&gt;=BO$5,TODAY()&lt;BP$5)</formula>
    </cfRule>
  </conditionalFormatting>
  <conditionalFormatting sqref="BP59">
    <cfRule type="expression" dxfId="0" priority="322">
      <formula>AND(task_start&lt;=BP$5,ROUNDDOWN((task_end-task_start+1)*task_progress,0)+task_start-1&gt;=BP$5)</formula>
    </cfRule>
    <cfRule type="expression" dxfId="1" priority="323" stopIfTrue="1">
      <formula>AND(task_end&gt;=BP$5,task_start&lt;BQ$5)</formula>
    </cfRule>
    <cfRule type="expression" dxfId="2" priority="324">
      <formula>AND(TODAY()&gt;=BP$5,TODAY()&lt;BQ$5)</formula>
    </cfRule>
  </conditionalFormatting>
  <conditionalFormatting sqref="BQ59">
    <cfRule type="expression" dxfId="0" priority="202">
      <formula>AND(task_start&lt;=BQ$5,ROUNDDOWN((task_end-task_start+1)*task_progress,0)+task_start-1&gt;=BQ$5)</formula>
    </cfRule>
    <cfRule type="expression" dxfId="1" priority="203" stopIfTrue="1">
      <formula>AND(task_end&gt;=BQ$5,task_start&lt;BR$5)</formula>
    </cfRule>
    <cfRule type="expression" dxfId="2" priority="204">
      <formula>AND(TODAY()&gt;=BQ$5,TODAY()&lt;BR$5)</formula>
    </cfRule>
  </conditionalFormatting>
  <conditionalFormatting sqref="BR59">
    <cfRule type="expression" dxfId="0" priority="82">
      <formula>AND(task_start&lt;=BR$5,ROUNDDOWN((task_end-task_start+1)*task_progress,0)+task_start-1&gt;=BR$5)</formula>
    </cfRule>
    <cfRule type="expression" dxfId="1" priority="83" stopIfTrue="1">
      <formula>AND(task_end&gt;=BR$5,task_start&lt;BS$5)</formula>
    </cfRule>
    <cfRule type="expression" dxfId="2" priority="84">
      <formula>AND(TODAY()&gt;=BR$5,TODAY()&lt;BS$5)</formula>
    </cfRule>
  </conditionalFormatting>
  <conditionalFormatting sqref="D60">
    <cfRule type="dataBar" priority="947">
      <dataBar>
        <cfvo type="num" val="0"/>
        <cfvo type="num" val="1"/>
        <color theme="0" tint="-0.249977111117893"/>
      </dataBar>
      <extLst>
        <ext xmlns:x14="http://schemas.microsoft.com/office/spreadsheetml/2009/9/main" uri="{B025F937-C7B1-47D3-B67F-A62EFF666E3E}">
          <x14:id>{062b644f-14b9-4975-b908-7f79a8618983}</x14:id>
        </ext>
      </extLst>
    </cfRule>
    <cfRule type="dataBar" priority="946">
      <dataBar>
        <cfvo type="min"/>
        <cfvo type="max"/>
        <color rgb="FFFF555A"/>
      </dataBar>
      <extLst>
        <ext xmlns:x14="http://schemas.microsoft.com/office/spreadsheetml/2009/9/main" uri="{B025F937-C7B1-47D3-B67F-A62EFF666E3E}">
          <x14:id>{9508ecb2-ccd3-4c75-8031-7733c6f20c7c}</x14:id>
        </ext>
      </extLst>
    </cfRule>
    <cfRule type="dataBar" priority="945">
      <dataBar>
        <cfvo type="min"/>
        <cfvo type="max"/>
        <color rgb="FFFFB628"/>
      </dataBar>
      <extLst>
        <ext xmlns:x14="http://schemas.microsoft.com/office/spreadsheetml/2009/9/main" uri="{B025F937-C7B1-47D3-B67F-A62EFF666E3E}">
          <x14:id>{2359b083-31ce-4942-b9cf-1d2f57f17a5a}</x14:id>
        </ext>
      </extLst>
    </cfRule>
  </conditionalFormatting>
  <conditionalFormatting sqref="H60:BK60">
    <cfRule type="expression" dxfId="0" priority="948">
      <formula>AND(task_start&lt;=H$5,ROUNDDOWN((task_end-task_start+1)*task_progress,0)+task_start-1&gt;=H$5)</formula>
    </cfRule>
    <cfRule type="expression" dxfId="1" priority="949" stopIfTrue="1">
      <formula>AND(task_end&gt;=H$5,task_start&lt;I$5)</formula>
    </cfRule>
    <cfRule type="expression" dxfId="2" priority="950">
      <formula>AND(TODAY()&gt;=H$5,TODAY()&lt;I$5)</formula>
    </cfRule>
  </conditionalFormatting>
  <conditionalFormatting sqref="BL60">
    <cfRule type="expression" dxfId="0" priority="799">
      <formula>AND(task_start&lt;=BL$5,ROUNDDOWN((task_end-task_start+1)*task_progress,0)+task_start-1&gt;=BL$5)</formula>
    </cfRule>
    <cfRule type="expression" dxfId="1" priority="800" stopIfTrue="1">
      <formula>AND(task_end&gt;=BL$5,task_start&lt;BM$5)</formula>
    </cfRule>
    <cfRule type="expression" dxfId="2" priority="801">
      <formula>AND(TODAY()&gt;=BL$5,TODAY()&lt;BM$5)</formula>
    </cfRule>
  </conditionalFormatting>
  <conditionalFormatting sqref="BM60">
    <cfRule type="expression" dxfId="0" priority="679">
      <formula>AND(task_start&lt;=BM$5,ROUNDDOWN((task_end-task_start+1)*task_progress,0)+task_start-1&gt;=BM$5)</formula>
    </cfRule>
    <cfRule type="expression" dxfId="1" priority="680" stopIfTrue="1">
      <formula>AND(task_end&gt;=BM$5,task_start&lt;BN$5)</formula>
    </cfRule>
    <cfRule type="expression" dxfId="2" priority="681">
      <formula>AND(TODAY()&gt;=BM$5,TODAY()&lt;BN$5)</formula>
    </cfRule>
  </conditionalFormatting>
  <conditionalFormatting sqref="BN60">
    <cfRule type="expression" dxfId="0" priority="559">
      <formula>AND(task_start&lt;=BN$5,ROUNDDOWN((task_end-task_start+1)*task_progress,0)+task_start-1&gt;=BN$5)</formula>
    </cfRule>
    <cfRule type="expression" dxfId="1" priority="560" stopIfTrue="1">
      <formula>AND(task_end&gt;=BN$5,task_start&lt;BO$5)</formula>
    </cfRule>
    <cfRule type="expression" dxfId="2" priority="561">
      <formula>AND(TODAY()&gt;=BN$5,TODAY()&lt;BO$5)</formula>
    </cfRule>
  </conditionalFormatting>
  <conditionalFormatting sqref="BO60">
    <cfRule type="expression" dxfId="0" priority="439">
      <formula>AND(task_start&lt;=BO$5,ROUNDDOWN((task_end-task_start+1)*task_progress,0)+task_start-1&gt;=BO$5)</formula>
    </cfRule>
    <cfRule type="expression" dxfId="1" priority="440" stopIfTrue="1">
      <formula>AND(task_end&gt;=BO$5,task_start&lt;BP$5)</formula>
    </cfRule>
    <cfRule type="expression" dxfId="2" priority="441">
      <formula>AND(TODAY()&gt;=BO$5,TODAY()&lt;BP$5)</formula>
    </cfRule>
  </conditionalFormatting>
  <conditionalFormatting sqref="BP60">
    <cfRule type="expression" dxfId="0" priority="319">
      <formula>AND(task_start&lt;=BP$5,ROUNDDOWN((task_end-task_start+1)*task_progress,0)+task_start-1&gt;=BP$5)</formula>
    </cfRule>
    <cfRule type="expression" dxfId="1" priority="320" stopIfTrue="1">
      <formula>AND(task_end&gt;=BP$5,task_start&lt;BQ$5)</formula>
    </cfRule>
    <cfRule type="expression" dxfId="2" priority="321">
      <formula>AND(TODAY()&gt;=BP$5,TODAY()&lt;BQ$5)</formula>
    </cfRule>
  </conditionalFormatting>
  <conditionalFormatting sqref="BQ60">
    <cfRule type="expression" dxfId="0" priority="199">
      <formula>AND(task_start&lt;=BQ$5,ROUNDDOWN((task_end-task_start+1)*task_progress,0)+task_start-1&gt;=BQ$5)</formula>
    </cfRule>
    <cfRule type="expression" dxfId="1" priority="200" stopIfTrue="1">
      <formula>AND(task_end&gt;=BQ$5,task_start&lt;BR$5)</formula>
    </cfRule>
    <cfRule type="expression" dxfId="2" priority="201">
      <formula>AND(TODAY()&gt;=BQ$5,TODAY()&lt;BR$5)</formula>
    </cfRule>
  </conditionalFormatting>
  <conditionalFormatting sqref="BR60">
    <cfRule type="expression" dxfId="0" priority="79">
      <formula>AND(task_start&lt;=BR$5,ROUNDDOWN((task_end-task_start+1)*task_progress,0)+task_start-1&gt;=BR$5)</formula>
    </cfRule>
    <cfRule type="expression" dxfId="1" priority="80" stopIfTrue="1">
      <formula>AND(task_end&gt;=BR$5,task_start&lt;BS$5)</formula>
    </cfRule>
    <cfRule type="expression" dxfId="2" priority="81">
      <formula>AND(TODAY()&gt;=BR$5,TODAY()&lt;BS$5)</formula>
    </cfRule>
  </conditionalFormatting>
  <conditionalFormatting sqref="D61">
    <cfRule type="dataBar" priority="941">
      <dataBar>
        <cfvo type="num" val="0"/>
        <cfvo type="num" val="1"/>
        <color theme="0" tint="-0.249977111117893"/>
      </dataBar>
      <extLst>
        <ext xmlns:x14="http://schemas.microsoft.com/office/spreadsheetml/2009/9/main" uri="{B025F937-C7B1-47D3-B67F-A62EFF666E3E}">
          <x14:id>{89ad0ff3-cd68-46f5-a851-7c9ee11664a6}</x14:id>
        </ext>
      </extLst>
    </cfRule>
    <cfRule type="dataBar" priority="940">
      <dataBar>
        <cfvo type="min"/>
        <cfvo type="max"/>
        <color rgb="FFFF555A"/>
      </dataBar>
      <extLst>
        <ext xmlns:x14="http://schemas.microsoft.com/office/spreadsheetml/2009/9/main" uri="{B025F937-C7B1-47D3-B67F-A62EFF666E3E}">
          <x14:id>{e1cd64f4-5176-44e1-830c-90842ff1cd7f}</x14:id>
        </ext>
      </extLst>
    </cfRule>
    <cfRule type="dataBar" priority="939">
      <dataBar>
        <cfvo type="min"/>
        <cfvo type="max"/>
        <color rgb="FFFFB628"/>
      </dataBar>
      <extLst>
        <ext xmlns:x14="http://schemas.microsoft.com/office/spreadsheetml/2009/9/main" uri="{B025F937-C7B1-47D3-B67F-A62EFF666E3E}">
          <x14:id>{dfd8a806-f170-4161-8d85-31c969425245}</x14:id>
        </ext>
      </extLst>
    </cfRule>
  </conditionalFormatting>
  <conditionalFormatting sqref="H61:BK61">
    <cfRule type="expression" dxfId="0" priority="942">
      <formula>AND(task_start&lt;=H$5,ROUNDDOWN((task_end-task_start+1)*task_progress,0)+task_start-1&gt;=H$5)</formula>
    </cfRule>
    <cfRule type="expression" dxfId="1" priority="943" stopIfTrue="1">
      <formula>AND(task_end&gt;=H$5,task_start&lt;I$5)</formula>
    </cfRule>
    <cfRule type="expression" dxfId="2" priority="944">
      <formula>AND(TODAY()&gt;=H$5,TODAY()&lt;I$5)</formula>
    </cfRule>
  </conditionalFormatting>
  <conditionalFormatting sqref="BL61">
    <cfRule type="expression" dxfId="0" priority="796">
      <formula>AND(task_start&lt;=BL$5,ROUNDDOWN((task_end-task_start+1)*task_progress,0)+task_start-1&gt;=BL$5)</formula>
    </cfRule>
    <cfRule type="expression" dxfId="1" priority="797" stopIfTrue="1">
      <formula>AND(task_end&gt;=BL$5,task_start&lt;BM$5)</formula>
    </cfRule>
    <cfRule type="expression" dxfId="2" priority="798">
      <formula>AND(TODAY()&gt;=BL$5,TODAY()&lt;BM$5)</formula>
    </cfRule>
  </conditionalFormatting>
  <conditionalFormatting sqref="BM61">
    <cfRule type="expression" dxfId="0" priority="676">
      <formula>AND(task_start&lt;=BM$5,ROUNDDOWN((task_end-task_start+1)*task_progress,0)+task_start-1&gt;=BM$5)</formula>
    </cfRule>
    <cfRule type="expression" dxfId="1" priority="677" stopIfTrue="1">
      <formula>AND(task_end&gt;=BM$5,task_start&lt;BN$5)</formula>
    </cfRule>
    <cfRule type="expression" dxfId="2" priority="678">
      <formula>AND(TODAY()&gt;=BM$5,TODAY()&lt;BN$5)</formula>
    </cfRule>
  </conditionalFormatting>
  <conditionalFormatting sqref="BN61">
    <cfRule type="expression" dxfId="0" priority="556">
      <formula>AND(task_start&lt;=BN$5,ROUNDDOWN((task_end-task_start+1)*task_progress,0)+task_start-1&gt;=BN$5)</formula>
    </cfRule>
    <cfRule type="expression" dxfId="1" priority="557" stopIfTrue="1">
      <formula>AND(task_end&gt;=BN$5,task_start&lt;BO$5)</formula>
    </cfRule>
    <cfRule type="expression" dxfId="2" priority="558">
      <formula>AND(TODAY()&gt;=BN$5,TODAY()&lt;BO$5)</formula>
    </cfRule>
  </conditionalFormatting>
  <conditionalFormatting sqref="BO61">
    <cfRule type="expression" dxfId="0" priority="436">
      <formula>AND(task_start&lt;=BO$5,ROUNDDOWN((task_end-task_start+1)*task_progress,0)+task_start-1&gt;=BO$5)</formula>
    </cfRule>
    <cfRule type="expression" dxfId="1" priority="437" stopIfTrue="1">
      <formula>AND(task_end&gt;=BO$5,task_start&lt;BP$5)</formula>
    </cfRule>
    <cfRule type="expression" dxfId="2" priority="438">
      <formula>AND(TODAY()&gt;=BO$5,TODAY()&lt;BP$5)</formula>
    </cfRule>
  </conditionalFormatting>
  <conditionalFormatting sqref="BP61">
    <cfRule type="expression" dxfId="0" priority="316">
      <formula>AND(task_start&lt;=BP$5,ROUNDDOWN((task_end-task_start+1)*task_progress,0)+task_start-1&gt;=BP$5)</formula>
    </cfRule>
    <cfRule type="expression" dxfId="1" priority="317" stopIfTrue="1">
      <formula>AND(task_end&gt;=BP$5,task_start&lt;BQ$5)</formula>
    </cfRule>
    <cfRule type="expression" dxfId="2" priority="318">
      <formula>AND(TODAY()&gt;=BP$5,TODAY()&lt;BQ$5)</formula>
    </cfRule>
  </conditionalFormatting>
  <conditionalFormatting sqref="BQ61">
    <cfRule type="expression" dxfId="0" priority="196">
      <formula>AND(task_start&lt;=BQ$5,ROUNDDOWN((task_end-task_start+1)*task_progress,0)+task_start-1&gt;=BQ$5)</formula>
    </cfRule>
    <cfRule type="expression" dxfId="1" priority="197" stopIfTrue="1">
      <formula>AND(task_end&gt;=BQ$5,task_start&lt;BR$5)</formula>
    </cfRule>
    <cfRule type="expression" dxfId="2" priority="198">
      <formula>AND(TODAY()&gt;=BQ$5,TODAY()&lt;BR$5)</formula>
    </cfRule>
  </conditionalFormatting>
  <conditionalFormatting sqref="BR61">
    <cfRule type="expression" dxfId="0" priority="76">
      <formula>AND(task_start&lt;=BR$5,ROUNDDOWN((task_end-task_start+1)*task_progress,0)+task_start-1&gt;=BR$5)</formula>
    </cfRule>
    <cfRule type="expression" dxfId="1" priority="77" stopIfTrue="1">
      <formula>AND(task_end&gt;=BR$5,task_start&lt;BS$5)</formula>
    </cfRule>
    <cfRule type="expression" dxfId="2" priority="78">
      <formula>AND(TODAY()&gt;=BR$5,TODAY()&lt;BS$5)</formula>
    </cfRule>
  </conditionalFormatting>
  <conditionalFormatting sqref="D62">
    <cfRule type="dataBar" priority="935">
      <dataBar>
        <cfvo type="num" val="0"/>
        <cfvo type="num" val="1"/>
        <color theme="0" tint="-0.249977111117893"/>
      </dataBar>
      <extLst>
        <ext xmlns:x14="http://schemas.microsoft.com/office/spreadsheetml/2009/9/main" uri="{B025F937-C7B1-47D3-B67F-A62EFF666E3E}">
          <x14:id>{c65cfcde-2bdb-4253-ad21-87c616ee8f07}</x14:id>
        </ext>
      </extLst>
    </cfRule>
    <cfRule type="dataBar" priority="934">
      <dataBar>
        <cfvo type="min"/>
        <cfvo type="max"/>
        <color rgb="FFFF555A"/>
      </dataBar>
      <extLst>
        <ext xmlns:x14="http://schemas.microsoft.com/office/spreadsheetml/2009/9/main" uri="{B025F937-C7B1-47D3-B67F-A62EFF666E3E}">
          <x14:id>{412b55b4-f2aa-4de1-8ce9-86c5b5b0a156}</x14:id>
        </ext>
      </extLst>
    </cfRule>
    <cfRule type="dataBar" priority="933">
      <dataBar>
        <cfvo type="min"/>
        <cfvo type="max"/>
        <color rgb="FFFFB628"/>
      </dataBar>
      <extLst>
        <ext xmlns:x14="http://schemas.microsoft.com/office/spreadsheetml/2009/9/main" uri="{B025F937-C7B1-47D3-B67F-A62EFF666E3E}">
          <x14:id>{9f6474f8-5af0-4237-a255-188af8f962e7}</x14:id>
        </ext>
      </extLst>
    </cfRule>
  </conditionalFormatting>
  <conditionalFormatting sqref="H62:BK62">
    <cfRule type="expression" dxfId="0" priority="936">
      <formula>AND(task_start&lt;=H$5,ROUNDDOWN((task_end-task_start+1)*task_progress,0)+task_start-1&gt;=H$5)</formula>
    </cfRule>
    <cfRule type="expression" dxfId="1" priority="937" stopIfTrue="1">
      <formula>AND(task_end&gt;=H$5,task_start&lt;I$5)</formula>
    </cfRule>
    <cfRule type="expression" dxfId="2" priority="938">
      <formula>AND(TODAY()&gt;=H$5,TODAY()&lt;I$5)</formula>
    </cfRule>
  </conditionalFormatting>
  <conditionalFormatting sqref="BL62">
    <cfRule type="expression" dxfId="0" priority="793">
      <formula>AND(task_start&lt;=BL$5,ROUNDDOWN((task_end-task_start+1)*task_progress,0)+task_start-1&gt;=BL$5)</formula>
    </cfRule>
    <cfRule type="expression" dxfId="1" priority="794" stopIfTrue="1">
      <formula>AND(task_end&gt;=BL$5,task_start&lt;BM$5)</formula>
    </cfRule>
    <cfRule type="expression" dxfId="2" priority="795">
      <formula>AND(TODAY()&gt;=BL$5,TODAY()&lt;BM$5)</formula>
    </cfRule>
  </conditionalFormatting>
  <conditionalFormatting sqref="BM62">
    <cfRule type="expression" dxfId="0" priority="673">
      <formula>AND(task_start&lt;=BM$5,ROUNDDOWN((task_end-task_start+1)*task_progress,0)+task_start-1&gt;=BM$5)</formula>
    </cfRule>
    <cfRule type="expression" dxfId="1" priority="674" stopIfTrue="1">
      <formula>AND(task_end&gt;=BM$5,task_start&lt;BN$5)</formula>
    </cfRule>
    <cfRule type="expression" dxfId="2" priority="675">
      <formula>AND(TODAY()&gt;=BM$5,TODAY()&lt;BN$5)</formula>
    </cfRule>
  </conditionalFormatting>
  <conditionalFormatting sqref="BN62">
    <cfRule type="expression" dxfId="0" priority="553">
      <formula>AND(task_start&lt;=BN$5,ROUNDDOWN((task_end-task_start+1)*task_progress,0)+task_start-1&gt;=BN$5)</formula>
    </cfRule>
    <cfRule type="expression" dxfId="1" priority="554" stopIfTrue="1">
      <formula>AND(task_end&gt;=BN$5,task_start&lt;BO$5)</formula>
    </cfRule>
    <cfRule type="expression" dxfId="2" priority="555">
      <formula>AND(TODAY()&gt;=BN$5,TODAY()&lt;BO$5)</formula>
    </cfRule>
  </conditionalFormatting>
  <conditionalFormatting sqref="BO62">
    <cfRule type="expression" dxfId="0" priority="433">
      <formula>AND(task_start&lt;=BO$5,ROUNDDOWN((task_end-task_start+1)*task_progress,0)+task_start-1&gt;=BO$5)</formula>
    </cfRule>
    <cfRule type="expression" dxfId="1" priority="434" stopIfTrue="1">
      <formula>AND(task_end&gt;=BO$5,task_start&lt;BP$5)</formula>
    </cfRule>
    <cfRule type="expression" dxfId="2" priority="435">
      <formula>AND(TODAY()&gt;=BO$5,TODAY()&lt;BP$5)</formula>
    </cfRule>
  </conditionalFormatting>
  <conditionalFormatting sqref="BP62">
    <cfRule type="expression" dxfId="0" priority="313">
      <formula>AND(task_start&lt;=BP$5,ROUNDDOWN((task_end-task_start+1)*task_progress,0)+task_start-1&gt;=BP$5)</formula>
    </cfRule>
    <cfRule type="expression" dxfId="1" priority="314" stopIfTrue="1">
      <formula>AND(task_end&gt;=BP$5,task_start&lt;BQ$5)</formula>
    </cfRule>
    <cfRule type="expression" dxfId="2" priority="315">
      <formula>AND(TODAY()&gt;=BP$5,TODAY()&lt;BQ$5)</formula>
    </cfRule>
  </conditionalFormatting>
  <conditionalFormatting sqref="BQ62">
    <cfRule type="expression" dxfId="0" priority="193">
      <formula>AND(task_start&lt;=BQ$5,ROUNDDOWN((task_end-task_start+1)*task_progress,0)+task_start-1&gt;=BQ$5)</formula>
    </cfRule>
    <cfRule type="expression" dxfId="1" priority="194" stopIfTrue="1">
      <formula>AND(task_end&gt;=BQ$5,task_start&lt;BR$5)</formula>
    </cfRule>
    <cfRule type="expression" dxfId="2" priority="195">
      <formula>AND(TODAY()&gt;=BQ$5,TODAY()&lt;BR$5)</formula>
    </cfRule>
  </conditionalFormatting>
  <conditionalFormatting sqref="BR62">
    <cfRule type="expression" dxfId="0" priority="73">
      <formula>AND(task_start&lt;=BR$5,ROUNDDOWN((task_end-task_start+1)*task_progress,0)+task_start-1&gt;=BR$5)</formula>
    </cfRule>
    <cfRule type="expression" dxfId="1" priority="74" stopIfTrue="1">
      <formula>AND(task_end&gt;=BR$5,task_start&lt;BS$5)</formula>
    </cfRule>
    <cfRule type="expression" dxfId="2" priority="75">
      <formula>AND(TODAY()&gt;=BR$5,TODAY()&lt;BS$5)</formula>
    </cfRule>
  </conditionalFormatting>
  <conditionalFormatting sqref="D63">
    <cfRule type="dataBar" priority="929">
      <dataBar>
        <cfvo type="num" val="0"/>
        <cfvo type="num" val="1"/>
        <color theme="0" tint="-0.249977111117893"/>
      </dataBar>
      <extLst>
        <ext xmlns:x14="http://schemas.microsoft.com/office/spreadsheetml/2009/9/main" uri="{B025F937-C7B1-47D3-B67F-A62EFF666E3E}">
          <x14:id>{5ee25c74-6da3-45c8-ae40-3c487a7cb48d}</x14:id>
        </ext>
      </extLst>
    </cfRule>
    <cfRule type="dataBar" priority="928">
      <dataBar>
        <cfvo type="min"/>
        <cfvo type="max"/>
        <color rgb="FFFF555A"/>
      </dataBar>
      <extLst>
        <ext xmlns:x14="http://schemas.microsoft.com/office/spreadsheetml/2009/9/main" uri="{B025F937-C7B1-47D3-B67F-A62EFF666E3E}">
          <x14:id>{01f2c12c-b586-4020-9b5c-5ba503ff9c29}</x14:id>
        </ext>
      </extLst>
    </cfRule>
    <cfRule type="dataBar" priority="927">
      <dataBar>
        <cfvo type="min"/>
        <cfvo type="max"/>
        <color rgb="FFFFB628"/>
      </dataBar>
      <extLst>
        <ext xmlns:x14="http://schemas.microsoft.com/office/spreadsheetml/2009/9/main" uri="{B025F937-C7B1-47D3-B67F-A62EFF666E3E}">
          <x14:id>{6dbb9de1-2df1-412e-beac-c34f44ec1fe7}</x14:id>
        </ext>
      </extLst>
    </cfRule>
  </conditionalFormatting>
  <conditionalFormatting sqref="H63:BK63">
    <cfRule type="expression" dxfId="0" priority="930">
      <formula>AND(task_start&lt;=H$5,ROUNDDOWN((task_end-task_start+1)*task_progress,0)+task_start-1&gt;=H$5)</formula>
    </cfRule>
    <cfRule type="expression" dxfId="1" priority="931" stopIfTrue="1">
      <formula>AND(task_end&gt;=H$5,task_start&lt;I$5)</formula>
    </cfRule>
    <cfRule type="expression" dxfId="2" priority="932">
      <formula>AND(TODAY()&gt;=H$5,TODAY()&lt;I$5)</formula>
    </cfRule>
  </conditionalFormatting>
  <conditionalFormatting sqref="BL63">
    <cfRule type="expression" dxfId="0" priority="790">
      <formula>AND(task_start&lt;=BL$5,ROUNDDOWN((task_end-task_start+1)*task_progress,0)+task_start-1&gt;=BL$5)</formula>
    </cfRule>
    <cfRule type="expression" dxfId="1" priority="791" stopIfTrue="1">
      <formula>AND(task_end&gt;=BL$5,task_start&lt;BM$5)</formula>
    </cfRule>
    <cfRule type="expression" dxfId="2" priority="792">
      <formula>AND(TODAY()&gt;=BL$5,TODAY()&lt;BM$5)</formula>
    </cfRule>
  </conditionalFormatting>
  <conditionalFormatting sqref="BM63">
    <cfRule type="expression" dxfId="0" priority="670">
      <formula>AND(task_start&lt;=BM$5,ROUNDDOWN((task_end-task_start+1)*task_progress,0)+task_start-1&gt;=BM$5)</formula>
    </cfRule>
    <cfRule type="expression" dxfId="1" priority="671" stopIfTrue="1">
      <formula>AND(task_end&gt;=BM$5,task_start&lt;BN$5)</formula>
    </cfRule>
    <cfRule type="expression" dxfId="2" priority="672">
      <formula>AND(TODAY()&gt;=BM$5,TODAY()&lt;BN$5)</formula>
    </cfRule>
  </conditionalFormatting>
  <conditionalFormatting sqref="BN63">
    <cfRule type="expression" dxfId="0" priority="550">
      <formula>AND(task_start&lt;=BN$5,ROUNDDOWN((task_end-task_start+1)*task_progress,0)+task_start-1&gt;=BN$5)</formula>
    </cfRule>
    <cfRule type="expression" dxfId="1" priority="551" stopIfTrue="1">
      <formula>AND(task_end&gt;=BN$5,task_start&lt;BO$5)</formula>
    </cfRule>
    <cfRule type="expression" dxfId="2" priority="552">
      <formula>AND(TODAY()&gt;=BN$5,TODAY()&lt;BO$5)</formula>
    </cfRule>
  </conditionalFormatting>
  <conditionalFormatting sqref="BO63">
    <cfRule type="expression" dxfId="0" priority="430">
      <formula>AND(task_start&lt;=BO$5,ROUNDDOWN((task_end-task_start+1)*task_progress,0)+task_start-1&gt;=BO$5)</formula>
    </cfRule>
    <cfRule type="expression" dxfId="1" priority="431" stopIfTrue="1">
      <formula>AND(task_end&gt;=BO$5,task_start&lt;BP$5)</formula>
    </cfRule>
    <cfRule type="expression" dxfId="2" priority="432">
      <formula>AND(TODAY()&gt;=BO$5,TODAY()&lt;BP$5)</formula>
    </cfRule>
  </conditionalFormatting>
  <conditionalFormatting sqref="BP63">
    <cfRule type="expression" dxfId="0" priority="310">
      <formula>AND(task_start&lt;=BP$5,ROUNDDOWN((task_end-task_start+1)*task_progress,0)+task_start-1&gt;=BP$5)</formula>
    </cfRule>
    <cfRule type="expression" dxfId="1" priority="311" stopIfTrue="1">
      <formula>AND(task_end&gt;=BP$5,task_start&lt;BQ$5)</formula>
    </cfRule>
    <cfRule type="expression" dxfId="2" priority="312">
      <formula>AND(TODAY()&gt;=BP$5,TODAY()&lt;BQ$5)</formula>
    </cfRule>
  </conditionalFormatting>
  <conditionalFormatting sqref="BQ63">
    <cfRule type="expression" dxfId="0" priority="190">
      <formula>AND(task_start&lt;=BQ$5,ROUNDDOWN((task_end-task_start+1)*task_progress,0)+task_start-1&gt;=BQ$5)</formula>
    </cfRule>
    <cfRule type="expression" dxfId="1" priority="191" stopIfTrue="1">
      <formula>AND(task_end&gt;=BQ$5,task_start&lt;BR$5)</formula>
    </cfRule>
    <cfRule type="expression" dxfId="2" priority="192">
      <formula>AND(TODAY()&gt;=BQ$5,TODAY()&lt;BR$5)</formula>
    </cfRule>
  </conditionalFormatting>
  <conditionalFormatting sqref="BR63">
    <cfRule type="expression" dxfId="0" priority="70">
      <formula>AND(task_start&lt;=BR$5,ROUNDDOWN((task_end-task_start+1)*task_progress,0)+task_start-1&gt;=BR$5)</formula>
    </cfRule>
    <cfRule type="expression" dxfId="1" priority="71" stopIfTrue="1">
      <formula>AND(task_end&gt;=BR$5,task_start&lt;BS$5)</formula>
    </cfRule>
    <cfRule type="expression" dxfId="2" priority="72">
      <formula>AND(TODAY()&gt;=BR$5,TODAY()&lt;BS$5)</formula>
    </cfRule>
  </conditionalFormatting>
  <conditionalFormatting sqref="D64">
    <cfRule type="dataBar" priority="923">
      <dataBar>
        <cfvo type="num" val="0"/>
        <cfvo type="num" val="1"/>
        <color theme="0" tint="-0.249977111117893"/>
      </dataBar>
      <extLst>
        <ext xmlns:x14="http://schemas.microsoft.com/office/spreadsheetml/2009/9/main" uri="{B025F937-C7B1-47D3-B67F-A62EFF666E3E}">
          <x14:id>{677a956f-b20a-4371-8094-45c97a97b423}</x14:id>
        </ext>
      </extLst>
    </cfRule>
    <cfRule type="dataBar" priority="922">
      <dataBar>
        <cfvo type="min"/>
        <cfvo type="max"/>
        <color rgb="FFFF555A"/>
      </dataBar>
      <extLst>
        <ext xmlns:x14="http://schemas.microsoft.com/office/spreadsheetml/2009/9/main" uri="{B025F937-C7B1-47D3-B67F-A62EFF666E3E}">
          <x14:id>{5f87096e-9c4d-4d74-9d24-a711dd14ef83}</x14:id>
        </ext>
      </extLst>
    </cfRule>
    <cfRule type="dataBar" priority="921">
      <dataBar>
        <cfvo type="min"/>
        <cfvo type="max"/>
        <color rgb="FFFFB628"/>
      </dataBar>
      <extLst>
        <ext xmlns:x14="http://schemas.microsoft.com/office/spreadsheetml/2009/9/main" uri="{B025F937-C7B1-47D3-B67F-A62EFF666E3E}">
          <x14:id>{788d7968-6a8e-4d53-a111-3dd85d15d722}</x14:id>
        </ext>
      </extLst>
    </cfRule>
  </conditionalFormatting>
  <conditionalFormatting sqref="H64:BK64">
    <cfRule type="expression" dxfId="0" priority="924">
      <formula>AND(task_start&lt;=H$5,ROUNDDOWN((task_end-task_start+1)*task_progress,0)+task_start-1&gt;=H$5)</formula>
    </cfRule>
    <cfRule type="expression" dxfId="1" priority="925" stopIfTrue="1">
      <formula>AND(task_end&gt;=H$5,task_start&lt;I$5)</formula>
    </cfRule>
    <cfRule type="expression" dxfId="2" priority="926">
      <formula>AND(TODAY()&gt;=H$5,TODAY()&lt;I$5)</formula>
    </cfRule>
  </conditionalFormatting>
  <conditionalFormatting sqref="BL64">
    <cfRule type="expression" dxfId="0" priority="787">
      <formula>AND(task_start&lt;=BL$5,ROUNDDOWN((task_end-task_start+1)*task_progress,0)+task_start-1&gt;=BL$5)</formula>
    </cfRule>
    <cfRule type="expression" dxfId="1" priority="788" stopIfTrue="1">
      <formula>AND(task_end&gt;=BL$5,task_start&lt;BM$5)</formula>
    </cfRule>
    <cfRule type="expression" dxfId="2" priority="789">
      <formula>AND(TODAY()&gt;=BL$5,TODAY()&lt;BM$5)</formula>
    </cfRule>
  </conditionalFormatting>
  <conditionalFormatting sqref="BM64">
    <cfRule type="expression" dxfId="0" priority="667">
      <formula>AND(task_start&lt;=BM$5,ROUNDDOWN((task_end-task_start+1)*task_progress,0)+task_start-1&gt;=BM$5)</formula>
    </cfRule>
    <cfRule type="expression" dxfId="1" priority="668" stopIfTrue="1">
      <formula>AND(task_end&gt;=BM$5,task_start&lt;BN$5)</formula>
    </cfRule>
    <cfRule type="expression" dxfId="2" priority="669">
      <formula>AND(TODAY()&gt;=BM$5,TODAY()&lt;BN$5)</formula>
    </cfRule>
  </conditionalFormatting>
  <conditionalFormatting sqref="BN64">
    <cfRule type="expression" dxfId="0" priority="547">
      <formula>AND(task_start&lt;=BN$5,ROUNDDOWN((task_end-task_start+1)*task_progress,0)+task_start-1&gt;=BN$5)</formula>
    </cfRule>
    <cfRule type="expression" dxfId="1" priority="548" stopIfTrue="1">
      <formula>AND(task_end&gt;=BN$5,task_start&lt;BO$5)</formula>
    </cfRule>
    <cfRule type="expression" dxfId="2" priority="549">
      <formula>AND(TODAY()&gt;=BN$5,TODAY()&lt;BO$5)</formula>
    </cfRule>
  </conditionalFormatting>
  <conditionalFormatting sqref="BO64">
    <cfRule type="expression" dxfId="0" priority="427">
      <formula>AND(task_start&lt;=BO$5,ROUNDDOWN((task_end-task_start+1)*task_progress,0)+task_start-1&gt;=BO$5)</formula>
    </cfRule>
    <cfRule type="expression" dxfId="1" priority="428" stopIfTrue="1">
      <formula>AND(task_end&gt;=BO$5,task_start&lt;BP$5)</formula>
    </cfRule>
    <cfRule type="expression" dxfId="2" priority="429">
      <formula>AND(TODAY()&gt;=BO$5,TODAY()&lt;BP$5)</formula>
    </cfRule>
  </conditionalFormatting>
  <conditionalFormatting sqref="BP64">
    <cfRule type="expression" dxfId="0" priority="307">
      <formula>AND(task_start&lt;=BP$5,ROUNDDOWN((task_end-task_start+1)*task_progress,0)+task_start-1&gt;=BP$5)</formula>
    </cfRule>
    <cfRule type="expression" dxfId="1" priority="308" stopIfTrue="1">
      <formula>AND(task_end&gt;=BP$5,task_start&lt;BQ$5)</formula>
    </cfRule>
    <cfRule type="expression" dxfId="2" priority="309">
      <formula>AND(TODAY()&gt;=BP$5,TODAY()&lt;BQ$5)</formula>
    </cfRule>
  </conditionalFormatting>
  <conditionalFormatting sqref="BQ64">
    <cfRule type="expression" dxfId="0" priority="187">
      <formula>AND(task_start&lt;=BQ$5,ROUNDDOWN((task_end-task_start+1)*task_progress,0)+task_start-1&gt;=BQ$5)</formula>
    </cfRule>
    <cfRule type="expression" dxfId="1" priority="188" stopIfTrue="1">
      <formula>AND(task_end&gt;=BQ$5,task_start&lt;BR$5)</formula>
    </cfRule>
    <cfRule type="expression" dxfId="2" priority="189">
      <formula>AND(TODAY()&gt;=BQ$5,TODAY()&lt;BR$5)</formula>
    </cfRule>
  </conditionalFormatting>
  <conditionalFormatting sqref="BR64">
    <cfRule type="expression" dxfId="0" priority="67">
      <formula>AND(task_start&lt;=BR$5,ROUNDDOWN((task_end-task_start+1)*task_progress,0)+task_start-1&gt;=BR$5)</formula>
    </cfRule>
    <cfRule type="expression" dxfId="1" priority="68" stopIfTrue="1">
      <formula>AND(task_end&gt;=BR$5,task_start&lt;BS$5)</formula>
    </cfRule>
    <cfRule type="expression" dxfId="2" priority="69">
      <formula>AND(TODAY()&gt;=BR$5,TODAY()&lt;BS$5)</formula>
    </cfRule>
  </conditionalFormatting>
  <conditionalFormatting sqref="D65">
    <cfRule type="dataBar" priority="1158">
      <dataBar>
        <cfvo type="min"/>
        <cfvo type="max"/>
        <color rgb="FFFFB628"/>
      </dataBar>
      <extLst>
        <ext xmlns:x14="http://schemas.microsoft.com/office/spreadsheetml/2009/9/main" uri="{B025F937-C7B1-47D3-B67F-A62EFF666E3E}">
          <x14:id>{3a19fb6f-29e4-4172-b27f-742cd4e7a752}</x14:id>
        </ext>
      </extLst>
    </cfRule>
    <cfRule type="dataBar" priority="1159">
      <dataBar>
        <cfvo type="num" val="0"/>
        <cfvo type="num" val="1"/>
        <color theme="0" tint="-0.249977111117893"/>
      </dataBar>
      <extLst>
        <ext xmlns:x14="http://schemas.microsoft.com/office/spreadsheetml/2009/9/main" uri="{B025F937-C7B1-47D3-B67F-A62EFF666E3E}">
          <x14:id>{cd33065d-d75d-4d81-85d0-a085139ea6c4}</x14:id>
        </ext>
      </extLst>
    </cfRule>
  </conditionalFormatting>
  <conditionalFormatting sqref="H65:BK65">
    <cfRule type="expression" dxfId="3" priority="1160">
      <formula>AND(task_start&lt;=H$5,ROUNDDOWN((task_end-task_start+1)*task_progress,0)+task_start-1&gt;=H$5)</formula>
    </cfRule>
    <cfRule type="expression" dxfId="1" priority="1161" stopIfTrue="1">
      <formula>AND(task_end&gt;=H$5,task_start&lt;I$5)</formula>
    </cfRule>
    <cfRule type="expression" dxfId="2" priority="1162">
      <formula>AND(TODAY()&gt;=H$5,TODAY()&lt;I$5)</formula>
    </cfRule>
  </conditionalFormatting>
  <conditionalFormatting sqref="BL65">
    <cfRule type="expression" dxfId="3" priority="892">
      <formula>AND(task_start&lt;=BL$5,ROUNDDOWN((task_end-task_start+1)*task_progress,0)+task_start-1&gt;=BL$5)</formula>
    </cfRule>
    <cfRule type="expression" dxfId="1" priority="893" stopIfTrue="1">
      <formula>AND(task_end&gt;=BL$5,task_start&lt;BM$5)</formula>
    </cfRule>
    <cfRule type="expression" dxfId="2" priority="894">
      <formula>AND(TODAY()&gt;=BL$5,TODAY()&lt;BM$5)</formula>
    </cfRule>
  </conditionalFormatting>
  <conditionalFormatting sqref="BM65">
    <cfRule type="expression" dxfId="3" priority="772">
      <formula>AND(task_start&lt;=BM$5,ROUNDDOWN((task_end-task_start+1)*task_progress,0)+task_start-1&gt;=BM$5)</formula>
    </cfRule>
    <cfRule type="expression" dxfId="1" priority="773" stopIfTrue="1">
      <formula>AND(task_end&gt;=BM$5,task_start&lt;BN$5)</formula>
    </cfRule>
    <cfRule type="expression" dxfId="2" priority="774">
      <formula>AND(TODAY()&gt;=BM$5,TODAY()&lt;BN$5)</formula>
    </cfRule>
  </conditionalFormatting>
  <conditionalFormatting sqref="BN65">
    <cfRule type="expression" dxfId="3" priority="652">
      <formula>AND(task_start&lt;=BN$5,ROUNDDOWN((task_end-task_start+1)*task_progress,0)+task_start-1&gt;=BN$5)</formula>
    </cfRule>
    <cfRule type="expression" dxfId="1" priority="653" stopIfTrue="1">
      <formula>AND(task_end&gt;=BN$5,task_start&lt;BO$5)</formula>
    </cfRule>
    <cfRule type="expression" dxfId="2" priority="654">
      <formula>AND(TODAY()&gt;=BN$5,TODAY()&lt;BO$5)</formula>
    </cfRule>
  </conditionalFormatting>
  <conditionalFormatting sqref="BO65">
    <cfRule type="expression" dxfId="3" priority="532">
      <formula>AND(task_start&lt;=BO$5,ROUNDDOWN((task_end-task_start+1)*task_progress,0)+task_start-1&gt;=BO$5)</formula>
    </cfRule>
    <cfRule type="expression" dxfId="1" priority="533" stopIfTrue="1">
      <formula>AND(task_end&gt;=BO$5,task_start&lt;BP$5)</formula>
    </cfRule>
    <cfRule type="expression" dxfId="2" priority="534">
      <formula>AND(TODAY()&gt;=BO$5,TODAY()&lt;BP$5)</formula>
    </cfRule>
  </conditionalFormatting>
  <conditionalFormatting sqref="BP65">
    <cfRule type="expression" dxfId="3" priority="412">
      <formula>AND(task_start&lt;=BP$5,ROUNDDOWN((task_end-task_start+1)*task_progress,0)+task_start-1&gt;=BP$5)</formula>
    </cfRule>
    <cfRule type="expression" dxfId="1" priority="413" stopIfTrue="1">
      <formula>AND(task_end&gt;=BP$5,task_start&lt;BQ$5)</formula>
    </cfRule>
    <cfRule type="expression" dxfId="2" priority="414">
      <formula>AND(TODAY()&gt;=BP$5,TODAY()&lt;BQ$5)</formula>
    </cfRule>
  </conditionalFormatting>
  <conditionalFormatting sqref="BQ65">
    <cfRule type="expression" dxfId="3" priority="292">
      <formula>AND(task_start&lt;=BQ$5,ROUNDDOWN((task_end-task_start+1)*task_progress,0)+task_start-1&gt;=BQ$5)</formula>
    </cfRule>
    <cfRule type="expression" dxfId="1" priority="293" stopIfTrue="1">
      <formula>AND(task_end&gt;=BQ$5,task_start&lt;BR$5)</formula>
    </cfRule>
    <cfRule type="expression" dxfId="2" priority="294">
      <formula>AND(TODAY()&gt;=BQ$5,TODAY()&lt;BR$5)</formula>
    </cfRule>
  </conditionalFormatting>
  <conditionalFormatting sqref="BR65">
    <cfRule type="expression" dxfId="3" priority="172">
      <formula>AND(task_start&lt;=BR$5,ROUNDDOWN((task_end-task_start+1)*task_progress,0)+task_start-1&gt;=BR$5)</formula>
    </cfRule>
    <cfRule type="expression" dxfId="1" priority="173" stopIfTrue="1">
      <formula>AND(task_end&gt;=BR$5,task_start&lt;BS$5)</formula>
    </cfRule>
    <cfRule type="expression" dxfId="2" priority="174">
      <formula>AND(TODAY()&gt;=BR$5,TODAY()&lt;BS$5)</formula>
    </cfRule>
  </conditionalFormatting>
  <conditionalFormatting sqref="D66">
    <cfRule type="dataBar" priority="906">
      <dataBar>
        <cfvo type="num" val="0"/>
        <cfvo type="num" val="1"/>
        <color theme="0" tint="-0.249977111117893"/>
      </dataBar>
      <extLst>
        <ext xmlns:x14="http://schemas.microsoft.com/office/spreadsheetml/2009/9/main" uri="{B025F937-C7B1-47D3-B67F-A62EFF666E3E}">
          <x14:id>{978dc3cd-182b-4513-bfa4-a55bf926eefd}</x14:id>
        </ext>
      </extLst>
    </cfRule>
    <cfRule type="dataBar" priority="905">
      <dataBar>
        <cfvo type="min"/>
        <cfvo type="max"/>
        <color rgb="FFFF555A"/>
      </dataBar>
      <extLst>
        <ext xmlns:x14="http://schemas.microsoft.com/office/spreadsheetml/2009/9/main" uri="{B025F937-C7B1-47D3-B67F-A62EFF666E3E}">
          <x14:id>{4e9e9efe-1766-475e-91f7-683d5d1f1664}</x14:id>
        </ext>
      </extLst>
    </cfRule>
    <cfRule type="dataBar" priority="904">
      <dataBar>
        <cfvo type="min"/>
        <cfvo type="max"/>
        <color rgb="FFFFB628"/>
      </dataBar>
      <extLst>
        <ext xmlns:x14="http://schemas.microsoft.com/office/spreadsheetml/2009/9/main" uri="{B025F937-C7B1-47D3-B67F-A62EFF666E3E}">
          <x14:id>{9123549d-e57c-4895-8a5c-ab77dd4f8566}</x14:id>
        </ext>
      </extLst>
    </cfRule>
  </conditionalFormatting>
  <conditionalFormatting sqref="H66:BK66">
    <cfRule type="expression" dxfId="0" priority="907">
      <formula>AND(task_start&lt;=H$5,ROUNDDOWN((task_end-task_start+1)*task_progress,0)+task_start-1&gt;=H$5)</formula>
    </cfRule>
    <cfRule type="expression" dxfId="1" priority="908" stopIfTrue="1">
      <formula>AND(task_end&gt;=H$5,task_start&lt;I$5)</formula>
    </cfRule>
    <cfRule type="expression" dxfId="2" priority="909">
      <formula>AND(TODAY()&gt;=H$5,TODAY()&lt;I$5)</formula>
    </cfRule>
  </conditionalFormatting>
  <conditionalFormatting sqref="BL66">
    <cfRule type="expression" dxfId="0" priority="781">
      <formula>AND(task_start&lt;=BL$5,ROUNDDOWN((task_end-task_start+1)*task_progress,0)+task_start-1&gt;=BL$5)</formula>
    </cfRule>
    <cfRule type="expression" dxfId="1" priority="782" stopIfTrue="1">
      <formula>AND(task_end&gt;=BL$5,task_start&lt;BM$5)</formula>
    </cfRule>
    <cfRule type="expression" dxfId="2" priority="783">
      <formula>AND(TODAY()&gt;=BL$5,TODAY()&lt;BM$5)</formula>
    </cfRule>
  </conditionalFormatting>
  <conditionalFormatting sqref="BM66">
    <cfRule type="expression" dxfId="0" priority="661">
      <formula>AND(task_start&lt;=BM$5,ROUNDDOWN((task_end-task_start+1)*task_progress,0)+task_start-1&gt;=BM$5)</formula>
    </cfRule>
    <cfRule type="expression" dxfId="1" priority="662" stopIfTrue="1">
      <formula>AND(task_end&gt;=BM$5,task_start&lt;BN$5)</formula>
    </cfRule>
    <cfRule type="expression" dxfId="2" priority="663">
      <formula>AND(TODAY()&gt;=BM$5,TODAY()&lt;BN$5)</formula>
    </cfRule>
  </conditionalFormatting>
  <conditionalFormatting sqref="BN66">
    <cfRule type="expression" dxfId="0" priority="541">
      <formula>AND(task_start&lt;=BN$5,ROUNDDOWN((task_end-task_start+1)*task_progress,0)+task_start-1&gt;=BN$5)</formula>
    </cfRule>
    <cfRule type="expression" dxfId="1" priority="542" stopIfTrue="1">
      <formula>AND(task_end&gt;=BN$5,task_start&lt;BO$5)</formula>
    </cfRule>
    <cfRule type="expression" dxfId="2" priority="543">
      <formula>AND(TODAY()&gt;=BN$5,TODAY()&lt;BO$5)</formula>
    </cfRule>
  </conditionalFormatting>
  <conditionalFormatting sqref="BO66">
    <cfRule type="expression" dxfId="0" priority="421">
      <formula>AND(task_start&lt;=BO$5,ROUNDDOWN((task_end-task_start+1)*task_progress,0)+task_start-1&gt;=BO$5)</formula>
    </cfRule>
    <cfRule type="expression" dxfId="1" priority="422" stopIfTrue="1">
      <formula>AND(task_end&gt;=BO$5,task_start&lt;BP$5)</formula>
    </cfRule>
    <cfRule type="expression" dxfId="2" priority="423">
      <formula>AND(TODAY()&gt;=BO$5,TODAY()&lt;BP$5)</formula>
    </cfRule>
  </conditionalFormatting>
  <conditionalFormatting sqref="BP66">
    <cfRule type="expression" dxfId="0" priority="301">
      <formula>AND(task_start&lt;=BP$5,ROUNDDOWN((task_end-task_start+1)*task_progress,0)+task_start-1&gt;=BP$5)</formula>
    </cfRule>
    <cfRule type="expression" dxfId="1" priority="302" stopIfTrue="1">
      <formula>AND(task_end&gt;=BP$5,task_start&lt;BQ$5)</formula>
    </cfRule>
    <cfRule type="expression" dxfId="2" priority="303">
      <formula>AND(TODAY()&gt;=BP$5,TODAY()&lt;BQ$5)</formula>
    </cfRule>
  </conditionalFormatting>
  <conditionalFormatting sqref="BQ66">
    <cfRule type="expression" dxfId="0" priority="181">
      <formula>AND(task_start&lt;=BQ$5,ROUNDDOWN((task_end-task_start+1)*task_progress,0)+task_start-1&gt;=BQ$5)</formula>
    </cfRule>
    <cfRule type="expression" dxfId="1" priority="182" stopIfTrue="1">
      <formula>AND(task_end&gt;=BQ$5,task_start&lt;BR$5)</formula>
    </cfRule>
    <cfRule type="expression" dxfId="2" priority="183">
      <formula>AND(TODAY()&gt;=BQ$5,TODAY()&lt;BR$5)</formula>
    </cfRule>
  </conditionalFormatting>
  <conditionalFormatting sqref="BR66">
    <cfRule type="expression" dxfId="0" priority="61">
      <formula>AND(task_start&lt;=BR$5,ROUNDDOWN((task_end-task_start+1)*task_progress,0)+task_start-1&gt;=BR$5)</formula>
    </cfRule>
    <cfRule type="expression" dxfId="1" priority="62" stopIfTrue="1">
      <formula>AND(task_end&gt;=BR$5,task_start&lt;BS$5)</formula>
    </cfRule>
    <cfRule type="expression" dxfId="2" priority="63">
      <formula>AND(TODAY()&gt;=BR$5,TODAY()&lt;BS$5)</formula>
    </cfRule>
  </conditionalFormatting>
  <conditionalFormatting sqref="D67">
    <cfRule type="dataBar" priority="916">
      <dataBar>
        <cfvo type="min"/>
        <cfvo type="max"/>
        <color rgb="FFFFB628"/>
      </dataBar>
      <extLst>
        <ext xmlns:x14="http://schemas.microsoft.com/office/spreadsheetml/2009/9/main" uri="{B025F937-C7B1-47D3-B67F-A62EFF666E3E}">
          <x14:id>{05ab5df1-1005-4fc8-822f-7f343ce585c3}</x14:id>
        </ext>
      </extLst>
    </cfRule>
    <cfRule type="dataBar" priority="917">
      <dataBar>
        <cfvo type="num" val="0"/>
        <cfvo type="num" val="1"/>
        <color theme="0" tint="-0.249977111117893"/>
      </dataBar>
      <extLst>
        <ext xmlns:x14="http://schemas.microsoft.com/office/spreadsheetml/2009/9/main" uri="{B025F937-C7B1-47D3-B67F-A62EFF666E3E}">
          <x14:id>{e314da65-59d1-4866-8ef9-5164bc44ebc1}</x14:id>
        </ext>
      </extLst>
    </cfRule>
  </conditionalFormatting>
  <conditionalFormatting sqref="H67:BK67">
    <cfRule type="expression" dxfId="3" priority="918">
      <formula>AND(task_start&lt;=H$5,ROUNDDOWN((task_end-task_start+1)*task_progress,0)+task_start-1&gt;=H$5)</formula>
    </cfRule>
    <cfRule type="expression" dxfId="1" priority="919" stopIfTrue="1">
      <formula>AND(task_end&gt;=H$5,task_start&lt;I$5)</formula>
    </cfRule>
    <cfRule type="expression" dxfId="2" priority="920">
      <formula>AND(TODAY()&gt;=H$5,TODAY()&lt;I$5)</formula>
    </cfRule>
  </conditionalFormatting>
  <conditionalFormatting sqref="BL67">
    <cfRule type="expression" dxfId="3" priority="784">
      <formula>AND(task_start&lt;=BL$5,ROUNDDOWN((task_end-task_start+1)*task_progress,0)+task_start-1&gt;=BL$5)</formula>
    </cfRule>
    <cfRule type="expression" dxfId="1" priority="785" stopIfTrue="1">
      <formula>AND(task_end&gt;=BL$5,task_start&lt;BM$5)</formula>
    </cfRule>
    <cfRule type="expression" dxfId="2" priority="786">
      <formula>AND(TODAY()&gt;=BL$5,TODAY()&lt;BM$5)</formula>
    </cfRule>
  </conditionalFormatting>
  <conditionalFormatting sqref="BM67">
    <cfRule type="expression" dxfId="3" priority="664">
      <formula>AND(task_start&lt;=BM$5,ROUNDDOWN((task_end-task_start+1)*task_progress,0)+task_start-1&gt;=BM$5)</formula>
    </cfRule>
    <cfRule type="expression" dxfId="1" priority="665" stopIfTrue="1">
      <formula>AND(task_end&gt;=BM$5,task_start&lt;BN$5)</formula>
    </cfRule>
    <cfRule type="expression" dxfId="2" priority="666">
      <formula>AND(TODAY()&gt;=BM$5,TODAY()&lt;BN$5)</formula>
    </cfRule>
  </conditionalFormatting>
  <conditionalFormatting sqref="BN67">
    <cfRule type="expression" dxfId="3" priority="544">
      <formula>AND(task_start&lt;=BN$5,ROUNDDOWN((task_end-task_start+1)*task_progress,0)+task_start-1&gt;=BN$5)</formula>
    </cfRule>
    <cfRule type="expression" dxfId="1" priority="545" stopIfTrue="1">
      <formula>AND(task_end&gt;=BN$5,task_start&lt;BO$5)</formula>
    </cfRule>
    <cfRule type="expression" dxfId="2" priority="546">
      <formula>AND(TODAY()&gt;=BN$5,TODAY()&lt;BO$5)</formula>
    </cfRule>
  </conditionalFormatting>
  <conditionalFormatting sqref="BO67">
    <cfRule type="expression" dxfId="3" priority="424">
      <formula>AND(task_start&lt;=BO$5,ROUNDDOWN((task_end-task_start+1)*task_progress,0)+task_start-1&gt;=BO$5)</formula>
    </cfRule>
    <cfRule type="expression" dxfId="1" priority="425" stopIfTrue="1">
      <formula>AND(task_end&gt;=BO$5,task_start&lt;BP$5)</formula>
    </cfRule>
    <cfRule type="expression" dxfId="2" priority="426">
      <formula>AND(TODAY()&gt;=BO$5,TODAY()&lt;BP$5)</formula>
    </cfRule>
  </conditionalFormatting>
  <conditionalFormatting sqref="BP67">
    <cfRule type="expression" dxfId="3" priority="304">
      <formula>AND(task_start&lt;=BP$5,ROUNDDOWN((task_end-task_start+1)*task_progress,0)+task_start-1&gt;=BP$5)</formula>
    </cfRule>
    <cfRule type="expression" dxfId="1" priority="305" stopIfTrue="1">
      <formula>AND(task_end&gt;=BP$5,task_start&lt;BQ$5)</formula>
    </cfRule>
    <cfRule type="expression" dxfId="2" priority="306">
      <formula>AND(TODAY()&gt;=BP$5,TODAY()&lt;BQ$5)</formula>
    </cfRule>
  </conditionalFormatting>
  <conditionalFormatting sqref="BQ67">
    <cfRule type="expression" dxfId="3" priority="184">
      <formula>AND(task_start&lt;=BQ$5,ROUNDDOWN((task_end-task_start+1)*task_progress,0)+task_start-1&gt;=BQ$5)</formula>
    </cfRule>
    <cfRule type="expression" dxfId="1" priority="185" stopIfTrue="1">
      <formula>AND(task_end&gt;=BQ$5,task_start&lt;BR$5)</formula>
    </cfRule>
    <cfRule type="expression" dxfId="2" priority="186">
      <formula>AND(TODAY()&gt;=BQ$5,TODAY()&lt;BR$5)</formula>
    </cfRule>
  </conditionalFormatting>
  <conditionalFormatting sqref="BR67">
    <cfRule type="expression" dxfId="3" priority="64">
      <formula>AND(task_start&lt;=BR$5,ROUNDDOWN((task_end-task_start+1)*task_progress,0)+task_start-1&gt;=BR$5)</formula>
    </cfRule>
    <cfRule type="expression" dxfId="1" priority="65" stopIfTrue="1">
      <formula>AND(task_end&gt;=BR$5,task_start&lt;BS$5)</formula>
    </cfRule>
    <cfRule type="expression" dxfId="2" priority="66">
      <formula>AND(TODAY()&gt;=BR$5,TODAY()&lt;BS$5)</formula>
    </cfRule>
  </conditionalFormatting>
  <conditionalFormatting sqref="D8:D10">
    <cfRule type="dataBar" priority="1166">
      <dataBar>
        <cfvo type="min"/>
        <cfvo type="max"/>
        <color rgb="FF638EC6"/>
      </dataBar>
      <extLst>
        <ext xmlns:x14="http://schemas.microsoft.com/office/spreadsheetml/2009/9/main" uri="{B025F937-C7B1-47D3-B67F-A62EFF666E3E}">
          <x14:id>{9cd6ea35-24de-4f62-90da-c7a110c99c7b}</x14:id>
        </ext>
      </extLst>
    </cfRule>
  </conditionalFormatting>
  <conditionalFormatting sqref="D12:D14">
    <cfRule type="dataBar" priority="1165">
      <dataBar>
        <cfvo type="min"/>
        <cfvo type="max"/>
        <color rgb="FF63C384"/>
      </dataBar>
      <extLst>
        <ext xmlns:x14="http://schemas.microsoft.com/office/spreadsheetml/2009/9/main" uri="{B025F937-C7B1-47D3-B67F-A62EFF666E3E}">
          <x14:id>{5c8368e2-52f7-4fd6-b7b1-168c0f52b021}</x14:id>
        </ext>
      </extLst>
    </cfRule>
  </conditionalFormatting>
  <conditionalFormatting sqref="D17:D28">
    <cfRule type="dataBar" priority="1164">
      <dataBar>
        <cfvo type="min"/>
        <cfvo type="max"/>
        <color rgb="FFFF555A"/>
      </dataBar>
      <extLst>
        <ext xmlns:x14="http://schemas.microsoft.com/office/spreadsheetml/2009/9/main" uri="{B025F937-C7B1-47D3-B67F-A62EFF666E3E}">
          <x14:id>{4d6d4cea-2967-4801-9976-556641bd3a2c}</x14:id>
        </ext>
      </extLst>
    </cfRule>
  </conditionalFormatting>
  <conditionalFormatting sqref="D34:D36">
    <cfRule type="dataBar" priority="1107">
      <dataBar>
        <cfvo type="num" val="0"/>
        <cfvo type="num" val="1"/>
        <color theme="0" tint="-0.249977111117893"/>
      </dataBar>
      <extLst>
        <ext xmlns:x14="http://schemas.microsoft.com/office/spreadsheetml/2009/9/main" uri="{B025F937-C7B1-47D3-B67F-A62EFF666E3E}">
          <x14:id>{df0c396f-a547-4302-87de-b5035400b418}</x14:id>
        </ext>
      </extLst>
    </cfRule>
    <cfRule type="dataBar" priority="1106">
      <dataBar>
        <cfvo type="min"/>
        <cfvo type="max"/>
        <color rgb="FFFF555A"/>
      </dataBar>
      <extLst>
        <ext xmlns:x14="http://schemas.microsoft.com/office/spreadsheetml/2009/9/main" uri="{B025F937-C7B1-47D3-B67F-A62EFF666E3E}">
          <x14:id>{a3f0ad1b-3d7b-40b2-b848-7123ca8ab761}</x14:id>
        </ext>
      </extLst>
    </cfRule>
    <cfRule type="dataBar" priority="1105">
      <dataBar>
        <cfvo type="min"/>
        <cfvo type="max"/>
        <color rgb="FFFFB628"/>
      </dataBar>
      <extLst>
        <ext xmlns:x14="http://schemas.microsoft.com/office/spreadsheetml/2009/9/main" uri="{B025F937-C7B1-47D3-B67F-A62EFF666E3E}">
          <x14:id>{d74bd573-5d6f-4f76-9a89-d06240c1306d}</x14:id>
        </ext>
      </extLst>
    </cfRule>
  </conditionalFormatting>
  <conditionalFormatting sqref="D38:D39">
    <cfRule type="dataBar" priority="1081">
      <dataBar>
        <cfvo type="min"/>
        <cfvo type="max"/>
        <color rgb="FFFFB628"/>
      </dataBar>
      <extLst>
        <ext xmlns:x14="http://schemas.microsoft.com/office/spreadsheetml/2009/9/main" uri="{B025F937-C7B1-47D3-B67F-A62EFF666E3E}">
          <x14:id>{f3871349-fa7c-4266-af98-f7278cf37123}</x14:id>
        </ext>
      </extLst>
    </cfRule>
    <cfRule type="dataBar" priority="1082">
      <dataBar>
        <cfvo type="min"/>
        <cfvo type="max"/>
        <color rgb="FFFF555A"/>
      </dataBar>
      <extLst>
        <ext xmlns:x14="http://schemas.microsoft.com/office/spreadsheetml/2009/9/main" uri="{B025F937-C7B1-47D3-B67F-A62EFF666E3E}">
          <x14:id>{d6ddf0da-b174-4c6b-bc4b-ed24ec2fb660}</x14:id>
        </ext>
      </extLst>
    </cfRule>
    <cfRule type="dataBar" priority="1083">
      <dataBar>
        <cfvo type="num" val="0"/>
        <cfvo type="num" val="1"/>
        <color theme="0" tint="-0.249977111117893"/>
      </dataBar>
      <extLst>
        <ext xmlns:x14="http://schemas.microsoft.com/office/spreadsheetml/2009/9/main" uri="{B025F937-C7B1-47D3-B67F-A62EFF666E3E}">
          <x14:id>{16ff9a79-a8bf-4ed9-abf1-b335e3ef20ff}</x14:id>
        </ext>
      </extLst>
    </cfRule>
  </conditionalFormatting>
  <conditionalFormatting sqref="BL38:BL39">
    <cfRule type="expression" dxfId="0" priority="859">
      <formula>AND(task_start&lt;=BL$5,ROUNDDOWN((task_end-task_start+1)*task_progress,0)+task_start-1&gt;=BL$5)</formula>
    </cfRule>
    <cfRule type="expression" dxfId="1" priority="860" stopIfTrue="1">
      <formula>AND(task_end&gt;=BL$5,task_start&lt;BM$5)</formula>
    </cfRule>
    <cfRule type="expression" dxfId="2" priority="861">
      <formula>AND(TODAY()&gt;=BL$5,TODAY()&lt;BM$5)</formula>
    </cfRule>
  </conditionalFormatting>
  <conditionalFormatting sqref="BM38:BM39">
    <cfRule type="expression" dxfId="0" priority="739">
      <formula>AND(task_start&lt;=BM$5,ROUNDDOWN((task_end-task_start+1)*task_progress,0)+task_start-1&gt;=BM$5)</formula>
    </cfRule>
    <cfRule type="expression" dxfId="1" priority="740" stopIfTrue="1">
      <formula>AND(task_end&gt;=BM$5,task_start&lt;BN$5)</formula>
    </cfRule>
    <cfRule type="expression" dxfId="2" priority="741">
      <formula>AND(TODAY()&gt;=BM$5,TODAY()&lt;BN$5)</formula>
    </cfRule>
  </conditionalFormatting>
  <conditionalFormatting sqref="BN38:BN39">
    <cfRule type="expression" dxfId="0" priority="619">
      <formula>AND(task_start&lt;=BN$5,ROUNDDOWN((task_end-task_start+1)*task_progress,0)+task_start-1&gt;=BN$5)</formula>
    </cfRule>
    <cfRule type="expression" dxfId="1" priority="620" stopIfTrue="1">
      <formula>AND(task_end&gt;=BN$5,task_start&lt;BO$5)</formula>
    </cfRule>
    <cfRule type="expression" dxfId="2" priority="621">
      <formula>AND(TODAY()&gt;=BN$5,TODAY()&lt;BO$5)</formula>
    </cfRule>
  </conditionalFormatting>
  <conditionalFormatting sqref="BO38:BO39">
    <cfRule type="expression" dxfId="0" priority="499">
      <formula>AND(task_start&lt;=BO$5,ROUNDDOWN((task_end-task_start+1)*task_progress,0)+task_start-1&gt;=BO$5)</formula>
    </cfRule>
    <cfRule type="expression" dxfId="1" priority="500" stopIfTrue="1">
      <formula>AND(task_end&gt;=BO$5,task_start&lt;BP$5)</formula>
    </cfRule>
    <cfRule type="expression" dxfId="2" priority="501">
      <formula>AND(TODAY()&gt;=BO$5,TODAY()&lt;BP$5)</formula>
    </cfRule>
  </conditionalFormatting>
  <conditionalFormatting sqref="BP38:BP39">
    <cfRule type="expression" dxfId="0" priority="379">
      <formula>AND(task_start&lt;=BP$5,ROUNDDOWN((task_end-task_start+1)*task_progress,0)+task_start-1&gt;=BP$5)</formula>
    </cfRule>
    <cfRule type="expression" dxfId="1" priority="380" stopIfTrue="1">
      <formula>AND(task_end&gt;=BP$5,task_start&lt;BQ$5)</formula>
    </cfRule>
    <cfRule type="expression" dxfId="2" priority="381">
      <formula>AND(TODAY()&gt;=BP$5,TODAY()&lt;BQ$5)</formula>
    </cfRule>
  </conditionalFormatting>
  <conditionalFormatting sqref="BQ38:BQ39">
    <cfRule type="expression" dxfId="0" priority="259">
      <formula>AND(task_start&lt;=BQ$5,ROUNDDOWN((task_end-task_start+1)*task_progress,0)+task_start-1&gt;=BQ$5)</formula>
    </cfRule>
    <cfRule type="expression" dxfId="1" priority="260" stopIfTrue="1">
      <formula>AND(task_end&gt;=BQ$5,task_start&lt;BR$5)</formula>
    </cfRule>
    <cfRule type="expression" dxfId="2" priority="261">
      <formula>AND(TODAY()&gt;=BQ$5,TODAY()&lt;BR$5)</formula>
    </cfRule>
  </conditionalFormatting>
  <conditionalFormatting sqref="BR38:BR39">
    <cfRule type="expression" dxfId="0" priority="139">
      <formula>AND(task_start&lt;=BR$5,ROUNDDOWN((task_end-task_start+1)*task_progress,0)+task_start-1&gt;=BR$5)</formula>
    </cfRule>
    <cfRule type="expression" dxfId="1" priority="140" stopIfTrue="1">
      <formula>AND(task_end&gt;=BR$5,task_start&lt;BS$5)</formula>
    </cfRule>
    <cfRule type="expression" dxfId="2" priority="141">
      <formula>AND(TODAY()&gt;=BR$5,TODAY()&lt;BS$5)</formula>
    </cfRule>
  </conditionalFormatting>
  <conditionalFormatting sqref="H5:BK14 H16:BK28 H54:BK54 H68:BK70">
    <cfRule type="expression" dxfId="2" priority="1199">
      <formula>AND(TODAY()&gt;=H$5,TODAY()&lt;I$5)</formula>
    </cfRule>
  </conditionalFormatting>
  <conditionalFormatting sqref="BL5:BL14 BL16:BL28 BL54 BL68:BL70">
    <cfRule type="expression" dxfId="2" priority="897">
      <formula>AND(TODAY()&gt;=BL$5,TODAY()&lt;BM$5)</formula>
    </cfRule>
  </conditionalFormatting>
  <conditionalFormatting sqref="BM5:BM14 BM16:BM28 BM54 BM68:BM70">
    <cfRule type="expression" dxfId="2" priority="777">
      <formula>AND(TODAY()&gt;=BM$5,TODAY()&lt;BN$5)</formula>
    </cfRule>
  </conditionalFormatting>
  <conditionalFormatting sqref="BN5:BN14 BN16:BN28 BN54 BN68:BN70">
    <cfRule type="expression" dxfId="2" priority="657">
      <formula>AND(TODAY()&gt;=BN$5,TODAY()&lt;BO$5)</formula>
    </cfRule>
  </conditionalFormatting>
  <conditionalFormatting sqref="BO5:BO14 BO16:BO28 BO54 BO68:BO70">
    <cfRule type="expression" dxfId="2" priority="537">
      <formula>AND(TODAY()&gt;=BO$5,TODAY()&lt;BP$5)</formula>
    </cfRule>
  </conditionalFormatting>
  <conditionalFormatting sqref="BP5:BP14 BP16:BP28 BP54 BP68:BP70">
    <cfRule type="expression" dxfId="2" priority="417">
      <formula>AND(TODAY()&gt;=BP$5,TODAY()&lt;BQ$5)</formula>
    </cfRule>
  </conditionalFormatting>
  <conditionalFormatting sqref="BQ5:BQ14 BQ16:BQ28 BQ54 BQ68:BQ70">
    <cfRule type="expression" dxfId="2" priority="297">
      <formula>AND(TODAY()&gt;=BQ$5,TODAY()&lt;BR$5)</formula>
    </cfRule>
  </conditionalFormatting>
  <conditionalFormatting sqref="BR5:BR14 BR16:BR28 BR54 BR68:BR70">
    <cfRule type="expression" dxfId="2" priority="177">
      <formula>AND(TODAY()&gt;=BR$5,TODAY()&lt;BS$5)</formula>
    </cfRule>
  </conditionalFormatting>
  <conditionalFormatting sqref="D7:D14 D16:D28 D54 D68:D70">
    <cfRule type="dataBar" priority="1180">
      <dataBar>
        <cfvo type="num" val="0"/>
        <cfvo type="num" val="1"/>
        <color theme="0" tint="-0.249977111117893"/>
      </dataBar>
      <extLst>
        <ext xmlns:x14="http://schemas.microsoft.com/office/spreadsheetml/2009/9/main" uri="{B025F937-C7B1-47D3-B67F-A62EFF666E3E}">
          <x14:id>{9b3ea057-92d9-460f-9a59-2e586b5349c9}</x14:id>
        </ext>
      </extLst>
    </cfRule>
  </conditionalFormatting>
  <conditionalFormatting sqref="H7:BK14 H16:BK28 H54:BK54 H68:BK70">
    <cfRule type="expression" dxfId="0" priority="1193">
      <formula>AND(task_start&lt;=H$5,ROUNDDOWN((task_end-task_start+1)*task_progress,0)+task_start-1&gt;=H$5)</formula>
    </cfRule>
    <cfRule type="expression" dxfId="1" priority="1194" stopIfTrue="1">
      <formula>AND(task_end&gt;=H$5,task_start&lt;I$5)</formula>
    </cfRule>
  </conditionalFormatting>
  <conditionalFormatting sqref="BL7:BL14 BL16:BL28 BL54 BL68:BL70">
    <cfRule type="expression" dxfId="0" priority="895">
      <formula>AND(task_start&lt;=BL$5,ROUNDDOWN((task_end-task_start+1)*task_progress,0)+task_start-1&gt;=BL$5)</formula>
    </cfRule>
    <cfRule type="expression" dxfId="1" priority="896" stopIfTrue="1">
      <formula>AND(task_end&gt;=BL$5,task_start&lt;BM$5)</formula>
    </cfRule>
  </conditionalFormatting>
  <conditionalFormatting sqref="BM7:BM14 BM16:BM28 BM54 BM68:BM70">
    <cfRule type="expression" dxfId="0" priority="775">
      <formula>AND(task_start&lt;=BM$5,ROUNDDOWN((task_end-task_start+1)*task_progress,0)+task_start-1&gt;=BM$5)</formula>
    </cfRule>
    <cfRule type="expression" dxfId="1" priority="776" stopIfTrue="1">
      <formula>AND(task_end&gt;=BM$5,task_start&lt;BN$5)</formula>
    </cfRule>
  </conditionalFormatting>
  <conditionalFormatting sqref="BN7:BN14 BN16:BN28 BN54 BN68:BN70">
    <cfRule type="expression" dxfId="0" priority="655">
      <formula>AND(task_start&lt;=BN$5,ROUNDDOWN((task_end-task_start+1)*task_progress,0)+task_start-1&gt;=BN$5)</formula>
    </cfRule>
    <cfRule type="expression" dxfId="1" priority="656" stopIfTrue="1">
      <formula>AND(task_end&gt;=BN$5,task_start&lt;BO$5)</formula>
    </cfRule>
  </conditionalFormatting>
  <conditionalFormatting sqref="BO7:BO14 BO16:BO28 BO54 BO68:BO70">
    <cfRule type="expression" dxfId="0" priority="535">
      <formula>AND(task_start&lt;=BO$5,ROUNDDOWN((task_end-task_start+1)*task_progress,0)+task_start-1&gt;=BO$5)</formula>
    </cfRule>
    <cfRule type="expression" dxfId="1" priority="536" stopIfTrue="1">
      <formula>AND(task_end&gt;=BO$5,task_start&lt;BP$5)</formula>
    </cfRule>
  </conditionalFormatting>
  <conditionalFormatting sqref="BP7:BP14 BP16:BP28 BP54 BP68:BP70">
    <cfRule type="expression" dxfId="0" priority="415">
      <formula>AND(task_start&lt;=BP$5,ROUNDDOWN((task_end-task_start+1)*task_progress,0)+task_start-1&gt;=BP$5)</formula>
    </cfRule>
    <cfRule type="expression" dxfId="1" priority="416" stopIfTrue="1">
      <formula>AND(task_end&gt;=BP$5,task_start&lt;BQ$5)</formula>
    </cfRule>
  </conditionalFormatting>
  <conditionalFormatting sqref="BQ7:BQ14 BQ16:BQ28 BQ54 BQ68:BQ70">
    <cfRule type="expression" dxfId="0" priority="295">
      <formula>AND(task_start&lt;=BQ$5,ROUNDDOWN((task_end-task_start+1)*task_progress,0)+task_start-1&gt;=BQ$5)</formula>
    </cfRule>
    <cfRule type="expression" dxfId="1" priority="296" stopIfTrue="1">
      <formula>AND(task_end&gt;=BQ$5,task_start&lt;BR$5)</formula>
    </cfRule>
  </conditionalFormatting>
  <conditionalFormatting sqref="BR7:BR14 BR16:BR28 BR54 BR68:BR70">
    <cfRule type="expression" dxfId="0" priority="175">
      <formula>AND(task_start&lt;=BR$5,ROUNDDOWN((task_end-task_start+1)*task_progress,0)+task_start-1&gt;=BR$5)</formula>
    </cfRule>
    <cfRule type="expression" dxfId="1" priority="176" stopIfTrue="1">
      <formula>AND(task_end&gt;=BR$5,task_start&lt;BS$5)</formula>
    </cfRule>
  </conditionalFormatting>
  <conditionalFormatting sqref="D8:D14 D16:D28 D54 D68">
    <cfRule type="dataBar" priority="1163">
      <dataBar>
        <cfvo type="min"/>
        <cfvo type="max"/>
        <color rgb="FFFFB628"/>
      </dataBar>
      <extLst>
        <ext xmlns:x14="http://schemas.microsoft.com/office/spreadsheetml/2009/9/main" uri="{B025F937-C7B1-47D3-B67F-A62EFF666E3E}">
          <x14:id>{e996f8a3-43ee-4463-b315-3aa3ea08fc71}</x14:id>
        </ext>
      </extLst>
    </cfRule>
  </conditionalFormatting>
  <conditionalFormatting sqref="H38:BK39">
    <cfRule type="expression" dxfId="0" priority="1084">
      <formula>AND(task_start&lt;=H$5,ROUNDDOWN((task_end-task_start+1)*task_progress,0)+task_start-1&gt;=H$5)</formula>
    </cfRule>
    <cfRule type="expression" dxfId="1" priority="1085" stopIfTrue="1">
      <formula>AND(task_end&gt;=H$5,task_start&lt;I$5)</formula>
    </cfRule>
    <cfRule type="expression" dxfId="2" priority="1086">
      <formula>AND(TODAY()&gt;=H$5,TODAY()&lt;I$5)</formula>
    </cfRule>
  </conditionalFormatting>
  <dataValidations count="2">
    <dataValidation type="whole" operator="greaterThanOrEqual" allowBlank="1" showInputMessage="1" promptTitle="显示周数" prompt="更改此数字将滚动甘特图视图。" sqref="C4">
      <formula1>1</formula1>
    </dataValidation>
    <dataValidation allowBlank="1" showInputMessage="1" showErrorMessage="1" prompt="输入项目进度，后方进度条将自动变色。" sqref="D6"/>
  </dataValidations>
  <printOptions horizontalCentered="1"/>
  <pageMargins left="0.35" right="0.35" top="0.35" bottom="0.5" header="0.3" footer="0.3"/>
  <pageSetup paperSize="9" scale="51" fitToHeight="0" orientation="landscape"/>
  <headerFooter scaleWithDoc="0"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a8f06f89-9aad-412f-9037-abda7e76e58e}">
            <x14:dataBar minLength="0" maxLength="100" gradient="0">
              <x14:cfvo type="num">
                <xm:f>0</xm:f>
              </x14:cfvo>
              <x14:cfvo type="num">
                <xm:f>1</xm:f>
              </x14:cfvo>
              <x14:negativeFillColor rgb="FFFF0000"/>
              <x14:axisColor rgb="FF000000"/>
            </x14:dataBar>
          </x14:cfRule>
          <x14:cfRule type="dataBar" id="{cc297557-98ed-4b31-b9f6-1820a12e3650}">
            <x14:dataBar minLength="0" maxLength="100" border="1" negativeBarBorderColorSameAsPositive="0">
              <x14:cfvo type="autoMin"/>
              <x14:cfvo type="autoMax"/>
              <x14:borderColor rgb="FFFFB628"/>
              <x14:negativeFillColor rgb="FFFF0000"/>
              <x14:negativeBorderColor rgb="FFFF0000"/>
              <x14:axisColor rgb="FF000000"/>
            </x14:dataBar>
          </x14:cfRule>
          <xm:sqref>D15</xm:sqref>
        </x14:conditionalFormatting>
        <x14:conditionalFormatting xmlns:xm="http://schemas.microsoft.com/office/excel/2006/main">
          <x14:cfRule type="dataBar" id="{8e14306e-efdd-48a3-9919-bfb31fdf83e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4623012-25ce-4780-b5be-966cf5e743c6}">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21153ace-f12e-41f5-9693-f0a3b12b76b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e61d6b86-8070-416f-94eb-428cef4b4f0f}">
            <x14:dataBar minLength="0" maxLength="100" gradient="0">
              <x14:cfvo type="num">
                <xm:f>0</xm:f>
              </x14:cfvo>
              <x14:cfvo type="num">
                <xm:f>1</xm:f>
              </x14:cfvo>
              <x14:negativeFillColor rgb="FFFF0000"/>
              <x14:axisColor rgb="FF000000"/>
            </x14:dataBar>
          </x14:cfRule>
          <x14:cfRule type="dataBar" id="{fe3f5e7a-be90-4b72-9bae-aa5f1cb6ad5b}">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943cbd10-74d9-466a-b87c-93f54cc05ffc}">
            <x14:dataBar minLength="0" maxLength="100" border="1" negativeBarBorderColorSameAsPositive="0">
              <x14:cfvo type="autoMin"/>
              <x14:cfvo type="autoMax"/>
              <x14:borderColor rgb="FFFFB628"/>
              <x14:negativeFillColor rgb="FFFF0000"/>
              <x14:negativeBorderColor rgb="FFFF0000"/>
              <x14:axisColor rgb="FF000000"/>
            </x14:dataBar>
          </x14:cfRule>
          <xm:sqref>D30</xm:sqref>
        </x14:conditionalFormatting>
        <x14:conditionalFormatting xmlns:xm="http://schemas.microsoft.com/office/excel/2006/main">
          <x14:cfRule type="dataBar" id="{70fe7a06-81df-4448-9061-d4f7b02d4cb5}">
            <x14:dataBar minLength="0" maxLength="100" gradient="0">
              <x14:cfvo type="num">
                <xm:f>0</xm:f>
              </x14:cfvo>
              <x14:cfvo type="num">
                <xm:f>1</xm:f>
              </x14:cfvo>
              <x14:negativeFillColor rgb="FFFF0000"/>
              <x14:axisColor rgb="FF000000"/>
            </x14:dataBar>
          </x14:cfRule>
          <x14:cfRule type="dataBar" id="{0c5c14ae-c865-49ae-9b4b-748eee8e4f77}">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6e19b5a8-37bd-477a-90b7-dbf9f0734c4c}">
            <x14:dataBar minLength="0" maxLength="100" border="1" negativeBarBorderColorSameAsPositive="0">
              <x14:cfvo type="autoMin"/>
              <x14:cfvo type="autoMax"/>
              <x14:borderColor rgb="FFFFB628"/>
              <x14:negativeFillColor rgb="FFFF0000"/>
              <x14:negativeBorderColor rgb="FFFF0000"/>
              <x14:axisColor rgb="FF000000"/>
            </x14:dataBar>
          </x14:cfRule>
          <xm:sqref>D31</xm:sqref>
        </x14:conditionalFormatting>
        <x14:conditionalFormatting xmlns:xm="http://schemas.microsoft.com/office/excel/2006/main">
          <x14:cfRule type="dataBar" id="{f61d027d-6a5a-4839-9596-41ec104f4304}">
            <x14:dataBar minLength="0" maxLength="100" gradient="0">
              <x14:cfvo type="num">
                <xm:f>0</xm:f>
              </x14:cfvo>
              <x14:cfvo type="num">
                <xm:f>1</xm:f>
              </x14:cfvo>
              <x14:negativeFillColor rgb="FFFF0000"/>
              <x14:axisColor rgb="FF000000"/>
            </x14:dataBar>
          </x14:cfRule>
          <x14:cfRule type="dataBar" id="{b10d79a7-03ca-484f-bf89-4ed56786d594}">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73d43501-7329-46af-baed-b81a979991e2}">
            <x14:dataBar minLength="0" maxLength="100" border="1" negativeBarBorderColorSameAsPositive="0">
              <x14:cfvo type="autoMin"/>
              <x14:cfvo type="autoMax"/>
              <x14:borderColor rgb="FFFFB628"/>
              <x14:negativeFillColor rgb="FFFF0000"/>
              <x14:negativeBorderColor rgb="FFFF0000"/>
              <x14:axisColor rgb="FF000000"/>
            </x14:dataBar>
          </x14:cfRule>
          <xm:sqref>D32</xm:sqref>
        </x14:conditionalFormatting>
        <x14:conditionalFormatting xmlns:xm="http://schemas.microsoft.com/office/excel/2006/main">
          <x14:cfRule type="dataBar" id="{f6682bc1-37f7-4c9a-a181-4562455d95f2}">
            <x14:dataBar minLength="0" maxLength="100" gradient="0">
              <x14:cfvo type="num">
                <xm:f>0</xm:f>
              </x14:cfvo>
              <x14:cfvo type="num">
                <xm:f>1</xm:f>
              </x14:cfvo>
              <x14:negativeFillColor rgb="FFFF0000"/>
              <x14:axisColor rgb="FF000000"/>
            </x14:dataBar>
          </x14:cfRule>
          <x14:cfRule type="dataBar" id="{a0b6c161-0060-4ef7-b174-9a505cad214c}">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71e7fcfd-2daa-4f8d-b874-ee8a65a10ca3}">
            <x14:dataBar minLength="0" maxLength="100" border="1" negativeBarBorderColorSameAsPositive="0">
              <x14:cfvo type="autoMin"/>
              <x14:cfvo type="autoMax"/>
              <x14:borderColor rgb="FFFFB628"/>
              <x14:negativeFillColor rgb="FFFF0000"/>
              <x14:negativeBorderColor rgb="FFFF0000"/>
              <x14:axisColor rgb="FF000000"/>
            </x14:dataBar>
          </x14:cfRule>
          <xm:sqref>D33</xm:sqref>
        </x14:conditionalFormatting>
        <x14:conditionalFormatting xmlns:xm="http://schemas.microsoft.com/office/excel/2006/main">
          <x14:cfRule type="dataBar" id="{63e95cc1-b1a8-4b66-8428-d43ff01adcc7}">
            <x14:dataBar minLength="0" maxLength="100" gradient="0">
              <x14:cfvo type="num">
                <xm:f>0</xm:f>
              </x14:cfvo>
              <x14:cfvo type="num">
                <xm:f>1</xm:f>
              </x14:cfvo>
              <x14:negativeFillColor rgb="FFFF0000"/>
              <x14:axisColor rgb="FF000000"/>
            </x14:dataBar>
          </x14:cfRule>
          <x14:cfRule type="dataBar" id="{98b679a7-0cec-426c-8a45-03c8c182f748}">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14b2a4e9-f56c-4212-932a-7569cd2446c1}">
            <x14:dataBar minLength="0" maxLength="100" border="1" negativeBarBorderColorSameAsPositive="0">
              <x14:cfvo type="autoMin"/>
              <x14:cfvo type="autoMax"/>
              <x14:borderColor rgb="FFFFB628"/>
              <x14:negativeFillColor rgb="FFFF0000"/>
              <x14:negativeBorderColor rgb="FFFF0000"/>
              <x14:axisColor rgb="FF000000"/>
            </x14:dataBar>
          </x14:cfRule>
          <xm:sqref>D37</xm:sqref>
        </x14:conditionalFormatting>
        <x14:conditionalFormatting xmlns:xm="http://schemas.microsoft.com/office/excel/2006/main">
          <x14:cfRule type="dataBar" id="{a06bace1-9aee-4858-9727-ce8bd3843268}">
            <x14:dataBar minLength="0" maxLength="100" gradient="0">
              <x14:cfvo type="num">
                <xm:f>0</xm:f>
              </x14:cfvo>
              <x14:cfvo type="num">
                <xm:f>1</xm:f>
              </x14:cfvo>
              <x14:negativeFillColor rgb="FFFF0000"/>
              <x14:axisColor rgb="FF000000"/>
            </x14:dataBar>
          </x14:cfRule>
          <x14:cfRule type="dataBar" id="{9d2f00f1-18eb-4855-9681-60386f329034}">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41a0d42f-eb1f-4ec9-8c98-f1b153501b29}">
            <x14:dataBar minLength="0" maxLength="100" border="1" negativeBarBorderColorSameAsPositive="0">
              <x14:cfvo type="autoMin"/>
              <x14:cfvo type="autoMax"/>
              <x14:borderColor rgb="FFFFB628"/>
              <x14:negativeFillColor rgb="FFFF0000"/>
              <x14:negativeBorderColor rgb="FFFF0000"/>
              <x14:axisColor rgb="FF000000"/>
            </x14:dataBar>
          </x14:cfRule>
          <xm:sqref>D40</xm:sqref>
        </x14:conditionalFormatting>
        <x14:conditionalFormatting xmlns:xm="http://schemas.microsoft.com/office/excel/2006/main">
          <x14:cfRule type="dataBar" id="{de2d2fae-c3a9-497f-85c7-e7648aa0931b}">
            <x14:dataBar minLength="0" maxLength="100" gradient="0">
              <x14:cfvo type="num">
                <xm:f>0</xm:f>
              </x14:cfvo>
              <x14:cfvo type="num">
                <xm:f>1</xm:f>
              </x14:cfvo>
              <x14:negativeFillColor rgb="FFFF0000"/>
              <x14:axisColor rgb="FF000000"/>
            </x14:dataBar>
          </x14:cfRule>
          <x14:cfRule type="dataBar" id="{b92f079b-9833-4103-acbd-45ecd07034bc}">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81f8102a-5e01-49ca-97d9-b2a094e3561a}">
            <x14:dataBar minLength="0" maxLength="100" border="1" negativeBarBorderColorSameAsPositive="0">
              <x14:cfvo type="autoMin"/>
              <x14:cfvo type="autoMax"/>
              <x14:borderColor rgb="FFFFB628"/>
              <x14:negativeFillColor rgb="FFFF0000"/>
              <x14:negativeBorderColor rgb="FFFF0000"/>
              <x14:axisColor rgb="FF000000"/>
            </x14:dataBar>
          </x14:cfRule>
          <xm:sqref>D41</xm:sqref>
        </x14:conditionalFormatting>
        <x14:conditionalFormatting xmlns:xm="http://schemas.microsoft.com/office/excel/2006/main">
          <x14:cfRule type="dataBar" id="{e83fb7d6-905d-4048-8ce9-0370ffc8e12a}">
            <x14:dataBar minLength="0" maxLength="100" gradient="0">
              <x14:cfvo type="num">
                <xm:f>0</xm:f>
              </x14:cfvo>
              <x14:cfvo type="num">
                <xm:f>1</xm:f>
              </x14:cfvo>
              <x14:negativeFillColor rgb="FFFF0000"/>
              <x14:axisColor rgb="FF000000"/>
            </x14:dataBar>
          </x14:cfRule>
          <x14:cfRule type="dataBar" id="{9db2d0fa-9fc0-4449-b806-1d756a39b072}">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079cfe29-0bd4-4941-a967-0da0c5ba7156}">
            <x14:dataBar minLength="0" maxLength="100" border="1" negativeBarBorderColorSameAsPositive="0">
              <x14:cfvo type="autoMin"/>
              <x14:cfvo type="autoMax"/>
              <x14:borderColor rgb="FFFFB628"/>
              <x14:negativeFillColor rgb="FFFF0000"/>
              <x14:negativeBorderColor rgb="FFFF0000"/>
              <x14:axisColor rgb="FF000000"/>
            </x14:dataBar>
          </x14:cfRule>
          <xm:sqref>D42</xm:sqref>
        </x14:conditionalFormatting>
        <x14:conditionalFormatting xmlns:xm="http://schemas.microsoft.com/office/excel/2006/main">
          <x14:cfRule type="dataBar" id="{504d42cf-3de4-4730-b523-92c8d3b6382f}">
            <x14:dataBar minLength="0" maxLength="100" gradient="0">
              <x14:cfvo type="num">
                <xm:f>0</xm:f>
              </x14:cfvo>
              <x14:cfvo type="num">
                <xm:f>1</xm:f>
              </x14:cfvo>
              <x14:negativeFillColor rgb="FFFF0000"/>
              <x14:axisColor rgb="FF000000"/>
            </x14:dataBar>
          </x14:cfRule>
          <x14:cfRule type="dataBar" id="{0cb9264d-139a-4544-b79f-bc7513aae217}">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02acfce5-3f66-431f-9a3c-70be24dd6057}">
            <x14:dataBar minLength="0" maxLength="100" border="1" negativeBarBorderColorSameAsPositive="0">
              <x14:cfvo type="autoMin"/>
              <x14:cfvo type="autoMax"/>
              <x14:borderColor rgb="FFFFB628"/>
              <x14:negativeFillColor rgb="FFFF0000"/>
              <x14:negativeBorderColor rgb="FFFF0000"/>
              <x14:axisColor rgb="FF000000"/>
            </x14:dataBar>
          </x14:cfRule>
          <xm:sqref>D43</xm:sqref>
        </x14:conditionalFormatting>
        <x14:conditionalFormatting xmlns:xm="http://schemas.microsoft.com/office/excel/2006/main">
          <x14:cfRule type="dataBar" id="{1565034e-e99d-4b5b-93cb-154434e3505d}">
            <x14:dataBar minLength="0" maxLength="100" gradient="0">
              <x14:cfvo type="num">
                <xm:f>0</xm:f>
              </x14:cfvo>
              <x14:cfvo type="num">
                <xm:f>1</xm:f>
              </x14:cfvo>
              <x14:negativeFillColor rgb="FFFF0000"/>
              <x14:axisColor rgb="FF000000"/>
            </x14:dataBar>
          </x14:cfRule>
          <x14:cfRule type="dataBar" id="{a9b814e7-bc0a-4fe2-981d-6ac078edc3aa}">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1fcf77b9-b164-4f30-a8b4-93eef3e4fbd4}">
            <x14:dataBar minLength="0" maxLength="100" border="1" negativeBarBorderColorSameAsPositive="0">
              <x14:cfvo type="autoMin"/>
              <x14:cfvo type="autoMax"/>
              <x14:borderColor rgb="FFFFB628"/>
              <x14:negativeFillColor rgb="FFFF0000"/>
              <x14:negativeBorderColor rgb="FFFF0000"/>
              <x14:axisColor rgb="FF000000"/>
            </x14:dataBar>
          </x14:cfRule>
          <xm:sqref>D44</xm:sqref>
        </x14:conditionalFormatting>
        <x14:conditionalFormatting xmlns:xm="http://schemas.microsoft.com/office/excel/2006/main">
          <x14:cfRule type="dataBar" id="{aa86b5d0-b69f-456d-8e10-cbf9c861fd18}">
            <x14:dataBar minLength="0" maxLength="100" gradient="0">
              <x14:cfvo type="num">
                <xm:f>0</xm:f>
              </x14:cfvo>
              <x14:cfvo type="num">
                <xm:f>1</xm:f>
              </x14:cfvo>
              <x14:negativeFillColor rgb="FFFF0000"/>
              <x14:axisColor rgb="FF000000"/>
            </x14:dataBar>
          </x14:cfRule>
          <x14:cfRule type="dataBar" id="{a1ca25c9-61d2-4bba-8de1-ca760dc455bb}">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2a404e07-a323-45ec-8d78-084eaa63e9ca}">
            <x14:dataBar minLength="0" maxLength="100" border="1" negativeBarBorderColorSameAsPositive="0">
              <x14:cfvo type="autoMin"/>
              <x14:cfvo type="autoMax"/>
              <x14:borderColor rgb="FFFFB628"/>
              <x14:negativeFillColor rgb="FFFF0000"/>
              <x14:negativeBorderColor rgb="FFFF0000"/>
              <x14:axisColor rgb="FF000000"/>
            </x14:dataBar>
          </x14:cfRule>
          <xm:sqref>D45</xm:sqref>
        </x14:conditionalFormatting>
        <x14:conditionalFormatting xmlns:xm="http://schemas.microsoft.com/office/excel/2006/main">
          <x14:cfRule type="dataBar" id="{94605f7d-0bbd-4e6d-88ad-bd5d24d91ff1}">
            <x14:dataBar minLength="0" maxLength="100" gradient="0">
              <x14:cfvo type="num">
                <xm:f>0</xm:f>
              </x14:cfvo>
              <x14:cfvo type="num">
                <xm:f>1</xm:f>
              </x14:cfvo>
              <x14:negativeFillColor rgb="FFFF0000"/>
              <x14:axisColor rgb="FF000000"/>
            </x14:dataBar>
          </x14:cfRule>
          <x14:cfRule type="dataBar" id="{e21de06d-e824-42c5-b8c7-53db5db42773}">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60d662b9-6a33-4328-b5d1-4b7d57f47354}">
            <x14:dataBar minLength="0" maxLength="100" border="1" negativeBarBorderColorSameAsPositive="0">
              <x14:cfvo type="autoMin"/>
              <x14:cfvo type="autoMax"/>
              <x14:borderColor rgb="FFFFB628"/>
              <x14:negativeFillColor rgb="FFFF0000"/>
              <x14:negativeBorderColor rgb="FFFF0000"/>
              <x14:axisColor rgb="FF000000"/>
            </x14:dataBar>
          </x14:cfRule>
          <xm:sqref>D46</xm:sqref>
        </x14:conditionalFormatting>
        <x14:conditionalFormatting xmlns:xm="http://schemas.microsoft.com/office/excel/2006/main">
          <x14:cfRule type="dataBar" id="{2ac245aa-83e0-4fcf-9a46-9996db6d59d5}">
            <x14:dataBar minLength="0" maxLength="100" gradient="0">
              <x14:cfvo type="num">
                <xm:f>0</xm:f>
              </x14:cfvo>
              <x14:cfvo type="num">
                <xm:f>1</xm:f>
              </x14:cfvo>
              <x14:negativeFillColor rgb="FFFF0000"/>
              <x14:axisColor rgb="FF000000"/>
            </x14:dataBar>
          </x14:cfRule>
          <x14:cfRule type="dataBar" id="{9cced120-f1fe-4b52-b2ab-723abf0d1af2}">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974d4e79-cb0f-4244-b50f-2d9a9650bd1a}">
            <x14:dataBar minLength="0" maxLength="100" border="1" negativeBarBorderColorSameAsPositive="0">
              <x14:cfvo type="autoMin"/>
              <x14:cfvo type="autoMax"/>
              <x14:borderColor rgb="FFFFB628"/>
              <x14:negativeFillColor rgb="FFFF0000"/>
              <x14:negativeBorderColor rgb="FFFF0000"/>
              <x14:axisColor rgb="FF000000"/>
            </x14:dataBar>
          </x14:cfRule>
          <xm:sqref>D47</xm:sqref>
        </x14:conditionalFormatting>
        <x14:conditionalFormatting xmlns:xm="http://schemas.microsoft.com/office/excel/2006/main">
          <x14:cfRule type="dataBar" id="{984095a3-fb81-4484-aba0-9467403f7352}">
            <x14:dataBar minLength="0" maxLength="100" gradient="0">
              <x14:cfvo type="num">
                <xm:f>0</xm:f>
              </x14:cfvo>
              <x14:cfvo type="num">
                <xm:f>1</xm:f>
              </x14:cfvo>
              <x14:negativeFillColor rgb="FFFF0000"/>
              <x14:axisColor rgb="FF000000"/>
            </x14:dataBar>
          </x14:cfRule>
          <x14:cfRule type="dataBar" id="{d8ba87b9-ee9a-40e7-8b27-9984b5325f73}">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246ef80f-5933-4c4e-9f65-8ecc5e8100c6}">
            <x14:dataBar minLength="0" maxLength="100" border="1" negativeBarBorderColorSameAsPositive="0">
              <x14:cfvo type="autoMin"/>
              <x14:cfvo type="autoMax"/>
              <x14:borderColor rgb="FFFFB628"/>
              <x14:negativeFillColor rgb="FFFF0000"/>
              <x14:negativeBorderColor rgb="FFFF0000"/>
              <x14:axisColor rgb="FF000000"/>
            </x14:dataBar>
          </x14:cfRule>
          <xm:sqref>D48</xm:sqref>
        </x14:conditionalFormatting>
        <x14:conditionalFormatting xmlns:xm="http://schemas.microsoft.com/office/excel/2006/main">
          <x14:cfRule type="dataBar" id="{95c20fc2-30c1-414c-9a9b-08d7e4cee8ef}">
            <x14:dataBar minLength="0" maxLength="100" gradient="0">
              <x14:cfvo type="num">
                <xm:f>0</xm:f>
              </x14:cfvo>
              <x14:cfvo type="num">
                <xm:f>1</xm:f>
              </x14:cfvo>
              <x14:negativeFillColor rgb="FFFF0000"/>
              <x14:axisColor rgb="FF000000"/>
            </x14:dataBar>
          </x14:cfRule>
          <x14:cfRule type="dataBar" id="{7cc2cee4-eefc-4ecb-b6cd-7de437f5c47d}">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191d08a1-1c14-46e2-9f37-a742f21b8f47}">
            <x14:dataBar minLength="0" maxLength="100" border="1" negativeBarBorderColorSameAsPositive="0">
              <x14:cfvo type="autoMin"/>
              <x14:cfvo type="autoMax"/>
              <x14:borderColor rgb="FFFFB628"/>
              <x14:negativeFillColor rgb="FFFF0000"/>
              <x14:negativeBorderColor rgb="FFFF0000"/>
              <x14:axisColor rgb="FF000000"/>
            </x14:dataBar>
          </x14:cfRule>
          <xm:sqref>D49</xm:sqref>
        </x14:conditionalFormatting>
        <x14:conditionalFormatting xmlns:xm="http://schemas.microsoft.com/office/excel/2006/main">
          <x14:cfRule type="dataBar" id="{8d664b16-44eb-4435-bcd8-69fe307670da}">
            <x14:dataBar minLength="0" maxLength="100" gradient="0">
              <x14:cfvo type="num">
                <xm:f>0</xm:f>
              </x14:cfvo>
              <x14:cfvo type="num">
                <xm:f>1</xm:f>
              </x14:cfvo>
              <x14:negativeFillColor rgb="FFFF0000"/>
              <x14:axisColor rgb="FF000000"/>
            </x14:dataBar>
          </x14:cfRule>
          <x14:cfRule type="dataBar" id="{73d16d30-4074-43ef-ad5e-7fef3c3c0a08}">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4b16fc7f-61c6-45f1-8f3e-e9d524547569}">
            <x14:dataBar minLength="0" maxLength="100" border="1" negativeBarBorderColorSameAsPositive="0">
              <x14:cfvo type="autoMin"/>
              <x14:cfvo type="autoMax"/>
              <x14:borderColor rgb="FFFFB628"/>
              <x14:negativeFillColor rgb="FFFF0000"/>
              <x14:negativeBorderColor rgb="FFFF0000"/>
              <x14:axisColor rgb="FF000000"/>
            </x14:dataBar>
          </x14:cfRule>
          <xm:sqref>D50</xm:sqref>
        </x14:conditionalFormatting>
        <x14:conditionalFormatting xmlns:xm="http://schemas.microsoft.com/office/excel/2006/main">
          <x14:cfRule type="dataBar" id="{d258bb2c-eb7e-48aa-bfc1-fd105106afd5}">
            <x14:dataBar minLength="0" maxLength="100" gradient="0">
              <x14:cfvo type="num">
                <xm:f>0</xm:f>
              </x14:cfvo>
              <x14:cfvo type="num">
                <xm:f>1</xm:f>
              </x14:cfvo>
              <x14:negativeFillColor rgb="FFFF0000"/>
              <x14:axisColor rgb="FF000000"/>
            </x14:dataBar>
          </x14:cfRule>
          <x14:cfRule type="dataBar" id="{1d6d8c73-a7db-45bc-abe4-4202fabbb8a9}">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350ee2db-42d6-441c-8e96-f9ad8cb7767f}">
            <x14:dataBar minLength="0" maxLength="100" border="1" negativeBarBorderColorSameAsPositive="0">
              <x14:cfvo type="autoMin"/>
              <x14:cfvo type="autoMax"/>
              <x14:borderColor rgb="FFFFB628"/>
              <x14:negativeFillColor rgb="FFFF0000"/>
              <x14:negativeBorderColor rgb="FFFF0000"/>
              <x14:axisColor rgb="FF000000"/>
            </x14:dataBar>
          </x14:cfRule>
          <xm:sqref>D51</xm:sqref>
        </x14:conditionalFormatting>
        <x14:conditionalFormatting xmlns:xm="http://schemas.microsoft.com/office/excel/2006/main">
          <x14:cfRule type="dataBar" id="{d4b0c9e8-5b80-46b0-b168-d74cc4676b54}">
            <x14:dataBar minLength="0" maxLength="100" gradient="0">
              <x14:cfvo type="num">
                <xm:f>0</xm:f>
              </x14:cfvo>
              <x14:cfvo type="num">
                <xm:f>1</xm:f>
              </x14:cfvo>
              <x14:negativeFillColor rgb="FFFF0000"/>
              <x14:axisColor rgb="FF000000"/>
            </x14:dataBar>
          </x14:cfRule>
          <x14:cfRule type="dataBar" id="{61fdcf61-492f-49ca-bee7-46834253cb6d}">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40eed5f0-0172-44d7-831f-9de7b58e1288}">
            <x14:dataBar minLength="0" maxLength="100" border="1" negativeBarBorderColorSameAsPositive="0">
              <x14:cfvo type="autoMin"/>
              <x14:cfvo type="autoMax"/>
              <x14:borderColor rgb="FFFFB628"/>
              <x14:negativeFillColor rgb="FFFF0000"/>
              <x14:negativeBorderColor rgb="FFFF0000"/>
              <x14:axisColor rgb="FF000000"/>
            </x14:dataBar>
          </x14:cfRule>
          <xm:sqref>D52</xm:sqref>
        </x14:conditionalFormatting>
        <x14:conditionalFormatting xmlns:xm="http://schemas.microsoft.com/office/excel/2006/main">
          <x14:cfRule type="dataBar" id="{5419d3ae-4ce9-41fc-bf00-34a77d489b71}">
            <x14:dataBar minLength="0" maxLength="100" gradient="0">
              <x14:cfvo type="num">
                <xm:f>0</xm:f>
              </x14:cfvo>
              <x14:cfvo type="num">
                <xm:f>1</xm:f>
              </x14:cfvo>
              <x14:negativeFillColor rgb="FFFF0000"/>
              <x14:axisColor rgb="FF000000"/>
            </x14:dataBar>
          </x14:cfRule>
          <x14:cfRule type="dataBar" id="{f74444c4-b788-4fcc-8830-6e35bbff842d}">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6d1fff1c-10bb-46c8-a996-12efc76e5182}">
            <x14:dataBar minLength="0" maxLength="100" border="1" negativeBarBorderColorSameAsPositive="0">
              <x14:cfvo type="autoMin"/>
              <x14:cfvo type="autoMax"/>
              <x14:borderColor rgb="FFFFB628"/>
              <x14:negativeFillColor rgb="FFFF0000"/>
              <x14:negativeBorderColor rgb="FFFF0000"/>
              <x14:axisColor rgb="FF000000"/>
            </x14:dataBar>
          </x14:cfRule>
          <xm:sqref>D53</xm:sqref>
        </x14:conditionalFormatting>
        <x14:conditionalFormatting xmlns:xm="http://schemas.microsoft.com/office/excel/2006/main">
          <x14:cfRule type="dataBar" id="{05bf9fe5-28ec-4bee-9678-2b78d25dd477}">
            <x14:dataBar minLength="0" maxLength="100" gradient="0">
              <x14:cfvo type="num">
                <xm:f>0</xm:f>
              </x14:cfvo>
              <x14:cfvo type="num">
                <xm:f>1</xm:f>
              </x14:cfvo>
              <x14:negativeFillColor rgb="FFFF0000"/>
              <x14:axisColor rgb="FF000000"/>
            </x14:dataBar>
          </x14:cfRule>
          <x14:cfRule type="dataBar" id="{e8e1ba67-2993-4e96-8f93-3db5c355a7f9}">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603ecc19-dc13-4a9b-a679-ef4bf3eb1a5c}">
            <x14:dataBar minLength="0" maxLength="100" border="1" negativeBarBorderColorSameAsPositive="0">
              <x14:cfvo type="autoMin"/>
              <x14:cfvo type="autoMax"/>
              <x14:borderColor rgb="FFFFB628"/>
              <x14:negativeFillColor rgb="FFFF0000"/>
              <x14:negativeBorderColor rgb="FFFF0000"/>
              <x14:axisColor rgb="FF000000"/>
            </x14:dataBar>
          </x14:cfRule>
          <xm:sqref>D55</xm:sqref>
        </x14:conditionalFormatting>
        <x14:conditionalFormatting xmlns:xm="http://schemas.microsoft.com/office/excel/2006/main">
          <x14:cfRule type="dataBar" id="{2e0066f8-b7c1-4d18-9e27-2d4a1ff48209}">
            <x14:dataBar minLength="0" maxLength="100" gradient="0">
              <x14:cfvo type="num">
                <xm:f>0</xm:f>
              </x14:cfvo>
              <x14:cfvo type="num">
                <xm:f>1</xm:f>
              </x14:cfvo>
              <x14:negativeFillColor rgb="FFFF0000"/>
              <x14:axisColor rgb="FF000000"/>
            </x14:dataBar>
          </x14:cfRule>
          <x14:cfRule type="dataBar" id="{ccf70dfb-3293-4392-bc13-9caf18d3bf10}">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de45bd18-b305-4f7a-b7d2-b2506182612f}">
            <x14:dataBar minLength="0" maxLength="100" border="1" negativeBarBorderColorSameAsPositive="0">
              <x14:cfvo type="autoMin"/>
              <x14:cfvo type="autoMax"/>
              <x14:borderColor rgb="FFFFB628"/>
              <x14:negativeFillColor rgb="FFFF0000"/>
              <x14:negativeBorderColor rgb="FFFF0000"/>
              <x14:axisColor rgb="FF000000"/>
            </x14:dataBar>
          </x14:cfRule>
          <xm:sqref>D56</xm:sqref>
        </x14:conditionalFormatting>
        <x14:conditionalFormatting xmlns:xm="http://schemas.microsoft.com/office/excel/2006/main">
          <x14:cfRule type="dataBar" id="{dfbc92c1-9d51-474a-ab15-dfe675fce4a1}">
            <x14:dataBar minLength="0" maxLength="100" gradient="0">
              <x14:cfvo type="num">
                <xm:f>0</xm:f>
              </x14:cfvo>
              <x14:cfvo type="num">
                <xm:f>1</xm:f>
              </x14:cfvo>
              <x14:negativeFillColor rgb="FFFF0000"/>
              <x14:axisColor rgb="FF000000"/>
            </x14:dataBar>
          </x14:cfRule>
          <x14:cfRule type="dataBar" id="{d4f1b3ab-0b4c-4be9-9dc1-af537c5b2cd7}">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0ffdcdf5-1a4b-4fb4-8bf4-826fd8db9f71}">
            <x14:dataBar minLength="0" maxLength="100" border="1" negativeBarBorderColorSameAsPositive="0">
              <x14:cfvo type="autoMin"/>
              <x14:cfvo type="autoMax"/>
              <x14:borderColor rgb="FFFFB628"/>
              <x14:negativeFillColor rgb="FFFF0000"/>
              <x14:negativeBorderColor rgb="FFFF0000"/>
              <x14:axisColor rgb="FF000000"/>
            </x14:dataBar>
          </x14:cfRule>
          <xm:sqref>D57</xm:sqref>
        </x14:conditionalFormatting>
        <x14:conditionalFormatting xmlns:xm="http://schemas.microsoft.com/office/excel/2006/main">
          <x14:cfRule type="dataBar" id="{53bc121b-2fff-4fba-9c59-da2798ccb78c}">
            <x14:dataBar minLength="0" maxLength="100" gradient="0">
              <x14:cfvo type="num">
                <xm:f>0</xm:f>
              </x14:cfvo>
              <x14:cfvo type="num">
                <xm:f>1</xm:f>
              </x14:cfvo>
              <x14:negativeFillColor rgb="FFFF0000"/>
              <x14:axisColor rgb="FF000000"/>
            </x14:dataBar>
          </x14:cfRule>
          <x14:cfRule type="dataBar" id="{2d945e03-3a95-443e-bfe1-6d3fc5c275bc}">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8c8e07ac-d369-413e-8a21-f833704152f9}">
            <x14:dataBar minLength="0" maxLength="100" border="1" negativeBarBorderColorSameAsPositive="0">
              <x14:cfvo type="autoMin"/>
              <x14:cfvo type="autoMax"/>
              <x14:borderColor rgb="FFFFB628"/>
              <x14:negativeFillColor rgb="FFFF0000"/>
              <x14:negativeBorderColor rgb="FFFF0000"/>
              <x14:axisColor rgb="FF000000"/>
            </x14:dataBar>
          </x14:cfRule>
          <xm:sqref>D58</xm:sqref>
        </x14:conditionalFormatting>
        <x14:conditionalFormatting xmlns:xm="http://schemas.microsoft.com/office/excel/2006/main">
          <x14:cfRule type="dataBar" id="{58a65cf5-bae1-4a65-80f1-381d1765055a}">
            <x14:dataBar minLength="0" maxLength="100" gradient="0">
              <x14:cfvo type="num">
                <xm:f>0</xm:f>
              </x14:cfvo>
              <x14:cfvo type="num">
                <xm:f>1</xm:f>
              </x14:cfvo>
              <x14:negativeFillColor rgb="FFFF0000"/>
              <x14:axisColor rgb="FF000000"/>
            </x14:dataBar>
          </x14:cfRule>
          <x14:cfRule type="dataBar" id="{49ff72e1-06e8-40cd-bb2a-a2548960adac}">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dabc955f-6478-411e-a407-d52dcdc1cfa9}">
            <x14:dataBar minLength="0" maxLength="100" border="1" negativeBarBorderColorSameAsPositive="0">
              <x14:cfvo type="autoMin"/>
              <x14:cfvo type="autoMax"/>
              <x14:borderColor rgb="FFFFB628"/>
              <x14:negativeFillColor rgb="FFFF0000"/>
              <x14:negativeBorderColor rgb="FFFF0000"/>
              <x14:axisColor rgb="FF000000"/>
            </x14:dataBar>
          </x14:cfRule>
          <xm:sqref>D59</xm:sqref>
        </x14:conditionalFormatting>
        <x14:conditionalFormatting xmlns:xm="http://schemas.microsoft.com/office/excel/2006/main">
          <x14:cfRule type="dataBar" id="{062b644f-14b9-4975-b908-7f79a8618983}">
            <x14:dataBar minLength="0" maxLength="100" gradient="0">
              <x14:cfvo type="num">
                <xm:f>0</xm:f>
              </x14:cfvo>
              <x14:cfvo type="num">
                <xm:f>1</xm:f>
              </x14:cfvo>
              <x14:negativeFillColor rgb="FFFF0000"/>
              <x14:axisColor rgb="FF000000"/>
            </x14:dataBar>
          </x14:cfRule>
          <x14:cfRule type="dataBar" id="{9508ecb2-ccd3-4c75-8031-7733c6f20c7c}">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2359b083-31ce-4942-b9cf-1d2f57f17a5a}">
            <x14:dataBar minLength="0" maxLength="100" border="1" negativeBarBorderColorSameAsPositive="0">
              <x14:cfvo type="autoMin"/>
              <x14:cfvo type="autoMax"/>
              <x14:borderColor rgb="FFFFB628"/>
              <x14:negativeFillColor rgb="FFFF0000"/>
              <x14:negativeBorderColor rgb="FFFF0000"/>
              <x14:axisColor rgb="FF000000"/>
            </x14:dataBar>
          </x14:cfRule>
          <xm:sqref>D60</xm:sqref>
        </x14:conditionalFormatting>
        <x14:conditionalFormatting xmlns:xm="http://schemas.microsoft.com/office/excel/2006/main">
          <x14:cfRule type="dataBar" id="{89ad0ff3-cd68-46f5-a851-7c9ee11664a6}">
            <x14:dataBar minLength="0" maxLength="100" gradient="0">
              <x14:cfvo type="num">
                <xm:f>0</xm:f>
              </x14:cfvo>
              <x14:cfvo type="num">
                <xm:f>1</xm:f>
              </x14:cfvo>
              <x14:negativeFillColor rgb="FFFF0000"/>
              <x14:axisColor rgb="FF000000"/>
            </x14:dataBar>
          </x14:cfRule>
          <x14:cfRule type="dataBar" id="{e1cd64f4-5176-44e1-830c-90842ff1cd7f}">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dfd8a806-f170-4161-8d85-31c969425245}">
            <x14:dataBar minLength="0" maxLength="100" border="1" negativeBarBorderColorSameAsPositive="0">
              <x14:cfvo type="autoMin"/>
              <x14:cfvo type="autoMax"/>
              <x14:borderColor rgb="FFFFB628"/>
              <x14:negativeFillColor rgb="FFFF0000"/>
              <x14:negativeBorderColor rgb="FFFF0000"/>
              <x14:axisColor rgb="FF000000"/>
            </x14:dataBar>
          </x14:cfRule>
          <xm:sqref>D61</xm:sqref>
        </x14:conditionalFormatting>
        <x14:conditionalFormatting xmlns:xm="http://schemas.microsoft.com/office/excel/2006/main">
          <x14:cfRule type="dataBar" id="{c65cfcde-2bdb-4253-ad21-87c616ee8f07}">
            <x14:dataBar minLength="0" maxLength="100" gradient="0">
              <x14:cfvo type="num">
                <xm:f>0</xm:f>
              </x14:cfvo>
              <x14:cfvo type="num">
                <xm:f>1</xm:f>
              </x14:cfvo>
              <x14:negativeFillColor rgb="FFFF0000"/>
              <x14:axisColor rgb="FF000000"/>
            </x14:dataBar>
          </x14:cfRule>
          <x14:cfRule type="dataBar" id="{412b55b4-f2aa-4de1-8ce9-86c5b5b0a156}">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9f6474f8-5af0-4237-a255-188af8f962e7}">
            <x14:dataBar minLength="0" maxLength="100" border="1" negativeBarBorderColorSameAsPositive="0">
              <x14:cfvo type="autoMin"/>
              <x14:cfvo type="autoMax"/>
              <x14:borderColor rgb="FFFFB628"/>
              <x14:negativeFillColor rgb="FFFF0000"/>
              <x14:negativeBorderColor rgb="FFFF0000"/>
              <x14:axisColor rgb="FF000000"/>
            </x14:dataBar>
          </x14:cfRule>
          <xm:sqref>D62</xm:sqref>
        </x14:conditionalFormatting>
        <x14:conditionalFormatting xmlns:xm="http://schemas.microsoft.com/office/excel/2006/main">
          <x14:cfRule type="dataBar" id="{5ee25c74-6da3-45c8-ae40-3c487a7cb48d}">
            <x14:dataBar minLength="0" maxLength="100" gradient="0">
              <x14:cfvo type="num">
                <xm:f>0</xm:f>
              </x14:cfvo>
              <x14:cfvo type="num">
                <xm:f>1</xm:f>
              </x14:cfvo>
              <x14:negativeFillColor rgb="FFFF0000"/>
              <x14:axisColor rgb="FF000000"/>
            </x14:dataBar>
          </x14:cfRule>
          <x14:cfRule type="dataBar" id="{01f2c12c-b586-4020-9b5c-5ba503ff9c29}">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6dbb9de1-2df1-412e-beac-c34f44ec1fe7}">
            <x14:dataBar minLength="0" maxLength="100" border="1" negativeBarBorderColorSameAsPositive="0">
              <x14:cfvo type="autoMin"/>
              <x14:cfvo type="autoMax"/>
              <x14:borderColor rgb="FFFFB628"/>
              <x14:negativeFillColor rgb="FFFF0000"/>
              <x14:negativeBorderColor rgb="FFFF0000"/>
              <x14:axisColor rgb="FF000000"/>
            </x14:dataBar>
          </x14:cfRule>
          <xm:sqref>D63</xm:sqref>
        </x14:conditionalFormatting>
        <x14:conditionalFormatting xmlns:xm="http://schemas.microsoft.com/office/excel/2006/main">
          <x14:cfRule type="dataBar" id="{677a956f-b20a-4371-8094-45c97a97b423}">
            <x14:dataBar minLength="0" maxLength="100" gradient="0">
              <x14:cfvo type="num">
                <xm:f>0</xm:f>
              </x14:cfvo>
              <x14:cfvo type="num">
                <xm:f>1</xm:f>
              </x14:cfvo>
              <x14:negativeFillColor rgb="FFFF0000"/>
              <x14:axisColor rgb="FF000000"/>
            </x14:dataBar>
          </x14:cfRule>
          <x14:cfRule type="dataBar" id="{5f87096e-9c4d-4d74-9d24-a711dd14ef83}">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788d7968-6a8e-4d53-a111-3dd85d15d722}">
            <x14:dataBar minLength="0" maxLength="100" border="1" negativeBarBorderColorSameAsPositive="0">
              <x14:cfvo type="autoMin"/>
              <x14:cfvo type="autoMax"/>
              <x14:borderColor rgb="FFFFB628"/>
              <x14:negativeFillColor rgb="FFFF0000"/>
              <x14:negativeBorderColor rgb="FFFF0000"/>
              <x14:axisColor rgb="FF000000"/>
            </x14:dataBar>
          </x14:cfRule>
          <xm:sqref>D64</xm:sqref>
        </x14:conditionalFormatting>
        <x14:conditionalFormatting xmlns:xm="http://schemas.microsoft.com/office/excel/2006/main">
          <x14:cfRule type="dataBar" id="{3a19fb6f-29e4-4172-b27f-742cd4e7a75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d33065d-d75d-4d81-85d0-a085139ea6c4}">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978dc3cd-182b-4513-bfa4-a55bf926eefd}">
            <x14:dataBar minLength="0" maxLength="100" gradient="0">
              <x14:cfvo type="num">
                <xm:f>0</xm:f>
              </x14:cfvo>
              <x14:cfvo type="num">
                <xm:f>1</xm:f>
              </x14:cfvo>
              <x14:negativeFillColor rgb="FFFF0000"/>
              <x14:axisColor rgb="FF000000"/>
            </x14:dataBar>
          </x14:cfRule>
          <x14:cfRule type="dataBar" id="{4e9e9efe-1766-475e-91f7-683d5d1f1664}">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9123549d-e57c-4895-8a5c-ab77dd4f8566}">
            <x14:dataBar minLength="0" maxLength="100" border="1" negativeBarBorderColorSameAsPositive="0">
              <x14:cfvo type="autoMin"/>
              <x14:cfvo type="autoMax"/>
              <x14:borderColor rgb="FFFFB628"/>
              <x14:negativeFillColor rgb="FFFF0000"/>
              <x14:negativeBorderColor rgb="FFFF0000"/>
              <x14:axisColor rgb="FF000000"/>
            </x14:dataBar>
          </x14:cfRule>
          <xm:sqref>D66</xm:sqref>
        </x14:conditionalFormatting>
        <x14:conditionalFormatting xmlns:xm="http://schemas.microsoft.com/office/excel/2006/main">
          <x14:cfRule type="dataBar" id="{05ab5df1-1005-4fc8-822f-7f343ce585c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314da65-59d1-4866-8ef9-5164bc44ebc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9cd6ea35-24de-4f62-90da-c7a110c99c7b}">
            <x14:dataBar minLength="0" maxLength="100" border="1" negativeBarBorderColorSameAsPositive="0">
              <x14:cfvo type="autoMin"/>
              <x14:cfvo type="autoMax"/>
              <x14:borderColor rgb="FF638EC6"/>
              <x14:negativeFillColor rgb="FFFF0000"/>
              <x14:negativeBorderColor rgb="FFFF0000"/>
              <x14:axisColor rgb="FF000000"/>
            </x14:dataBar>
          </x14:cfRule>
          <xm:sqref>D8:D10</xm:sqref>
        </x14:conditionalFormatting>
        <x14:conditionalFormatting xmlns:xm="http://schemas.microsoft.com/office/excel/2006/main">
          <x14:cfRule type="dataBar" id="{5c8368e2-52f7-4fd6-b7b1-168c0f52b021}">
            <x14:dataBar minLength="0" maxLength="100" border="1" negativeBarBorderColorSameAsPositive="0">
              <x14:cfvo type="autoMin"/>
              <x14:cfvo type="autoMax"/>
              <x14:borderColor rgb="FF63C384"/>
              <x14:negativeFillColor rgb="FFFF0000"/>
              <x14:negativeBorderColor rgb="FFFF0000"/>
              <x14:axisColor rgb="FF000000"/>
            </x14:dataBar>
          </x14:cfRule>
          <xm:sqref>D12:D14</xm:sqref>
        </x14:conditionalFormatting>
        <x14:conditionalFormatting xmlns:xm="http://schemas.microsoft.com/office/excel/2006/main">
          <x14:cfRule type="dataBar" id="{4d6d4cea-2967-4801-9976-556641bd3a2c}">
            <x14:dataBar minLength="0" maxLength="100" border="1" negativeBarBorderColorSameAsPositive="0">
              <x14:cfvo type="autoMin"/>
              <x14:cfvo type="autoMax"/>
              <x14:borderColor rgb="FFFF555A"/>
              <x14:negativeFillColor rgb="FFFF0000"/>
              <x14:negativeBorderColor rgb="FFFF0000"/>
              <x14:axisColor rgb="FF000000"/>
            </x14:dataBar>
          </x14:cfRule>
          <xm:sqref>D17:D28</xm:sqref>
        </x14:conditionalFormatting>
        <x14:conditionalFormatting xmlns:xm="http://schemas.microsoft.com/office/excel/2006/main">
          <x14:cfRule type="dataBar" id="{df0c396f-a547-4302-87de-b5035400b418}">
            <x14:dataBar minLength="0" maxLength="100" gradient="0">
              <x14:cfvo type="num">
                <xm:f>0</xm:f>
              </x14:cfvo>
              <x14:cfvo type="num">
                <xm:f>1</xm:f>
              </x14:cfvo>
              <x14:negativeFillColor rgb="FFFF0000"/>
              <x14:axisColor rgb="FF000000"/>
            </x14:dataBar>
          </x14:cfRule>
          <x14:cfRule type="dataBar" id="{a3f0ad1b-3d7b-40b2-b848-7123ca8ab761}">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d74bd573-5d6f-4f76-9a89-d06240c1306d}">
            <x14:dataBar minLength="0" maxLength="100" border="1" negativeBarBorderColorSameAsPositive="0">
              <x14:cfvo type="autoMin"/>
              <x14:cfvo type="autoMax"/>
              <x14:borderColor rgb="FFFFB628"/>
              <x14:negativeFillColor rgb="FFFF0000"/>
              <x14:negativeBorderColor rgb="FFFF0000"/>
              <x14:axisColor rgb="FF000000"/>
            </x14:dataBar>
          </x14:cfRule>
          <xm:sqref>D34:D36</xm:sqref>
        </x14:conditionalFormatting>
        <x14:conditionalFormatting xmlns:xm="http://schemas.microsoft.com/office/excel/2006/main">
          <x14:cfRule type="dataBar" id="{f3871349-fa7c-4266-af98-f7278cf3712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6ddf0da-b174-4c6b-bc4b-ed24ec2fb660}">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16ff9a79-a8bf-4ed9-abf1-b335e3ef20ff}">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b3ea057-92d9-460f-9a59-2e586b5349c9}">
            <x14:dataBar minLength="0" maxLength="100" gradient="0">
              <x14:cfvo type="num">
                <xm:f>0</xm:f>
              </x14:cfvo>
              <x14:cfvo type="num">
                <xm:f>1</xm:f>
              </x14:cfvo>
              <x14:negativeFillColor rgb="FFFF0000"/>
              <x14:axisColor rgb="FF000000"/>
            </x14:dataBar>
          </x14:cfRule>
          <xm:sqref>D7:D14 D16:D28 D54 D68:D70</xm:sqref>
        </x14:conditionalFormatting>
        <x14:conditionalFormatting xmlns:xm="http://schemas.microsoft.com/office/excel/2006/main">
          <x14:cfRule type="dataBar" id="{e996f8a3-43ee-4463-b315-3aa3ea08fc71}">
            <x14:dataBar minLength="0" maxLength="100" border="1" negativeBarBorderColorSameAsPositive="0">
              <x14:cfvo type="autoMin"/>
              <x14:cfvo type="autoMax"/>
              <x14:borderColor rgb="FFFFB628"/>
              <x14:negativeFillColor rgb="FFFF0000"/>
              <x14:negativeBorderColor rgb="FFFF0000"/>
              <x14:axisColor rgb="FF000000"/>
            </x14:dataBar>
          </x14:cfRule>
          <xm:sqref>D8:D14 D16:D28 D54 D68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项目日程安排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刘健顺</cp:lastModifiedBy>
  <dcterms:created xsi:type="dcterms:W3CDTF">2019-03-20T01:17:00Z</dcterms:created>
  <dcterms:modified xsi:type="dcterms:W3CDTF">2025-07-22T14:52:02Z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KSOTemplateUUID">
    <vt:lpwstr>v1.0_mb_IxqVCzoDy5tSpFMnElgObA==</vt:lpwstr>
  </property>
  <property fmtid="{D5CDD505-2E9C-101B-9397-08002B2CF9AE}" pid="4" name="ICV">
    <vt:lpwstr>4105A2753D6F4A0E80AA94C1A5561003_13</vt:lpwstr>
  </property>
  <property fmtid="{D5CDD505-2E9C-101B-9397-08002B2CF9AE}" pid="5" name="KSOReadingLayout">
    <vt:bool>false</vt:bool>
  </property>
</Properties>
</file>