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ngKong\BUS_Segmentation\"/>
    </mc:Choice>
  </mc:AlternateContent>
  <xr:revisionPtr revIDLastSave="0" documentId="13_ncr:1_{61D26970-F4DF-4012-9114-8FF18BB76D01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results1" sheetId="1" r:id="rId1"/>
    <sheet name="Sheet1" sheetId="2" r:id="rId2"/>
    <sheet name="Sheet2" sheetId="3" r:id="rId3"/>
    <sheet name="Sheet4" sheetId="5" r:id="rId4"/>
    <sheet name="FINAL RESULTS" sheetId="6" r:id="rId5"/>
  </sheets>
  <calcPr calcId="191029"/>
</workbook>
</file>

<file path=xl/calcChain.xml><?xml version="1.0" encoding="utf-8"?>
<calcChain xmlns="http://schemas.openxmlformats.org/spreadsheetml/2006/main">
  <c r="I35" i="1" l="1"/>
  <c r="J35" i="1"/>
  <c r="K35" i="1"/>
  <c r="L35" i="1"/>
  <c r="I34" i="1"/>
  <c r="J34" i="1"/>
  <c r="K34" i="1"/>
  <c r="L34" i="1"/>
  <c r="L33" i="1"/>
  <c r="I33" i="1"/>
  <c r="J33" i="1"/>
  <c r="K33" i="1"/>
  <c r="I32" i="1"/>
  <c r="J32" i="1"/>
  <c r="K32" i="1"/>
  <c r="L32" i="1"/>
  <c r="I31" i="1"/>
  <c r="J31" i="1"/>
  <c r="K31" i="1"/>
  <c r="L31" i="1"/>
  <c r="H35" i="1"/>
  <c r="H34" i="1"/>
  <c r="H33" i="1"/>
  <c r="H32" i="1"/>
  <c r="H31" i="1"/>
  <c r="I30" i="1"/>
  <c r="J30" i="1"/>
  <c r="K30" i="1"/>
  <c r="L30" i="1"/>
  <c r="H30" i="1"/>
  <c r="I29" i="1"/>
  <c r="J29" i="1"/>
  <c r="K29" i="1"/>
  <c r="L29" i="1"/>
  <c r="I28" i="1"/>
  <c r="J28" i="1"/>
  <c r="K28" i="1"/>
  <c r="L28" i="1"/>
  <c r="I27" i="1"/>
  <c r="J27" i="1"/>
  <c r="K27" i="1"/>
  <c r="L27" i="1"/>
  <c r="I26" i="1"/>
  <c r="J26" i="1"/>
  <c r="K26" i="1"/>
  <c r="L26" i="1"/>
  <c r="I25" i="1"/>
  <c r="J25" i="1"/>
  <c r="K25" i="1"/>
  <c r="L25" i="1"/>
  <c r="I24" i="1"/>
  <c r="J24" i="1"/>
  <c r="K24" i="1"/>
  <c r="L24" i="1"/>
  <c r="I23" i="1"/>
  <c r="J23" i="1"/>
  <c r="K23" i="1"/>
  <c r="L23" i="1"/>
  <c r="H29" i="1"/>
  <c r="H28" i="1"/>
  <c r="H27" i="1"/>
  <c r="H26" i="1"/>
  <c r="H25" i="1"/>
  <c r="H24" i="1"/>
  <c r="H23" i="1"/>
  <c r="I22" i="1"/>
  <c r="J22" i="1"/>
  <c r="K22" i="1"/>
  <c r="L22" i="1"/>
  <c r="H22" i="1"/>
  <c r="I19" i="1"/>
  <c r="J19" i="1"/>
  <c r="K19" i="1"/>
  <c r="L19" i="1"/>
  <c r="H19" i="1"/>
  <c r="I21" i="1"/>
  <c r="J21" i="1"/>
  <c r="K21" i="1"/>
  <c r="L21" i="1"/>
  <c r="I20" i="1"/>
  <c r="J20" i="1"/>
  <c r="K20" i="1"/>
  <c r="L20" i="1"/>
  <c r="H21" i="1"/>
  <c r="H20" i="1"/>
  <c r="H3" i="1"/>
  <c r="I2" i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L15" i="1"/>
  <c r="I15" i="1"/>
  <c r="J15" i="1"/>
  <c r="K15" i="1"/>
  <c r="I16" i="1"/>
  <c r="J16" i="1"/>
  <c r="K16" i="1"/>
  <c r="L16" i="1"/>
  <c r="I17" i="1"/>
  <c r="J17" i="1"/>
  <c r="K17" i="1"/>
  <c r="L17" i="1"/>
  <c r="I18" i="1"/>
  <c r="J18" i="1"/>
  <c r="K18" i="1"/>
  <c r="L18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" i="1"/>
</calcChain>
</file>

<file path=xl/sharedStrings.xml><?xml version="1.0" encoding="utf-8"?>
<sst xmlns="http://schemas.openxmlformats.org/spreadsheetml/2006/main" count="365" uniqueCount="114">
  <si>
    <t>Model</t>
  </si>
  <si>
    <t>Dice</t>
  </si>
  <si>
    <t>IOU</t>
  </si>
  <si>
    <t>Precision</t>
  </si>
  <si>
    <t>Recall</t>
  </si>
  <si>
    <t>F1</t>
  </si>
  <si>
    <t>version1_both</t>
  </si>
  <si>
    <t>version2_pixelwise</t>
  </si>
  <si>
    <t>both_pixelwise</t>
  </si>
  <si>
    <t>version1_kld_pixelwise</t>
  </si>
  <si>
    <t>ce_pixelwise</t>
  </si>
  <si>
    <t>kld_pixelwise</t>
  </si>
  <si>
    <t>version2</t>
  </si>
  <si>
    <t>unet</t>
  </si>
  <si>
    <t>version1_both_pixelwise</t>
  </si>
  <si>
    <t>version1_ce</t>
  </si>
  <si>
    <t>version1_both_batchmean</t>
  </si>
  <si>
    <t>curricullum_pixelwise</t>
  </si>
  <si>
    <t>version1_ce_batchmean</t>
  </si>
  <si>
    <t>version2_batchmean</t>
  </si>
  <si>
    <t>version1_ce_pixelwise</t>
  </si>
  <si>
    <t>Column1</t>
  </si>
  <si>
    <t>Dice Diff</t>
  </si>
  <si>
    <t>IOU Diff</t>
  </si>
  <si>
    <t>Precision Diff</t>
  </si>
  <si>
    <t>Recall diff</t>
  </si>
  <si>
    <t>F1 Diff</t>
  </si>
  <si>
    <t>version1_kld_batchmean</t>
  </si>
  <si>
    <t>version1_kld</t>
  </si>
  <si>
    <t>kd_temp_1_alpha_0.3</t>
  </si>
  <si>
    <t>kd_temp_1.5_alpha_0.3</t>
  </si>
  <si>
    <t>kd_temp_2_alpha_0.3</t>
  </si>
  <si>
    <t>kd_temp_2.5_alpha_0.3</t>
  </si>
  <si>
    <t>kd_temp_3.5_alpha_0.3</t>
  </si>
  <si>
    <t>kd_temp_4.0_alpha_0.3</t>
  </si>
  <si>
    <t>kd_temp_4.5_alpha_0.3</t>
  </si>
  <si>
    <t>kd_temp_5.0_alpha_0.3</t>
  </si>
  <si>
    <t>both_temp_4.0_alpha_0.3</t>
  </si>
  <si>
    <t>both_temp_5.0_alpha_0.3</t>
  </si>
  <si>
    <t>ce_temp_4.0_alpha_0.3</t>
  </si>
  <si>
    <t>ce_temp_5.0_alpha_0.3</t>
  </si>
  <si>
    <t>kld_temp_4.0_alpha_0.3</t>
  </si>
  <si>
    <t>kld_temp_5.0_alpha_0.3</t>
  </si>
  <si>
    <t>kd_temp_3.0_alpha_0.5</t>
  </si>
  <si>
    <t>kd_temp_3.0_alpha_0.3</t>
  </si>
  <si>
    <t xml:space="preserve">kd_temp_3.0_alpha_0.7     </t>
  </si>
  <si>
    <t>myversion_ce_pixelwise</t>
  </si>
  <si>
    <t>myversion_kld_pixelwise</t>
  </si>
  <si>
    <t>kd</t>
  </si>
  <si>
    <t>myversion_kld</t>
  </si>
  <si>
    <t>myversion_both</t>
  </si>
  <si>
    <t>myversion_ce</t>
  </si>
  <si>
    <t>version1_ce_pixelwise_mu_1.25</t>
  </si>
  <si>
    <t>version1_ce_pixelwise_mu_1.2</t>
  </si>
  <si>
    <t>version1_ce_pixelwise_mu_1.35</t>
  </si>
  <si>
    <t>version1_ce_pixelwise_mu_1.4_w_0.05</t>
  </si>
  <si>
    <t>version1_ce_pixelwise_mu_1.3_w_0.1</t>
  </si>
  <si>
    <t>version1_ce_pixelwise_mu_1.25_w_0.1</t>
  </si>
  <si>
    <t>version1_ce_pixelwise_mu_1.2_w_0.1</t>
  </si>
  <si>
    <t>version1_ce_pixelwise_mu_1.35_w_0.1</t>
  </si>
  <si>
    <t>myversion_sigmoid_both_mu_0.05</t>
  </si>
  <si>
    <t>myversion_sigmoid_ce_mu_0.05</t>
  </si>
  <si>
    <t>myversion_sigmoid_both_mu_0.1</t>
  </si>
  <si>
    <t>myversion_sigmoid_kld_mu_0.1</t>
  </si>
  <si>
    <t>myversion_sigmoid_ce_mu_0.1</t>
  </si>
  <si>
    <t>myversion_exp_inc_sigmoid_ce_mu_0.1_1.2</t>
  </si>
  <si>
    <t>myversion_normal_ce_mu_0.1_d_0.02_b_0.18</t>
  </si>
  <si>
    <t>myversion_normal_exp_inc_ce_mu_0.1_1.2</t>
  </si>
  <si>
    <t>myversion_normal_ce_mu_0.1</t>
  </si>
  <si>
    <t>myversion_sigmoid_ce_mu_0.1_d_0.02_b_0.18</t>
  </si>
  <si>
    <t>CKD UNet</t>
  </si>
  <si>
    <t>KD UNet</t>
  </si>
  <si>
    <t>UNet</t>
  </si>
  <si>
    <t>DeepLab</t>
  </si>
  <si>
    <t>LinkNet</t>
  </si>
  <si>
    <t>DistanceErr</t>
  </si>
  <si>
    <t>AngleErr</t>
  </si>
  <si>
    <t>MaxDice</t>
  </si>
  <si>
    <t>AvgDice</t>
  </si>
  <si>
    <t>Vanilla KD UNet</t>
  </si>
  <si>
    <t>confidence_weights_both</t>
  </si>
  <si>
    <t>confidence_weights_ce</t>
  </si>
  <si>
    <t>confidence_weights_kld</t>
  </si>
  <si>
    <t>US NEEDLE DATASET</t>
  </si>
  <si>
    <t>FORMULA FOR UPDATING MU</t>
  </si>
  <si>
    <t>TUNING ALPHA AND TEMP</t>
  </si>
  <si>
    <t>TRYING DIFFERENT VARIATION TO GET WEIGHTS</t>
  </si>
  <si>
    <t>TUNING INITIAL W AND ITS MULTIPLYING FACTOR</t>
  </si>
  <si>
    <t>FINAL RESULTS ON BUS DATASET</t>
  </si>
  <si>
    <t>ce_mu_plus_0.1</t>
  </si>
  <si>
    <t>ce_mu_plus_0.1_mf_1.2</t>
  </si>
  <si>
    <t>my_version_ce_mu_plus_0.1</t>
  </si>
  <si>
    <t>my_version_ce_mu_plus_0.1_mf_1.2</t>
  </si>
  <si>
    <t>Previous Best</t>
  </si>
  <si>
    <t>CKD Unet</t>
  </si>
  <si>
    <t>Temperature</t>
  </si>
  <si>
    <t>Alpha</t>
  </si>
  <si>
    <t>both_mu_plus_0.1</t>
  </si>
  <si>
    <t>kld_mu_plus_0.1</t>
  </si>
  <si>
    <t>Weights To</t>
  </si>
  <si>
    <t>CE</t>
  </si>
  <si>
    <t>Both</t>
  </si>
  <si>
    <t>KLD</t>
  </si>
  <si>
    <t>ce_cda_version1</t>
  </si>
  <si>
    <t>ce_cda_version2</t>
  </si>
  <si>
    <t>ce_cda_version3</t>
  </si>
  <si>
    <t>ce_cda_version4</t>
  </si>
  <si>
    <t>ce_cda_version3_temp4</t>
  </si>
  <si>
    <t>ce_cda_version1_temp4</t>
  </si>
  <si>
    <t>ce_cda_version3.5</t>
  </si>
  <si>
    <t>ce_cda_version3.6</t>
  </si>
  <si>
    <t>ce_cda_version3.7</t>
  </si>
  <si>
    <t>ce_cda_version3.2</t>
  </si>
  <si>
    <t>ce_cda_version1.2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</si>
</sst>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8" fillId="0" borderId="10" xfId="0" applyFont="1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34" borderId="0" xfId="0" applyFill="1" applyBorder="1"/>
    <xf numFmtId="0" fontId="0" fillId="35" borderId="0" xfId="0" applyFill="1" applyBorder="1"/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36" borderId="0" xfId="0" applyFont="1" applyFill="1" applyBorder="1" applyAlignment="1">
      <alignment vertical="center" wrapText="1"/>
    </xf>
    <xf numFmtId="0" fontId="18" fillId="0" borderId="0" xfId="0" applyFont="1" applyBorder="1"/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18" fillId="0" borderId="15" xfId="0" applyFont="1" applyBorder="1"/>
    <xf numFmtId="0" fontId="19" fillId="0" borderId="0" xfId="0" applyFont="1" applyFill="1" applyBorder="1"/>
    <xf numFmtId="0" fontId="19" fillId="0" borderId="0" xfId="0" applyFont="1" applyFill="1" applyBorder="1" applyAlignment="1">
      <alignment vertical="center" wrapText="1"/>
    </xf>
    <xf numFmtId="0" fontId="18" fillId="0" borderId="0" xfId="0" applyFont="1" applyFill="1" applyBorder="1"/>
    <xf numFmtId="0" fontId="0" fillId="0" borderId="0" xfId="0" applyFill="1" applyBorder="1"/>
    <xf numFmtId="0" fontId="20" fillId="0" borderId="0" xfId="0" applyFont="1" applyFill="1" applyBorder="1"/>
    <xf numFmtId="0" fontId="0" fillId="0" borderId="0" xfId="0" applyFill="1" applyBorder="1" applyAlignment="1">
      <alignment vertical="center" wrapText="1"/>
    </xf>
    <xf numFmtId="0" fontId="19" fillId="37" borderId="0" xfId="0" applyFont="1" applyFill="1" applyBorder="1"/>
    <xf numFmtId="0" fontId="19" fillId="38" borderId="0" xfId="0" applyFont="1" applyFill="1" applyBorder="1" applyAlignment="1">
      <alignment vertical="center" wrapText="1"/>
    </xf>
    <xf numFmtId="0" fontId="18" fillId="0" borderId="15" xfId="0" applyFont="1" applyFill="1" applyBorder="1"/>
    <xf numFmtId="164" fontId="19" fillId="0" borderId="0" xfId="0" applyNumberFormat="1" applyFont="1" applyFill="1" applyBorder="1" applyAlignment="1">
      <alignment vertical="center" wrapText="1"/>
    </xf>
    <xf numFmtId="164" fontId="19" fillId="0" borderId="0" xfId="0" applyNumberFormat="1" applyFont="1" applyFill="1" applyBorder="1"/>
    <xf numFmtId="164" fontId="18" fillId="0" borderId="0" xfId="0" applyNumberFormat="1" applyFont="1" applyFill="1" applyBorder="1" applyAlignment="1">
      <alignment vertical="center" wrapText="1"/>
    </xf>
    <xf numFmtId="164" fontId="18" fillId="0" borderId="0" xfId="0" applyNumberFormat="1" applyFont="1" applyFill="1" applyBorder="1"/>
    <xf numFmtId="164" fontId="0" fillId="0" borderId="0" xfId="0" applyNumberFormat="1" applyFill="1" applyBorder="1"/>
    <xf numFmtId="164" fontId="16" fillId="0" borderId="0" xfId="0" applyNumberFormat="1" applyFont="1" applyFill="1" applyBorder="1"/>
    <xf numFmtId="164" fontId="0" fillId="0" borderId="0" xfId="0" applyNumberFormat="1" applyFont="1" applyFill="1" applyBorder="1"/>
    <xf numFmtId="164" fontId="16" fillId="0" borderId="0" xfId="0" applyNumberFormat="1" applyFont="1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21" fillId="0" borderId="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0">
    <dxf>
      <numFmt numFmtId="164" formatCode="0.0000"/>
      <fill>
        <patternFill patternType="none">
          <fgColor indexed="64"/>
          <bgColor indexed="65"/>
        </patternFill>
      </fill>
    </dxf>
    <dxf>
      <numFmt numFmtId="164" formatCode="0.0000"/>
      <fill>
        <patternFill patternType="none">
          <fgColor indexed="64"/>
          <bgColor indexed="65"/>
        </patternFill>
      </fill>
    </dxf>
    <dxf>
      <numFmt numFmtId="164" formatCode="0.0000"/>
      <fill>
        <patternFill patternType="none">
          <fgColor indexed="64"/>
          <bgColor indexed="65"/>
        </patternFill>
      </fill>
    </dxf>
    <dxf>
      <numFmt numFmtId="164" formatCode="0.0000"/>
      <fill>
        <patternFill patternType="none">
          <fgColor indexed="64"/>
          <bgColor indexed="65"/>
        </patternFill>
      </fill>
    </dxf>
    <dxf>
      <numFmt numFmtId="164" formatCode="0.0000"/>
      <fill>
        <patternFill patternType="none">
          <fgColor indexed="64"/>
          <bgColor indexed="65"/>
        </patternFill>
      </fill>
    </dxf>
    <dxf>
      <numFmt numFmtId="164" formatCode="0.00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numFmt numFmtId="164" formatCode="0.0000"/>
      <fill>
        <patternFill patternType="none">
          <fgColor indexed="64"/>
          <bgColor indexed="65"/>
        </patternFill>
      </fill>
    </dxf>
    <dxf>
      <numFmt numFmtId="164" formatCode="0.0000"/>
      <fill>
        <patternFill patternType="none">
          <fgColor indexed="64"/>
          <bgColor indexed="65"/>
        </patternFill>
      </fill>
    </dxf>
    <dxf>
      <numFmt numFmtId="164" formatCode="0.0000"/>
      <fill>
        <patternFill patternType="none">
          <fgColor indexed="64"/>
          <bgColor indexed="65"/>
        </patternFill>
      </fill>
    </dxf>
    <dxf>
      <numFmt numFmtId="164" formatCode="0.0000"/>
      <fill>
        <patternFill patternType="none">
          <fgColor indexed="64"/>
          <bgColor indexed="65"/>
        </patternFill>
      </fill>
    </dxf>
    <dxf>
      <numFmt numFmtId="164" formatCode="0.0000"/>
      <fill>
        <patternFill patternType="none">
          <fgColor indexed="64"/>
          <bgColor indexed="65"/>
        </patternFill>
      </fill>
    </dxf>
    <dxf>
      <numFmt numFmtId="164" formatCode="0.00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0.0000"/>
      <fill>
        <patternFill patternType="none">
          <fgColor indexed="64"/>
          <bgColor indexed="65"/>
        </patternFill>
      </fill>
    </dxf>
    <dxf>
      <numFmt numFmtId="164" formatCode="0.0000"/>
      <fill>
        <patternFill patternType="none">
          <fgColor indexed="64"/>
          <bgColor indexed="65"/>
        </patternFill>
      </fill>
    </dxf>
    <dxf>
      <numFmt numFmtId="164" formatCode="0.0000"/>
      <fill>
        <patternFill patternType="none">
          <fgColor indexed="64"/>
          <bgColor indexed="65"/>
        </patternFill>
      </fill>
    </dxf>
    <dxf>
      <numFmt numFmtId="164" formatCode="0.0000"/>
      <fill>
        <patternFill patternType="none">
          <fgColor indexed="64"/>
          <bgColor indexed="65"/>
        </patternFill>
      </fill>
    </dxf>
    <dxf>
      <numFmt numFmtId="164" formatCode="0.00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theme="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theme="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theme="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none">
          <bgColor auto="1"/>
        </patternFill>
      </fill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top style="thin">
          <color theme="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5AD14E-F703-4B88-A6B4-1429ED97215C}" name="Table1" displayName="Table1" ref="A1:L43" totalsRowShown="0" headerRowDxfId="209">
  <autoFilter ref="A1:L43" xr:uid="{065AD14E-F703-4B88-A6B4-1429ED97215C}">
    <filterColumn colId="0">
      <filters>
        <filter val="version2"/>
        <filter val="version2_batchmean"/>
        <filter val="version2_pixelwise"/>
      </filters>
    </filterColumn>
  </autoFilter>
  <tableColumns count="12">
    <tableColumn id="1" xr3:uid="{A3E03862-AB8B-4591-9A8B-078A73A09D14}" name="Model"/>
    <tableColumn id="2" xr3:uid="{E37F6EBF-A281-4D28-9B5C-955AC281990F}" name="Dice"/>
    <tableColumn id="3" xr3:uid="{D999F31A-80E5-4C96-A7E6-B1BDF70A4E71}" name="IOU"/>
    <tableColumn id="4" xr3:uid="{D97A6204-D90B-400C-8A1C-F08A9D04A314}" name="Precision"/>
    <tableColumn id="5" xr3:uid="{58311D47-429D-44D5-A802-1F496E13450C}" name="Recall"/>
    <tableColumn id="6" xr3:uid="{11C6BDEB-EAC7-4737-B289-7219DA9AEDF5}" name="F1"/>
    <tableColumn id="7" xr3:uid="{971FC945-FB79-4B08-BD08-B312233BEC72}" name="Column1"/>
    <tableColumn id="8" xr3:uid="{02C064BF-F376-4630-8757-89E15D74F03F}" name="Dice Diff"/>
    <tableColumn id="9" xr3:uid="{B033CF86-C8F8-48A2-BEA1-2BFB910268C0}" name="IOU Diff"/>
    <tableColumn id="10" xr3:uid="{1BE231F5-51ED-4783-A9B7-276307A9A95D}" name="Precision Diff"/>
    <tableColumn id="11" xr3:uid="{AC843986-D003-4513-A9F7-77D84452F473}" name="Recall diff"/>
    <tableColumn id="12" xr3:uid="{98B39EBF-02D9-4994-8247-3743D19FD562}" name="F1 Diff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1B091AE-E132-43FF-A093-0828CC991FC8}" name="Table71319" displayName="Table71319" ref="A59:F62" totalsRowShown="0" headerRowDxfId="132" dataDxfId="131">
  <autoFilter ref="A59:F62" xr:uid="{B1B091AE-E132-43FF-A093-0828CC991FC8}"/>
  <tableColumns count="6">
    <tableColumn id="1" xr3:uid="{A0893E5E-1BB5-4AA0-BE6F-1C552F3FC726}" name="Alpha" dataDxfId="130"/>
    <tableColumn id="2" xr3:uid="{BA4449D5-5E21-4A05-881A-03D7201C652B}" name="Dice" dataDxfId="129"/>
    <tableColumn id="3" xr3:uid="{5EDE34BF-EBF6-4BE0-98A3-A3A4497BFC7C}" name="IOU" dataDxfId="128"/>
    <tableColumn id="4" xr3:uid="{1F95C195-9D29-4ED8-93C3-63652E9A65BC}" name="Precision" dataDxfId="127"/>
    <tableColumn id="5" xr3:uid="{0A4EC526-5E01-4D4F-BD5C-EDC6140D0EFD}" name="Recall" dataDxfId="126"/>
    <tableColumn id="6" xr3:uid="{AC3C456C-A691-42A2-8FDD-EE950B0F8EE1}" name="F1" dataDxfId="125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E10EB2E-3311-4268-A224-DC34CAC89441}" name="Table20" displayName="Table20" ref="A65:F74" totalsRowShown="0" headerRowDxfId="124" dataDxfId="122" headerRowBorderDxfId="123" tableBorderDxfId="121">
  <autoFilter ref="A65:F74" xr:uid="{9E10EB2E-3311-4268-A224-DC34CAC89441}"/>
  <tableColumns count="6">
    <tableColumn id="1" xr3:uid="{A0C566CC-0C72-42AA-8C42-F3B9353D8BCE}" name="Temperature" dataDxfId="120"/>
    <tableColumn id="2" xr3:uid="{A6020A19-A51D-41B6-B398-8505F831AADD}" name="Dice" dataDxfId="119"/>
    <tableColumn id="3" xr3:uid="{24D30B55-F212-48B5-9092-418ADA27B932}" name="IOU" dataDxfId="118"/>
    <tableColumn id="4" xr3:uid="{4D691F7F-9941-4925-A707-51050D2404FA}" name="Precision" dataDxfId="117"/>
    <tableColumn id="5" xr3:uid="{A0C70A23-8FB0-4F78-BD9B-D4440ED4B881}" name="Recall" dataDxfId="116"/>
    <tableColumn id="6" xr3:uid="{D01D98C0-FB7F-4314-B214-10379ADC97A6}" name="F1" dataDxfId="115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422C7B-4E69-4A69-BC24-857B824B03E4}" name="Table4612" displayName="Table4612" ref="A55:F60" totalsRowShown="0" headerRowDxfId="114" dataDxfId="112" headerRowBorderDxfId="113" tableBorderDxfId="111">
  <autoFilter ref="A55:F60" xr:uid="{F5422C7B-4E69-4A69-BC24-857B824B03E4}"/>
  <tableColumns count="6">
    <tableColumn id="1" xr3:uid="{168FE703-A383-4FA5-93D4-07BDF4446F02}" name="Model" dataDxfId="110"/>
    <tableColumn id="2" xr3:uid="{48F22D50-B75F-4E4D-A80C-1D2898F04B33}" name="Dice" dataDxfId="109"/>
    <tableColumn id="3" xr3:uid="{C9496388-15C5-4123-9526-737E9D7F0C79}" name="IOU" dataDxfId="108"/>
    <tableColumn id="4" xr3:uid="{24B3030C-02C2-45AB-9D86-87A2CB5B6609}" name="Precision" dataDxfId="107"/>
    <tableColumn id="5" xr3:uid="{3831EA2C-8207-44A2-99A2-48C988F9A140}" name="Recall" dataDxfId="106"/>
    <tableColumn id="6" xr3:uid="{A5A50F08-9230-4CF4-B313-2B925C68BF23}" name="F1" dataDxfId="105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BD2168D-8D5C-492F-A3E7-BE5BE72D0AEA}" name="Table713" displayName="Table713" ref="A10:F21" totalsRowShown="0" headerRowDxfId="104" dataDxfId="103">
  <autoFilter ref="A10:F21" xr:uid="{9BD2168D-8D5C-492F-A3E7-BE5BE72D0AEA}"/>
  <tableColumns count="6">
    <tableColumn id="1" xr3:uid="{1B11DD27-300E-4918-BCF1-A1243C1D14AB}" name="Model" dataDxfId="102"/>
    <tableColumn id="2" xr3:uid="{81F3A1CC-5C6B-4BAE-BC05-19FE82A4098A}" name="Dice" dataDxfId="101"/>
    <tableColumn id="3" xr3:uid="{73AD954A-B362-42F1-BC20-E3F067A17F27}" name="IOU" dataDxfId="100"/>
    <tableColumn id="4" xr3:uid="{7CA13D06-A4B3-4C42-9D38-D7F427C9D691}" name="Precision" dataDxfId="99"/>
    <tableColumn id="5" xr3:uid="{3C89D410-8FA1-4F69-AA1A-D9AB0EE72D62}" name="Recall" dataDxfId="98"/>
    <tableColumn id="6" xr3:uid="{E4CF52DA-8182-4A55-843F-2856B1EFDE8B}" name="F1" dataDxfId="9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71F9E6E-ECBE-453C-A85E-112C8E749315}" name="Table814" displayName="Table814" ref="A23:F39" totalsRowShown="0" headerRowDxfId="96" dataDxfId="95">
  <autoFilter ref="A23:F39" xr:uid="{C71F9E6E-ECBE-453C-A85E-112C8E749315}"/>
  <tableColumns count="6">
    <tableColumn id="1" xr3:uid="{64D71303-8A6F-4A65-90B6-C186527A42E5}" name="Model" dataDxfId="94"/>
    <tableColumn id="2" xr3:uid="{69055740-E78F-4BE8-BF96-AB12F9E5CA14}" name="Dice" dataDxfId="93"/>
    <tableColumn id="3" xr3:uid="{F95BB6AD-9AC4-4B56-8946-62567190C588}" name="IOU" dataDxfId="92"/>
    <tableColumn id="4" xr3:uid="{8B052614-AD7D-454C-9A97-08C00E6B5A07}" name="Precision" dataDxfId="91"/>
    <tableColumn id="5" xr3:uid="{9CEBA290-97C8-443D-9424-3AF8C84D7B4E}" name="Recall" dataDxfId="90"/>
    <tableColumn id="6" xr3:uid="{2C1C19EE-B8DF-4E9D-9613-463BECCCA3DC}" name="F1" dataDxfId="89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FED7AAD-B966-4639-8CA3-861C66CB9670}" name="Table61015" displayName="Table61015" ref="A62:F65" totalsRowShown="0" headerRowDxfId="88" dataDxfId="86" headerRowBorderDxfId="87" tableBorderDxfId="85" totalsRowBorderDxfId="84">
  <autoFilter ref="A62:F65" xr:uid="{4FED7AAD-B966-4639-8CA3-861C66CB9670}"/>
  <tableColumns count="6">
    <tableColumn id="1" xr3:uid="{5C95036D-6CF4-495A-9842-7EF1A54EA40F}" name="Model" dataDxfId="83"/>
    <tableColumn id="2" xr3:uid="{559B4353-C6D2-467C-A402-459134C05AFF}" name="Dice" dataDxfId="82"/>
    <tableColumn id="3" xr3:uid="{A1B45BCA-B949-4A2C-861D-F13C9124541A}" name="IOU" dataDxfId="81"/>
    <tableColumn id="4" xr3:uid="{90653D6F-1C95-4047-A1AD-DB2ABF3BAC06}" name="Precision" dataDxfId="80"/>
    <tableColumn id="5" xr3:uid="{F6A16FD6-59A8-42F3-9450-F5D63B5F1AC0}" name="Recall" dataDxfId="79"/>
    <tableColumn id="6" xr3:uid="{E5BD50AE-8C5A-4445-B41E-2DB663B84282}" name="F1" dataDxfId="78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2733E80-CE91-419A-8069-800C3ACE945E}" name="Table616" displayName="Table616" ref="A2:F7" totalsRowShown="0" headerRowDxfId="77" dataDxfId="75" headerRowBorderDxfId="76" tableBorderDxfId="74">
  <autoFilter ref="A2:F7" xr:uid="{12733E80-CE91-419A-8069-800C3ACE945E}"/>
  <tableColumns count="6">
    <tableColumn id="1" xr3:uid="{0D469173-F873-445C-9D62-BFD20F786E7E}" name="Model" dataDxfId="73"/>
    <tableColumn id="2" xr3:uid="{7400D4F5-42A0-4AAA-A6C8-F6F51F511B9E}" name="Dice" dataDxfId="72"/>
    <tableColumn id="3" xr3:uid="{B3A76C61-FF21-4D0D-B71F-081460D8507B}" name="IOU" dataDxfId="71"/>
    <tableColumn id="4" xr3:uid="{AED6625D-9612-4658-831D-7DD6087D4044}" name="Precision" dataDxfId="70"/>
    <tableColumn id="5" xr3:uid="{481567BF-AFC7-4CC1-B566-3979E21A0D10}" name="Recall" dataDxfId="69"/>
    <tableColumn id="6" xr3:uid="{A970262C-35B2-4EA9-B794-822E64DF3CC4}" name="F1" dataDxfId="68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8171F9E-1A2E-45CD-9D23-CBCDDB99C7DE}" name="Table1017" displayName="Table1017" ref="A67:I72" totalsRowShown="0" headerRowDxfId="67" dataDxfId="66">
  <autoFilter ref="A67:I72" xr:uid="{E8171F9E-1A2E-45CD-9D23-CBCDDB99C7DE}"/>
  <tableColumns count="9">
    <tableColumn id="1" xr3:uid="{FD8E3768-2975-4053-9AAA-7217CED002F1}" name="Model" dataDxfId="65"/>
    <tableColumn id="2" xr3:uid="{9D36D34C-8571-437F-BFBB-7D7C44675406}" name="DistanceErr" dataDxfId="64"/>
    <tableColumn id="3" xr3:uid="{7746EC9B-D4D4-464D-BA93-3001C5F1308D}" name="AngleErr" dataDxfId="63"/>
    <tableColumn id="4" xr3:uid="{DD909CE7-5890-4D5F-86B4-DBC15AB5BDC3}" name="MaxDice" dataDxfId="62"/>
    <tableColumn id="5" xr3:uid="{5B432570-E1EA-4B56-A5AA-72E8F411B7EF}" name="AvgDice" dataDxfId="61"/>
    <tableColumn id="6" xr3:uid="{2950B806-FB11-4066-BDF4-39A31AAECD0C}" name="IOU" dataDxfId="60"/>
    <tableColumn id="7" xr3:uid="{12253E70-1866-4A5D-9F7D-5E190A50A5ED}" name="Precision" dataDxfId="59"/>
    <tableColumn id="8" xr3:uid="{B8F638F0-422C-4A7F-9E33-A15D6C10C78F}" name="Recall" dataDxfId="58"/>
    <tableColumn id="9" xr3:uid="{7FAFCB37-80F0-46B4-8ED5-2054D991E264}" name="F1" dataDxfId="57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2D9BA1-50DC-4928-B41D-528C1359F089}" name="Table6165" displayName="Table6165" ref="L25:Q30" totalsRowShown="0" headerRowDxfId="56" dataDxfId="54" headerRowBorderDxfId="55" tableBorderDxfId="53">
  <autoFilter ref="L25:Q30" xr:uid="{462D9BA1-50DC-4928-B41D-528C1359F089}"/>
  <tableColumns count="6">
    <tableColumn id="1" xr3:uid="{43C9A739-EF14-453B-B1BD-D1E1D22A6266}" name="Model" dataDxfId="52"/>
    <tableColumn id="2" xr3:uid="{F2BA641F-D943-497A-B9D2-A4B68E4D48CC}" name="Dice" dataDxfId="51"/>
    <tableColumn id="3" xr3:uid="{B97F1B98-B684-4CB1-81A3-13C2B97BCABB}" name="IOU" dataDxfId="50"/>
    <tableColumn id="4" xr3:uid="{15D8CB04-4BC8-4AD5-849B-312FC13A5585}" name="Precision" dataDxfId="49"/>
    <tableColumn id="5" xr3:uid="{825D96CB-CEAA-45AC-9345-2833DE1E5855}" name="Recall" dataDxfId="48"/>
    <tableColumn id="6" xr3:uid="{8F2D4632-E837-43D5-B36A-3951C1F3F489}" name="F1" dataDxfId="47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45EEA33-61F9-471D-9370-0609723C04AE}" name="Table101718" displayName="Table101718" ref="A82:G87" totalsRowShown="0" headerRowDxfId="46" dataDxfId="45">
  <autoFilter ref="A82:G87" xr:uid="{545EEA33-61F9-471D-9370-0609723C04AE}"/>
  <tableColumns count="7">
    <tableColumn id="1" xr3:uid="{F17B1F5A-0ED3-4851-8B6F-FE43BF971AF1}" name="Model" dataDxfId="44"/>
    <tableColumn id="2" xr3:uid="{35D95B70-E0E1-4C1F-A59E-DEF6E237B44F}" name="DistanceErr" dataDxfId="43"/>
    <tableColumn id="3" xr3:uid="{B6599AFD-5454-45B6-A9C4-19024D7AB98B}" name="AngleErr" dataDxfId="42"/>
    <tableColumn id="6" xr3:uid="{746854C1-8420-400E-855C-82CFC7FA31AE}" name="IOU" dataDxfId="41"/>
    <tableColumn id="7" xr3:uid="{58637136-4E80-4F61-BA34-58678BA925D1}" name="Precision" dataDxfId="40"/>
    <tableColumn id="8" xr3:uid="{00771EE1-160A-4F1F-A123-FC69AE66AF24}" name="Recall" dataDxfId="39"/>
    <tableColumn id="9" xr3:uid="{6B894B3F-20DB-445C-A331-269CC65E5B4E}" name="F1" dataDxfId="3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72903A-2854-478E-B5BE-D518AE112097}" name="Table2" displayName="Table2" ref="A1:F13" totalsRowShown="0" headerRowDxfId="208" dataDxfId="207">
  <autoFilter ref="A1:F13" xr:uid="{ED72903A-2854-478E-B5BE-D518AE112097}"/>
  <tableColumns count="6">
    <tableColumn id="1" xr3:uid="{8CCC5817-A818-4EF4-A6A3-F2BD7B71B241}" name="Model" dataDxfId="206"/>
    <tableColumn id="2" xr3:uid="{FBAC1D72-26A9-403C-A6FA-013E30C8A39D}" name="Dice" dataDxfId="205"/>
    <tableColumn id="3" xr3:uid="{C91F0C15-FDC6-4E85-B371-1301947E19F5}" name="IOU" dataDxfId="204"/>
    <tableColumn id="4" xr3:uid="{DCB5D5CE-2C5E-4F6F-A090-B2C8304FD2D7}" name="Precision" dataDxfId="203"/>
    <tableColumn id="5" xr3:uid="{6886B439-43FD-4191-8253-B2DC514751C9}" name="Recall" dataDxfId="202"/>
    <tableColumn id="6" xr3:uid="{2345C804-CDC2-4EDE-8658-09E9B9663898}" name="F1" dataDxfId="201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E0DE741-68EB-46A7-99DE-B2C12C0AA4EA}" name="Table19" displayName="Table19" ref="L34:Q37" totalsRowShown="0" headerRowDxfId="37" dataDxfId="35" headerRowBorderDxfId="36" tableBorderDxfId="34">
  <autoFilter ref="L34:Q37" xr:uid="{AE0DE741-68EB-46A7-99DE-B2C12C0AA4EA}"/>
  <tableColumns count="6">
    <tableColumn id="1" xr3:uid="{F009E412-C6B3-4507-AC60-E56FACFEA8F8}" name="Weights To" dataDxfId="33"/>
    <tableColumn id="2" xr3:uid="{E1655143-0409-4E0A-BFEB-3C86E38B6B22}" name="Dice" dataDxfId="32"/>
    <tableColumn id="3" xr3:uid="{29BF64E8-3F48-430C-BB9B-4ACBF9FAB2AB}" name="IOU" dataDxfId="31"/>
    <tableColumn id="4" xr3:uid="{707F50BA-424B-467D-95EE-1A5C28340DA0}" name="Precision" dataDxfId="30"/>
    <tableColumn id="5" xr3:uid="{0A07C29A-1DB1-4ACD-A82C-ACA087D6F528}" name="Recall" dataDxfId="29"/>
    <tableColumn id="6" xr3:uid="{18310F64-400F-4C21-9E67-546D966FC22E}" name="F1" dataDxfId="28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D5E1B0D-148B-4092-B3AA-005E96E9CCEB}" name="Table21" displayName="Table21" ref="A41:F53" totalsRowShown="0" headerRowDxfId="27" dataDxfId="26">
  <autoFilter ref="A41:F53" xr:uid="{BD5E1B0D-148B-4092-B3AA-005E96E9CCEB}"/>
  <tableColumns count="6">
    <tableColumn id="1" xr3:uid="{FBC10B42-1703-490F-9D71-A95C6C9593D1}" name="Model" dataDxfId="25"/>
    <tableColumn id="2" xr3:uid="{A33BD680-7364-49F8-B2DF-D75C980518B1}" name="Dice" dataDxfId="24"/>
    <tableColumn id="3" xr3:uid="{BEBD4699-469B-4604-89CA-9F5D254A940F}" name="IOU" dataDxfId="23"/>
    <tableColumn id="4" xr3:uid="{CB0D8EDB-98A2-43E2-9018-78486EF6DAED}" name="Precision" dataDxfId="22"/>
    <tableColumn id="5" xr3:uid="{965B40CF-04F4-4925-9248-44DE0B7AF384}" name="Recall" dataDxfId="21"/>
    <tableColumn id="6" xr3:uid="{57704846-816E-4648-8188-D7B82E30A2FF}" name="F1" dataDxfId="20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87BFAB4-75AD-4142-AF95-9EFD1761E768}" name="Table22" displayName="Table22" ref="A74:I79" totalsRowShown="0" headerRowDxfId="9" dataDxfId="10">
  <autoFilter ref="A74:I79" xr:uid="{B87BFAB4-75AD-4142-AF95-9EFD1761E768}"/>
  <tableColumns count="9">
    <tableColumn id="1" xr3:uid="{DA4600BF-8093-4CDC-AB1D-2354A71A31EC}" name="Model" dataDxfId="19"/>
    <tableColumn id="2" xr3:uid="{049EC525-FAA5-4452-AD37-DB1EADD6ABB2}" name="DistanceErr" dataDxfId="18"/>
    <tableColumn id="3" xr3:uid="{3DADF5B4-45D8-440A-98D0-B5837BC45401}" name="AngleErr" dataDxfId="17"/>
    <tableColumn id="4" xr3:uid="{5267DCDB-804A-4389-A722-FB5C2A58C1F7}" name="MaxDice" dataDxfId="16"/>
    <tableColumn id="5" xr3:uid="{95B419E0-EB5B-401E-BB18-EA05491C8D64}" name="AvgDice" dataDxfId="15"/>
    <tableColumn id="6" xr3:uid="{0981558C-D1C3-4774-93AE-BF6284921339}" name="IOU" dataDxfId="14"/>
    <tableColumn id="7" xr3:uid="{FDA26CAF-9CF6-4923-9B70-EA6B42A8B20C}" name="Precision" dataDxfId="13"/>
    <tableColumn id="8" xr3:uid="{7B40B3C1-2242-4855-9F0F-F2CA73347558}" name="Recall" dataDxfId="12"/>
    <tableColumn id="9" xr3:uid="{83256ADB-D24A-4A37-9940-CDF886170287}" name="F1" dataDxfId="11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BF78B18-430D-46E3-9F94-50F8EE48034F}" name="Table2224" displayName="Table2224" ref="A89:G94" totalsRowShown="0" headerRowDxfId="8" dataDxfId="7">
  <autoFilter ref="A89:G94" xr:uid="{8BF78B18-430D-46E3-9F94-50F8EE48034F}"/>
  <tableColumns count="7">
    <tableColumn id="1" xr3:uid="{1346228D-A48B-4625-AC2F-E747CFA79B05}" name="Model" dataDxfId="6"/>
    <tableColumn id="2" xr3:uid="{F1762138-81DD-4558-ADE3-7EB346090D1B}" name="DistanceErr" dataDxfId="5"/>
    <tableColumn id="3" xr3:uid="{BFB9E13B-B916-484B-953E-D0230A1BDFC5}" name="AngleErr" dataDxfId="4"/>
    <tableColumn id="6" xr3:uid="{326AB489-C778-49F9-BB90-83C2363C22CE}" name="IOU" dataDxfId="3"/>
    <tableColumn id="7" xr3:uid="{99C047E4-BFA0-4683-8EF9-8038DB5F8EB2}" name="Precision" dataDxfId="2"/>
    <tableColumn id="8" xr3:uid="{92F68CB5-4D01-4294-B423-7B9C5CF313E3}" name="Recall" dataDxfId="1"/>
    <tableColumn id="9" xr3:uid="{DCF836CF-EE8B-4114-BDC6-AACD4F4867DC}" name="F1" dataDxfId="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642DD8-6DCE-4C45-8045-B16000A773C1}" name="Table3" displayName="Table3" ref="A1:F15" totalsRowShown="0" headerRowDxfId="200" dataDxfId="198" headerRowBorderDxfId="199" tableBorderDxfId="197">
  <autoFilter ref="A1:F15" xr:uid="{F8642DD8-6DCE-4C45-8045-B16000A773C1}"/>
  <tableColumns count="6">
    <tableColumn id="1" xr3:uid="{44422770-23B8-40C0-8F4E-17091FF19F9A}" name="Model" dataDxfId="196"/>
    <tableColumn id="2" xr3:uid="{31B1F472-DA66-46D5-94C3-A4560368302A}" name="Dice" dataDxfId="195"/>
    <tableColumn id="3" xr3:uid="{FE86FD28-66DD-463B-B28F-1D5E2C20E5C9}" name="IOU" dataDxfId="194"/>
    <tableColumn id="4" xr3:uid="{3CBB1827-41B8-45E7-8874-8EBB756018CE}" name="Precision" dataDxfId="193"/>
    <tableColumn id="5" xr3:uid="{B596E79C-98A2-4686-B34E-61750A313EF2}" name="Recall" dataDxfId="192"/>
    <tableColumn id="6" xr3:uid="{3A843336-096A-4A17-8ECB-1C68678D27C6}" name="F1" dataDxfId="19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3E618E-D855-4974-BDE3-C3FE0AE4BC7E}" name="Table46" displayName="Table46" ref="A32:F37" totalsRowShown="0" headerRowDxfId="190" dataDxfId="188" headerRowBorderDxfId="189" tableBorderDxfId="187">
  <autoFilter ref="A32:F37" xr:uid="{083E618E-D855-4974-BDE3-C3FE0AE4BC7E}"/>
  <tableColumns count="6">
    <tableColumn id="1" xr3:uid="{8CA1BABF-D43A-4124-A595-5257025C5B6A}" name="Model" dataDxfId="186"/>
    <tableColumn id="2" xr3:uid="{AF5CA806-E93D-4A4B-A6F4-62839BAF4A1A}" name="Dice" dataDxfId="185"/>
    <tableColumn id="3" xr3:uid="{46651B46-A392-494A-9D90-3DE08DBB0010}" name="IOU" dataDxfId="184"/>
    <tableColumn id="4" xr3:uid="{7C8D1175-D497-4463-A710-7360F7D9F626}" name="Precision" dataDxfId="183"/>
    <tableColumn id="5" xr3:uid="{146976CC-A955-46E5-8A2C-E582A11FD8FE}" name="Recall" dataDxfId="182"/>
    <tableColumn id="6" xr3:uid="{4230BC91-8B73-46C8-8FF2-762294D2190E}" name="F1" dataDxfId="181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1A0CC6-3B38-4EC8-8029-A667AF42B762}" name="Table7" displayName="Table7" ref="A8:F19" totalsRowShown="0" headerRowDxfId="180" dataDxfId="179">
  <autoFilter ref="A8:F19" xr:uid="{CC1A0CC6-3B38-4EC8-8029-A667AF42B762}"/>
  <tableColumns count="6">
    <tableColumn id="1" xr3:uid="{75AE01F4-BC9D-432E-9E9C-C493CCDC5A33}" name="Model" dataDxfId="178"/>
    <tableColumn id="2" xr3:uid="{0BFD2844-0817-4BB3-B457-C9567A89C61A}" name="Dice" dataDxfId="177"/>
    <tableColumn id="3" xr3:uid="{946EBE73-664A-4629-8AE3-21F29483AEF3}" name="IOU" dataDxfId="176"/>
    <tableColumn id="4" xr3:uid="{251C7022-5868-4FF6-B2FB-B5EFAF87697C}" name="Precision" dataDxfId="175"/>
    <tableColumn id="5" xr3:uid="{5BA82799-F900-4206-818C-4F75A8DF0BE2}" name="Recall" dataDxfId="174"/>
    <tableColumn id="6" xr3:uid="{31A5C62F-B9DF-4C6B-B1FA-13B5A29B2593}" name="F1" dataDxfId="173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9CCD65C-545A-42D1-81E2-DA4473EA7B91}" name="Table8" displayName="Table8" ref="A21:F30" totalsRowShown="0" headerRowDxfId="172" dataDxfId="171">
  <autoFilter ref="A21:F30" xr:uid="{49CCD65C-545A-42D1-81E2-DA4473EA7B91}"/>
  <sortState xmlns:xlrd2="http://schemas.microsoft.com/office/spreadsheetml/2017/richdata2" ref="A22:F30">
    <sortCondition ref="A21:A30"/>
  </sortState>
  <tableColumns count="6">
    <tableColumn id="1" xr3:uid="{7B0879FD-9028-4039-AEE1-D7CDDD6872EF}" name="Model" dataDxfId="170"/>
    <tableColumn id="2" xr3:uid="{9A3A2A04-0907-4291-8300-03172A1E4897}" name="Dice" dataDxfId="169"/>
    <tableColumn id="3" xr3:uid="{412BF768-7EA4-461B-8E2F-698F837E2469}" name="IOU" dataDxfId="168"/>
    <tableColumn id="4" xr3:uid="{BE22ED6A-D5F5-4173-AFB3-C2F63199D514}" name="Precision" dataDxfId="167"/>
    <tableColumn id="5" xr3:uid="{3F721402-EC73-4262-9C22-23283796A665}" name="Recall" dataDxfId="166"/>
    <tableColumn id="6" xr3:uid="{E1A9B9F2-E0E7-419D-BC52-22B8A65E7539}" name="F1" dataDxfId="165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A55A11-FC07-4A6B-A098-B53A7C306873}" name="Table610" displayName="Table610" ref="A39:F49" totalsRowShown="0" headerRowDxfId="164" dataDxfId="162" headerRowBorderDxfId="163" tableBorderDxfId="161" totalsRowBorderDxfId="160">
  <autoFilter ref="A39:F49" xr:uid="{1EA55A11-FC07-4A6B-A098-B53A7C306873}"/>
  <tableColumns count="6">
    <tableColumn id="1" xr3:uid="{AF2F1423-5ACB-4943-B2F5-57072F31738A}" name="Model" dataDxfId="159"/>
    <tableColumn id="2" xr3:uid="{4C24C732-C537-44AD-A041-E63B1D895821}" name="Dice" dataDxfId="158"/>
    <tableColumn id="3" xr3:uid="{F5A04EC1-CDE5-40E9-BEDE-559C6B97A565}" name="IOU" dataDxfId="157"/>
    <tableColumn id="4" xr3:uid="{10015BD8-B938-43BF-AC89-B9A7258957DF}" name="Precision" dataDxfId="156"/>
    <tableColumn id="5" xr3:uid="{EA67D3CB-8738-4EF6-AD86-D05AF42999F9}" name="Recall" dataDxfId="155"/>
    <tableColumn id="6" xr3:uid="{F7515804-DA31-4A1C-A9A3-295D4907DD83}" name="F1" dataDxfId="154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9E558F-1307-4763-97FD-373AAD78AE84}" name="Table6" displayName="Table6" ref="A1:F6" totalsRowShown="0" headerRowDxfId="153" dataDxfId="151" headerRowBorderDxfId="152" tableBorderDxfId="150">
  <autoFilter ref="A1:F6" xr:uid="{FA9E558F-1307-4763-97FD-373AAD78AE84}"/>
  <tableColumns count="6">
    <tableColumn id="1" xr3:uid="{2630618A-FFC8-4E58-9A6D-A77896502E5A}" name="Model" dataDxfId="149"/>
    <tableColumn id="2" xr3:uid="{87DD5344-568E-4222-81F3-341BA91924A8}" name="Dice" dataDxfId="148"/>
    <tableColumn id="3" xr3:uid="{0CE8728E-48A3-4FDA-9F46-343C0AD1876D}" name="IOU" dataDxfId="147"/>
    <tableColumn id="4" xr3:uid="{675EEA8B-5BC2-4DA7-BBAE-5BB83DBF337F}" name="Precision" dataDxfId="146"/>
    <tableColumn id="5" xr3:uid="{C9C4F83D-CA91-4C1A-A73D-887C503CA608}" name="Recall" dataDxfId="145"/>
    <tableColumn id="6" xr3:uid="{97F58FEA-6AF9-4121-A8E0-9BD38FCE3055}" name="F1" dataDxfId="144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1F0A90-EB94-48ED-9321-6E20A74C0AA9}" name="Table10" displayName="Table10" ref="A51:I56" totalsRowShown="0" headerRowDxfId="143" dataDxfId="142">
  <autoFilter ref="A51:I56" xr:uid="{AD1F0A90-EB94-48ED-9321-6E20A74C0AA9}"/>
  <tableColumns count="9">
    <tableColumn id="1" xr3:uid="{56BF5CF9-7034-43AB-A164-005DAA29744B}" name="Model" dataDxfId="141"/>
    <tableColumn id="2" xr3:uid="{EA329516-D772-4881-B067-81630AE60EDD}" name="DistanceErr" dataDxfId="140"/>
    <tableColumn id="3" xr3:uid="{6A6C0C2A-59C8-4E7A-B005-1D223D0B7831}" name="AngleErr" dataDxfId="139"/>
    <tableColumn id="4" xr3:uid="{538644CE-D776-4E91-B22E-3230783AD4B7}" name="MaxDice" dataDxfId="138"/>
    <tableColumn id="5" xr3:uid="{3FA0E715-29D8-45AC-A45F-A9515E6F4961}" name="AvgDice" dataDxfId="137"/>
    <tableColumn id="6" xr3:uid="{B9DC6C99-1CC7-4DFC-9222-468E76C61532}" name="IOU" dataDxfId="136"/>
    <tableColumn id="7" xr3:uid="{00DF2E02-DB6D-4807-9753-21E7C618E3A4}" name="Precision" dataDxfId="135"/>
    <tableColumn id="8" xr3:uid="{7F851E45-217C-4149-899C-5D7BCD89BC50}" name="Recall" dataDxfId="134"/>
    <tableColumn id="9" xr3:uid="{9A9F9CE2-5CA3-439E-8D1F-F0DE744E2FD9}" name="F1" dataDxfId="13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workbookViewId="0">
      <selection activeCell="A3" sqref="A3:F3"/>
    </sheetView>
  </sheetViews>
  <sheetFormatPr defaultRowHeight="14.4" x14ac:dyDescent="0.3"/>
  <cols>
    <col min="1" max="1" width="23.109375" bestFit="1" customWidth="1"/>
    <col min="2" max="6" width="12" bestFit="1" customWidth="1"/>
    <col min="7" max="7" width="10.44140625" customWidth="1"/>
    <col min="8" max="8" width="9.88671875" customWidth="1"/>
    <col min="9" max="9" width="9.5546875" customWidth="1"/>
    <col min="10" max="10" width="13.88671875" customWidth="1"/>
    <col min="11" max="11" width="11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 hidden="1" x14ac:dyDescent="0.3">
      <c r="A2" s="2" t="s">
        <v>6</v>
      </c>
      <c r="B2" s="2">
        <v>0.66178033433980299</v>
      </c>
      <c r="C2" s="2">
        <v>0.58374226474584201</v>
      </c>
      <c r="D2" s="2">
        <v>0.84137539780745696</v>
      </c>
      <c r="E2" s="2">
        <v>0.68778870754730903</v>
      </c>
      <c r="F2" s="2">
        <v>0.75686905727601805</v>
      </c>
      <c r="G2" s="2"/>
      <c r="H2" s="2">
        <f>B2-B9</f>
        <v>1.3662300237940017E-2</v>
      </c>
      <c r="I2" s="2">
        <f>C2-C9</f>
        <v>1.5868895117445048E-2</v>
      </c>
      <c r="J2" s="2">
        <f>D2-D9</f>
        <v>2.478896165043698E-2</v>
      </c>
      <c r="K2" s="2">
        <f>E2-E9</f>
        <v>1.5247482831900472E-3</v>
      </c>
      <c r="L2" s="2">
        <f>F2-F9</f>
        <v>1.109443797140508E-2</v>
      </c>
    </row>
    <row r="3" spans="1:12" x14ac:dyDescent="0.3">
      <c r="A3" s="2" t="s">
        <v>7</v>
      </c>
      <c r="B3" s="2">
        <v>0.65797758261878203</v>
      </c>
      <c r="C3" s="2">
        <v>0.57336875041159696</v>
      </c>
      <c r="D3" s="2">
        <v>0.825825099257534</v>
      </c>
      <c r="E3" s="2">
        <v>0.68953673368788304</v>
      </c>
      <c r="F3" s="2">
        <v>0.75155217606701097</v>
      </c>
      <c r="G3" s="2"/>
      <c r="H3" s="2">
        <f>B3-B9</f>
        <v>9.8595485169190589E-3</v>
      </c>
      <c r="I3" s="2">
        <f>C3-C9</f>
        <v>5.495380783199999E-3</v>
      </c>
      <c r="J3" s="2">
        <f>D3-D9</f>
        <v>9.2386631005140218E-3</v>
      </c>
      <c r="K3" s="2">
        <f>E3-E9</f>
        <v>3.2727744237640577E-3</v>
      </c>
      <c r="L3" s="2">
        <f>F3-F9</f>
        <v>5.7775567623979951E-3</v>
      </c>
    </row>
    <row r="4" spans="1:12" hidden="1" x14ac:dyDescent="0.3">
      <c r="A4" s="2" t="s">
        <v>8</v>
      </c>
      <c r="B4" s="2">
        <v>0.65805171746841995</v>
      </c>
      <c r="C4" s="2">
        <v>0.57279091824668904</v>
      </c>
      <c r="D4" s="2">
        <v>0.80407669962578299</v>
      </c>
      <c r="E4" s="2">
        <v>0.70803376172161803</v>
      </c>
      <c r="F4" s="2">
        <v>0.75300510763141804</v>
      </c>
      <c r="G4" s="2"/>
      <c r="H4" s="2">
        <f>B4-B9</f>
        <v>9.9336833665569779E-3</v>
      </c>
      <c r="I4" s="2">
        <f>C4-C9</f>
        <v>4.917548618292078E-3</v>
      </c>
      <c r="J4" s="2">
        <f>D4-D9</f>
        <v>-1.2509736531236992E-2</v>
      </c>
      <c r="K4" s="2">
        <f>E4-E9</f>
        <v>2.1769802457499043E-2</v>
      </c>
      <c r="L4" s="2">
        <f>F4-F9</f>
        <v>7.2304883268050624E-3</v>
      </c>
    </row>
    <row r="5" spans="1:12" hidden="1" x14ac:dyDescent="0.3">
      <c r="A5" s="7" t="s">
        <v>9</v>
      </c>
      <c r="B5" s="7">
        <v>0.63937635221404798</v>
      </c>
      <c r="C5" s="7">
        <v>0.55899882050844396</v>
      </c>
      <c r="D5" s="7">
        <v>0.81552621128574998</v>
      </c>
      <c r="E5" s="7">
        <v>0.67470439909208901</v>
      </c>
      <c r="F5" s="7">
        <v>0.73846170988245896</v>
      </c>
      <c r="G5" s="3"/>
      <c r="H5" s="3">
        <f>B5-B9</f>
        <v>-8.7416818878149893E-3</v>
      </c>
      <c r="I5" s="3">
        <f>C5-C9</f>
        <v>-8.8745491199530013E-3</v>
      </c>
      <c r="J5" s="3">
        <f>D5-D9</f>
        <v>-1.0602248712699991E-3</v>
      </c>
      <c r="K5" s="3">
        <f>E5-E9</f>
        <v>-1.155956017202997E-2</v>
      </c>
      <c r="L5" s="3">
        <f>F5-F9</f>
        <v>-7.3129094221540125E-3</v>
      </c>
    </row>
    <row r="6" spans="1:12" hidden="1" x14ac:dyDescent="0.3">
      <c r="A6" s="2" t="s">
        <v>10</v>
      </c>
      <c r="B6" s="2">
        <v>0.67497086392748695</v>
      </c>
      <c r="C6" s="2">
        <v>0.59299046813650402</v>
      </c>
      <c r="D6" s="2">
        <v>0.80678073665334304</v>
      </c>
      <c r="E6" s="2">
        <v>0.71251482984186298</v>
      </c>
      <c r="F6" s="2">
        <v>0.75672338151072205</v>
      </c>
      <c r="G6" s="2"/>
      <c r="H6" s="2">
        <f>B6-B9</f>
        <v>2.6852829825623981E-2</v>
      </c>
      <c r="I6" s="2">
        <f>C6-C9</f>
        <v>2.5117098508107061E-2</v>
      </c>
      <c r="J6" s="2">
        <f>D6-D9</f>
        <v>-9.8056995036769345E-3</v>
      </c>
      <c r="K6" s="2">
        <f>E6-E9</f>
        <v>2.6250870577744001E-2</v>
      </c>
      <c r="L6" s="2">
        <f>F6-F9</f>
        <v>1.0948762206109075E-2</v>
      </c>
    </row>
    <row r="7" spans="1:12" hidden="1" x14ac:dyDescent="0.3">
      <c r="A7" s="2" t="s">
        <v>11</v>
      </c>
      <c r="B7" s="2">
        <v>0.66942239612540799</v>
      </c>
      <c r="C7" s="2">
        <v>0.58918206881220503</v>
      </c>
      <c r="D7" s="2">
        <v>0.80394292418997304</v>
      </c>
      <c r="E7" s="2">
        <v>0.71423713560755697</v>
      </c>
      <c r="F7" s="2">
        <v>0.756439774926286</v>
      </c>
      <c r="G7" s="2"/>
      <c r="H7" s="2">
        <f>B7-B9</f>
        <v>2.130436202354502E-2</v>
      </c>
      <c r="I7" s="2">
        <f>C7-C9</f>
        <v>2.1308699183808066E-2</v>
      </c>
      <c r="J7" s="2">
        <f>D7-D9</f>
        <v>-1.2643511967046939E-2</v>
      </c>
      <c r="K7" s="2">
        <f>E7-E9</f>
        <v>2.7973176343437989E-2</v>
      </c>
      <c r="L7" s="2">
        <f>F7-F9</f>
        <v>1.0665155621673028E-2</v>
      </c>
    </row>
    <row r="8" spans="1:12" x14ac:dyDescent="0.3">
      <c r="A8" s="2" t="s">
        <v>12</v>
      </c>
      <c r="B8" s="2">
        <v>0.64936987626949805</v>
      </c>
      <c r="C8" s="2">
        <v>0.56620621631830603</v>
      </c>
      <c r="D8" s="2">
        <v>0.82259280354074005</v>
      </c>
      <c r="E8" s="2">
        <v>0.689692634280484</v>
      </c>
      <c r="F8" s="2">
        <v>0.75030306240540501</v>
      </c>
      <c r="G8" s="2"/>
      <c r="H8" s="2">
        <f>B8-B9</f>
        <v>1.2518421676350755E-3</v>
      </c>
      <c r="I8" s="2">
        <f>C8-C9</f>
        <v>-1.6671533100909297E-3</v>
      </c>
      <c r="J8" s="2">
        <f>D8-D9</f>
        <v>6.0063673837200682E-3</v>
      </c>
      <c r="K8" s="2">
        <f>E8-E9</f>
        <v>3.4286750163650126E-3</v>
      </c>
      <c r="L8" s="2">
        <f>F8-F9</f>
        <v>4.5284431007920345E-3</v>
      </c>
    </row>
    <row r="9" spans="1:12" hidden="1" x14ac:dyDescent="0.3">
      <c r="A9" t="s">
        <v>13</v>
      </c>
      <c r="B9">
        <v>0.64811803410186297</v>
      </c>
      <c r="C9">
        <v>0.56787336962839696</v>
      </c>
      <c r="D9">
        <v>0.81658643615701998</v>
      </c>
      <c r="E9">
        <v>0.68626395926411898</v>
      </c>
      <c r="F9">
        <v>0.74577461930461297</v>
      </c>
      <c r="H9">
        <f>B9-B9</f>
        <v>0</v>
      </c>
      <c r="I9">
        <f>C9-C9</f>
        <v>0</v>
      </c>
      <c r="J9">
        <f>D9-D9</f>
        <v>0</v>
      </c>
      <c r="K9">
        <f>E9-E9</f>
        <v>0</v>
      </c>
      <c r="L9">
        <f>F9-F9</f>
        <v>0</v>
      </c>
    </row>
    <row r="10" spans="1:12" hidden="1" x14ac:dyDescent="0.3">
      <c r="A10" s="4" t="s">
        <v>14</v>
      </c>
      <c r="B10" s="4">
        <v>0.64208631103276603</v>
      </c>
      <c r="C10" s="4">
        <v>0.56402388674715198</v>
      </c>
      <c r="D10" s="4">
        <v>0.78481301900241096</v>
      </c>
      <c r="E10" s="4">
        <v>0.69313838210135204</v>
      </c>
      <c r="F10" s="4">
        <v>0.73613249507006895</v>
      </c>
      <c r="G10" s="4"/>
      <c r="H10" s="4">
        <f>B10-B9</f>
        <v>-6.0317230690969392E-3</v>
      </c>
      <c r="I10" s="4">
        <f>C10-C9</f>
        <v>-3.8494828812449811E-3</v>
      </c>
      <c r="J10" s="4">
        <f>D10-D9</f>
        <v>-3.1773417154609018E-2</v>
      </c>
      <c r="K10" s="4">
        <f>E10-E9</f>
        <v>6.8744228372330518E-3</v>
      </c>
      <c r="L10" s="4">
        <f>F10-F9</f>
        <v>-9.642124234544025E-3</v>
      </c>
    </row>
    <row r="11" spans="1:12" hidden="1" x14ac:dyDescent="0.3">
      <c r="A11" s="2" t="s">
        <v>15</v>
      </c>
      <c r="B11" s="2">
        <v>0.65377572183851795</v>
      </c>
      <c r="C11" s="2">
        <v>0.57243061036110399</v>
      </c>
      <c r="D11" s="2">
        <v>0.81235140818582696</v>
      </c>
      <c r="E11" s="2">
        <v>0.69500305483471503</v>
      </c>
      <c r="F11" s="2">
        <v>0.74910941538869902</v>
      </c>
      <c r="G11" s="2"/>
      <c r="H11" s="2">
        <f>B11-B9</f>
        <v>5.6576877366549816E-3</v>
      </c>
      <c r="I11" s="2">
        <f>C11-C9</f>
        <v>4.5572407327070241E-3</v>
      </c>
      <c r="J11" s="2">
        <f>D11-D9</f>
        <v>-4.2350279711930172E-3</v>
      </c>
      <c r="K11" s="2">
        <f>E11-E9</f>
        <v>8.7390955705960449E-3</v>
      </c>
      <c r="L11" s="2">
        <f>F11-F9</f>
        <v>3.3347960840860447E-3</v>
      </c>
    </row>
    <row r="12" spans="1:12" hidden="1" x14ac:dyDescent="0.3">
      <c r="A12" s="4" t="s">
        <v>16</v>
      </c>
      <c r="B12" s="4">
        <v>0.64438839236269996</v>
      </c>
      <c r="C12" s="4">
        <v>0.56309863607064603</v>
      </c>
      <c r="D12" s="4">
        <v>0.79424979669662499</v>
      </c>
      <c r="E12" s="4">
        <v>0.69339295670013401</v>
      </c>
      <c r="F12" s="4">
        <v>0.74040251079429997</v>
      </c>
      <c r="G12" s="4"/>
      <c r="H12" s="4">
        <f>B12-B9</f>
        <v>-3.7296417391630143E-3</v>
      </c>
      <c r="I12" s="4">
        <f>C12-C9</f>
        <v>-4.774733557750932E-3</v>
      </c>
      <c r="J12" s="4">
        <f>D12-D9</f>
        <v>-2.2336639460394991E-2</v>
      </c>
      <c r="K12" s="4">
        <f>E12-E9</f>
        <v>7.1289974360150277E-3</v>
      </c>
      <c r="L12" s="4">
        <f>F12-F9</f>
        <v>-5.3721085103130006E-3</v>
      </c>
    </row>
    <row r="13" spans="1:12" hidden="1" x14ac:dyDescent="0.3">
      <c r="A13" s="4" t="s">
        <v>27</v>
      </c>
      <c r="B13" s="4">
        <v>0.64968584361345205</v>
      </c>
      <c r="C13" s="4">
        <v>0.56767004559184298</v>
      </c>
      <c r="D13" s="4">
        <v>0.79306594201555003</v>
      </c>
      <c r="E13" s="4">
        <v>0.69757416827570595</v>
      </c>
      <c r="F13" s="4">
        <v>0.74226140980627797</v>
      </c>
      <c r="G13" s="4"/>
      <c r="H13" s="4">
        <f>B13-B9</f>
        <v>1.56780951158908E-3</v>
      </c>
      <c r="I13" s="4">
        <f>C13-C9</f>
        <v>-2.0332403655398679E-4</v>
      </c>
      <c r="J13" s="4">
        <f>D13-D9</f>
        <v>-2.352049414146995E-2</v>
      </c>
      <c r="K13" s="4">
        <f>E13-E9</f>
        <v>1.1310209011586969E-2</v>
      </c>
      <c r="L13" s="4">
        <f>F13-F9</f>
        <v>-3.5132094983350015E-3</v>
      </c>
    </row>
    <row r="14" spans="1:12" hidden="1" x14ac:dyDescent="0.3">
      <c r="A14" s="8" t="s">
        <v>17</v>
      </c>
      <c r="B14" s="8">
        <v>0.63889037190847597</v>
      </c>
      <c r="C14" s="8">
        <v>0.55516269939111296</v>
      </c>
      <c r="D14" s="8">
        <v>0.78371534588390102</v>
      </c>
      <c r="E14" s="8">
        <v>0.70470529396611903</v>
      </c>
      <c r="F14" s="8">
        <v>0.74211326881697204</v>
      </c>
      <c r="G14" s="4"/>
      <c r="H14" s="4">
        <f>B14-B9</f>
        <v>-9.2276621933869984E-3</v>
      </c>
      <c r="I14" s="4">
        <f>C14-C9</f>
        <v>-1.2710670237284005E-2</v>
      </c>
      <c r="J14" s="4">
        <f>D14-D9</f>
        <v>-3.2871090273118964E-2</v>
      </c>
      <c r="K14" s="4">
        <f>E14-E9</f>
        <v>1.8441334702000045E-2</v>
      </c>
      <c r="L14" s="4">
        <f>F14-F9</f>
        <v>-3.6613504876409353E-3</v>
      </c>
    </row>
    <row r="15" spans="1:12" hidden="1" x14ac:dyDescent="0.3">
      <c r="A15" s="4" t="s">
        <v>18</v>
      </c>
      <c r="B15" s="4">
        <v>0.65505450198745296</v>
      </c>
      <c r="C15" s="4">
        <v>0.57302218041643405</v>
      </c>
      <c r="D15" s="4">
        <v>0.80467001332027199</v>
      </c>
      <c r="E15" s="4">
        <v>0.69372443201477796</v>
      </c>
      <c r="F15" s="4">
        <v>0.74508985225864</v>
      </c>
      <c r="G15" s="4"/>
      <c r="H15" s="4">
        <f>B15-B9</f>
        <v>6.9364678855899919E-3</v>
      </c>
      <c r="I15" s="4">
        <f>C15-C9</f>
        <v>5.1488107880370837E-3</v>
      </c>
      <c r="J15" s="4">
        <f>D15-D9</f>
        <v>-1.1916422836747986E-2</v>
      </c>
      <c r="K15" s="4">
        <f>E15-E9</f>
        <v>7.4604727506589752E-3</v>
      </c>
      <c r="L15" s="4">
        <f>F15-F9</f>
        <v>-6.8476704597297822E-4</v>
      </c>
    </row>
    <row r="16" spans="1:12" x14ac:dyDescent="0.3">
      <c r="A16" s="8" t="s">
        <v>19</v>
      </c>
      <c r="B16" s="8">
        <v>0.64107926923171499</v>
      </c>
      <c r="C16" s="8">
        <v>0.56024133715513003</v>
      </c>
      <c r="D16" s="8">
        <v>0.82855978661298701</v>
      </c>
      <c r="E16" s="8">
        <v>0.66819973798020704</v>
      </c>
      <c r="F16" s="8">
        <v>0.73978942270797898</v>
      </c>
      <c r="G16" s="4"/>
      <c r="H16" s="4">
        <f>B16-B9</f>
        <v>-7.0387648701479844E-3</v>
      </c>
      <c r="I16" s="4">
        <f>C16-C9</f>
        <v>-7.6320324732669365E-3</v>
      </c>
      <c r="J16" s="4">
        <f>D16-D9</f>
        <v>1.1973350455967036E-2</v>
      </c>
      <c r="K16" s="4">
        <f>E16-E9</f>
        <v>-1.8064221283911941E-2</v>
      </c>
      <c r="L16" s="4">
        <f>F16-F9</f>
        <v>-5.9851965966339904E-3</v>
      </c>
    </row>
    <row r="17" spans="1:12" hidden="1" x14ac:dyDescent="0.3">
      <c r="A17" s="7" t="s">
        <v>28</v>
      </c>
      <c r="B17" s="7">
        <v>0.62645450577585005</v>
      </c>
      <c r="C17" s="7">
        <v>0.54950306756590395</v>
      </c>
      <c r="D17" s="7">
        <v>0.79632457906649001</v>
      </c>
      <c r="E17" s="7">
        <v>0.68269411911851297</v>
      </c>
      <c r="F17" s="7">
        <v>0.73514433280033697</v>
      </c>
      <c r="G17" s="3"/>
      <c r="H17" s="3">
        <f>B17-B9</f>
        <v>-2.1663528326012926E-2</v>
      </c>
      <c r="I17" s="3">
        <f>C17-C9</f>
        <v>-1.8370302062493016E-2</v>
      </c>
      <c r="J17" s="3">
        <f>D17-D9</f>
        <v>-2.0261857090529967E-2</v>
      </c>
      <c r="K17" s="3">
        <f>E17-E9</f>
        <v>-3.569840145606018E-3</v>
      </c>
      <c r="L17" s="3">
        <f>F17-F9</f>
        <v>-1.0630286504275999E-2</v>
      </c>
    </row>
    <row r="18" spans="1:12" hidden="1" x14ac:dyDescent="0.3">
      <c r="A18" s="2" t="s">
        <v>20</v>
      </c>
      <c r="B18" s="2">
        <v>0.65625825814080896</v>
      </c>
      <c r="C18" s="2">
        <v>0.574007955974006</v>
      </c>
      <c r="D18" s="2">
        <v>0.80669862002096404</v>
      </c>
      <c r="E18" s="2">
        <v>0.70268655669817903</v>
      </c>
      <c r="F18" s="2">
        <v>0.75110884132020495</v>
      </c>
      <c r="G18" s="2"/>
      <c r="H18" s="2">
        <f>B18-B9</f>
        <v>8.1402240389459868E-3</v>
      </c>
      <c r="I18" s="2">
        <f>C18-C9</f>
        <v>6.1345863456090388E-3</v>
      </c>
      <c r="J18" s="2">
        <f>D18-D9</f>
        <v>-9.887816136055938E-3</v>
      </c>
      <c r="K18" s="2">
        <f>E18-E9</f>
        <v>1.6422597434060049E-2</v>
      </c>
      <c r="L18" s="2">
        <f>F18-F9</f>
        <v>5.3342220155919717E-3</v>
      </c>
    </row>
    <row r="19" spans="1:12" hidden="1" x14ac:dyDescent="0.3">
      <c r="A19" s="7" t="s">
        <v>43</v>
      </c>
      <c r="B19" s="7">
        <v>0.63246180434704102</v>
      </c>
      <c r="C19" s="7">
        <v>0.55376060423699303</v>
      </c>
      <c r="D19" s="7">
        <v>0.795961873702143</v>
      </c>
      <c r="E19" s="7">
        <v>0.68477498783704605</v>
      </c>
      <c r="F19" s="7">
        <v>0.73619398090294896</v>
      </c>
      <c r="G19" s="3"/>
      <c r="H19" s="3">
        <f>B19-B9</f>
        <v>-1.5656229754821949E-2</v>
      </c>
      <c r="I19" s="3">
        <f>C19-C9</f>
        <v>-1.4112765391403936E-2</v>
      </c>
      <c r="J19" s="3">
        <f>D19-D9</f>
        <v>-2.0624562454876982E-2</v>
      </c>
      <c r="K19" s="3">
        <f>E19-E9</f>
        <v>-1.4889714270729382E-3</v>
      </c>
      <c r="L19" s="3">
        <f>F19-F9</f>
        <v>-9.58063840166401E-3</v>
      </c>
    </row>
    <row r="20" spans="1:12" hidden="1" x14ac:dyDescent="0.3">
      <c r="A20" s="2" t="s">
        <v>44</v>
      </c>
      <c r="B20" s="2">
        <v>0.65562100000000001</v>
      </c>
      <c r="C20" s="2">
        <v>0.57872599999999996</v>
      </c>
      <c r="D20" s="2">
        <v>0.81230899999999995</v>
      </c>
      <c r="E20" s="2">
        <v>0.701067</v>
      </c>
      <c r="F20" s="2">
        <v>0.75260000000000005</v>
      </c>
      <c r="G20" s="2"/>
      <c r="H20" s="2">
        <f>B20-B9</f>
        <v>7.5029658981370373E-3</v>
      </c>
      <c r="I20" s="2">
        <f>C20-C9</f>
        <v>1.0852630371603E-2</v>
      </c>
      <c r="J20" s="2">
        <f>D20-D9</f>
        <v>-4.2774361570200314E-3</v>
      </c>
      <c r="K20" s="2">
        <f>E20-E9</f>
        <v>1.4803040735881012E-2</v>
      </c>
      <c r="L20" s="2">
        <f>F20-F9</f>
        <v>6.8253806953870733E-3</v>
      </c>
    </row>
    <row r="21" spans="1:12" hidden="1" x14ac:dyDescent="0.3">
      <c r="A21" s="4" t="s">
        <v>45</v>
      </c>
      <c r="B21" s="4">
        <v>0.64659299999999997</v>
      </c>
      <c r="C21" s="4">
        <v>0.56622899999999998</v>
      </c>
      <c r="D21" s="4">
        <v>0.78630999999999995</v>
      </c>
      <c r="E21" s="4">
        <v>0.69413599999999998</v>
      </c>
      <c r="F21" s="4">
        <v>0.73735300000000004</v>
      </c>
      <c r="G21" s="4"/>
      <c r="H21" s="4">
        <f>B21-B9</f>
        <v>-1.5250341018629987E-3</v>
      </c>
      <c r="I21" s="4">
        <f>C21-C9</f>
        <v>-1.64436962839698E-3</v>
      </c>
      <c r="J21" s="4">
        <f>D21-D9</f>
        <v>-3.0276436157020026E-2</v>
      </c>
      <c r="K21" s="4">
        <f>E21-E9</f>
        <v>7.8720407358809918E-3</v>
      </c>
      <c r="L21" s="4">
        <f>F21-F9</f>
        <v>-8.4216193046129373E-3</v>
      </c>
    </row>
    <row r="22" spans="1:12" hidden="1" x14ac:dyDescent="0.3">
      <c r="A22" s="6" t="s">
        <v>29</v>
      </c>
      <c r="B22" s="6">
        <v>0.63381575588980399</v>
      </c>
      <c r="C22" s="6">
        <v>0.55402354374655005</v>
      </c>
      <c r="D22" s="6">
        <v>0.80848164862855099</v>
      </c>
      <c r="E22" s="6">
        <v>0.67740733186716795</v>
      </c>
      <c r="F22" s="6">
        <v>0.73716327888551003</v>
      </c>
      <c r="H22">
        <f>Table1[[#This Row],[Dice]]-B9</f>
        <v>-1.4302278212058983E-2</v>
      </c>
      <c r="I22">
        <f>Table1[[#This Row],[IOU]]-C9</f>
        <v>-1.3849825881846911E-2</v>
      </c>
      <c r="J22">
        <f>Table1[[#This Row],[Precision]]-D9</f>
        <v>-8.104787528468993E-3</v>
      </c>
      <c r="K22">
        <f>Table1[[#This Row],[Recall]]-E9</f>
        <v>-8.8566273969510334E-3</v>
      </c>
      <c r="L22">
        <f>Table1[[#This Row],[F1]]-F9</f>
        <v>-8.6113404191029419E-3</v>
      </c>
    </row>
    <row r="23" spans="1:12" hidden="1" x14ac:dyDescent="0.3">
      <c r="A23" s="6" t="s">
        <v>30</v>
      </c>
      <c r="B23" s="6">
        <v>0.63298855162451295</v>
      </c>
      <c r="C23" s="6">
        <v>0.55486494925278396</v>
      </c>
      <c r="D23" s="6">
        <v>0.78416597498461404</v>
      </c>
      <c r="E23" s="6">
        <v>0.68911442783627197</v>
      </c>
      <c r="F23" s="6">
        <v>0.73357398380583905</v>
      </c>
      <c r="H23">
        <f>Table1[[#This Row],[Dice]]-B9</f>
        <v>-1.512948247735002E-2</v>
      </c>
      <c r="I23">
        <f>Table1[[#This Row],[IOU]]-C9</f>
        <v>-1.3008420375613006E-2</v>
      </c>
      <c r="J23">
        <f>Table1[[#This Row],[Precision]]-D9</f>
        <v>-3.2420461172405934E-2</v>
      </c>
      <c r="K23">
        <f>Table1[[#This Row],[Recall]]-E9</f>
        <v>2.8504685721529865E-3</v>
      </c>
      <c r="L23">
        <f>Table1[[#This Row],[F1]]-F9</f>
        <v>-1.2200635498773926E-2</v>
      </c>
    </row>
    <row r="24" spans="1:12" hidden="1" x14ac:dyDescent="0.3">
      <c r="A24" s="6" t="s">
        <v>31</v>
      </c>
      <c r="B24" s="6">
        <v>0.63148893397152595</v>
      </c>
      <c r="C24" s="6">
        <v>0.55164456158656305</v>
      </c>
      <c r="D24" s="6">
        <v>0.78580248717270795</v>
      </c>
      <c r="E24" s="6">
        <v>0.68601314012159098</v>
      </c>
      <c r="F24" s="6">
        <v>0.73252494639114896</v>
      </c>
      <c r="H24">
        <f>Table1[[#This Row],[Dice]]-B9</f>
        <v>-1.6629100130337027E-2</v>
      </c>
      <c r="I24">
        <f>Table1[[#This Row],[IOU]]-C9</f>
        <v>-1.6228808041833909E-2</v>
      </c>
      <c r="J24">
        <f>Table1[[#This Row],[Precision]]-D9</f>
        <v>-3.0783948984312026E-2</v>
      </c>
      <c r="K24">
        <f>Table1[[#This Row],[Recall]]-E9</f>
        <v>-2.5081914252800264E-4</v>
      </c>
      <c r="L24">
        <f>Table1[[#This Row],[F1]]-F9</f>
        <v>-1.3249672913464017E-2</v>
      </c>
    </row>
    <row r="25" spans="1:12" hidden="1" x14ac:dyDescent="0.3">
      <c r="A25" s="6" t="s">
        <v>32</v>
      </c>
      <c r="B25" s="6">
        <v>0.64929469851352295</v>
      </c>
      <c r="C25" s="6">
        <v>0.57005313825854298</v>
      </c>
      <c r="D25" s="6">
        <v>0.80923702847498202</v>
      </c>
      <c r="E25" s="6">
        <v>0.67745122278334402</v>
      </c>
      <c r="F25" s="6">
        <v>0.73750312346643798</v>
      </c>
      <c r="H25">
        <f>Table1[[#This Row],[Dice]]-B9</f>
        <v>1.1766644116599778E-3</v>
      </c>
      <c r="I25">
        <f>Table1[[#This Row],[IOU]]-C9</f>
        <v>2.1797686301460173E-3</v>
      </c>
      <c r="J25">
        <f>Table1[[#This Row],[Precision]]-D9</f>
        <v>-7.3494076820379561E-3</v>
      </c>
      <c r="K25">
        <f>Table1[[#This Row],[Recall]]-E9</f>
        <v>-8.8127364807749631E-3</v>
      </c>
      <c r="L25">
        <f>Table1[[#This Row],[F1]]-F9</f>
        <v>-8.2714958381749915E-3</v>
      </c>
    </row>
    <row r="26" spans="1:12" hidden="1" x14ac:dyDescent="0.3">
      <c r="A26" s="6" t="s">
        <v>33</v>
      </c>
      <c r="B26" s="6">
        <v>0.66436584995849102</v>
      </c>
      <c r="C26" s="6">
        <v>0.58128821900281702</v>
      </c>
      <c r="D26" s="6">
        <v>0.81138222074481103</v>
      </c>
      <c r="E26" s="6">
        <v>0.71571569256509004</v>
      </c>
      <c r="F26" s="6">
        <v>0.76055239548680498</v>
      </c>
      <c r="H26">
        <f>Table1[[#This Row],[Dice]]-B9</f>
        <v>1.6247815856628045E-2</v>
      </c>
      <c r="I26">
        <f>Table1[[#This Row],[IOU]]-C9</f>
        <v>1.3414849374420057E-2</v>
      </c>
      <c r="J26">
        <f>Table1[[#This Row],[Precision]]-D9</f>
        <v>-5.2042154122089457E-3</v>
      </c>
      <c r="K26">
        <f>Table1[[#This Row],[Recall]]-E9</f>
        <v>2.9451733300971061E-2</v>
      </c>
      <c r="L26">
        <f>Table1[[#This Row],[F1]]-F9</f>
        <v>1.4777776182192004E-2</v>
      </c>
    </row>
    <row r="27" spans="1:12" hidden="1" x14ac:dyDescent="0.3">
      <c r="A27" s="6" t="s">
        <v>34</v>
      </c>
      <c r="B27" s="6">
        <v>0.68056581694046803</v>
      </c>
      <c r="C27" s="6">
        <v>0.60165790310064204</v>
      </c>
      <c r="D27" s="6">
        <v>0.80870255183747997</v>
      </c>
      <c r="E27" s="6">
        <v>0.72236917073645801</v>
      </c>
      <c r="F27" s="6">
        <v>0.76310179742750295</v>
      </c>
      <c r="H27">
        <f>Table1[[#This Row],[Dice]]-B9</f>
        <v>3.2447782838605055E-2</v>
      </c>
      <c r="I27">
        <f>Table1[[#This Row],[IOU]]-C9</f>
        <v>3.3784533472245082E-2</v>
      </c>
      <c r="J27">
        <f>Table1[[#This Row],[Precision]]-D9</f>
        <v>-7.8838843195400132E-3</v>
      </c>
      <c r="K27">
        <f>Table1[[#This Row],[Recall]]-E9</f>
        <v>3.6105211472339027E-2</v>
      </c>
      <c r="L27">
        <f>Table1[[#This Row],[F1]]-F9</f>
        <v>1.7327178122889975E-2</v>
      </c>
    </row>
    <row r="28" spans="1:12" hidden="1" x14ac:dyDescent="0.3">
      <c r="A28" s="6" t="s">
        <v>35</v>
      </c>
      <c r="B28" s="6">
        <v>0.65327904753118504</v>
      </c>
      <c r="C28" s="6">
        <v>0.57413036943228402</v>
      </c>
      <c r="D28" s="6">
        <v>0.80541985137035599</v>
      </c>
      <c r="E28" s="6">
        <v>0.70296048921413301</v>
      </c>
      <c r="F28" s="6">
        <v>0.75071030496550895</v>
      </c>
      <c r="H28">
        <f>Table1[[#This Row],[Dice]]-B9</f>
        <v>5.16101342932207E-3</v>
      </c>
      <c r="I28">
        <f>Table1[[#This Row],[IOU]]-C9</f>
        <v>6.2569998038870533E-3</v>
      </c>
      <c r="J28">
        <f>Table1[[#This Row],[Precision]]-D9</f>
        <v>-1.1166584786663991E-2</v>
      </c>
      <c r="K28">
        <f>Table1[[#This Row],[Recall]]-E9</f>
        <v>1.6696529950014027E-2</v>
      </c>
      <c r="L28">
        <f>Table1[[#This Row],[F1]]-F9</f>
        <v>4.935685660895972E-3</v>
      </c>
    </row>
    <row r="29" spans="1:12" hidden="1" x14ac:dyDescent="0.3">
      <c r="A29" s="6" t="s">
        <v>36</v>
      </c>
      <c r="B29" s="6">
        <v>0.67550681579397498</v>
      </c>
      <c r="C29" s="6">
        <v>0.59854327976258204</v>
      </c>
      <c r="D29" s="6">
        <v>0.83611553516586001</v>
      </c>
      <c r="E29" s="6">
        <v>0.70434938692414295</v>
      </c>
      <c r="F29" s="6">
        <v>0.76459704618631597</v>
      </c>
      <c r="G29" s="5"/>
      <c r="H29">
        <f>Table1[[#This Row],[Dice]]-B9</f>
        <v>2.7388781692112008E-2</v>
      </c>
      <c r="I29">
        <f>Table1[[#This Row],[IOU]]-C9</f>
        <v>3.0669910134185074E-2</v>
      </c>
      <c r="J29">
        <f>Table1[[#This Row],[Precision]]-D9</f>
        <v>1.9529099008840034E-2</v>
      </c>
      <c r="K29">
        <f>Table1[[#This Row],[Recall]]-E9</f>
        <v>1.8085427660023967E-2</v>
      </c>
      <c r="L29">
        <f>Table1[[#This Row],[F1]]-F9</f>
        <v>1.8822426881702992E-2</v>
      </c>
    </row>
    <row r="30" spans="1:12" hidden="1" x14ac:dyDescent="0.3">
      <c r="A30" s="6" t="s">
        <v>37</v>
      </c>
      <c r="B30" s="6">
        <v>0.67428927310486497</v>
      </c>
      <c r="C30" s="6">
        <v>0.58997659826427995</v>
      </c>
      <c r="D30" s="6">
        <v>0.838715009269141</v>
      </c>
      <c r="E30" s="6">
        <v>0.71183065269785595</v>
      </c>
      <c r="F30" s="6">
        <v>0.77008122639634702</v>
      </c>
      <c r="H30">
        <f>Table1[[#This Row],[Dice]]-B9</f>
        <v>2.6171239003002E-2</v>
      </c>
      <c r="I30">
        <f>Table1[[#This Row],[IOU]]-C9</f>
        <v>2.2103228635882988E-2</v>
      </c>
      <c r="J30">
        <f>Table1[[#This Row],[Precision]]-D9</f>
        <v>2.2128573112121019E-2</v>
      </c>
      <c r="K30">
        <f>Table1[[#This Row],[Recall]]-E9</f>
        <v>2.5566693433736964E-2</v>
      </c>
      <c r="L30">
        <f>Table1[[#This Row],[F1]]-F9</f>
        <v>2.4306607091734045E-2</v>
      </c>
    </row>
    <row r="31" spans="1:12" hidden="1" x14ac:dyDescent="0.3">
      <c r="A31" s="6" t="s">
        <v>38</v>
      </c>
      <c r="B31" s="6">
        <v>0.68018710241452396</v>
      </c>
      <c r="C31" s="6">
        <v>0.59588078001105305</v>
      </c>
      <c r="D31" s="6">
        <v>0.82187062535537303</v>
      </c>
      <c r="E31" s="6">
        <v>0.72268453769459595</v>
      </c>
      <c r="F31" s="6">
        <v>0.76909288465536096</v>
      </c>
      <c r="H31">
        <f>Table1[[#This Row],[Dice]]-B9</f>
        <v>3.2069068312660987E-2</v>
      </c>
      <c r="I31">
        <f>Table1[[#This Row],[IOU]]-C9</f>
        <v>2.8007410382656084E-2</v>
      </c>
      <c r="J31">
        <f>Table1[[#This Row],[Precision]]-D9</f>
        <v>5.2841891983530509E-3</v>
      </c>
      <c r="K31">
        <f>Table1[[#This Row],[Recall]]-E9</f>
        <v>3.6420578430476969E-2</v>
      </c>
      <c r="L31">
        <f>Table1[[#This Row],[F1]]-F9</f>
        <v>2.3318265350747991E-2</v>
      </c>
    </row>
    <row r="32" spans="1:12" hidden="1" x14ac:dyDescent="0.3">
      <c r="A32" s="6" t="s">
        <v>39</v>
      </c>
      <c r="B32" s="6">
        <v>0.67594900745854902</v>
      </c>
      <c r="C32" s="6">
        <v>0.59126157054093997</v>
      </c>
      <c r="D32" s="6">
        <v>0.81282440331649597</v>
      </c>
      <c r="E32" s="6">
        <v>0.71791013786573898</v>
      </c>
      <c r="F32" s="6">
        <v>0.76242465789646297</v>
      </c>
      <c r="H32">
        <f>Table1[[#This Row],[Dice]]-B9</f>
        <v>2.7830973356686051E-2</v>
      </c>
      <c r="I32">
        <f>Table1[[#This Row],[IOU]]-C9</f>
        <v>2.3388200912543011E-2</v>
      </c>
      <c r="J32">
        <f>Table1[[#This Row],[Precision]]-D9</f>
        <v>-3.76203284052401E-3</v>
      </c>
      <c r="K32">
        <f>Table1[[#This Row],[Recall]]-E9</f>
        <v>3.1646178601620001E-2</v>
      </c>
      <c r="L32">
        <f>Table1[[#This Row],[F1]]-F9</f>
        <v>1.6650038591849992E-2</v>
      </c>
    </row>
    <row r="33" spans="1:12" hidden="1" x14ac:dyDescent="0.3">
      <c r="A33" s="6" t="s">
        <v>40</v>
      </c>
      <c r="B33" s="6">
        <v>0.65644407431100504</v>
      </c>
      <c r="C33" s="6">
        <v>0.57492259872673601</v>
      </c>
      <c r="D33" s="6">
        <v>0.80959510657399003</v>
      </c>
      <c r="E33" s="6">
        <v>0.70328437979365299</v>
      </c>
      <c r="F33" s="6">
        <v>0.75270449172116205</v>
      </c>
      <c r="H33">
        <f>Table1[[#This Row],[Dice]]-B9</f>
        <v>8.3260402091420715E-3</v>
      </c>
      <c r="I33">
        <f>Table1[[#This Row],[IOU]]-C9</f>
        <v>7.0492290983390493E-3</v>
      </c>
      <c r="J33">
        <f>Table1[[#This Row],[Precision]]-D9</f>
        <v>-6.9913295830299482E-3</v>
      </c>
      <c r="K33">
        <f>Table1[[#This Row],[Recall]]-E9</f>
        <v>1.7020420529534008E-2</v>
      </c>
      <c r="L33">
        <f>Table1[[#This Row],[IOU]]-F9</f>
        <v>-0.17085202057787696</v>
      </c>
    </row>
    <row r="34" spans="1:12" hidden="1" x14ac:dyDescent="0.3">
      <c r="A34" s="6" t="s">
        <v>41</v>
      </c>
      <c r="B34" s="6">
        <v>0.64253900618680704</v>
      </c>
      <c r="C34" s="6">
        <v>0.563002521170064</v>
      </c>
      <c r="D34" s="6">
        <v>0.81060236552338105</v>
      </c>
      <c r="E34" s="6">
        <v>0.673529092339054</v>
      </c>
      <c r="F34" s="6">
        <v>0.73573573635477596</v>
      </c>
      <c r="H34">
        <f>Table1[[#This Row],[Dice]]-B9</f>
        <v>-5.5790279150559341E-3</v>
      </c>
      <c r="I34">
        <f>Table1[[#This Row],[IOU]]-C9</f>
        <v>-4.8708484583329659E-3</v>
      </c>
      <c r="J34">
        <f>Table1[[#This Row],[Precision]]-D9</f>
        <v>-5.9840706336389271E-3</v>
      </c>
      <c r="K34">
        <f>Table1[[#This Row],[Recall]]-E9</f>
        <v>-1.273486692506498E-2</v>
      </c>
      <c r="L34">
        <f>Table1[[#This Row],[F1]]-F9</f>
        <v>-1.0038882949837014E-2</v>
      </c>
    </row>
    <row r="35" spans="1:12" hidden="1" x14ac:dyDescent="0.3">
      <c r="A35" s="6" t="s">
        <v>42</v>
      </c>
      <c r="B35" s="6">
        <v>0.65761035475066698</v>
      </c>
      <c r="C35" s="6">
        <v>0.57663651686286199</v>
      </c>
      <c r="D35" s="6">
        <v>0.82754963883268295</v>
      </c>
      <c r="E35" s="6">
        <v>0.68527774092192695</v>
      </c>
      <c r="F35" s="6">
        <v>0.74972380139233696</v>
      </c>
      <c r="G35" s="5"/>
      <c r="H35">
        <f>Table1[[#This Row],[Dice]]-B9</f>
        <v>9.4923206488040091E-3</v>
      </c>
      <c r="I35">
        <f>Table1[[#This Row],[IOU]]-C9</f>
        <v>8.7631472344650296E-3</v>
      </c>
      <c r="J35">
        <f>Table1[[#This Row],[Precision]]-D9</f>
        <v>1.0963202675662975E-2</v>
      </c>
      <c r="K35">
        <f>Table1[[#This Row],[Recall]]-E9</f>
        <v>-9.8621834219203564E-4</v>
      </c>
      <c r="L35">
        <f>Table1[[#This Row],[F1]]-F9</f>
        <v>3.9491820877239903E-3</v>
      </c>
    </row>
    <row r="36" spans="1:12" ht="15" hidden="1" thickBot="1" x14ac:dyDescent="0.35">
      <c r="A36" s="9" t="s">
        <v>6</v>
      </c>
      <c r="B36" s="10">
        <v>0.63887641556694996</v>
      </c>
      <c r="C36" s="10">
        <v>0.55895074348231499</v>
      </c>
      <c r="D36" s="10">
        <v>0.78104046538310801</v>
      </c>
      <c r="E36" s="10">
        <v>0.68734541299767304</v>
      </c>
      <c r="F36" s="10">
        <v>0.73120368310629202</v>
      </c>
    </row>
    <row r="37" spans="1:12" ht="15" hidden="1" thickBot="1" x14ac:dyDescent="0.35">
      <c r="A37" s="9" t="s">
        <v>9</v>
      </c>
      <c r="B37" s="10">
        <v>0.65231250282729003</v>
      </c>
      <c r="C37" s="10">
        <v>0.572492009114699</v>
      </c>
      <c r="D37" s="10">
        <v>0.81582533139840796</v>
      </c>
      <c r="E37" s="10">
        <v>0.69438822348891704</v>
      </c>
      <c r="F37" s="10">
        <v>0.75022436491011801</v>
      </c>
    </row>
    <row r="38" spans="1:12" ht="15" hidden="1" thickBot="1" x14ac:dyDescent="0.35">
      <c r="A38" s="9" t="s">
        <v>28</v>
      </c>
      <c r="B38" s="10">
        <v>0.60201701144910602</v>
      </c>
      <c r="C38" s="10">
        <v>0.52493211969922604</v>
      </c>
      <c r="D38" s="10">
        <v>0.78417556067438099</v>
      </c>
      <c r="E38" s="10">
        <v>0.65717542675559404</v>
      </c>
      <c r="F38" s="10">
        <v>0.71508038393393802</v>
      </c>
    </row>
    <row r="39" spans="1:12" ht="15" hidden="1" thickBot="1" x14ac:dyDescent="0.35">
      <c r="A39" s="9" t="s">
        <v>14</v>
      </c>
      <c r="B39" s="10">
        <v>0.65891812094656499</v>
      </c>
      <c r="C39" s="10">
        <v>0.58100520177405601</v>
      </c>
      <c r="D39" s="10">
        <v>0.80918064312851101</v>
      </c>
      <c r="E39" s="10">
        <v>0.70593888728419796</v>
      </c>
      <c r="F39" s="10">
        <v>0.75404226710278399</v>
      </c>
    </row>
    <row r="40" spans="1:12" ht="15" hidden="1" thickBot="1" x14ac:dyDescent="0.35">
      <c r="A40" s="9" t="s">
        <v>15</v>
      </c>
      <c r="B40" s="10">
        <v>0.67987382270583996</v>
      </c>
      <c r="C40" s="10">
        <v>0.59946610118489696</v>
      </c>
      <c r="D40" s="10">
        <v>0.83381606256826701</v>
      </c>
      <c r="E40" s="10">
        <v>0.71071903981507101</v>
      </c>
      <c r="F40" s="10">
        <v>0.76736223146558502</v>
      </c>
    </row>
    <row r="41" spans="1:12" ht="15" hidden="1" thickBot="1" x14ac:dyDescent="0.35">
      <c r="A41" s="9" t="s">
        <v>46</v>
      </c>
      <c r="B41" s="10">
        <v>0.68506692352898702</v>
      </c>
      <c r="C41" s="10">
        <v>0.59897167461244405</v>
      </c>
      <c r="D41" s="10">
        <v>0.81662548535188295</v>
      </c>
      <c r="E41" s="10">
        <v>0.72049687185904698</v>
      </c>
      <c r="F41" s="10">
        <v>0.76555533125417696</v>
      </c>
    </row>
    <row r="42" spans="1:12" ht="15" hidden="1" thickBot="1" x14ac:dyDescent="0.35">
      <c r="A42" s="9" t="s">
        <v>47</v>
      </c>
      <c r="B42" s="10">
        <v>0.63157438261722498</v>
      </c>
      <c r="C42" s="10">
        <v>0.55428639333651597</v>
      </c>
      <c r="D42" s="10">
        <v>0.825154448630804</v>
      </c>
      <c r="E42" s="10">
        <v>0.656494707223508</v>
      </c>
      <c r="F42" s="10">
        <v>0.73122510282227704</v>
      </c>
    </row>
    <row r="43" spans="1:12" hidden="1" x14ac:dyDescent="0.3">
      <c r="A43" s="11" t="s">
        <v>20</v>
      </c>
      <c r="B43" s="12">
        <v>0.65345885425788197</v>
      </c>
      <c r="C43" s="12">
        <v>0.57197802003641596</v>
      </c>
      <c r="D43" s="12">
        <v>0.81253493789145403</v>
      </c>
      <c r="E43" s="12">
        <v>0.69528206912442803</v>
      </c>
      <c r="F43" s="12">
        <v>0.74934951685036699</v>
      </c>
      <c r="G43" s="5"/>
      <c r="H43" s="5"/>
      <c r="I43" s="5"/>
      <c r="J43" s="5"/>
      <c r="K43" s="5"/>
      <c r="L43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1C6E-34B8-49D1-B894-FD1DF7F78648}">
  <dimension ref="A1:F13"/>
  <sheetViews>
    <sheetView workbookViewId="0">
      <selection activeCell="A3" sqref="A3"/>
    </sheetView>
  </sheetViews>
  <sheetFormatPr defaultRowHeight="14.4" x14ac:dyDescent="0.3"/>
  <cols>
    <col min="1" max="1" width="24.33203125" customWidth="1"/>
    <col min="2" max="6" width="11.5546875" bestFit="1" customWidth="1"/>
  </cols>
  <sheetData>
    <row r="1" spans="1:6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</row>
    <row r="2" spans="1:6" x14ac:dyDescent="0.3">
      <c r="A2" s="13" t="s">
        <v>48</v>
      </c>
      <c r="B2" s="13">
        <v>0.68056581694046803</v>
      </c>
      <c r="C2" s="13">
        <v>0.60165790310064204</v>
      </c>
      <c r="D2" s="13">
        <v>0.80870255183747997</v>
      </c>
      <c r="E2" s="13">
        <v>0.72236917073645801</v>
      </c>
      <c r="F2" s="13">
        <v>0.76310179742750295</v>
      </c>
    </row>
    <row r="3" spans="1:6" x14ac:dyDescent="0.3">
      <c r="A3" s="14" t="s">
        <v>8</v>
      </c>
      <c r="B3" s="14">
        <v>0.67428927310486497</v>
      </c>
      <c r="C3" s="14">
        <v>0.58997659826427995</v>
      </c>
      <c r="D3" s="14">
        <v>0.838715009269141</v>
      </c>
      <c r="E3" s="14">
        <v>0.71183065269785595</v>
      </c>
      <c r="F3" s="14">
        <v>0.77008122639634702</v>
      </c>
    </row>
    <row r="4" spans="1:6" x14ac:dyDescent="0.3">
      <c r="A4" s="14" t="s">
        <v>10</v>
      </c>
      <c r="B4" s="14">
        <v>0.67594900745854902</v>
      </c>
      <c r="C4" s="14">
        <v>0.59126157054093997</v>
      </c>
      <c r="D4" s="14">
        <v>0.81282440331649597</v>
      </c>
      <c r="E4" s="14">
        <v>0.71791013786573898</v>
      </c>
      <c r="F4" s="14">
        <v>0.76242465789646297</v>
      </c>
    </row>
    <row r="5" spans="1:6" x14ac:dyDescent="0.3">
      <c r="A5" s="14" t="s">
        <v>11</v>
      </c>
      <c r="B5" s="14">
        <v>0.64253900618680704</v>
      </c>
      <c r="C5" s="14">
        <v>0.563002521170064</v>
      </c>
      <c r="D5" s="14">
        <v>0.81060236552338105</v>
      </c>
      <c r="E5" s="14">
        <v>0.673529092339054</v>
      </c>
      <c r="F5" s="14">
        <v>0.73573573635477596</v>
      </c>
    </row>
    <row r="6" spans="1:6" x14ac:dyDescent="0.3">
      <c r="A6" s="14" t="s">
        <v>6</v>
      </c>
      <c r="B6" s="14">
        <v>0.63887641556694996</v>
      </c>
      <c r="C6" s="14">
        <v>0.55895074348231499</v>
      </c>
      <c r="D6" s="14">
        <v>0.78104046538310801</v>
      </c>
      <c r="E6" s="14">
        <v>0.68734541299767304</v>
      </c>
      <c r="F6" s="14">
        <v>0.73120368310629202</v>
      </c>
    </row>
    <row r="7" spans="1:6" x14ac:dyDescent="0.3">
      <c r="A7" s="13" t="s">
        <v>9</v>
      </c>
      <c r="B7" s="13">
        <v>0.65231250282729003</v>
      </c>
      <c r="C7" s="13">
        <v>0.572492009114699</v>
      </c>
      <c r="D7" s="13">
        <v>0.81582533139840796</v>
      </c>
      <c r="E7" s="13">
        <v>0.69438822348891704</v>
      </c>
      <c r="F7" s="13">
        <v>0.75022436491011801</v>
      </c>
    </row>
    <row r="8" spans="1:6" x14ac:dyDescent="0.3">
      <c r="A8" s="14" t="s">
        <v>28</v>
      </c>
      <c r="B8" s="14">
        <v>0.60201701144910602</v>
      </c>
      <c r="C8" s="14">
        <v>0.52493211969922604</v>
      </c>
      <c r="D8" s="14">
        <v>0.78417556067438099</v>
      </c>
      <c r="E8" s="14">
        <v>0.65717542675559404</v>
      </c>
      <c r="F8" s="14">
        <v>0.71508038393393802</v>
      </c>
    </row>
    <row r="9" spans="1:6" x14ac:dyDescent="0.3">
      <c r="A9" s="13" t="s">
        <v>14</v>
      </c>
      <c r="B9" s="13">
        <v>0.65891812094656499</v>
      </c>
      <c r="C9" s="13">
        <v>0.58100520177405601</v>
      </c>
      <c r="D9" s="13">
        <v>0.80918064312851101</v>
      </c>
      <c r="E9" s="13">
        <v>0.70593888728419796</v>
      </c>
      <c r="F9" s="13">
        <v>0.75404226710278399</v>
      </c>
    </row>
    <row r="10" spans="1:6" x14ac:dyDescent="0.3">
      <c r="A10" s="14" t="s">
        <v>15</v>
      </c>
      <c r="B10" s="14">
        <v>0.67987382270583996</v>
      </c>
      <c r="C10" s="14">
        <v>0.59946610118489696</v>
      </c>
      <c r="D10" s="14">
        <v>0.83381606256826701</v>
      </c>
      <c r="E10" s="14">
        <v>0.71071903981507101</v>
      </c>
      <c r="F10" s="14">
        <v>0.76736223146558502</v>
      </c>
    </row>
    <row r="11" spans="1:6" x14ac:dyDescent="0.3">
      <c r="A11" s="13" t="s">
        <v>46</v>
      </c>
      <c r="B11" s="13">
        <v>0.68506692352898702</v>
      </c>
      <c r="C11" s="13">
        <v>0.59897167461244405</v>
      </c>
      <c r="D11" s="13">
        <v>0.81662548535188295</v>
      </c>
      <c r="E11" s="13">
        <v>0.72049687185904698</v>
      </c>
      <c r="F11" s="13">
        <v>0.76555533125417696</v>
      </c>
    </row>
    <row r="12" spans="1:6" x14ac:dyDescent="0.3">
      <c r="A12" s="14" t="s">
        <v>47</v>
      </c>
      <c r="B12" s="14">
        <v>0.63157438261722498</v>
      </c>
      <c r="C12" s="14">
        <v>0.55428639333651597</v>
      </c>
      <c r="D12" s="14">
        <v>0.825154448630804</v>
      </c>
      <c r="E12" s="14">
        <v>0.656494707223508</v>
      </c>
      <c r="F12" s="14">
        <v>0.73122510282227704</v>
      </c>
    </row>
    <row r="13" spans="1:6" x14ac:dyDescent="0.3">
      <c r="A13" s="13" t="s">
        <v>20</v>
      </c>
      <c r="B13" s="13">
        <v>0.65345885425788197</v>
      </c>
      <c r="C13" s="13">
        <v>0.57197802003641596</v>
      </c>
      <c r="D13" s="13">
        <v>0.81253493789145403</v>
      </c>
      <c r="E13" s="13">
        <v>0.69528206912442803</v>
      </c>
      <c r="F13" s="13">
        <v>0.74934951685036699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073E-21F7-4983-8E56-78E9AEED0BE5}">
  <dimension ref="A1:F15"/>
  <sheetViews>
    <sheetView workbookViewId="0">
      <selection activeCell="A18" sqref="A18"/>
    </sheetView>
  </sheetViews>
  <sheetFormatPr defaultRowHeight="14.4" x14ac:dyDescent="0.3"/>
  <cols>
    <col min="1" max="1" width="34" bestFit="1" customWidth="1"/>
    <col min="2" max="6" width="11.5546875" bestFit="1" customWidth="1"/>
  </cols>
  <sheetData>
    <row r="1" spans="1:6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</row>
    <row r="2" spans="1:6" ht="15" thickBot="1" x14ac:dyDescent="0.35">
      <c r="A2" s="14" t="s">
        <v>48</v>
      </c>
      <c r="B2" s="14">
        <v>0.68056581694046803</v>
      </c>
      <c r="C2" s="14">
        <v>0.60165790310064204</v>
      </c>
      <c r="D2" s="14">
        <v>0.80870255183747997</v>
      </c>
      <c r="E2" s="14">
        <v>0.72236917073645801</v>
      </c>
      <c r="F2" s="14">
        <v>0.76310179742750295</v>
      </c>
    </row>
    <row r="3" spans="1:6" ht="15" thickBot="1" x14ac:dyDescent="0.35">
      <c r="A3" s="16" t="s">
        <v>8</v>
      </c>
      <c r="B3" s="17">
        <v>0.66730770111108095</v>
      </c>
      <c r="C3" s="17">
        <v>0.58323687088207898</v>
      </c>
      <c r="D3" s="17">
        <v>0.81803220674075205</v>
      </c>
      <c r="E3" s="17">
        <v>0.71616189025934696</v>
      </c>
      <c r="F3" s="17">
        <v>0.76371495968862901</v>
      </c>
    </row>
    <row r="4" spans="1:6" ht="15" thickBot="1" x14ac:dyDescent="0.35">
      <c r="A4" s="9" t="s">
        <v>49</v>
      </c>
      <c r="B4" s="10">
        <v>0.62985817183947301</v>
      </c>
      <c r="C4" s="10">
        <v>0.55183377254908705</v>
      </c>
      <c r="D4" s="10">
        <v>0.79864360623428499</v>
      </c>
      <c r="E4" s="10">
        <v>0.669492034794409</v>
      </c>
      <c r="F4" s="10">
        <v>0.72838710275937801</v>
      </c>
    </row>
    <row r="5" spans="1:6" ht="15" thickBot="1" x14ac:dyDescent="0.35">
      <c r="A5" s="9" t="s">
        <v>9</v>
      </c>
      <c r="B5" s="10">
        <v>0.65817083153856404</v>
      </c>
      <c r="C5" s="10">
        <v>0.57645436415088203</v>
      </c>
      <c r="D5" s="10">
        <v>0.81435636710878101</v>
      </c>
      <c r="E5" s="10">
        <v>0.69853923984042399</v>
      </c>
      <c r="F5" s="10">
        <v>0.75201471274875098</v>
      </c>
    </row>
    <row r="6" spans="1:6" ht="15" thickBot="1" x14ac:dyDescent="0.35">
      <c r="A6" s="9" t="s">
        <v>10</v>
      </c>
      <c r="B6" s="10">
        <v>0.67642231561695398</v>
      </c>
      <c r="C6" s="10">
        <v>0.59420149826578095</v>
      </c>
      <c r="D6" s="10">
        <v>0.80846932226119494</v>
      </c>
      <c r="E6" s="10">
        <v>0.72411150943089597</v>
      </c>
      <c r="F6" s="10">
        <v>0.76396876323289897</v>
      </c>
    </row>
    <row r="7" spans="1:6" ht="15" thickBot="1" x14ac:dyDescent="0.35">
      <c r="A7" s="9" t="s">
        <v>11</v>
      </c>
      <c r="B7" s="10">
        <v>0.65147259700598004</v>
      </c>
      <c r="C7" s="10">
        <v>0.56988839132523605</v>
      </c>
      <c r="D7" s="10">
        <v>0.81210918748397398</v>
      </c>
      <c r="E7" s="10">
        <v>0.68260364825033404</v>
      </c>
      <c r="F7" s="10">
        <v>0.74174608112178297</v>
      </c>
    </row>
    <row r="8" spans="1:6" ht="15" thickBot="1" x14ac:dyDescent="0.35">
      <c r="A8" s="9" t="s">
        <v>14</v>
      </c>
      <c r="B8" s="10">
        <v>0.66171359897170401</v>
      </c>
      <c r="C8" s="10">
        <v>0.58222048984385599</v>
      </c>
      <c r="D8" s="10">
        <v>0.81273615361672003</v>
      </c>
      <c r="E8" s="10">
        <v>0.70764949486218798</v>
      </c>
      <c r="F8" s="10">
        <v>0.75656111216060096</v>
      </c>
    </row>
    <row r="9" spans="1:6" ht="15" thickBot="1" x14ac:dyDescent="0.35">
      <c r="A9" s="9" t="s">
        <v>50</v>
      </c>
      <c r="B9" s="10">
        <v>0.67753668076498796</v>
      </c>
      <c r="C9" s="10">
        <v>0.59451387227867203</v>
      </c>
      <c r="D9" s="10">
        <v>0.80979736617549902</v>
      </c>
      <c r="E9" s="10">
        <v>0.732002801813322</v>
      </c>
      <c r="F9" s="10">
        <v>0.76893744500592398</v>
      </c>
    </row>
    <row r="10" spans="1:6" ht="15" thickBot="1" x14ac:dyDescent="0.35">
      <c r="A10" s="9" t="s">
        <v>51</v>
      </c>
      <c r="B10" s="10">
        <v>0.66969690767383006</v>
      </c>
      <c r="C10" s="10">
        <v>0.58873718674525899</v>
      </c>
      <c r="D10" s="10">
        <v>0.80184342935552</v>
      </c>
      <c r="E10" s="10">
        <v>0.71170203225635498</v>
      </c>
      <c r="F10" s="10">
        <v>0.75408847992709804</v>
      </c>
    </row>
    <row r="11" spans="1:6" x14ac:dyDescent="0.3">
      <c r="A11" s="11" t="s">
        <v>20</v>
      </c>
      <c r="B11" s="12">
        <v>0.68351199309383803</v>
      </c>
      <c r="C11" s="12">
        <v>0.60319000400435696</v>
      </c>
      <c r="D11" s="12">
        <v>0.81858643863644298</v>
      </c>
      <c r="E11" s="12">
        <v>0.72532392606618201</v>
      </c>
      <c r="F11" s="12">
        <v>0.769138342575581</v>
      </c>
    </row>
    <row r="12" spans="1:6" ht="15" thickBot="1" x14ac:dyDescent="0.35">
      <c r="A12" s="9" t="s">
        <v>52</v>
      </c>
      <c r="B12" s="10">
        <v>0.68282154458140898</v>
      </c>
      <c r="C12" s="10">
        <v>0.60330283351765102</v>
      </c>
      <c r="D12" s="10">
        <v>0.81761975624915495</v>
      </c>
      <c r="E12" s="10">
        <v>0.72571406727458398</v>
      </c>
      <c r="F12" s="10">
        <v>0.76893041511508198</v>
      </c>
    </row>
    <row r="13" spans="1:6" ht="15" thickBot="1" x14ac:dyDescent="0.35">
      <c r="A13" s="9" t="s">
        <v>53</v>
      </c>
      <c r="B13" s="10">
        <v>0.68473183083225297</v>
      </c>
      <c r="C13" s="10">
        <v>0.60392192553371604</v>
      </c>
      <c r="D13" s="10">
        <v>0.81659387155090801</v>
      </c>
      <c r="E13" s="10">
        <v>0.72738008098043005</v>
      </c>
      <c r="F13" s="10">
        <v>0.76940950388833296</v>
      </c>
    </row>
    <row r="14" spans="1:6" ht="15" thickBot="1" x14ac:dyDescent="0.35">
      <c r="A14" s="9" t="s">
        <v>54</v>
      </c>
      <c r="B14" s="10">
        <v>0.67635762627798401</v>
      </c>
      <c r="C14" s="10">
        <v>0.59824578688318897</v>
      </c>
      <c r="D14" s="10">
        <v>0.82313142524106697</v>
      </c>
      <c r="E14" s="10">
        <v>0.71486336835224196</v>
      </c>
      <c r="F14" s="10">
        <v>0.76518659971486003</v>
      </c>
    </row>
    <row r="15" spans="1:6" x14ac:dyDescent="0.3">
      <c r="A15" s="11" t="s">
        <v>55</v>
      </c>
      <c r="B15" s="12">
        <v>0.65194891973117997</v>
      </c>
      <c r="C15" s="12">
        <v>0.57691875965932904</v>
      </c>
      <c r="D15" s="12">
        <v>0.79898623043372297</v>
      </c>
      <c r="E15" s="12">
        <v>0.69609925598051703</v>
      </c>
      <c r="F15" s="12">
        <v>0.74400256787657004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CCAC-899C-4A96-8079-4F5F84E4F818}">
  <dimension ref="A1:I74"/>
  <sheetViews>
    <sheetView topLeftCell="A49" workbookViewId="0">
      <selection activeCell="A65" sqref="A65:F74"/>
    </sheetView>
  </sheetViews>
  <sheetFormatPr defaultRowHeight="14.4" x14ac:dyDescent="0.3"/>
  <cols>
    <col min="1" max="1" width="40.44140625" style="22" bestFit="1" customWidth="1"/>
    <col min="2" max="2" width="12.21875" style="22" customWidth="1"/>
    <col min="3" max="6" width="12" style="22" bestFit="1" customWidth="1"/>
    <col min="7" max="7" width="10.21875" style="22" customWidth="1"/>
    <col min="8" max="16384" width="8.88671875" style="22"/>
  </cols>
  <sheetData>
    <row r="1" spans="1:6" s="23" customFormat="1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</row>
    <row r="2" spans="1:6" x14ac:dyDescent="0.3">
      <c r="A2" s="22" t="s">
        <v>74</v>
      </c>
      <c r="B2" s="22">
        <v>0.698394155548828</v>
      </c>
      <c r="C2" s="22">
        <v>0.61753610868739095</v>
      </c>
      <c r="D2" s="22">
        <v>0.81148510176754896</v>
      </c>
      <c r="E2" s="22">
        <v>0.77840628911478205</v>
      </c>
      <c r="F2" s="22">
        <v>0.79460158141778203</v>
      </c>
    </row>
    <row r="3" spans="1:6" x14ac:dyDescent="0.3">
      <c r="A3" s="22" t="s">
        <v>73</v>
      </c>
      <c r="B3" s="22">
        <v>0.62080018105252499</v>
      </c>
      <c r="C3" s="22">
        <v>0.53705045095019199</v>
      </c>
      <c r="D3" s="22">
        <v>0.764611518638457</v>
      </c>
      <c r="E3" s="22">
        <v>0.70579418066421495</v>
      </c>
      <c r="F3" s="22">
        <v>0.73402648069138898</v>
      </c>
    </row>
    <row r="4" spans="1:6" x14ac:dyDescent="0.3">
      <c r="A4" s="22" t="s">
        <v>72</v>
      </c>
      <c r="B4" s="22">
        <v>0.64811803410186297</v>
      </c>
      <c r="C4" s="22">
        <v>0.56787336962839696</v>
      </c>
      <c r="D4" s="22">
        <v>0.81658643615701998</v>
      </c>
      <c r="E4" s="22">
        <v>0.68626395926411898</v>
      </c>
      <c r="F4" s="22">
        <v>0.74577461930461297</v>
      </c>
    </row>
    <row r="5" spans="1:6" x14ac:dyDescent="0.3">
      <c r="A5" s="22" t="s">
        <v>71</v>
      </c>
      <c r="B5" s="22">
        <v>0.68056581694046803</v>
      </c>
      <c r="C5" s="22">
        <v>0.60165790310064204</v>
      </c>
      <c r="D5" s="22">
        <v>0.80870255183747997</v>
      </c>
      <c r="E5" s="22">
        <v>0.72236917073645801</v>
      </c>
      <c r="F5" s="22">
        <v>0.76310179742750295</v>
      </c>
    </row>
    <row r="6" spans="1:6" x14ac:dyDescent="0.3">
      <c r="A6" s="22" t="s">
        <v>70</v>
      </c>
      <c r="B6" s="22">
        <v>0.68580947678123805</v>
      </c>
      <c r="C6" s="22">
        <v>0.60486941903965896</v>
      </c>
      <c r="D6" s="22">
        <v>0.82037950060299203</v>
      </c>
      <c r="E6" s="22">
        <v>0.721291504002323</v>
      </c>
      <c r="F6" s="22">
        <v>0.76765115523995597</v>
      </c>
    </row>
    <row r="8" spans="1:6" x14ac:dyDescent="0.3">
      <c r="A8" s="21" t="s">
        <v>0</v>
      </c>
      <c r="B8" s="21" t="s">
        <v>1</v>
      </c>
      <c r="C8" s="21" t="s">
        <v>2</v>
      </c>
      <c r="D8" s="21" t="s">
        <v>3</v>
      </c>
      <c r="E8" s="21" t="s">
        <v>4</v>
      </c>
      <c r="F8" s="21" t="s">
        <v>5</v>
      </c>
    </row>
    <row r="9" spans="1:6" x14ac:dyDescent="0.3">
      <c r="A9" s="19" t="s">
        <v>43</v>
      </c>
      <c r="B9" s="19">
        <v>0.63246180434704102</v>
      </c>
      <c r="C9" s="19">
        <v>0.55376060423699303</v>
      </c>
      <c r="D9" s="19">
        <v>0.795961873702143</v>
      </c>
      <c r="E9" s="19">
        <v>0.68477498783704605</v>
      </c>
      <c r="F9" s="19">
        <v>0.73619398090294896</v>
      </c>
    </row>
    <row r="10" spans="1:6" x14ac:dyDescent="0.3">
      <c r="A10" s="19" t="s">
        <v>44</v>
      </c>
      <c r="B10" s="19">
        <v>0.65562100000000001</v>
      </c>
      <c r="C10" s="19">
        <v>0.57872599999999996</v>
      </c>
      <c r="D10" s="19">
        <v>0.81230899999999995</v>
      </c>
      <c r="E10" s="19">
        <v>0.701067</v>
      </c>
      <c r="F10" s="19">
        <v>0.75260000000000005</v>
      </c>
    </row>
    <row r="11" spans="1:6" x14ac:dyDescent="0.3">
      <c r="A11" s="19" t="s">
        <v>45</v>
      </c>
      <c r="B11" s="19">
        <v>0.64659299999999997</v>
      </c>
      <c r="C11" s="19">
        <v>0.56622899999999998</v>
      </c>
      <c r="D11" s="19">
        <v>0.78630999999999995</v>
      </c>
      <c r="E11" s="19">
        <v>0.69413599999999998</v>
      </c>
      <c r="F11" s="19">
        <v>0.73735300000000004</v>
      </c>
    </row>
    <row r="12" spans="1:6" x14ac:dyDescent="0.3">
      <c r="A12" s="20" t="s">
        <v>29</v>
      </c>
      <c r="B12" s="20">
        <v>0.63381575588980399</v>
      </c>
      <c r="C12" s="20">
        <v>0.55402354374655005</v>
      </c>
      <c r="D12" s="20">
        <v>0.80848164862855099</v>
      </c>
      <c r="E12" s="20">
        <v>0.67740733186716795</v>
      </c>
      <c r="F12" s="20">
        <v>0.73716327888551003</v>
      </c>
    </row>
    <row r="13" spans="1:6" x14ac:dyDescent="0.3">
      <c r="A13" s="20" t="s">
        <v>30</v>
      </c>
      <c r="B13" s="20">
        <v>0.63298855162451295</v>
      </c>
      <c r="C13" s="20">
        <v>0.55486494925278396</v>
      </c>
      <c r="D13" s="20">
        <v>0.78416597498461404</v>
      </c>
      <c r="E13" s="20">
        <v>0.68911442783627197</v>
      </c>
      <c r="F13" s="20">
        <v>0.73357398380583905</v>
      </c>
    </row>
    <row r="14" spans="1:6" x14ac:dyDescent="0.3">
      <c r="A14" s="20" t="s">
        <v>31</v>
      </c>
      <c r="B14" s="20">
        <v>0.63148893397152595</v>
      </c>
      <c r="C14" s="20">
        <v>0.55164456158656305</v>
      </c>
      <c r="D14" s="20">
        <v>0.78580248717270795</v>
      </c>
      <c r="E14" s="20">
        <v>0.68601314012159098</v>
      </c>
      <c r="F14" s="20">
        <v>0.73252494639114896</v>
      </c>
    </row>
    <row r="15" spans="1:6" x14ac:dyDescent="0.3">
      <c r="A15" s="20" t="s">
        <v>32</v>
      </c>
      <c r="B15" s="20">
        <v>0.64929469851352295</v>
      </c>
      <c r="C15" s="20">
        <v>0.57005313825854298</v>
      </c>
      <c r="D15" s="20">
        <v>0.80923702847498202</v>
      </c>
      <c r="E15" s="20">
        <v>0.67745122278334402</v>
      </c>
      <c r="F15" s="20">
        <v>0.73750312346643798</v>
      </c>
    </row>
    <row r="16" spans="1:6" x14ac:dyDescent="0.3">
      <c r="A16" s="20" t="s">
        <v>33</v>
      </c>
      <c r="B16" s="20">
        <v>0.66436584995849102</v>
      </c>
      <c r="C16" s="20">
        <v>0.58128821900281702</v>
      </c>
      <c r="D16" s="20">
        <v>0.81138222074481103</v>
      </c>
      <c r="E16" s="20">
        <v>0.71571569256509004</v>
      </c>
      <c r="F16" s="20">
        <v>0.76055239548680498</v>
      </c>
    </row>
    <row r="17" spans="1:6" x14ac:dyDescent="0.3">
      <c r="A17" s="20" t="s">
        <v>34</v>
      </c>
      <c r="B17" s="20">
        <v>0.68056581694046803</v>
      </c>
      <c r="C17" s="20">
        <v>0.60165790310064204</v>
      </c>
      <c r="D17" s="20">
        <v>0.80870255183747997</v>
      </c>
      <c r="E17" s="20">
        <v>0.72236917073645801</v>
      </c>
      <c r="F17" s="20">
        <v>0.76310179742750295</v>
      </c>
    </row>
    <row r="18" spans="1:6" x14ac:dyDescent="0.3">
      <c r="A18" s="20" t="s">
        <v>35</v>
      </c>
      <c r="B18" s="20">
        <v>0.65327904753118504</v>
      </c>
      <c r="C18" s="20">
        <v>0.57413036943228402</v>
      </c>
      <c r="D18" s="20">
        <v>0.80541985137035599</v>
      </c>
      <c r="E18" s="20">
        <v>0.70296048921413301</v>
      </c>
      <c r="F18" s="20">
        <v>0.75071030496550895</v>
      </c>
    </row>
    <row r="19" spans="1:6" x14ac:dyDescent="0.3">
      <c r="A19" s="20" t="s">
        <v>36</v>
      </c>
      <c r="B19" s="20">
        <v>0.67550681579397498</v>
      </c>
      <c r="C19" s="20">
        <v>0.59854327976258204</v>
      </c>
      <c r="D19" s="20">
        <v>0.83611553516586001</v>
      </c>
      <c r="E19" s="20">
        <v>0.70434938692414295</v>
      </c>
      <c r="F19" s="20">
        <v>0.76459704618631597</v>
      </c>
    </row>
    <row r="20" spans="1:6" x14ac:dyDescent="0.3">
      <c r="A20" s="20"/>
      <c r="B20" s="20"/>
      <c r="C20" s="20"/>
      <c r="D20" s="20"/>
      <c r="E20" s="20"/>
      <c r="F20" s="20"/>
    </row>
    <row r="21" spans="1:6" x14ac:dyDescent="0.3">
      <c r="A21" s="21" t="s">
        <v>0</v>
      </c>
      <c r="B21" s="21" t="s">
        <v>1</v>
      </c>
      <c r="C21" s="21" t="s">
        <v>2</v>
      </c>
      <c r="D21" s="21" t="s">
        <v>3</v>
      </c>
      <c r="E21" s="21" t="s">
        <v>4</v>
      </c>
      <c r="F21" s="21" t="s">
        <v>5</v>
      </c>
    </row>
    <row r="22" spans="1:6" x14ac:dyDescent="0.3">
      <c r="A22" s="20" t="s">
        <v>80</v>
      </c>
      <c r="B22" s="20">
        <v>0.66730770111108095</v>
      </c>
      <c r="C22" s="20">
        <v>0.58323687088207898</v>
      </c>
      <c r="D22" s="20">
        <v>0.81803220674075205</v>
      </c>
      <c r="E22" s="20">
        <v>0.71616189025934696</v>
      </c>
      <c r="F22" s="20">
        <v>0.76371495968862901</v>
      </c>
    </row>
    <row r="23" spans="1:6" x14ac:dyDescent="0.3">
      <c r="A23" s="20" t="s">
        <v>81</v>
      </c>
      <c r="B23" s="20">
        <v>0.67642231561695398</v>
      </c>
      <c r="C23" s="20">
        <v>0.59420149826578095</v>
      </c>
      <c r="D23" s="20">
        <v>0.80846932226119494</v>
      </c>
      <c r="E23" s="20">
        <v>0.72411150943089597</v>
      </c>
      <c r="F23" s="20">
        <v>0.76396876323289897</v>
      </c>
    </row>
    <row r="24" spans="1:6" x14ac:dyDescent="0.3">
      <c r="A24" s="20" t="s">
        <v>82</v>
      </c>
      <c r="B24" s="20">
        <v>0.65147259700598004</v>
      </c>
      <c r="C24" s="20">
        <v>0.56988839132523605</v>
      </c>
      <c r="D24" s="20">
        <v>0.81210918748397398</v>
      </c>
      <c r="E24" s="20">
        <v>0.68260364825033404</v>
      </c>
      <c r="F24" s="20">
        <v>0.74174608112178297</v>
      </c>
    </row>
    <row r="25" spans="1:6" x14ac:dyDescent="0.3">
      <c r="A25" s="20" t="s">
        <v>50</v>
      </c>
      <c r="B25" s="20">
        <v>0.67753668076498796</v>
      </c>
      <c r="C25" s="20">
        <v>0.59451387227867203</v>
      </c>
      <c r="D25" s="20">
        <v>0.80979736617549902</v>
      </c>
      <c r="E25" s="20">
        <v>0.732002801813322</v>
      </c>
      <c r="F25" s="20">
        <v>0.76893744500592398</v>
      </c>
    </row>
    <row r="26" spans="1:6" x14ac:dyDescent="0.3">
      <c r="A26" s="20" t="s">
        <v>51</v>
      </c>
      <c r="B26" s="20">
        <v>0.66969690767383006</v>
      </c>
      <c r="C26" s="20">
        <v>0.58873718674525899</v>
      </c>
      <c r="D26" s="20">
        <v>0.80184342935552</v>
      </c>
      <c r="E26" s="20">
        <v>0.71170203225635498</v>
      </c>
      <c r="F26" s="20">
        <v>0.75408847992709804</v>
      </c>
    </row>
    <row r="27" spans="1:6" x14ac:dyDescent="0.3">
      <c r="A27" s="20" t="s">
        <v>49</v>
      </c>
      <c r="B27" s="20">
        <v>0.62985817183947301</v>
      </c>
      <c r="C27" s="20">
        <v>0.55183377254908705</v>
      </c>
      <c r="D27" s="20">
        <v>0.79864360623428499</v>
      </c>
      <c r="E27" s="20">
        <v>0.669492034794409</v>
      </c>
      <c r="F27" s="20">
        <v>0.72838710275937801</v>
      </c>
    </row>
    <row r="28" spans="1:6" x14ac:dyDescent="0.3">
      <c r="A28" s="20" t="s">
        <v>6</v>
      </c>
      <c r="B28" s="20">
        <v>0.66171359897170401</v>
      </c>
      <c r="C28" s="20">
        <v>0.58222048984385599</v>
      </c>
      <c r="D28" s="20">
        <v>0.81273615361672003</v>
      </c>
      <c r="E28" s="20">
        <v>0.70764949486218798</v>
      </c>
      <c r="F28" s="20">
        <v>0.75656111216060096</v>
      </c>
    </row>
    <row r="29" spans="1:6" x14ac:dyDescent="0.3">
      <c r="A29" s="20" t="s">
        <v>15</v>
      </c>
      <c r="B29" s="20">
        <v>0.68351199309383803</v>
      </c>
      <c r="C29" s="20">
        <v>0.60319000400435696</v>
      </c>
      <c r="D29" s="20">
        <v>0.81858643863644298</v>
      </c>
      <c r="E29" s="20">
        <v>0.72532392606618201</v>
      </c>
      <c r="F29" s="20">
        <v>0.769138342575581</v>
      </c>
    </row>
    <row r="30" spans="1:6" x14ac:dyDescent="0.3">
      <c r="A30" s="20" t="s">
        <v>28</v>
      </c>
      <c r="B30" s="20">
        <v>0.65817083153856404</v>
      </c>
      <c r="C30" s="20">
        <v>0.57645436415088203</v>
      </c>
      <c r="D30" s="20">
        <v>0.81435636710878101</v>
      </c>
      <c r="E30" s="20">
        <v>0.69853923984042399</v>
      </c>
      <c r="F30" s="20">
        <v>0.75201471274875098</v>
      </c>
    </row>
    <row r="32" spans="1:6" x14ac:dyDescent="0.3">
      <c r="A32" s="21" t="s">
        <v>0</v>
      </c>
      <c r="B32" s="21" t="s">
        <v>1</v>
      </c>
      <c r="C32" s="21" t="s">
        <v>2</v>
      </c>
      <c r="D32" s="21" t="s">
        <v>3</v>
      </c>
      <c r="E32" s="21" t="s">
        <v>4</v>
      </c>
      <c r="F32" s="21" t="s">
        <v>5</v>
      </c>
    </row>
    <row r="33" spans="1:6" x14ac:dyDescent="0.3">
      <c r="A33" s="20" t="s">
        <v>56</v>
      </c>
      <c r="B33" s="20">
        <v>0.68351199309383803</v>
      </c>
      <c r="C33" s="20">
        <v>0.60319000400435696</v>
      </c>
      <c r="D33" s="20">
        <v>0.81858643863644298</v>
      </c>
      <c r="E33" s="20">
        <v>0.72532392606618201</v>
      </c>
      <c r="F33" s="20">
        <v>0.769138342575581</v>
      </c>
    </row>
    <row r="34" spans="1:6" x14ac:dyDescent="0.3">
      <c r="A34" s="20" t="s">
        <v>57</v>
      </c>
      <c r="B34" s="20">
        <v>0.68282154458140898</v>
      </c>
      <c r="C34" s="20">
        <v>0.60330283351765102</v>
      </c>
      <c r="D34" s="20">
        <v>0.81761975624915495</v>
      </c>
      <c r="E34" s="20">
        <v>0.72571406727458398</v>
      </c>
      <c r="F34" s="20">
        <v>0.76893041511508198</v>
      </c>
    </row>
    <row r="35" spans="1:6" x14ac:dyDescent="0.3">
      <c r="A35" s="20" t="s">
        <v>58</v>
      </c>
      <c r="B35" s="20">
        <v>0.68473183083225297</v>
      </c>
      <c r="C35" s="20">
        <v>0.60392192553371604</v>
      </c>
      <c r="D35" s="20">
        <v>0.81659387155090801</v>
      </c>
      <c r="E35" s="20">
        <v>0.72738008098043005</v>
      </c>
      <c r="F35" s="20">
        <v>0.76940950388833296</v>
      </c>
    </row>
    <row r="36" spans="1:6" x14ac:dyDescent="0.3">
      <c r="A36" s="20" t="s">
        <v>59</v>
      </c>
      <c r="B36" s="20">
        <v>0.67635762627798401</v>
      </c>
      <c r="C36" s="20">
        <v>0.59824578688318897</v>
      </c>
      <c r="D36" s="20">
        <v>0.82313142524106697</v>
      </c>
      <c r="E36" s="20">
        <v>0.71486336835224196</v>
      </c>
      <c r="F36" s="20">
        <v>0.76518659971486003</v>
      </c>
    </row>
    <row r="37" spans="1:6" x14ac:dyDescent="0.3">
      <c r="A37" s="20" t="s">
        <v>55</v>
      </c>
      <c r="B37" s="20">
        <v>0.65194891973117997</v>
      </c>
      <c r="C37" s="20">
        <v>0.57691875965932904</v>
      </c>
      <c r="D37" s="20">
        <v>0.79898623043372297</v>
      </c>
      <c r="E37" s="20">
        <v>0.69609925598051703</v>
      </c>
      <c r="F37" s="20">
        <v>0.74400256787657004</v>
      </c>
    </row>
    <row r="39" spans="1:6" x14ac:dyDescent="0.3">
      <c r="A39" s="6" t="s">
        <v>0</v>
      </c>
      <c r="B39" s="6" t="s">
        <v>1</v>
      </c>
      <c r="C39" s="6" t="s">
        <v>2</v>
      </c>
      <c r="D39" s="6" t="s">
        <v>3</v>
      </c>
      <c r="E39" s="6" t="s">
        <v>4</v>
      </c>
      <c r="F39" s="6" t="s">
        <v>5</v>
      </c>
    </row>
    <row r="40" spans="1:6" x14ac:dyDescent="0.3">
      <c r="A40" s="6" t="s">
        <v>62</v>
      </c>
      <c r="B40" s="6">
        <v>0.67121236301436304</v>
      </c>
      <c r="C40" s="6">
        <v>0.58877824236443299</v>
      </c>
      <c r="D40" s="6">
        <v>0.82532980788339405</v>
      </c>
      <c r="E40" s="6">
        <v>0.69951098457487204</v>
      </c>
      <c r="F40" s="6">
        <v>0.75722956700386601</v>
      </c>
    </row>
    <row r="41" spans="1:6" x14ac:dyDescent="0.3">
      <c r="A41" s="6" t="s">
        <v>63</v>
      </c>
      <c r="B41" s="6">
        <v>0.652558640475282</v>
      </c>
      <c r="C41" s="6">
        <v>0.572945226298753</v>
      </c>
      <c r="D41" s="6">
        <v>0.83312280467699196</v>
      </c>
      <c r="E41" s="6">
        <v>0.676865737653217</v>
      </c>
      <c r="F41" s="6">
        <v>0.74690935187254104</v>
      </c>
    </row>
    <row r="42" spans="1:6" x14ac:dyDescent="0.3">
      <c r="A42" s="6" t="s">
        <v>64</v>
      </c>
      <c r="B42" s="6">
        <v>0.68188904546684603</v>
      </c>
      <c r="C42" s="6">
        <v>0.59847760430876196</v>
      </c>
      <c r="D42" s="6">
        <v>0.83322242154247605</v>
      </c>
      <c r="E42" s="6">
        <v>0.72130733651154799</v>
      </c>
      <c r="F42" s="6">
        <v>0.77323633399833402</v>
      </c>
    </row>
    <row r="43" spans="1:6" x14ac:dyDescent="0.3">
      <c r="A43" s="6" t="s">
        <v>60</v>
      </c>
      <c r="B43" s="6">
        <v>0.66071774856738497</v>
      </c>
      <c r="C43" s="6">
        <v>0.57794692303808104</v>
      </c>
      <c r="D43" s="6">
        <v>0.82069484072531096</v>
      </c>
      <c r="E43" s="6">
        <v>0.68763548681948194</v>
      </c>
      <c r="F43" s="6">
        <v>0.74829616036561097</v>
      </c>
    </row>
    <row r="44" spans="1:6" x14ac:dyDescent="0.3">
      <c r="A44" s="6" t="s">
        <v>61</v>
      </c>
      <c r="B44" s="6">
        <v>0.68019637367282104</v>
      </c>
      <c r="C44" s="6">
        <v>0.60173549926723902</v>
      </c>
      <c r="D44" s="6">
        <v>0.82185097630840398</v>
      </c>
      <c r="E44" s="6">
        <v>0.71046655197362096</v>
      </c>
      <c r="F44" s="6">
        <v>0.76211048767239398</v>
      </c>
    </row>
    <row r="45" spans="1:6" x14ac:dyDescent="0.3">
      <c r="A45" s="24" t="s">
        <v>65</v>
      </c>
      <c r="B45" s="24">
        <v>0.68310099999999996</v>
      </c>
      <c r="C45" s="24">
        <v>0.60269099999999998</v>
      </c>
      <c r="D45" s="24">
        <v>0.84256500000000001</v>
      </c>
      <c r="E45" s="24">
        <v>0.706044</v>
      </c>
      <c r="F45" s="24">
        <v>0.76828700000000005</v>
      </c>
    </row>
    <row r="46" spans="1:6" x14ac:dyDescent="0.3">
      <c r="A46" s="24" t="s">
        <v>69</v>
      </c>
      <c r="B46" s="24">
        <v>0.681328814821335</v>
      </c>
      <c r="C46" s="24">
        <v>0.59778437891935099</v>
      </c>
      <c r="D46" s="24">
        <v>0.83985978046470799</v>
      </c>
      <c r="E46" s="24">
        <v>0.71559088745815003</v>
      </c>
      <c r="F46" s="24">
        <v>0.77276125567609899</v>
      </c>
    </row>
    <row r="47" spans="1:6" x14ac:dyDescent="0.3">
      <c r="A47" s="6" t="s">
        <v>66</v>
      </c>
      <c r="B47" s="6">
        <v>0.65984548973136903</v>
      </c>
      <c r="C47" s="6">
        <v>0.57962423622790404</v>
      </c>
      <c r="D47" s="6">
        <v>0.79779423968337604</v>
      </c>
      <c r="E47" s="6">
        <v>0.71898362866821897</v>
      </c>
      <c r="F47" s="6">
        <v>0.75634146482046805</v>
      </c>
    </row>
    <row r="48" spans="1:6" x14ac:dyDescent="0.3">
      <c r="A48" s="6" t="s">
        <v>67</v>
      </c>
      <c r="B48" s="6">
        <v>0.68580947678123805</v>
      </c>
      <c r="C48" s="6">
        <v>0.60486941903965896</v>
      </c>
      <c r="D48" s="6">
        <v>0.82037950060299203</v>
      </c>
      <c r="E48" s="6">
        <v>0.721291504002323</v>
      </c>
      <c r="F48" s="6">
        <v>0.76765115523995597</v>
      </c>
    </row>
    <row r="49" spans="1:9" x14ac:dyDescent="0.3">
      <c r="A49" s="6" t="s">
        <v>68</v>
      </c>
      <c r="B49" s="6">
        <v>0.65118224787408197</v>
      </c>
      <c r="C49" s="6">
        <v>0.56880084671934605</v>
      </c>
      <c r="D49" s="6">
        <v>0.78783691071673401</v>
      </c>
      <c r="E49" s="6">
        <v>0.71065353134442499</v>
      </c>
      <c r="F49" s="6">
        <v>0.74725746258911196</v>
      </c>
    </row>
    <row r="51" spans="1:9" x14ac:dyDescent="0.3">
      <c r="A51" s="22" t="s">
        <v>0</v>
      </c>
      <c r="B51" s="22" t="s">
        <v>75</v>
      </c>
      <c r="C51" s="22" t="s">
        <v>76</v>
      </c>
      <c r="D51" s="22" t="s">
        <v>77</v>
      </c>
      <c r="E51" s="22" t="s">
        <v>78</v>
      </c>
      <c r="F51" s="22" t="s">
        <v>2</v>
      </c>
      <c r="G51" s="22" t="s">
        <v>3</v>
      </c>
      <c r="H51" s="22" t="s">
        <v>4</v>
      </c>
      <c r="I51" s="22" t="s">
        <v>5</v>
      </c>
    </row>
    <row r="52" spans="1:9" x14ac:dyDescent="0.3">
      <c r="A52" s="22" t="s">
        <v>79</v>
      </c>
      <c r="B52" s="22">
        <v>36.386707809999997</v>
      </c>
      <c r="C52" s="22">
        <v>0.14972959599999999</v>
      </c>
      <c r="D52" s="22">
        <v>0.54986535039999995</v>
      </c>
      <c r="E52" s="22">
        <v>6.5929624529999994E-2</v>
      </c>
      <c r="F52" s="22">
        <v>0.42252244799999999</v>
      </c>
      <c r="G52" s="22">
        <v>0.48180358690000002</v>
      </c>
      <c r="H52" s="22">
        <v>0.64760920099999997</v>
      </c>
      <c r="I52" s="22">
        <v>0.55253568809999998</v>
      </c>
    </row>
    <row r="53" spans="1:9" x14ac:dyDescent="0.3">
      <c r="A53" s="22" t="s">
        <v>72</v>
      </c>
      <c r="B53" s="22">
        <v>23.757968760000001</v>
      </c>
      <c r="C53" s="22">
        <v>0.18235700320000001</v>
      </c>
      <c r="D53" s="22">
        <v>0.56509707340000004</v>
      </c>
      <c r="E53" s="22">
        <v>6.0890151349999998E-2</v>
      </c>
      <c r="F53" s="22">
        <v>0.38626163860000001</v>
      </c>
      <c r="G53" s="22">
        <v>0.49523557979999999</v>
      </c>
      <c r="H53" s="22">
        <v>0.5620065648</v>
      </c>
      <c r="I53" s="22">
        <v>0.52651258450000005</v>
      </c>
    </row>
    <row r="54" spans="1:9" x14ac:dyDescent="0.3">
      <c r="A54" s="22" t="s">
        <v>70</v>
      </c>
      <c r="B54" s="22">
        <v>34.850328519999998</v>
      </c>
      <c r="C54" s="22">
        <v>0.16370641129999999</v>
      </c>
      <c r="D54" s="22">
        <v>0.53406007249999998</v>
      </c>
      <c r="E54" s="22">
        <v>4.6453224940000003E-2</v>
      </c>
      <c r="F54" s="22">
        <v>0.43178596670000002</v>
      </c>
      <c r="G54" s="22">
        <v>0.49371340190000002</v>
      </c>
      <c r="H54" s="22">
        <v>0.67038280979999998</v>
      </c>
      <c r="I54" s="22">
        <v>0.56864196330000005</v>
      </c>
    </row>
    <row r="55" spans="1:9" x14ac:dyDescent="0.3">
      <c r="A55" s="22" t="s">
        <v>74</v>
      </c>
      <c r="B55" s="22">
        <v>39.717187420000002</v>
      </c>
      <c r="C55" s="22">
        <v>0.16933598489999999</v>
      </c>
      <c r="D55" s="22">
        <v>0.56672768429999998</v>
      </c>
      <c r="E55" s="22">
        <v>7.8329475329999995E-2</v>
      </c>
      <c r="F55" s="22">
        <v>0.35993623229999999</v>
      </c>
      <c r="G55" s="22">
        <v>0.39018125240000001</v>
      </c>
      <c r="H55" s="22">
        <v>0.69476820139999995</v>
      </c>
      <c r="I55" s="22">
        <v>0.499720104</v>
      </c>
    </row>
    <row r="56" spans="1:9" x14ac:dyDescent="0.3">
      <c r="A56" s="22" t="s">
        <v>73</v>
      </c>
      <c r="B56" s="22">
        <v>19.95969676</v>
      </c>
      <c r="C56" s="22">
        <v>0.15769204510000001</v>
      </c>
      <c r="D56" s="22">
        <v>0.40000008819999999</v>
      </c>
      <c r="E56" s="22">
        <v>6.2298017130000001E-2</v>
      </c>
      <c r="F56" s="22">
        <v>0.4754056753</v>
      </c>
      <c r="G56" s="22">
        <v>0.57062737490000004</v>
      </c>
      <c r="H56" s="22">
        <v>0.76504126679999995</v>
      </c>
      <c r="I56" s="22">
        <v>0.65368531699999999</v>
      </c>
    </row>
    <row r="59" spans="1:9" x14ac:dyDescent="0.3">
      <c r="A59" s="21" t="s">
        <v>96</v>
      </c>
      <c r="B59" s="21" t="s">
        <v>1</v>
      </c>
      <c r="C59" s="21" t="s">
        <v>2</v>
      </c>
      <c r="D59" s="21" t="s">
        <v>3</v>
      </c>
      <c r="E59" s="21" t="s">
        <v>4</v>
      </c>
      <c r="F59" s="21" t="s">
        <v>5</v>
      </c>
    </row>
    <row r="60" spans="1:9" x14ac:dyDescent="0.3">
      <c r="A60" s="19">
        <v>0.3</v>
      </c>
      <c r="B60" s="31">
        <v>0.65562100000000001</v>
      </c>
      <c r="C60" s="31">
        <v>0.57872599999999996</v>
      </c>
      <c r="D60" s="31">
        <v>0.81230899999999995</v>
      </c>
      <c r="E60" s="31">
        <v>0.701067</v>
      </c>
      <c r="F60" s="31">
        <v>0.75260000000000005</v>
      </c>
    </row>
    <row r="61" spans="1:9" x14ac:dyDescent="0.3">
      <c r="A61" s="19">
        <v>0.5</v>
      </c>
      <c r="B61" s="29">
        <v>0.63246180434704102</v>
      </c>
      <c r="C61" s="29">
        <v>0.55376060423699303</v>
      </c>
      <c r="D61" s="29">
        <v>0.795961873702143</v>
      </c>
      <c r="E61" s="29">
        <v>0.68477498783704605</v>
      </c>
      <c r="F61" s="29">
        <v>0.73619398090294896</v>
      </c>
    </row>
    <row r="62" spans="1:9" x14ac:dyDescent="0.3">
      <c r="A62" s="19">
        <v>0.7</v>
      </c>
      <c r="B62" s="29">
        <v>0.64659299999999997</v>
      </c>
      <c r="C62" s="29">
        <v>0.56622899999999998</v>
      </c>
      <c r="D62" s="29">
        <v>0.78630999999999995</v>
      </c>
      <c r="E62" s="29">
        <v>0.69413599999999998</v>
      </c>
      <c r="F62" s="29">
        <v>0.73735300000000004</v>
      </c>
    </row>
    <row r="65" spans="1:6" x14ac:dyDescent="0.3">
      <c r="A65" s="27" t="s">
        <v>95</v>
      </c>
      <c r="B65" s="27" t="s">
        <v>1</v>
      </c>
      <c r="C65" s="27" t="s">
        <v>2</v>
      </c>
      <c r="D65" s="27" t="s">
        <v>3</v>
      </c>
      <c r="E65" s="27" t="s">
        <v>4</v>
      </c>
      <c r="F65" s="27" t="s">
        <v>5</v>
      </c>
    </row>
    <row r="66" spans="1:6" x14ac:dyDescent="0.3">
      <c r="A66" s="20">
        <v>1</v>
      </c>
      <c r="B66" s="28">
        <v>0.63381575588980399</v>
      </c>
      <c r="C66" s="28">
        <v>0.55402354374655005</v>
      </c>
      <c r="D66" s="28">
        <v>0.80848164862855099</v>
      </c>
      <c r="E66" s="28">
        <v>0.67740733186716795</v>
      </c>
      <c r="F66" s="28">
        <v>0.73716327888551003</v>
      </c>
    </row>
    <row r="67" spans="1:6" x14ac:dyDescent="0.3">
      <c r="A67" s="20">
        <v>1.5</v>
      </c>
      <c r="B67" s="28">
        <v>0.63298855162451295</v>
      </c>
      <c r="C67" s="28">
        <v>0.55486494925278396</v>
      </c>
      <c r="D67" s="28">
        <v>0.78416597498461404</v>
      </c>
      <c r="E67" s="28">
        <v>0.68911442783627197</v>
      </c>
      <c r="F67" s="28">
        <v>0.73357398380583905</v>
      </c>
    </row>
    <row r="68" spans="1:6" x14ac:dyDescent="0.3">
      <c r="A68" s="20">
        <v>2</v>
      </c>
      <c r="B68" s="28">
        <v>0.63148893397152595</v>
      </c>
      <c r="C68" s="28">
        <v>0.55164456158656305</v>
      </c>
      <c r="D68" s="28">
        <v>0.78580248717270795</v>
      </c>
      <c r="E68" s="28">
        <v>0.68601314012159098</v>
      </c>
      <c r="F68" s="28">
        <v>0.73252494639114896</v>
      </c>
    </row>
    <row r="69" spans="1:6" x14ac:dyDescent="0.3">
      <c r="A69" s="20">
        <v>2.5</v>
      </c>
      <c r="B69" s="28">
        <v>0.64929469851352295</v>
      </c>
      <c r="C69" s="28">
        <v>0.57005313825854298</v>
      </c>
      <c r="D69" s="28">
        <v>0.80923702847498202</v>
      </c>
      <c r="E69" s="28">
        <v>0.67745122278334402</v>
      </c>
      <c r="F69" s="28">
        <v>0.73750312346643798</v>
      </c>
    </row>
    <row r="70" spans="1:6" x14ac:dyDescent="0.3">
      <c r="A70" s="19">
        <v>3</v>
      </c>
      <c r="B70" s="29">
        <v>0.65562100000000001</v>
      </c>
      <c r="C70" s="29">
        <v>0.57872599999999996</v>
      </c>
      <c r="D70" s="29">
        <v>0.81230899999999995</v>
      </c>
      <c r="E70" s="29">
        <v>0.701067</v>
      </c>
      <c r="F70" s="29">
        <v>0.75260000000000005</v>
      </c>
    </row>
    <row r="71" spans="1:6" x14ac:dyDescent="0.3">
      <c r="A71" s="20">
        <v>3.5</v>
      </c>
      <c r="B71" s="28">
        <v>0.66436584995849102</v>
      </c>
      <c r="C71" s="28">
        <v>0.58128821900281702</v>
      </c>
      <c r="D71" s="28">
        <v>0.81138222074481103</v>
      </c>
      <c r="E71" s="28">
        <v>0.71571569256509004</v>
      </c>
      <c r="F71" s="28">
        <v>0.76055239548680498</v>
      </c>
    </row>
    <row r="72" spans="1:6" x14ac:dyDescent="0.3">
      <c r="A72" s="20">
        <v>4</v>
      </c>
      <c r="B72" s="30">
        <v>0.68056581694046803</v>
      </c>
      <c r="C72" s="30">
        <v>0.60165790310064204</v>
      </c>
      <c r="D72" s="28">
        <v>0.80870255183747997</v>
      </c>
      <c r="E72" s="30">
        <v>0.72236917073645801</v>
      </c>
      <c r="F72" s="28">
        <v>0.76310179742750295</v>
      </c>
    </row>
    <row r="73" spans="1:6" x14ac:dyDescent="0.3">
      <c r="A73" s="20">
        <v>4.5</v>
      </c>
      <c r="B73" s="28">
        <v>0.65327904753118504</v>
      </c>
      <c r="C73" s="28">
        <v>0.57413036943228402</v>
      </c>
      <c r="D73" s="28">
        <v>0.80541985137035599</v>
      </c>
      <c r="E73" s="28">
        <v>0.70296048921413301</v>
      </c>
      <c r="F73" s="28">
        <v>0.75071030496550895</v>
      </c>
    </row>
    <row r="74" spans="1:6" x14ac:dyDescent="0.3">
      <c r="A74" s="20">
        <v>5</v>
      </c>
      <c r="B74" s="28">
        <v>0.67550681579397498</v>
      </c>
      <c r="C74" s="28">
        <v>0.59854327976258204</v>
      </c>
      <c r="D74" s="30">
        <v>0.83611553516586001</v>
      </c>
      <c r="E74" s="28">
        <v>0.70434938692414295</v>
      </c>
      <c r="F74" s="30">
        <v>0.76459704618631597</v>
      </c>
    </row>
  </sheetData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4C938-1539-45B5-A5AA-F513FCF5243A}">
  <dimension ref="A1:Q94"/>
  <sheetViews>
    <sheetView tabSelected="1" topLeftCell="A76" workbookViewId="0">
      <selection activeCell="A89" sqref="A89:G94"/>
    </sheetView>
  </sheetViews>
  <sheetFormatPr defaultRowHeight="14.4" x14ac:dyDescent="0.3"/>
  <cols>
    <col min="1" max="1" width="40" style="22" bestFit="1" customWidth="1"/>
    <col min="2" max="2" width="12.6640625" style="22" bestFit="1" customWidth="1"/>
    <col min="3" max="11" width="12" style="22" bestFit="1" customWidth="1"/>
    <col min="12" max="12" width="31.88671875" style="22" bestFit="1" customWidth="1"/>
    <col min="13" max="17" width="12" style="22" bestFit="1" customWidth="1"/>
    <col min="18" max="16384" width="8.88671875" style="22"/>
  </cols>
  <sheetData>
    <row r="1" spans="1:17" ht="21" x14ac:dyDescent="0.3">
      <c r="A1" s="37" t="s">
        <v>88</v>
      </c>
      <c r="B1" s="37"/>
      <c r="C1" s="37"/>
      <c r="D1" s="37"/>
      <c r="E1" s="37"/>
      <c r="F1" s="37"/>
    </row>
    <row r="2" spans="1:17" s="23" customForma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</row>
    <row r="3" spans="1:17" s="23" customFormat="1" x14ac:dyDescent="0.3">
      <c r="A3" s="22" t="s">
        <v>73</v>
      </c>
      <c r="B3" s="22">
        <v>0.62080018100000001</v>
      </c>
      <c r="C3" s="22">
        <v>0.53705045100000004</v>
      </c>
      <c r="D3" s="22">
        <v>0.76461151900000002</v>
      </c>
      <c r="E3" s="22">
        <v>0.70579418100000002</v>
      </c>
      <c r="F3" s="22">
        <v>0.73402648100000001</v>
      </c>
    </row>
    <row r="4" spans="1:17" x14ac:dyDescent="0.3">
      <c r="A4" s="22" t="s">
        <v>74</v>
      </c>
      <c r="B4" s="22">
        <v>0.63798516400000005</v>
      </c>
      <c r="C4" s="22">
        <v>0.51465124799999995</v>
      </c>
      <c r="D4" s="22">
        <v>0.77174852100000002</v>
      </c>
      <c r="E4" s="22">
        <v>0.71137945700000005</v>
      </c>
      <c r="F4" s="22">
        <v>0.74033536099999997</v>
      </c>
    </row>
    <row r="5" spans="1:17" x14ac:dyDescent="0.3">
      <c r="A5" s="22" t="s">
        <v>72</v>
      </c>
      <c r="B5" s="22">
        <v>0.64811803410186297</v>
      </c>
      <c r="C5" s="22">
        <v>0.56787336962839696</v>
      </c>
      <c r="D5" s="22">
        <v>0.81658643615701998</v>
      </c>
      <c r="E5" s="22">
        <v>0.68626395926411898</v>
      </c>
      <c r="F5" s="22">
        <v>0.74577461930461297</v>
      </c>
    </row>
    <row r="6" spans="1:17" x14ac:dyDescent="0.3">
      <c r="A6" s="22" t="s">
        <v>71</v>
      </c>
      <c r="B6" s="22">
        <v>0.68056581694046803</v>
      </c>
      <c r="C6" s="22">
        <v>0.60165790310064204</v>
      </c>
      <c r="D6" s="22">
        <v>0.80870255183747997</v>
      </c>
      <c r="E6" s="22">
        <v>0.72236917073645801</v>
      </c>
      <c r="F6" s="22">
        <v>0.76310179742750295</v>
      </c>
    </row>
    <row r="7" spans="1:17" x14ac:dyDescent="0.3">
      <c r="A7" s="22" t="s">
        <v>70</v>
      </c>
      <c r="B7" s="22">
        <v>0.68580947678123805</v>
      </c>
      <c r="C7" s="22">
        <v>0.60486941903965896</v>
      </c>
      <c r="D7" s="22">
        <v>0.82037950060299203</v>
      </c>
      <c r="E7" s="22">
        <v>0.721291504002323</v>
      </c>
      <c r="F7" s="22">
        <v>0.76765115523995597</v>
      </c>
    </row>
    <row r="9" spans="1:17" ht="21" x14ac:dyDescent="0.3">
      <c r="A9" s="37" t="s">
        <v>85</v>
      </c>
      <c r="B9" s="37"/>
      <c r="C9" s="37"/>
      <c r="D9" s="37"/>
      <c r="E9" s="37"/>
      <c r="F9" s="37"/>
    </row>
    <row r="10" spans="1:17" x14ac:dyDescent="0.3">
      <c r="A10" s="21" t="s">
        <v>0</v>
      </c>
      <c r="B10" s="21" t="s">
        <v>1</v>
      </c>
      <c r="C10" s="21" t="s">
        <v>2</v>
      </c>
      <c r="D10" s="21" t="s">
        <v>3</v>
      </c>
      <c r="E10" s="21" t="s">
        <v>4</v>
      </c>
      <c r="F10" s="21" t="s">
        <v>5</v>
      </c>
      <c r="L10" s="15" t="s">
        <v>0</v>
      </c>
      <c r="M10" s="15" t="s">
        <v>1</v>
      </c>
      <c r="N10" s="15" t="s">
        <v>2</v>
      </c>
      <c r="O10" s="15" t="s">
        <v>3</v>
      </c>
      <c r="P10" s="15" t="s">
        <v>4</v>
      </c>
      <c r="Q10" s="15" t="s">
        <v>5</v>
      </c>
    </row>
    <row r="11" spans="1:17" x14ac:dyDescent="0.3">
      <c r="A11" s="19" t="s">
        <v>43</v>
      </c>
      <c r="B11" s="19">
        <v>0.63246180434704102</v>
      </c>
      <c r="C11" s="19">
        <v>0.55376060423699303</v>
      </c>
      <c r="D11" s="19">
        <v>0.795961873702143</v>
      </c>
      <c r="E11" s="19">
        <v>0.68477498783704605</v>
      </c>
      <c r="F11" s="19">
        <v>0.73619398090294896</v>
      </c>
      <c r="L11" s="25" t="s">
        <v>93</v>
      </c>
      <c r="M11" s="25">
        <v>0.68580947678123805</v>
      </c>
      <c r="N11" s="25">
        <v>0.60486941903965896</v>
      </c>
      <c r="O11" s="25">
        <v>0.82037950060299203</v>
      </c>
      <c r="P11" s="25">
        <v>0.721291504002323</v>
      </c>
      <c r="Q11" s="25">
        <v>0.76765115523995597</v>
      </c>
    </row>
    <row r="12" spans="1:17" x14ac:dyDescent="0.3">
      <c r="A12" s="19" t="s">
        <v>44</v>
      </c>
      <c r="B12" s="19">
        <v>0.65562100000000001</v>
      </c>
      <c r="C12" s="19">
        <v>0.57872599999999996</v>
      </c>
      <c r="D12" s="19">
        <v>0.81230899999999995</v>
      </c>
      <c r="E12" s="19">
        <v>0.701067</v>
      </c>
      <c r="F12" s="19">
        <v>0.75260000000000005</v>
      </c>
      <c r="L12" s="26" t="s">
        <v>89</v>
      </c>
      <c r="M12" s="26">
        <v>0.68723005143579197</v>
      </c>
      <c r="N12" s="26">
        <v>0.60593715637540402</v>
      </c>
      <c r="O12" s="26">
        <v>0.81946076062614204</v>
      </c>
      <c r="P12" s="26">
        <v>0.722347199420318</v>
      </c>
      <c r="Q12" s="26">
        <v>0.76784554342980604</v>
      </c>
    </row>
    <row r="13" spans="1:17" x14ac:dyDescent="0.3">
      <c r="A13" s="19" t="s">
        <v>45</v>
      </c>
      <c r="B13" s="19">
        <v>0.64659299999999997</v>
      </c>
      <c r="C13" s="19">
        <v>0.56622899999999998</v>
      </c>
      <c r="D13" s="19">
        <v>0.78630999999999995</v>
      </c>
      <c r="E13" s="19">
        <v>0.69413599999999998</v>
      </c>
      <c r="F13" s="19">
        <v>0.73735300000000004</v>
      </c>
      <c r="L13" s="13" t="s">
        <v>90</v>
      </c>
      <c r="M13" s="13">
        <v>0.68102751691336305</v>
      </c>
      <c r="N13" s="13">
        <v>0.60108523341633502</v>
      </c>
      <c r="O13" s="13">
        <v>0.80832386126943001</v>
      </c>
      <c r="P13" s="13">
        <v>0.71628234515502498</v>
      </c>
      <c r="Q13" s="13">
        <v>0.75952479867268796</v>
      </c>
    </row>
    <row r="14" spans="1:17" x14ac:dyDescent="0.3">
      <c r="A14" s="20" t="s">
        <v>29</v>
      </c>
      <c r="B14" s="20">
        <v>0.63381575588980399</v>
      </c>
      <c r="C14" s="20">
        <v>0.55402354374655005</v>
      </c>
      <c r="D14" s="20">
        <v>0.80848164862855099</v>
      </c>
      <c r="E14" s="20">
        <v>0.67740733186716795</v>
      </c>
      <c r="F14" s="20">
        <v>0.73716327888551003</v>
      </c>
      <c r="L14" s="14" t="s">
        <v>91</v>
      </c>
      <c r="M14" s="14">
        <v>0.661290931253114</v>
      </c>
      <c r="N14" s="14">
        <v>0.58514990700974401</v>
      </c>
      <c r="O14" s="14">
        <v>0.82089502061900699</v>
      </c>
      <c r="P14" s="14">
        <v>0.68614346956880101</v>
      </c>
      <c r="Q14" s="14">
        <v>0.747494853338597</v>
      </c>
    </row>
    <row r="15" spans="1:17" x14ac:dyDescent="0.3">
      <c r="A15" s="20" t="s">
        <v>30</v>
      </c>
      <c r="B15" s="20">
        <v>0.63298855162451295</v>
      </c>
      <c r="C15" s="20">
        <v>0.55486494925278396</v>
      </c>
      <c r="D15" s="20">
        <v>0.78416597498461404</v>
      </c>
      <c r="E15" s="20">
        <v>0.68911442783627197</v>
      </c>
      <c r="F15" s="20">
        <v>0.73357398380583905</v>
      </c>
      <c r="L15" s="13" t="s">
        <v>92</v>
      </c>
      <c r="M15" s="13">
        <v>0.65295452674121501</v>
      </c>
      <c r="N15" s="13">
        <v>0.57799204594631204</v>
      </c>
      <c r="O15" s="13">
        <v>0.79421321104611298</v>
      </c>
      <c r="P15" s="13">
        <v>0.69613760747109599</v>
      </c>
      <c r="Q15" s="13">
        <v>0.74194837576518402</v>
      </c>
    </row>
    <row r="16" spans="1:17" x14ac:dyDescent="0.3">
      <c r="A16" s="20" t="s">
        <v>31</v>
      </c>
      <c r="B16" s="20">
        <v>0.63148893397152595</v>
      </c>
      <c r="C16" s="20">
        <v>0.55164456158656305</v>
      </c>
      <c r="D16" s="20">
        <v>0.78580248717270795</v>
      </c>
      <c r="E16" s="20">
        <v>0.68601314012159098</v>
      </c>
      <c r="F16" s="20">
        <v>0.73252494639114896</v>
      </c>
    </row>
    <row r="17" spans="1:17" x14ac:dyDescent="0.3">
      <c r="A17" s="20" t="s">
        <v>32</v>
      </c>
      <c r="B17" s="20">
        <v>0.64929469851352295</v>
      </c>
      <c r="C17" s="20">
        <v>0.57005313825854298</v>
      </c>
      <c r="D17" s="20">
        <v>0.80923702847498202</v>
      </c>
      <c r="E17" s="20">
        <v>0.67745122278334402</v>
      </c>
      <c r="F17" s="20">
        <v>0.73750312346643798</v>
      </c>
    </row>
    <row r="18" spans="1:17" x14ac:dyDescent="0.3">
      <c r="A18" s="20" t="s">
        <v>33</v>
      </c>
      <c r="B18" s="20">
        <v>0.66436584995849102</v>
      </c>
      <c r="C18" s="20">
        <v>0.58128821900281702</v>
      </c>
      <c r="D18" s="20">
        <v>0.81138222074481103</v>
      </c>
      <c r="E18" s="20">
        <v>0.71571569256509004</v>
      </c>
      <c r="F18" s="20">
        <v>0.76055239548680498</v>
      </c>
    </row>
    <row r="19" spans="1:17" x14ac:dyDescent="0.3">
      <c r="A19" s="20" t="s">
        <v>34</v>
      </c>
      <c r="B19" s="20">
        <v>0.68056581694046803</v>
      </c>
      <c r="C19" s="20">
        <v>0.60165790310064204</v>
      </c>
      <c r="D19" s="20">
        <v>0.80870255183747997</v>
      </c>
      <c r="E19" s="20">
        <v>0.72236917073645801</v>
      </c>
      <c r="F19" s="20">
        <v>0.76310179742750295</v>
      </c>
    </row>
    <row r="20" spans="1:17" x14ac:dyDescent="0.3">
      <c r="A20" s="20" t="s">
        <v>35</v>
      </c>
      <c r="B20" s="20">
        <v>0.65327904753118504</v>
      </c>
      <c r="C20" s="20">
        <v>0.57413036943228402</v>
      </c>
      <c r="D20" s="20">
        <v>0.80541985137035599</v>
      </c>
      <c r="E20" s="20">
        <v>0.70296048921413301</v>
      </c>
      <c r="F20" s="20">
        <v>0.75071030496550895</v>
      </c>
    </row>
    <row r="21" spans="1:17" x14ac:dyDescent="0.3">
      <c r="A21" s="20" t="s">
        <v>36</v>
      </c>
      <c r="B21" s="20">
        <v>0.67550681579397498</v>
      </c>
      <c r="C21" s="20">
        <v>0.59854327976258204</v>
      </c>
      <c r="D21" s="20">
        <v>0.83611553516586001</v>
      </c>
      <c r="E21" s="20">
        <v>0.70434938692414295</v>
      </c>
      <c r="F21" s="20">
        <v>0.76459704618631597</v>
      </c>
    </row>
    <row r="22" spans="1:17" ht="21" x14ac:dyDescent="0.3">
      <c r="A22" s="37" t="s">
        <v>86</v>
      </c>
      <c r="B22" s="37"/>
      <c r="C22" s="37"/>
      <c r="D22" s="37"/>
      <c r="E22" s="37"/>
      <c r="F22" s="37"/>
    </row>
    <row r="23" spans="1:17" x14ac:dyDescent="0.3">
      <c r="A23" s="21" t="s">
        <v>0</v>
      </c>
      <c r="B23" s="21" t="s">
        <v>1</v>
      </c>
      <c r="C23" s="21" t="s">
        <v>2</v>
      </c>
      <c r="D23" s="21" t="s">
        <v>3</v>
      </c>
      <c r="E23" s="21" t="s">
        <v>4</v>
      </c>
      <c r="F23" s="21" t="s">
        <v>5</v>
      </c>
    </row>
    <row r="24" spans="1:17" x14ac:dyDescent="0.3">
      <c r="A24" s="20" t="s">
        <v>80</v>
      </c>
      <c r="B24" s="20">
        <v>0.66730770111108095</v>
      </c>
      <c r="C24" s="20">
        <v>0.58323687088207898</v>
      </c>
      <c r="D24" s="20">
        <v>0.81803220674075205</v>
      </c>
      <c r="E24" s="20">
        <v>0.71616189025934696</v>
      </c>
      <c r="F24" s="20">
        <v>0.76371495968862901</v>
      </c>
    </row>
    <row r="25" spans="1:17" x14ac:dyDescent="0.3">
      <c r="A25" s="20" t="s">
        <v>81</v>
      </c>
      <c r="B25" s="20">
        <v>0.67642231561695398</v>
      </c>
      <c r="C25" s="20">
        <v>0.59420149826578095</v>
      </c>
      <c r="D25" s="20">
        <v>0.80846932226119494</v>
      </c>
      <c r="E25" s="20">
        <v>0.72411150943089597</v>
      </c>
      <c r="F25" s="20">
        <v>0.76396876323289897</v>
      </c>
      <c r="L25" s="15" t="s">
        <v>0</v>
      </c>
      <c r="M25" s="15" t="s">
        <v>1</v>
      </c>
      <c r="N25" s="15" t="s">
        <v>2</v>
      </c>
      <c r="O25" s="15" t="s">
        <v>3</v>
      </c>
      <c r="P25" s="15" t="s">
        <v>4</v>
      </c>
      <c r="Q25" s="15" t="s">
        <v>5</v>
      </c>
    </row>
    <row r="26" spans="1:17" x14ac:dyDescent="0.3">
      <c r="A26" s="20" t="s">
        <v>82</v>
      </c>
      <c r="B26" s="20">
        <v>0.65147259700598004</v>
      </c>
      <c r="C26" s="20">
        <v>0.56988839132523605</v>
      </c>
      <c r="D26" s="20">
        <v>0.81210918748397398</v>
      </c>
      <c r="E26" s="20">
        <v>0.68260364825033404</v>
      </c>
      <c r="F26" s="20">
        <v>0.74174608112178297</v>
      </c>
      <c r="L26" s="22" t="s">
        <v>73</v>
      </c>
      <c r="M26" s="32">
        <v>0.62080018100000001</v>
      </c>
      <c r="N26" s="32">
        <v>0.53705045100000004</v>
      </c>
      <c r="O26" s="32">
        <v>0.76461151900000002</v>
      </c>
      <c r="P26" s="32">
        <v>0.70579418100000002</v>
      </c>
      <c r="Q26" s="32">
        <v>0.73402648100000001</v>
      </c>
    </row>
    <row r="27" spans="1:17" x14ac:dyDescent="0.3">
      <c r="A27" s="20" t="s">
        <v>50</v>
      </c>
      <c r="B27" s="20">
        <v>0.67753668076498796</v>
      </c>
      <c r="C27" s="20">
        <v>0.59451387227867203</v>
      </c>
      <c r="D27" s="20">
        <v>0.80979736617549902</v>
      </c>
      <c r="E27" s="20">
        <v>0.732002801813322</v>
      </c>
      <c r="F27" s="20">
        <v>0.76893744500592398</v>
      </c>
      <c r="L27" s="22" t="s">
        <v>74</v>
      </c>
      <c r="M27" s="32">
        <v>0.63798516400000005</v>
      </c>
      <c r="N27" s="32">
        <v>0.51465124799999995</v>
      </c>
      <c r="O27" s="32">
        <v>0.77174852100000002</v>
      </c>
      <c r="P27" s="32">
        <v>0.71137945700000005</v>
      </c>
      <c r="Q27" s="32">
        <v>0.74033536099999997</v>
      </c>
    </row>
    <row r="28" spans="1:17" x14ac:dyDescent="0.3">
      <c r="A28" s="20" t="s">
        <v>51</v>
      </c>
      <c r="B28" s="20">
        <v>0.66969690767383006</v>
      </c>
      <c r="C28" s="20">
        <v>0.58873718674525899</v>
      </c>
      <c r="D28" s="20">
        <v>0.80184342935552</v>
      </c>
      <c r="E28" s="20">
        <v>0.71170203225635498</v>
      </c>
      <c r="F28" s="20">
        <v>0.75408847992709804</v>
      </c>
      <c r="L28" s="22" t="s">
        <v>72</v>
      </c>
      <c r="M28" s="32">
        <v>0.64811803410186297</v>
      </c>
      <c r="N28" s="32">
        <v>0.56787336962839696</v>
      </c>
      <c r="O28" s="32">
        <v>0.81658643615701998</v>
      </c>
      <c r="P28" s="32">
        <v>0.68626395926411898</v>
      </c>
      <c r="Q28" s="32">
        <v>0.74577461930461297</v>
      </c>
    </row>
    <row r="29" spans="1:17" x14ac:dyDescent="0.3">
      <c r="A29" s="20" t="s">
        <v>49</v>
      </c>
      <c r="B29" s="20">
        <v>0.62985817183947301</v>
      </c>
      <c r="C29" s="20">
        <v>0.55183377254908705</v>
      </c>
      <c r="D29" s="20">
        <v>0.79864360623428499</v>
      </c>
      <c r="E29" s="20">
        <v>0.669492034794409</v>
      </c>
      <c r="F29" s="20">
        <v>0.72838710275937801</v>
      </c>
      <c r="L29" s="22" t="s">
        <v>71</v>
      </c>
      <c r="M29" s="32">
        <v>0.68056581694046803</v>
      </c>
      <c r="N29" s="32">
        <v>0.60165790310064204</v>
      </c>
      <c r="O29" s="32">
        <v>0.80870255183747997</v>
      </c>
      <c r="P29" s="33">
        <v>0.72236917073645801</v>
      </c>
      <c r="Q29" s="32">
        <v>0.76310179742750295</v>
      </c>
    </row>
    <row r="30" spans="1:17" x14ac:dyDescent="0.3">
      <c r="A30" s="20" t="s">
        <v>6</v>
      </c>
      <c r="B30" s="20">
        <v>0.66171359897170401</v>
      </c>
      <c r="C30" s="20">
        <v>0.58222048984385599</v>
      </c>
      <c r="D30" s="20">
        <v>0.81273615361672003</v>
      </c>
      <c r="E30" s="20">
        <v>0.70764949486218798</v>
      </c>
      <c r="F30" s="20">
        <v>0.75656111216060096</v>
      </c>
      <c r="L30" s="22" t="s">
        <v>94</v>
      </c>
      <c r="M30" s="33">
        <v>0.68723005143579197</v>
      </c>
      <c r="N30" s="33">
        <v>0.60593715637540402</v>
      </c>
      <c r="O30" s="33">
        <v>0.81946076062614204</v>
      </c>
      <c r="P30" s="32">
        <v>0.722347199420318</v>
      </c>
      <c r="Q30" s="33">
        <v>0.76784554342980604</v>
      </c>
    </row>
    <row r="31" spans="1:17" x14ac:dyDescent="0.3">
      <c r="A31" s="20" t="s">
        <v>15</v>
      </c>
      <c r="B31" s="20">
        <v>0.68351199309383803</v>
      </c>
      <c r="C31" s="20">
        <v>0.60319000400435696</v>
      </c>
      <c r="D31" s="20">
        <v>0.81858643863644298</v>
      </c>
      <c r="E31" s="20">
        <v>0.72532392606618201</v>
      </c>
      <c r="F31" s="20">
        <v>0.769138342575581</v>
      </c>
    </row>
    <row r="32" spans="1:17" x14ac:dyDescent="0.3">
      <c r="A32" s="20" t="s">
        <v>28</v>
      </c>
      <c r="B32" s="20">
        <v>0.65817083153856404</v>
      </c>
      <c r="C32" s="20">
        <v>0.57645436415088203</v>
      </c>
      <c r="D32" s="20">
        <v>0.81435636710878101</v>
      </c>
      <c r="E32" s="20">
        <v>0.69853923984042399</v>
      </c>
      <c r="F32" s="20">
        <v>0.75201471274875098</v>
      </c>
    </row>
    <row r="33" spans="1:17" x14ac:dyDescent="0.3">
      <c r="A33" s="20" t="s">
        <v>7</v>
      </c>
      <c r="B33" s="20">
        <v>0.65797758261878203</v>
      </c>
      <c r="C33" s="20">
        <v>0.57336875041159696</v>
      </c>
      <c r="D33" s="20">
        <v>0.825825099257534</v>
      </c>
      <c r="E33" s="20">
        <v>0.68953673368788304</v>
      </c>
      <c r="F33" s="20">
        <v>0.75155217606701097</v>
      </c>
    </row>
    <row r="34" spans="1:17" x14ac:dyDescent="0.3">
      <c r="A34" s="20" t="s">
        <v>89</v>
      </c>
      <c r="B34" s="20">
        <v>0.68723005143579197</v>
      </c>
      <c r="C34" s="20">
        <v>0.60593715637540402</v>
      </c>
      <c r="D34" s="20">
        <v>0.81946076062614204</v>
      </c>
      <c r="E34" s="20">
        <v>0.722347199420318</v>
      </c>
      <c r="F34" s="20">
        <v>0.76784554342980604</v>
      </c>
      <c r="L34" s="18" t="s">
        <v>99</v>
      </c>
      <c r="M34" s="18" t="s">
        <v>1</v>
      </c>
      <c r="N34" s="18" t="s">
        <v>2</v>
      </c>
      <c r="O34" s="18" t="s">
        <v>3</v>
      </c>
      <c r="P34" s="18" t="s">
        <v>4</v>
      </c>
      <c r="Q34" s="18" t="s">
        <v>5</v>
      </c>
    </row>
    <row r="35" spans="1:17" x14ac:dyDescent="0.3">
      <c r="A35" s="20" t="s">
        <v>90</v>
      </c>
      <c r="B35" s="20">
        <v>0.68102751691336305</v>
      </c>
      <c r="C35" s="20">
        <v>0.60108523341633502</v>
      </c>
      <c r="D35" s="20">
        <v>0.80832386126943001</v>
      </c>
      <c r="E35" s="20">
        <v>0.71628234515502498</v>
      </c>
      <c r="F35" s="20">
        <v>0.75952479867268796</v>
      </c>
      <c r="L35" s="20" t="s">
        <v>100</v>
      </c>
      <c r="M35" s="28">
        <v>0.68723005143579197</v>
      </c>
      <c r="N35" s="28">
        <v>0.60593715637540402</v>
      </c>
      <c r="O35" s="28">
        <v>0.81946076062614204</v>
      </c>
      <c r="P35" s="28">
        <v>0.722347199420318</v>
      </c>
      <c r="Q35" s="28">
        <v>0.76784554342980604</v>
      </c>
    </row>
    <row r="36" spans="1:17" x14ac:dyDescent="0.3">
      <c r="A36" s="20" t="s">
        <v>91</v>
      </c>
      <c r="B36" s="20">
        <v>0.661290931253114</v>
      </c>
      <c r="C36" s="20">
        <v>0.58514990700974401</v>
      </c>
      <c r="D36" s="20">
        <v>0.82089502061900699</v>
      </c>
      <c r="E36" s="20">
        <v>0.68614346956880101</v>
      </c>
      <c r="F36" s="20">
        <v>0.747494853338597</v>
      </c>
      <c r="L36" s="20" t="s">
        <v>101</v>
      </c>
      <c r="M36" s="28">
        <v>0.66476643995377604</v>
      </c>
      <c r="N36" s="28">
        <v>0.58386294570594999</v>
      </c>
      <c r="O36" s="28">
        <v>0.79776504264386305</v>
      </c>
      <c r="P36" s="28">
        <v>0.719366984058883</v>
      </c>
      <c r="Q36" s="28">
        <v>0.75654039676635798</v>
      </c>
    </row>
    <row r="37" spans="1:17" x14ac:dyDescent="0.3">
      <c r="A37" s="20" t="s">
        <v>92</v>
      </c>
      <c r="B37" s="20">
        <v>0.65295452674121501</v>
      </c>
      <c r="C37" s="20">
        <v>0.57799204594631204</v>
      </c>
      <c r="D37" s="20">
        <v>0.79421321104611298</v>
      </c>
      <c r="E37" s="20">
        <v>0.69613760747109599</v>
      </c>
      <c r="F37" s="20">
        <v>0.74194837576518402</v>
      </c>
      <c r="L37" s="20" t="s">
        <v>102</v>
      </c>
      <c r="M37" s="28">
        <v>0.64695388880514704</v>
      </c>
      <c r="N37" s="28">
        <v>0.56861615529074905</v>
      </c>
      <c r="O37" s="28">
        <v>0.79537423030585497</v>
      </c>
      <c r="P37" s="28">
        <v>0.68394793799228604</v>
      </c>
      <c r="Q37" s="28">
        <v>0.73546462887894004</v>
      </c>
    </row>
    <row r="38" spans="1:17" x14ac:dyDescent="0.3">
      <c r="A38" s="20" t="s">
        <v>97</v>
      </c>
      <c r="B38" s="20">
        <v>0.66476643995377604</v>
      </c>
      <c r="C38" s="20">
        <v>0.58386294570594999</v>
      </c>
      <c r="D38" s="20">
        <v>0.79776504264386305</v>
      </c>
      <c r="E38" s="20">
        <v>0.719366984058883</v>
      </c>
      <c r="F38" s="20">
        <v>0.75654039676635798</v>
      </c>
    </row>
    <row r="39" spans="1:17" x14ac:dyDescent="0.3">
      <c r="A39" s="20" t="s">
        <v>98</v>
      </c>
      <c r="B39" s="20">
        <v>0.64695388880514704</v>
      </c>
      <c r="C39" s="20">
        <v>0.56861615529074905</v>
      </c>
      <c r="D39" s="20">
        <v>0.79537423030585497</v>
      </c>
      <c r="E39" s="20">
        <v>0.68394793799228604</v>
      </c>
      <c r="F39" s="20">
        <v>0.73546462887894004</v>
      </c>
    </row>
    <row r="41" spans="1:17" x14ac:dyDescent="0.3">
      <c r="A41" s="15" t="s">
        <v>0</v>
      </c>
      <c r="B41" s="15" t="s">
        <v>1</v>
      </c>
      <c r="C41" s="15" t="s">
        <v>2</v>
      </c>
      <c r="D41" s="15" t="s">
        <v>3</v>
      </c>
      <c r="E41" s="15" t="s">
        <v>4</v>
      </c>
      <c r="F41" s="15" t="s">
        <v>5</v>
      </c>
    </row>
    <row r="42" spans="1:17" x14ac:dyDescent="0.3">
      <c r="A42" s="6" t="s">
        <v>103</v>
      </c>
      <c r="B42" s="6">
        <v>0.67455401584608798</v>
      </c>
      <c r="C42" s="6">
        <v>0.59061225415293195</v>
      </c>
      <c r="D42" s="6">
        <v>0.82399753719064806</v>
      </c>
      <c r="E42" s="6">
        <v>0.70994793037121096</v>
      </c>
      <c r="F42" s="6">
        <v>0.76273291134567001</v>
      </c>
    </row>
    <row r="43" spans="1:17" x14ac:dyDescent="0.3">
      <c r="A43" s="6" t="s">
        <v>104</v>
      </c>
      <c r="B43" s="6">
        <v>0.65607674817537198</v>
      </c>
      <c r="C43" s="6">
        <v>0.57805513404800501</v>
      </c>
      <c r="D43" s="6">
        <v>0.81148396034870196</v>
      </c>
      <c r="E43" s="6">
        <v>0.70352556286915202</v>
      </c>
      <c r="F43" s="6">
        <v>0.75365824599046505</v>
      </c>
    </row>
    <row r="44" spans="1:17" x14ac:dyDescent="0.3">
      <c r="A44" s="6" t="s">
        <v>105</v>
      </c>
      <c r="B44" s="6">
        <v>0.66526871077682204</v>
      </c>
      <c r="C44" s="6">
        <v>0.58560376781938295</v>
      </c>
      <c r="D44" s="6">
        <v>0.81232466383706303</v>
      </c>
      <c r="E44" s="6">
        <v>0.70758081688933705</v>
      </c>
      <c r="F44" s="6">
        <v>0.75634354439261797</v>
      </c>
    </row>
    <row r="45" spans="1:17" x14ac:dyDescent="0.3">
      <c r="A45" s="6" t="s">
        <v>106</v>
      </c>
      <c r="B45" s="6">
        <v>0.64165044854694997</v>
      </c>
      <c r="C45" s="6">
        <v>0.56350546021632897</v>
      </c>
      <c r="D45" s="6">
        <v>0.82743806917963103</v>
      </c>
      <c r="E45" s="6">
        <v>0.68263793487338498</v>
      </c>
      <c r="F45" s="6">
        <v>0.74809561010754699</v>
      </c>
    </row>
    <row r="46" spans="1:17" x14ac:dyDescent="0.3">
      <c r="A46" s="6" t="s">
        <v>107</v>
      </c>
      <c r="B46" s="6">
        <v>0.64616184032052404</v>
      </c>
      <c r="C46" s="6">
        <v>0.56770514060502797</v>
      </c>
      <c r="D46" s="6">
        <v>0.79895530582220997</v>
      </c>
      <c r="E46" s="6">
        <v>0.703630732128814</v>
      </c>
      <c r="F46" s="6">
        <v>0.74826930714792905</v>
      </c>
    </row>
    <row r="47" spans="1:17" x14ac:dyDescent="0.3">
      <c r="A47" s="6" t="s">
        <v>108</v>
      </c>
      <c r="B47" s="6">
        <v>0.63346063538763298</v>
      </c>
      <c r="C47" s="6">
        <v>0.55561629903570098</v>
      </c>
      <c r="D47" s="6">
        <v>0.78230815902531503</v>
      </c>
      <c r="E47" s="6">
        <v>0.698294235265427</v>
      </c>
      <c r="F47" s="6">
        <v>0.73791759321066497</v>
      </c>
    </row>
    <row r="48" spans="1:17" x14ac:dyDescent="0.3">
      <c r="A48" s="13" t="s">
        <v>113</v>
      </c>
      <c r="B48" s="13">
        <v>0.65462721936061996</v>
      </c>
      <c r="C48" s="13">
        <v>0.57529887628577603</v>
      </c>
      <c r="D48" s="13">
        <v>0.80312325491061298</v>
      </c>
      <c r="E48" s="13">
        <v>0.69714520517478196</v>
      </c>
      <c r="F48" s="13">
        <v>0.74639111761828103</v>
      </c>
    </row>
    <row r="49" spans="1:6" x14ac:dyDescent="0.3">
      <c r="A49" s="6" t="s">
        <v>112</v>
      </c>
      <c r="B49" s="6">
        <v>0.65237387629685695</v>
      </c>
      <c r="C49" s="6">
        <v>0.57407761740121399</v>
      </c>
      <c r="D49" s="6">
        <v>0.79902495792947803</v>
      </c>
      <c r="E49" s="6">
        <v>0.70957379698633805</v>
      </c>
      <c r="F49" s="6">
        <v>0.75164740980646905</v>
      </c>
    </row>
    <row r="50" spans="1:6" x14ac:dyDescent="0.3">
      <c r="A50" s="6" t="s">
        <v>109</v>
      </c>
      <c r="B50" s="6">
        <v>0.66269162055001696</v>
      </c>
      <c r="C50" s="6">
        <v>0.58405293329711505</v>
      </c>
      <c r="D50" s="6">
        <v>0.81386747524660097</v>
      </c>
      <c r="E50" s="6">
        <v>0.70981753033208195</v>
      </c>
      <c r="F50" s="6">
        <v>0.75828980292123405</v>
      </c>
    </row>
    <row r="51" spans="1:6" x14ac:dyDescent="0.3">
      <c r="A51" s="6" t="s">
        <v>110</v>
      </c>
      <c r="B51" s="6">
        <v>0.66014882348477</v>
      </c>
      <c r="C51" s="6">
        <v>0.58047225464923602</v>
      </c>
      <c r="D51" s="6">
        <v>0.81758736157806799</v>
      </c>
      <c r="E51" s="6">
        <v>0.69851593377968901</v>
      </c>
      <c r="F51" s="6">
        <v>0.75337584327908702</v>
      </c>
    </row>
    <row r="52" spans="1:6" x14ac:dyDescent="0.3">
      <c r="A52" s="6" t="s">
        <v>111</v>
      </c>
      <c r="B52" s="6">
        <v>0.65958592084064904</v>
      </c>
      <c r="C52" s="6">
        <v>0.57598751813720905</v>
      </c>
      <c r="D52" s="6">
        <v>0.81164528913195699</v>
      </c>
      <c r="E52" s="6">
        <v>0.71249794986190995</v>
      </c>
      <c r="F52" s="6">
        <v>0.75884679303940905</v>
      </c>
    </row>
    <row r="53" spans="1:6" x14ac:dyDescent="0.3">
      <c r="A53" s="24" t="s">
        <v>94</v>
      </c>
      <c r="B53" s="35">
        <v>0.68723005143579197</v>
      </c>
      <c r="C53" s="35">
        <v>0.60593715637540402</v>
      </c>
      <c r="D53" s="35">
        <v>0.81946076062614204</v>
      </c>
      <c r="E53" s="36">
        <v>0.722347199420318</v>
      </c>
      <c r="F53" s="35">
        <v>0.76784554342980604</v>
      </c>
    </row>
    <row r="54" spans="1:6" ht="21" x14ac:dyDescent="0.3">
      <c r="A54" s="37" t="s">
        <v>87</v>
      </c>
      <c r="B54" s="37"/>
      <c r="C54" s="37"/>
      <c r="D54" s="37"/>
      <c r="E54" s="37"/>
      <c r="F54" s="37"/>
    </row>
    <row r="55" spans="1:6" x14ac:dyDescent="0.3">
      <c r="A55" s="21" t="s">
        <v>0</v>
      </c>
      <c r="B55" s="21" t="s">
        <v>1</v>
      </c>
      <c r="C55" s="21" t="s">
        <v>2</v>
      </c>
      <c r="D55" s="21" t="s">
        <v>3</v>
      </c>
      <c r="E55" s="21" t="s">
        <v>4</v>
      </c>
      <c r="F55" s="21" t="s">
        <v>5</v>
      </c>
    </row>
    <row r="56" spans="1:6" x14ac:dyDescent="0.3">
      <c r="A56" s="20" t="s">
        <v>56</v>
      </c>
      <c r="B56" s="20">
        <v>0.68351199309383803</v>
      </c>
      <c r="C56" s="20">
        <v>0.60319000400435696</v>
      </c>
      <c r="D56" s="20">
        <v>0.81858643863644298</v>
      </c>
      <c r="E56" s="20">
        <v>0.72532392606618201</v>
      </c>
      <c r="F56" s="20">
        <v>0.769138342575581</v>
      </c>
    </row>
    <row r="57" spans="1:6" x14ac:dyDescent="0.3">
      <c r="A57" s="20" t="s">
        <v>57</v>
      </c>
      <c r="B57" s="20">
        <v>0.68282154458140898</v>
      </c>
      <c r="C57" s="20">
        <v>0.60330283351765102</v>
      </c>
      <c r="D57" s="20">
        <v>0.81761975624915495</v>
      </c>
      <c r="E57" s="20">
        <v>0.72571406727458398</v>
      </c>
      <c r="F57" s="20">
        <v>0.76893041511508198</v>
      </c>
    </row>
    <row r="58" spans="1:6" x14ac:dyDescent="0.3">
      <c r="A58" s="20" t="s">
        <v>58</v>
      </c>
      <c r="B58" s="20">
        <v>0.68473183083225297</v>
      </c>
      <c r="C58" s="20">
        <v>0.60392192553371604</v>
      </c>
      <c r="D58" s="20">
        <v>0.81659387155090801</v>
      </c>
      <c r="E58" s="20">
        <v>0.72738008098043005</v>
      </c>
      <c r="F58" s="20">
        <v>0.76940950388833296</v>
      </c>
    </row>
    <row r="59" spans="1:6" x14ac:dyDescent="0.3">
      <c r="A59" s="20" t="s">
        <v>59</v>
      </c>
      <c r="B59" s="20">
        <v>0.67635762627798401</v>
      </c>
      <c r="C59" s="20">
        <v>0.59824578688318897</v>
      </c>
      <c r="D59" s="20">
        <v>0.82313142524106697</v>
      </c>
      <c r="E59" s="20">
        <v>0.71486336835224196</v>
      </c>
      <c r="F59" s="20">
        <v>0.76518659971486003</v>
      </c>
    </row>
    <row r="60" spans="1:6" x14ac:dyDescent="0.3">
      <c r="A60" s="20" t="s">
        <v>55</v>
      </c>
      <c r="B60" s="20">
        <v>0.65194891973117997</v>
      </c>
      <c r="C60" s="20">
        <v>0.57691875965932904</v>
      </c>
      <c r="D60" s="20">
        <v>0.79898623043372297</v>
      </c>
      <c r="E60" s="20">
        <v>0.69609925598051703</v>
      </c>
      <c r="F60" s="20">
        <v>0.74400256787657004</v>
      </c>
    </row>
    <row r="61" spans="1:6" ht="21" x14ac:dyDescent="0.3">
      <c r="A61" s="37" t="s">
        <v>84</v>
      </c>
      <c r="B61" s="37"/>
      <c r="C61" s="37"/>
      <c r="D61" s="37"/>
      <c r="E61" s="37"/>
      <c r="F61" s="37"/>
    </row>
    <row r="62" spans="1:6" x14ac:dyDescent="0.3">
      <c r="A62" s="6" t="s">
        <v>0</v>
      </c>
      <c r="B62" s="6" t="s">
        <v>1</v>
      </c>
      <c r="C62" s="6" t="s">
        <v>2</v>
      </c>
      <c r="D62" s="6" t="s">
        <v>3</v>
      </c>
      <c r="E62" s="6" t="s">
        <v>4</v>
      </c>
      <c r="F62" s="6" t="s">
        <v>5</v>
      </c>
    </row>
    <row r="63" spans="1:6" x14ac:dyDescent="0.3">
      <c r="A63" s="6" t="s">
        <v>66</v>
      </c>
      <c r="B63" s="6">
        <v>0.65984548973136903</v>
      </c>
      <c r="C63" s="6">
        <v>0.57962423622790404</v>
      </c>
      <c r="D63" s="6">
        <v>0.79779423968337604</v>
      </c>
      <c r="E63" s="6">
        <v>0.71898362866821897</v>
      </c>
      <c r="F63" s="6">
        <v>0.75634146482046805</v>
      </c>
    </row>
    <row r="64" spans="1:6" x14ac:dyDescent="0.3">
      <c r="A64" s="6" t="s">
        <v>67</v>
      </c>
      <c r="B64" s="6">
        <v>0.68580947678123805</v>
      </c>
      <c r="C64" s="6">
        <v>0.60486941903965896</v>
      </c>
      <c r="D64" s="6">
        <v>0.82037950060299203</v>
      </c>
      <c r="E64" s="6">
        <v>0.721291504002323</v>
      </c>
      <c r="F64" s="6">
        <v>0.76765115523995597</v>
      </c>
    </row>
    <row r="65" spans="1:9" x14ac:dyDescent="0.3">
      <c r="A65" s="6" t="s">
        <v>68</v>
      </c>
      <c r="B65" s="6">
        <v>0.65118224787408197</v>
      </c>
      <c r="C65" s="6">
        <v>0.56880084671934605</v>
      </c>
      <c r="D65" s="6">
        <v>0.78783691071673401</v>
      </c>
      <c r="E65" s="6">
        <v>0.71065353134442499</v>
      </c>
      <c r="F65" s="6">
        <v>0.74725746258911196</v>
      </c>
    </row>
    <row r="66" spans="1:9" ht="21" x14ac:dyDescent="0.3">
      <c r="A66" s="37" t="s">
        <v>83</v>
      </c>
      <c r="B66" s="37"/>
      <c r="C66" s="37"/>
      <c r="D66" s="37"/>
      <c r="E66" s="37"/>
      <c r="F66" s="37"/>
      <c r="G66" s="37"/>
      <c r="H66" s="37"/>
      <c r="I66" s="37"/>
    </row>
    <row r="67" spans="1:9" x14ac:dyDescent="0.3">
      <c r="A67" s="22" t="s">
        <v>0</v>
      </c>
      <c r="B67" s="22" t="s">
        <v>75</v>
      </c>
      <c r="C67" s="22" t="s">
        <v>76</v>
      </c>
      <c r="D67" s="22" t="s">
        <v>77</v>
      </c>
      <c r="E67" s="22" t="s">
        <v>78</v>
      </c>
      <c r="F67" s="22" t="s">
        <v>2</v>
      </c>
      <c r="G67" s="22" t="s">
        <v>3</v>
      </c>
      <c r="H67" s="22" t="s">
        <v>4</v>
      </c>
      <c r="I67" s="22" t="s">
        <v>5</v>
      </c>
    </row>
    <row r="68" spans="1:9" x14ac:dyDescent="0.3">
      <c r="A68" s="22" t="s">
        <v>71</v>
      </c>
      <c r="B68" s="22">
        <v>36.386707809999997</v>
      </c>
      <c r="C68" s="22">
        <v>0.14972959599999999</v>
      </c>
      <c r="D68" s="22">
        <v>0.54986535039999995</v>
      </c>
      <c r="E68" s="22">
        <v>6.5929624529999994E-2</v>
      </c>
      <c r="F68" s="22">
        <v>0.42252244799999999</v>
      </c>
      <c r="G68" s="22">
        <v>0.48180358690000002</v>
      </c>
      <c r="H68" s="22">
        <v>0.64760920099999997</v>
      </c>
      <c r="I68" s="22">
        <v>0.55253568809999998</v>
      </c>
    </row>
    <row r="69" spans="1:9" x14ac:dyDescent="0.3">
      <c r="A69" s="22" t="s">
        <v>72</v>
      </c>
      <c r="B69" s="22">
        <v>23.757968760000001</v>
      </c>
      <c r="C69" s="22">
        <v>0.18235700320000001</v>
      </c>
      <c r="D69" s="22">
        <v>0.56509707340000004</v>
      </c>
      <c r="E69" s="22">
        <v>6.0890151349999998E-2</v>
      </c>
      <c r="F69" s="22">
        <v>0.38626163860000001</v>
      </c>
      <c r="G69" s="22">
        <v>0.49523557979999999</v>
      </c>
      <c r="H69" s="22">
        <v>0.5620065648</v>
      </c>
      <c r="I69" s="22">
        <v>0.52651258450000005</v>
      </c>
    </row>
    <row r="70" spans="1:9" x14ac:dyDescent="0.3">
      <c r="A70" s="22" t="s">
        <v>70</v>
      </c>
      <c r="B70" s="22">
        <v>34.850328519999998</v>
      </c>
      <c r="C70" s="22">
        <v>0.16370641129999999</v>
      </c>
      <c r="D70" s="22">
        <v>0.53406007249999998</v>
      </c>
      <c r="E70" s="22">
        <v>4.6453224940000003E-2</v>
      </c>
      <c r="F70" s="22">
        <v>0.43178596670000002</v>
      </c>
      <c r="G70" s="22">
        <v>0.49371340190000002</v>
      </c>
      <c r="H70" s="22">
        <v>0.67038280979999998</v>
      </c>
      <c r="I70" s="22">
        <v>0.56864196330000005</v>
      </c>
    </row>
    <row r="71" spans="1:9" x14ac:dyDescent="0.3">
      <c r="A71" s="22" t="s">
        <v>74</v>
      </c>
      <c r="B71" s="22">
        <v>39.717187420000002</v>
      </c>
      <c r="C71" s="22">
        <v>0.16933598489999999</v>
      </c>
      <c r="D71" s="22">
        <v>0.56672768429999998</v>
      </c>
      <c r="E71" s="22">
        <v>7.8329475329999995E-2</v>
      </c>
      <c r="F71" s="22">
        <v>0.35993623229999999</v>
      </c>
      <c r="G71" s="22">
        <v>0.39018125240000001</v>
      </c>
      <c r="H71" s="22">
        <v>0.69476820139999995</v>
      </c>
      <c r="I71" s="22">
        <v>0.499720104</v>
      </c>
    </row>
    <row r="72" spans="1:9" x14ac:dyDescent="0.3">
      <c r="A72" s="22" t="s">
        <v>73</v>
      </c>
      <c r="B72" s="22">
        <v>29.40677256</v>
      </c>
      <c r="C72" s="22">
        <v>0.188632467</v>
      </c>
      <c r="D72" s="22">
        <v>0.40726220800000001</v>
      </c>
      <c r="E72" s="22">
        <v>6.0857873E-2</v>
      </c>
      <c r="F72" s="22">
        <v>0.37542594499999998</v>
      </c>
      <c r="G72" s="22">
        <v>0.47649469999999999</v>
      </c>
      <c r="H72" s="22">
        <v>0.56579100000000004</v>
      </c>
      <c r="I72" s="22">
        <v>0.51731000000000005</v>
      </c>
    </row>
    <row r="74" spans="1:9" x14ac:dyDescent="0.3">
      <c r="A74" s="22" t="s">
        <v>0</v>
      </c>
      <c r="B74" s="22" t="s">
        <v>75</v>
      </c>
      <c r="C74" s="22" t="s">
        <v>76</v>
      </c>
      <c r="D74" s="22" t="s">
        <v>77</v>
      </c>
      <c r="E74" s="22" t="s">
        <v>78</v>
      </c>
      <c r="F74" s="22" t="s">
        <v>2</v>
      </c>
      <c r="G74" s="22" t="s">
        <v>3</v>
      </c>
      <c r="H74" s="22" t="s">
        <v>4</v>
      </c>
      <c r="I74" s="22" t="s">
        <v>5</v>
      </c>
    </row>
    <row r="75" spans="1:9" x14ac:dyDescent="0.3">
      <c r="A75" s="22" t="s">
        <v>74</v>
      </c>
      <c r="B75" s="22">
        <v>39.717187420000002</v>
      </c>
      <c r="C75" s="22">
        <v>0.16933598489999999</v>
      </c>
      <c r="D75" s="22">
        <v>0.56672768429999998</v>
      </c>
      <c r="E75" s="22">
        <v>7.8329475329999995E-2</v>
      </c>
      <c r="F75" s="22">
        <v>0.35993623229999999</v>
      </c>
      <c r="G75" s="22">
        <v>0.39018125240000001</v>
      </c>
      <c r="H75" s="22">
        <v>0.69476820139999995</v>
      </c>
      <c r="I75" s="22">
        <v>0.499720104</v>
      </c>
    </row>
    <row r="76" spans="1:9" x14ac:dyDescent="0.3">
      <c r="A76" s="22" t="s">
        <v>73</v>
      </c>
      <c r="B76" s="22">
        <v>19.95969676</v>
      </c>
      <c r="C76" s="22">
        <v>0.15769204510000001</v>
      </c>
      <c r="D76" s="22">
        <v>0.40000008819999999</v>
      </c>
      <c r="E76" s="22">
        <v>6.2298017130000001E-2</v>
      </c>
      <c r="F76" s="22">
        <v>0.4754056753</v>
      </c>
      <c r="G76" s="22">
        <v>0.57062737490000004</v>
      </c>
      <c r="H76" s="22">
        <v>0.76504126679999995</v>
      </c>
      <c r="I76" s="22">
        <v>0.65368531699999999</v>
      </c>
    </row>
    <row r="77" spans="1:9" x14ac:dyDescent="0.3">
      <c r="A77" s="22" t="s">
        <v>72</v>
      </c>
      <c r="B77" s="22">
        <v>23.757968760000001</v>
      </c>
      <c r="C77" s="22">
        <v>0.18235700320000001</v>
      </c>
      <c r="D77" s="22">
        <v>0.56509707340000004</v>
      </c>
      <c r="E77" s="22">
        <v>6.0890151349999998E-2</v>
      </c>
      <c r="F77" s="22">
        <v>0.38626163860000001</v>
      </c>
      <c r="G77" s="22">
        <v>0.49523557979999999</v>
      </c>
      <c r="H77" s="22">
        <v>0.5620065648</v>
      </c>
      <c r="I77" s="22">
        <v>0.52651258450000005</v>
      </c>
    </row>
    <row r="78" spans="1:9" x14ac:dyDescent="0.3">
      <c r="A78" s="22" t="s">
        <v>71</v>
      </c>
      <c r="B78" s="22">
        <v>36.386707809999997</v>
      </c>
      <c r="C78" s="22">
        <v>0.14972959599999999</v>
      </c>
      <c r="D78" s="22">
        <v>0.54986535039999995</v>
      </c>
      <c r="E78" s="22">
        <v>6.5929624529999994E-2</v>
      </c>
      <c r="F78" s="22">
        <v>0.42252244799999999</v>
      </c>
      <c r="G78" s="22">
        <v>0.48180358690000002</v>
      </c>
      <c r="H78" s="22">
        <v>0.64760920099999997</v>
      </c>
      <c r="I78" s="22">
        <v>0.55253568809999998</v>
      </c>
    </row>
    <row r="79" spans="1:9" x14ac:dyDescent="0.3">
      <c r="A79" s="22" t="s">
        <v>70</v>
      </c>
      <c r="B79" s="22">
        <v>32.747011280000002</v>
      </c>
      <c r="C79" s="22">
        <v>0.1626651989</v>
      </c>
      <c r="D79" s="22">
        <v>0.57055227900000005</v>
      </c>
      <c r="E79" s="22">
        <v>5.435286911E-2</v>
      </c>
      <c r="F79" s="22">
        <v>0.42635362449999997</v>
      </c>
      <c r="G79" s="22">
        <v>0.50349444389999998</v>
      </c>
      <c r="H79" s="22">
        <v>0.66187235759999996</v>
      </c>
      <c r="I79" s="22">
        <v>0.57192131130000001</v>
      </c>
    </row>
    <row r="82" spans="1:7" x14ac:dyDescent="0.3">
      <c r="A82" s="22" t="s">
        <v>0</v>
      </c>
      <c r="B82" s="22" t="s">
        <v>75</v>
      </c>
      <c r="C82" s="22" t="s">
        <v>76</v>
      </c>
      <c r="D82" s="22" t="s">
        <v>2</v>
      </c>
      <c r="E82" s="22" t="s">
        <v>3</v>
      </c>
      <c r="F82" s="22" t="s">
        <v>4</v>
      </c>
      <c r="G82" s="22" t="s">
        <v>5</v>
      </c>
    </row>
    <row r="83" spans="1:7" x14ac:dyDescent="0.3">
      <c r="A83" s="22" t="s">
        <v>73</v>
      </c>
      <c r="B83" s="32">
        <v>29.40677256</v>
      </c>
      <c r="C83" s="32">
        <v>0.188632467</v>
      </c>
      <c r="D83" s="32">
        <v>0.37542594499999998</v>
      </c>
      <c r="E83" s="32">
        <v>0.47649469999999999</v>
      </c>
      <c r="F83" s="32">
        <v>0.56579100000000004</v>
      </c>
      <c r="G83" s="32">
        <v>0.51731000000000005</v>
      </c>
    </row>
    <row r="84" spans="1:7" x14ac:dyDescent="0.3">
      <c r="A84" s="22" t="s">
        <v>74</v>
      </c>
      <c r="B84" s="32">
        <v>39.717187420000002</v>
      </c>
      <c r="C84" s="32">
        <v>0.16933598489999999</v>
      </c>
      <c r="D84" s="32">
        <v>0.35993623229999999</v>
      </c>
      <c r="E84" s="32">
        <v>0.39018125240000001</v>
      </c>
      <c r="F84" s="33">
        <v>0.69476820139999995</v>
      </c>
      <c r="G84" s="32">
        <v>0.499720104</v>
      </c>
    </row>
    <row r="85" spans="1:7" x14ac:dyDescent="0.3">
      <c r="A85" s="22" t="s">
        <v>72</v>
      </c>
      <c r="B85" s="33">
        <v>23.757968760000001</v>
      </c>
      <c r="C85" s="32">
        <v>0.18235700320000001</v>
      </c>
      <c r="D85" s="32">
        <v>0.38626163860000001</v>
      </c>
      <c r="E85" s="33">
        <v>0.49523557979999999</v>
      </c>
      <c r="F85" s="32">
        <v>0.5620065648</v>
      </c>
      <c r="G85" s="32">
        <v>0.52651258450000005</v>
      </c>
    </row>
    <row r="86" spans="1:7" x14ac:dyDescent="0.3">
      <c r="A86" s="22" t="s">
        <v>71</v>
      </c>
      <c r="B86" s="34">
        <v>36.386707809999997</v>
      </c>
      <c r="C86" s="33">
        <v>0.14972959599999999</v>
      </c>
      <c r="D86" s="32">
        <v>0.42252244799999999</v>
      </c>
      <c r="E86" s="32">
        <v>0.48180358690000002</v>
      </c>
      <c r="F86" s="32">
        <v>0.64760920099999997</v>
      </c>
      <c r="G86" s="32">
        <v>0.55253568809999998</v>
      </c>
    </row>
    <row r="87" spans="1:7" x14ac:dyDescent="0.3">
      <c r="A87" s="22" t="s">
        <v>70</v>
      </c>
      <c r="B87" s="32">
        <v>34.850328519999998</v>
      </c>
      <c r="C87" s="32">
        <v>0.16370641129999999</v>
      </c>
      <c r="D87" s="33">
        <v>0.43178596670000002</v>
      </c>
      <c r="E87" s="32">
        <v>0.49371340190000002</v>
      </c>
      <c r="F87" s="32">
        <v>0.67038280979999998</v>
      </c>
      <c r="G87" s="33">
        <v>0.56864196330000005</v>
      </c>
    </row>
    <row r="89" spans="1:7" x14ac:dyDescent="0.3">
      <c r="A89" s="22" t="s">
        <v>0</v>
      </c>
      <c r="B89" s="22" t="s">
        <v>75</v>
      </c>
      <c r="C89" s="22" t="s">
        <v>76</v>
      </c>
      <c r="D89" s="22" t="s">
        <v>2</v>
      </c>
      <c r="E89" s="22" t="s">
        <v>3</v>
      </c>
      <c r="F89" s="22" t="s">
        <v>4</v>
      </c>
      <c r="G89" s="22" t="s">
        <v>5</v>
      </c>
    </row>
    <row r="90" spans="1:7" x14ac:dyDescent="0.3">
      <c r="A90" s="22" t="s">
        <v>74</v>
      </c>
      <c r="B90" s="32">
        <v>39.717187420000002</v>
      </c>
      <c r="C90" s="32">
        <v>0.16933598489999999</v>
      </c>
      <c r="D90" s="32">
        <v>0.35993623229999999</v>
      </c>
      <c r="E90" s="32">
        <v>0.39018125240000001</v>
      </c>
      <c r="F90" s="33">
        <v>0.69476820139999995</v>
      </c>
      <c r="G90" s="32">
        <v>0.499720104</v>
      </c>
    </row>
    <row r="91" spans="1:7" x14ac:dyDescent="0.3">
      <c r="A91" s="22" t="s">
        <v>73</v>
      </c>
      <c r="B91" s="32">
        <v>29.40677256</v>
      </c>
      <c r="C91" s="32">
        <v>0.188632467</v>
      </c>
      <c r="D91" s="32">
        <v>0.37542594499999998</v>
      </c>
      <c r="E91" s="32">
        <v>0.47649469999999999</v>
      </c>
      <c r="F91" s="32">
        <v>0.56579100000000004</v>
      </c>
      <c r="G91" s="32">
        <v>0.51731000000000005</v>
      </c>
    </row>
    <row r="92" spans="1:7" x14ac:dyDescent="0.3">
      <c r="A92" s="22" t="s">
        <v>72</v>
      </c>
      <c r="B92" s="33">
        <v>23.757968760000001</v>
      </c>
      <c r="C92" s="32">
        <v>0.18235700320000001</v>
      </c>
      <c r="D92" s="32">
        <v>0.38626163860000001</v>
      </c>
      <c r="E92" s="32">
        <v>0.49523557979999999</v>
      </c>
      <c r="F92" s="32">
        <v>0.5620065648</v>
      </c>
      <c r="G92" s="32">
        <v>0.52651258450000005</v>
      </c>
    </row>
    <row r="93" spans="1:7" x14ac:dyDescent="0.3">
      <c r="A93" s="22" t="s">
        <v>71</v>
      </c>
      <c r="B93" s="32">
        <v>36.386707809999997</v>
      </c>
      <c r="C93" s="33">
        <v>0.14972959599999999</v>
      </c>
      <c r="D93" s="32">
        <v>0.42252244799999999</v>
      </c>
      <c r="E93" s="32">
        <v>0.48180358690000002</v>
      </c>
      <c r="F93" s="32">
        <v>0.64760920099999997</v>
      </c>
      <c r="G93" s="32">
        <v>0.55253568809999998</v>
      </c>
    </row>
    <row r="94" spans="1:7" x14ac:dyDescent="0.3">
      <c r="A94" s="22" t="s">
        <v>70</v>
      </c>
      <c r="B94" s="32">
        <v>32.747011280000002</v>
      </c>
      <c r="C94" s="32">
        <v>0.1626651989</v>
      </c>
      <c r="D94" s="33">
        <v>0.42635362449999997</v>
      </c>
      <c r="E94" s="33">
        <v>0.50349444389999998</v>
      </c>
      <c r="F94" s="32">
        <v>0.66187235759999996</v>
      </c>
      <c r="G94" s="33">
        <v>0.57192131130000001</v>
      </c>
    </row>
  </sheetData>
  <mergeCells count="6">
    <mergeCell ref="A1:F1"/>
    <mergeCell ref="A61:F61"/>
    <mergeCell ref="A66:I66"/>
    <mergeCell ref="A54:F54"/>
    <mergeCell ref="A22:F22"/>
    <mergeCell ref="A9:F9"/>
  </mergeCells>
  <phoneticPr fontId="22" type="noConversion"/>
  <pageMargins left="0.7" right="0.7" top="0.75" bottom="0.75" header="0.3" footer="0.3"/>
  <pageSetup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results1</vt:lpstr>
      <vt:lpstr>Sheet1</vt:lpstr>
      <vt:lpstr>Sheet2</vt:lpstr>
      <vt:lpstr>Sheet4</vt:lpstr>
      <vt:lpstr>FINAL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cmgupta159</dc:creator>
  <cp:lastModifiedBy>cmgupta159</cp:lastModifiedBy>
  <dcterms:created xsi:type="dcterms:W3CDTF">2021-06-26T06:33:33Z</dcterms:created>
  <dcterms:modified xsi:type="dcterms:W3CDTF">2021-07-24T13:36:40Z</dcterms:modified>
</cp:coreProperties>
</file>