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A0B22A6-72C2-44A4-AD22-B80038BD4CE6}" xr6:coauthVersionLast="47" xr6:coauthVersionMax="47" xr10:uidLastSave="{00000000-0000-0000-0000-000000000000}"/>
  <bookViews>
    <workbookView xWindow="3510" yWindow="3510" windowWidth="18675" windowHeight="11295" xr2:uid="{F2517CC8-B9E3-4F61-ADD7-9138EA1568E7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K12" i="1" s="1"/>
  <c r="J13" i="1"/>
  <c r="L13" i="1" s="1"/>
  <c r="J14" i="1"/>
  <c r="J15" i="1"/>
  <c r="L15" i="1" s="1"/>
  <c r="J16" i="1"/>
  <c r="L16" i="1" s="1"/>
  <c r="J17" i="1"/>
  <c r="L17" i="1" s="1"/>
  <c r="J18" i="1"/>
  <c r="J19" i="1"/>
  <c r="J4" i="1"/>
  <c r="K4" i="1" s="1"/>
  <c r="M19" i="1" l="1"/>
  <c r="M18" i="1"/>
  <c r="M14" i="1"/>
  <c r="M11" i="1"/>
  <c r="M10" i="1"/>
  <c r="M9" i="1"/>
  <c r="M8" i="1"/>
  <c r="M7" i="1"/>
  <c r="M6" i="1"/>
  <c r="M5" i="1"/>
  <c r="L19" i="1"/>
  <c r="M16" i="1"/>
  <c r="M15" i="1"/>
  <c r="M12" i="1"/>
  <c r="K8" i="1"/>
  <c r="L10" i="1"/>
  <c r="L11" i="1"/>
  <c r="L9" i="1"/>
  <c r="L8" i="1"/>
  <c r="K6" i="1"/>
  <c r="L7" i="1"/>
  <c r="L12" i="1"/>
  <c r="L6" i="1"/>
  <c r="K19" i="1"/>
  <c r="K18" i="1"/>
  <c r="K17" i="1"/>
  <c r="K16" i="1"/>
  <c r="K15" i="1"/>
  <c r="L5" i="1"/>
  <c r="L14" i="1"/>
  <c r="K14" i="1"/>
  <c r="K13" i="1"/>
  <c r="M4" i="1"/>
  <c r="L18" i="1"/>
  <c r="K11" i="1"/>
  <c r="K10" i="1"/>
  <c r="M17" i="1"/>
  <c r="K7" i="1"/>
  <c r="M13" i="1"/>
  <c r="K9" i="1"/>
  <c r="K5" i="1"/>
  <c r="O10" i="1"/>
  <c r="L4" i="1"/>
</calcChain>
</file>

<file path=xl/sharedStrings.xml><?xml version="1.0" encoding="utf-8"?>
<sst xmlns="http://schemas.openxmlformats.org/spreadsheetml/2006/main" count="43" uniqueCount="34">
  <si>
    <t>S.NO</t>
  </si>
  <si>
    <t xml:space="preserve">Name </t>
  </si>
  <si>
    <t>HINDI</t>
  </si>
  <si>
    <t>MATHS</t>
  </si>
  <si>
    <t>COMPUTER</t>
  </si>
  <si>
    <t>ENGLISH</t>
  </si>
  <si>
    <t>SCIENCE</t>
  </si>
  <si>
    <t>TOTAL MARKS</t>
  </si>
  <si>
    <t>PERCENTAGE</t>
  </si>
  <si>
    <t>GRADE</t>
  </si>
  <si>
    <t>STUDENTS GRADEBOOK</t>
  </si>
  <si>
    <t>JANIYA</t>
  </si>
  <si>
    <t xml:space="preserve">SHREYA </t>
  </si>
  <si>
    <t>SNEHA</t>
  </si>
  <si>
    <t>ARPI T</t>
  </si>
  <si>
    <t>ANSHU</t>
  </si>
  <si>
    <t>ARYA</t>
  </si>
  <si>
    <t xml:space="preserve">VIKASH </t>
  </si>
  <si>
    <t>AAKASH</t>
  </si>
  <si>
    <t>PIYUSH</t>
  </si>
  <si>
    <t>PRINCE</t>
  </si>
  <si>
    <t>TANMYA</t>
  </si>
  <si>
    <t xml:space="preserve">TANIYA </t>
  </si>
  <si>
    <t>RISHI</t>
  </si>
  <si>
    <t xml:space="preserve">NEHA </t>
  </si>
  <si>
    <t>KOMAL</t>
  </si>
  <si>
    <t>VIVEK</t>
  </si>
  <si>
    <t>Row Labels</t>
  </si>
  <si>
    <t>Grand Total</t>
  </si>
  <si>
    <t>Sum of TOTAL MARKS</t>
  </si>
  <si>
    <t>Sum of PERCENTAGE</t>
  </si>
  <si>
    <t>GRADE A</t>
  </si>
  <si>
    <t>GRADE C</t>
  </si>
  <si>
    <t>GRADE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</si>
</sst>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9.506721874997" createdVersion="8" refreshedVersion="8" minRefreshableVersion="3" recordCount="6" xr:uid="{A491FCAE-0559-4EF4-AD2D-3D087684AE1E}">
  <cacheSource type="worksheet">
    <worksheetSource ref="C3:L9" sheet="Sheet1"/>
  </cacheSource>
  <cacheFields count="10">
    <cacheField name="S.NO" numFmtId="0">
      <sharedItems containsSemiMixedTypes="0" containsString="0" containsNumber="1" containsInteger="1" minValue="1" maxValue="6"/>
    </cacheField>
    <cacheField name="Name " numFmtId="0">
      <sharedItems count="6">
        <s v="AAKASH"/>
        <s v="ANSHU"/>
        <s v="ARPI T"/>
        <s v="ARYA"/>
        <s v="JANIYA"/>
        <s v="PIYUSH"/>
      </sharedItems>
    </cacheField>
    <cacheField name="HINDI" numFmtId="0">
      <sharedItems containsSemiMixedTypes="0" containsString="0" containsNumber="1" containsInteger="1" minValue="50" maxValue="90"/>
    </cacheField>
    <cacheField name="ENGLISH" numFmtId="0">
      <sharedItems containsSemiMixedTypes="0" containsString="0" containsNumber="1" containsInteger="1" minValue="60" maxValue="90"/>
    </cacheField>
    <cacheField name="SCIENCE" numFmtId="0">
      <sharedItems containsSemiMixedTypes="0" containsString="0" containsNumber="1" containsInteger="1" minValue="65" maxValue="91"/>
    </cacheField>
    <cacheField name="MATHS" numFmtId="0">
      <sharedItems containsSemiMixedTypes="0" containsString="0" containsNumber="1" containsInteger="1" minValue="60" maxValue="89"/>
    </cacheField>
    <cacheField name="COMPUTER" numFmtId="0">
      <sharedItems containsSemiMixedTypes="0" containsString="0" containsNumber="1" containsInteger="1" minValue="65" maxValue="89"/>
    </cacheField>
    <cacheField name="TOTAL MARKS" numFmtId="0">
      <sharedItems containsSemiMixedTypes="0" containsString="0" containsNumber="1" containsInteger="1" minValue="337" maxValue="431"/>
    </cacheField>
    <cacheField name="PERCENTAGE" numFmtId="0">
      <sharedItems containsSemiMixedTypes="0" containsString="0" containsNumber="1" minValue="67.400000000000006" maxValue="86.2"/>
    </cacheField>
    <cacheField name="GRADE" numFmtId="0">
      <sharedItems count="3">
        <s v="GRADE A"/>
        <s v="GRADE C"/>
        <s v="GRADE 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75"/>
    <n v="80"/>
    <n v="74"/>
    <n v="89"/>
    <n v="84"/>
    <n v="402"/>
    <n v="80.400000000000006"/>
    <x v="0"/>
  </r>
  <r>
    <n v="2"/>
    <x v="1"/>
    <n v="65"/>
    <n v="60"/>
    <n v="72"/>
    <n v="60"/>
    <n v="80"/>
    <n v="337"/>
    <n v="67.400000000000006"/>
    <x v="1"/>
  </r>
  <r>
    <n v="3"/>
    <x v="2"/>
    <n v="90"/>
    <n v="88"/>
    <n v="91"/>
    <n v="73"/>
    <n v="89"/>
    <n v="431"/>
    <n v="86.2"/>
    <x v="0"/>
  </r>
  <r>
    <n v="4"/>
    <x v="3"/>
    <n v="75"/>
    <n v="90"/>
    <n v="80"/>
    <n v="84"/>
    <n v="65"/>
    <n v="394"/>
    <n v="78.8"/>
    <x v="2"/>
  </r>
  <r>
    <n v="5"/>
    <x v="4"/>
    <n v="50"/>
    <n v="75"/>
    <n v="75"/>
    <n v="72"/>
    <n v="77"/>
    <n v="349"/>
    <n v="69.8"/>
    <x v="1"/>
  </r>
  <r>
    <n v="6"/>
    <x v="5"/>
    <n v="80"/>
    <n v="90"/>
    <n v="65"/>
    <n v="66"/>
    <n v="69"/>
    <n v="370"/>
    <n v="7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07DA2-40D1-489E-8B6C-036C9020AF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3:Q36" firstHeaderRow="0" firstDataRow="1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1"/>
    <field x="9"/>
  </rowFields>
  <rowItems count="13">
    <i>
      <x/>
    </i>
    <i r="1">
      <x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MARKS" fld="7" baseField="0" baseItem="0"/>
    <dataField name="Sum of PERCENTA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F0FC-1F92-4C61-8805-5C97E25A7B8A}">
  <dimension ref="C1:Q36"/>
  <sheetViews>
    <sheetView tabSelected="1" topLeftCell="C1" workbookViewId="0">
      <selection activeCell="J5" sqref="J5"/>
    </sheetView>
  </sheetViews>
  <sheetFormatPr defaultRowHeight="15" x14ac:dyDescent="0.25"/>
  <cols>
    <col min="4" max="4" width="15.5703125" customWidth="1"/>
    <col min="6" max="6" width="12" bestFit="1" customWidth="1"/>
    <col min="7" max="7" width="11.5703125" bestFit="1" customWidth="1"/>
    <col min="8" max="8" width="10.42578125" bestFit="1" customWidth="1"/>
    <col min="9" max="9" width="15.7109375" bestFit="1" customWidth="1"/>
    <col min="10" max="10" width="19.42578125" bestFit="1" customWidth="1"/>
    <col min="11" max="11" width="17.85546875" bestFit="1" customWidth="1"/>
    <col min="12" max="12" width="10" bestFit="1" customWidth="1"/>
    <col min="15" max="15" width="13.140625" bestFit="1" customWidth="1"/>
    <col min="16" max="16" width="20.28515625" bestFit="1" customWidth="1"/>
    <col min="17" max="17" width="19.42578125" bestFit="1" customWidth="1"/>
    <col min="18" max="18" width="12" bestFit="1" customWidth="1"/>
  </cols>
  <sheetData>
    <row r="1" spans="3:15" ht="15.75" thickBot="1" x14ac:dyDescent="0.3"/>
    <row r="2" spans="3:15" ht="24" thickBot="1" x14ac:dyDescent="0.4">
      <c r="C2" s="7" t="s">
        <v>10</v>
      </c>
      <c r="D2" s="8"/>
      <c r="E2" s="8"/>
      <c r="F2" s="8"/>
      <c r="G2" s="8"/>
      <c r="H2" s="8"/>
      <c r="I2" s="8"/>
      <c r="J2" s="8"/>
      <c r="K2" s="8"/>
      <c r="L2" s="8"/>
    </row>
    <row r="3" spans="3:15" ht="21.75" thickBot="1" x14ac:dyDescent="0.4"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3</v>
      </c>
      <c r="I3" s="1" t="s">
        <v>4</v>
      </c>
      <c r="J3" s="1" t="s">
        <v>7</v>
      </c>
      <c r="K3" s="1" t="s">
        <v>8</v>
      </c>
      <c r="L3" s="1" t="s">
        <v>9</v>
      </c>
    </row>
    <row r="4" spans="3:15" ht="15.75" thickBot="1" x14ac:dyDescent="0.3">
      <c r="C4" s="2">
        <v>1</v>
      </c>
      <c r="D4" s="3" t="s">
        <v>18</v>
      </c>
      <c r="E4" s="3">
        <v>75</v>
      </c>
      <c r="F4" s="3">
        <v>80</v>
      </c>
      <c r="G4" s="3">
        <v>74</v>
      </c>
      <c r="H4" s="3">
        <v>89</v>
      </c>
      <c r="I4" s="3">
        <v>84</v>
      </c>
      <c r="J4" s="3">
        <f>SUM(E4:I4)</f>
        <v>402</v>
      </c>
      <c r="K4" s="3">
        <f>J4/500*100</f>
        <v>80.400000000000006</v>
      </c>
      <c r="L4" s="3" t="str">
        <f>IF(J4&gt;400,"GRADE A", IF(J4&gt;350,"GRADE B", IF(J4&gt;300,"GRADE C")))</f>
        <v>GRADE A</v>
      </c>
      <c r="M4">
        <f>RANK(J4,$J$4:$J$19,0)</f>
        <v>2</v>
      </c>
    </row>
    <row r="5" spans="3:15" ht="15.75" thickBot="1" x14ac:dyDescent="0.3">
      <c r="C5" s="2">
        <v>2</v>
      </c>
      <c r="D5" s="3" t="s">
        <v>15</v>
      </c>
      <c r="E5" s="3">
        <v>65</v>
      </c>
      <c r="F5" s="3">
        <v>60</v>
      </c>
      <c r="G5" s="3">
        <v>72</v>
      </c>
      <c r="H5" s="3">
        <v>60</v>
      </c>
      <c r="I5" s="3">
        <v>80</v>
      </c>
      <c r="J5" s="3">
        <f t="shared" ref="J5:J19" si="0">SUM(E5:I5)</f>
        <v>337</v>
      </c>
      <c r="K5" s="3">
        <f t="shared" ref="K5:K19" si="1">J5/500*100</f>
        <v>67.400000000000006</v>
      </c>
      <c r="L5" s="3" t="str">
        <f t="shared" ref="L5:L18" si="2">IF(J5&gt;400,"GRADE A", IF(J5&gt;350,"GRADE B", IF(J5&gt;300,"GRADE C")))</f>
        <v>GRADE C</v>
      </c>
      <c r="M5">
        <f t="shared" ref="M5:M19" si="3">RANK(J5,$J$4:$J$19,0)</f>
        <v>13</v>
      </c>
    </row>
    <row r="6" spans="3:15" ht="15.75" thickBot="1" x14ac:dyDescent="0.3">
      <c r="C6" s="2">
        <v>3</v>
      </c>
      <c r="D6" s="3" t="s">
        <v>14</v>
      </c>
      <c r="E6" s="3">
        <v>90</v>
      </c>
      <c r="F6" s="3">
        <v>88</v>
      </c>
      <c r="G6" s="3">
        <v>91</v>
      </c>
      <c r="H6" s="3">
        <v>73</v>
      </c>
      <c r="I6" s="3">
        <v>89</v>
      </c>
      <c r="J6" s="3">
        <f t="shared" si="0"/>
        <v>431</v>
      </c>
      <c r="K6" s="3">
        <f t="shared" si="1"/>
        <v>86.2</v>
      </c>
      <c r="L6" s="3" t="str">
        <f t="shared" si="2"/>
        <v>GRADE A</v>
      </c>
      <c r="M6">
        <f t="shared" si="3"/>
        <v>1</v>
      </c>
    </row>
    <row r="7" spans="3:15" ht="15.75" thickBot="1" x14ac:dyDescent="0.3">
      <c r="C7" s="2">
        <v>4</v>
      </c>
      <c r="D7" s="3" t="s">
        <v>16</v>
      </c>
      <c r="E7" s="3">
        <v>75</v>
      </c>
      <c r="F7" s="3">
        <v>90</v>
      </c>
      <c r="G7" s="3">
        <v>80</v>
      </c>
      <c r="H7" s="3">
        <v>84</v>
      </c>
      <c r="I7" s="3">
        <v>65</v>
      </c>
      <c r="J7" s="3">
        <f t="shared" si="0"/>
        <v>394</v>
      </c>
      <c r="K7" s="3">
        <f t="shared" si="1"/>
        <v>78.8</v>
      </c>
      <c r="L7" s="3" t="str">
        <f t="shared" si="2"/>
        <v>GRADE B</v>
      </c>
      <c r="M7">
        <f t="shared" si="3"/>
        <v>3</v>
      </c>
    </row>
    <row r="8" spans="3:15" ht="15.75" thickBot="1" x14ac:dyDescent="0.3">
      <c r="C8" s="2">
        <v>5</v>
      </c>
      <c r="D8" s="3" t="s">
        <v>11</v>
      </c>
      <c r="E8" s="3">
        <v>50</v>
      </c>
      <c r="F8" s="3">
        <v>75</v>
      </c>
      <c r="G8" s="3">
        <v>75</v>
      </c>
      <c r="H8" s="3">
        <v>72</v>
      </c>
      <c r="I8" s="3">
        <v>77</v>
      </c>
      <c r="J8" s="3">
        <f t="shared" si="0"/>
        <v>349</v>
      </c>
      <c r="K8" s="3">
        <f t="shared" si="1"/>
        <v>69.8</v>
      </c>
      <c r="L8" s="3" t="str">
        <f t="shared" si="2"/>
        <v>GRADE C</v>
      </c>
      <c r="M8">
        <f t="shared" si="3"/>
        <v>12</v>
      </c>
    </row>
    <row r="9" spans="3:15" ht="15.75" thickBot="1" x14ac:dyDescent="0.3">
      <c r="C9" s="2">
        <v>6</v>
      </c>
      <c r="D9" s="3" t="s">
        <v>19</v>
      </c>
      <c r="E9" s="3">
        <v>80</v>
      </c>
      <c r="F9" s="3">
        <v>90</v>
      </c>
      <c r="G9" s="3">
        <v>65</v>
      </c>
      <c r="H9" s="3">
        <v>66</v>
      </c>
      <c r="I9" s="3">
        <v>69</v>
      </c>
      <c r="J9" s="3">
        <f t="shared" si="0"/>
        <v>370</v>
      </c>
      <c r="K9" s="3">
        <f t="shared" si="1"/>
        <v>74</v>
      </c>
      <c r="L9" s="3" t="str">
        <f t="shared" si="2"/>
        <v>GRADE B</v>
      </c>
      <c r="M9">
        <f t="shared" si="3"/>
        <v>7</v>
      </c>
    </row>
    <row r="10" spans="3:15" ht="15.75" thickBot="1" x14ac:dyDescent="0.3">
      <c r="C10" s="2">
        <v>7</v>
      </c>
      <c r="D10" s="3" t="s">
        <v>20</v>
      </c>
      <c r="E10" s="3">
        <v>71</v>
      </c>
      <c r="F10" s="3">
        <v>69</v>
      </c>
      <c r="G10" s="3">
        <v>58</v>
      </c>
      <c r="H10" s="3">
        <v>85</v>
      </c>
      <c r="I10" s="3">
        <v>90</v>
      </c>
      <c r="J10" s="3">
        <f t="shared" si="0"/>
        <v>373</v>
      </c>
      <c r="K10" s="3">
        <f t="shared" si="1"/>
        <v>74.599999999999994</v>
      </c>
      <c r="L10" s="3" t="str">
        <f t="shared" si="2"/>
        <v>GRADE B</v>
      </c>
      <c r="M10">
        <f t="shared" si="3"/>
        <v>6</v>
      </c>
      <c r="O10">
        <f>RANK(J4,J4:J19,0)</f>
        <v>2</v>
      </c>
    </row>
    <row r="11" spans="3:15" ht="15.75" thickBot="1" x14ac:dyDescent="0.3">
      <c r="C11" s="2">
        <v>8</v>
      </c>
      <c r="D11" s="3" t="s">
        <v>12</v>
      </c>
      <c r="E11" s="3">
        <v>69</v>
      </c>
      <c r="F11" s="3">
        <v>75</v>
      </c>
      <c r="G11" s="3">
        <v>72</v>
      </c>
      <c r="H11" s="3">
        <v>65</v>
      </c>
      <c r="I11" s="3">
        <v>89</v>
      </c>
      <c r="J11" s="3">
        <f t="shared" si="0"/>
        <v>370</v>
      </c>
      <c r="K11" s="3">
        <f t="shared" si="1"/>
        <v>74</v>
      </c>
      <c r="L11" s="3" t="str">
        <f t="shared" si="2"/>
        <v>GRADE B</v>
      </c>
      <c r="M11">
        <f t="shared" si="3"/>
        <v>7</v>
      </c>
    </row>
    <row r="12" spans="3:15" ht="15.75" thickBot="1" x14ac:dyDescent="0.3">
      <c r="C12" s="2">
        <v>9</v>
      </c>
      <c r="D12" s="3" t="s">
        <v>13</v>
      </c>
      <c r="E12" s="3">
        <v>81</v>
      </c>
      <c r="F12" s="3">
        <v>80</v>
      </c>
      <c r="G12" s="3">
        <v>56</v>
      </c>
      <c r="H12" s="3">
        <v>75</v>
      </c>
      <c r="I12" s="3">
        <v>82</v>
      </c>
      <c r="J12" s="3">
        <f t="shared" si="0"/>
        <v>374</v>
      </c>
      <c r="K12" s="3">
        <f t="shared" si="1"/>
        <v>74.8</v>
      </c>
      <c r="L12" s="3" t="str">
        <f t="shared" si="2"/>
        <v>GRADE B</v>
      </c>
      <c r="M12">
        <f t="shared" si="3"/>
        <v>5</v>
      </c>
    </row>
    <row r="13" spans="3:15" ht="15.75" thickBot="1" x14ac:dyDescent="0.3">
      <c r="C13" s="2">
        <v>10</v>
      </c>
      <c r="D13" s="3" t="s">
        <v>17</v>
      </c>
      <c r="E13" s="3">
        <v>72</v>
      </c>
      <c r="F13" s="3">
        <v>59</v>
      </c>
      <c r="G13" s="3">
        <v>68</v>
      </c>
      <c r="H13" s="3">
        <v>80</v>
      </c>
      <c r="I13" s="3">
        <v>75</v>
      </c>
      <c r="J13" s="3">
        <f t="shared" si="0"/>
        <v>354</v>
      </c>
      <c r="K13" s="3">
        <f t="shared" si="1"/>
        <v>70.8</v>
      </c>
      <c r="L13" s="3" t="str">
        <f t="shared" si="2"/>
        <v>GRADE B</v>
      </c>
      <c r="M13">
        <f t="shared" si="3"/>
        <v>10</v>
      </c>
    </row>
    <row r="14" spans="3:15" ht="15.75" thickBot="1" x14ac:dyDescent="0.3">
      <c r="C14" s="2">
        <v>11</v>
      </c>
      <c r="D14" s="3" t="s">
        <v>21</v>
      </c>
      <c r="E14" s="3">
        <v>85</v>
      </c>
      <c r="F14" s="3">
        <v>74</v>
      </c>
      <c r="G14" s="3">
        <v>70</v>
      </c>
      <c r="H14" s="3">
        <v>66</v>
      </c>
      <c r="I14" s="3">
        <v>55</v>
      </c>
      <c r="J14" s="3">
        <f t="shared" si="0"/>
        <v>350</v>
      </c>
      <c r="K14" s="3">
        <f t="shared" si="1"/>
        <v>70</v>
      </c>
      <c r="L14" s="3" t="str">
        <f t="shared" si="2"/>
        <v>GRADE C</v>
      </c>
      <c r="M14">
        <f t="shared" si="3"/>
        <v>11</v>
      </c>
    </row>
    <row r="15" spans="3:15" ht="15.75" thickBot="1" x14ac:dyDescent="0.3">
      <c r="C15" s="2">
        <v>12</v>
      </c>
      <c r="D15" s="3" t="s">
        <v>22</v>
      </c>
      <c r="E15" s="3">
        <v>45</v>
      </c>
      <c r="F15" s="3">
        <v>45</v>
      </c>
      <c r="G15" s="3">
        <v>65</v>
      </c>
      <c r="H15" s="3">
        <v>88</v>
      </c>
      <c r="I15" s="3">
        <v>77</v>
      </c>
      <c r="J15" s="3">
        <f t="shared" si="0"/>
        <v>320</v>
      </c>
      <c r="K15" s="3">
        <f t="shared" si="1"/>
        <v>64</v>
      </c>
      <c r="L15" s="3" t="str">
        <f t="shared" si="2"/>
        <v>GRADE C</v>
      </c>
      <c r="M15">
        <f t="shared" si="3"/>
        <v>15</v>
      </c>
    </row>
    <row r="16" spans="3:15" ht="15.75" thickBot="1" x14ac:dyDescent="0.3">
      <c r="C16" s="2">
        <v>13</v>
      </c>
      <c r="D16" s="3" t="s">
        <v>23</v>
      </c>
      <c r="E16" s="3">
        <v>65</v>
      </c>
      <c r="F16" s="3">
        <v>85</v>
      </c>
      <c r="G16" s="3">
        <v>77</v>
      </c>
      <c r="H16" s="3">
        <v>55</v>
      </c>
      <c r="I16" s="3">
        <v>45</v>
      </c>
      <c r="J16" s="3">
        <f t="shared" si="0"/>
        <v>327</v>
      </c>
      <c r="K16" s="3">
        <f t="shared" si="1"/>
        <v>65.400000000000006</v>
      </c>
      <c r="L16" s="3" t="str">
        <f t="shared" si="2"/>
        <v>GRADE C</v>
      </c>
      <c r="M16">
        <f t="shared" si="3"/>
        <v>14</v>
      </c>
    </row>
    <row r="17" spans="3:17" ht="15.75" thickBot="1" x14ac:dyDescent="0.3">
      <c r="C17" s="2">
        <v>14</v>
      </c>
      <c r="D17" s="3" t="s">
        <v>24</v>
      </c>
      <c r="E17" s="3">
        <v>60</v>
      </c>
      <c r="F17" s="3">
        <v>45</v>
      </c>
      <c r="G17" s="3">
        <v>55</v>
      </c>
      <c r="H17" s="3">
        <v>66</v>
      </c>
      <c r="I17" s="3">
        <v>45</v>
      </c>
      <c r="J17" s="3">
        <f t="shared" si="0"/>
        <v>271</v>
      </c>
      <c r="K17" s="3">
        <f t="shared" si="1"/>
        <v>54.2</v>
      </c>
      <c r="L17" s="3" t="b">
        <f t="shared" si="2"/>
        <v>0</v>
      </c>
      <c r="M17">
        <f t="shared" si="3"/>
        <v>16</v>
      </c>
    </row>
    <row r="18" spans="3:17" ht="15.75" thickBot="1" x14ac:dyDescent="0.3">
      <c r="C18" s="2">
        <v>15</v>
      </c>
      <c r="D18" s="3" t="s">
        <v>25</v>
      </c>
      <c r="E18" s="3">
        <v>80</v>
      </c>
      <c r="F18" s="3">
        <v>75</v>
      </c>
      <c r="G18" s="3">
        <v>65</v>
      </c>
      <c r="H18" s="3">
        <v>69</v>
      </c>
      <c r="I18" s="3">
        <v>75</v>
      </c>
      <c r="J18" s="3">
        <f t="shared" si="0"/>
        <v>364</v>
      </c>
      <c r="K18" s="3">
        <f t="shared" si="1"/>
        <v>72.8</v>
      </c>
      <c r="L18" s="3" t="str">
        <f t="shared" si="2"/>
        <v>GRADE B</v>
      </c>
      <c r="M18">
        <f t="shared" si="3"/>
        <v>9</v>
      </c>
    </row>
    <row r="19" spans="3:17" ht="15.75" thickBot="1" x14ac:dyDescent="0.3">
      <c r="C19" s="2">
        <v>16</v>
      </c>
      <c r="D19" s="3" t="s">
        <v>26</v>
      </c>
      <c r="E19" s="3">
        <v>75</v>
      </c>
      <c r="F19" s="3">
        <v>88</v>
      </c>
      <c r="G19" s="3">
        <v>90</v>
      </c>
      <c r="H19" s="3">
        <v>77</v>
      </c>
      <c r="I19" s="3">
        <v>55</v>
      </c>
      <c r="J19" s="3">
        <f t="shared" si="0"/>
        <v>385</v>
      </c>
      <c r="K19" s="3">
        <f t="shared" si="1"/>
        <v>77</v>
      </c>
      <c r="L19" s="3" t="str">
        <f>IF(J19&gt;400,"GRADE A", IF(J19&gt;350,"GRADE B", IF(J19&gt;300,"GRADE C")))</f>
        <v>GRADE B</v>
      </c>
      <c r="M19">
        <f t="shared" si="3"/>
        <v>4</v>
      </c>
    </row>
    <row r="23" spans="3:17" x14ac:dyDescent="0.25">
      <c r="O23" s="4" t="s">
        <v>27</v>
      </c>
      <c r="P23" t="s">
        <v>29</v>
      </c>
      <c r="Q23" t="s">
        <v>30</v>
      </c>
    </row>
    <row r="24" spans="3:17" x14ac:dyDescent="0.25">
      <c r="O24" s="5" t="s">
        <v>18</v>
      </c>
      <c r="P24">
        <v>402</v>
      </c>
      <c r="Q24">
        <v>80.400000000000006</v>
      </c>
    </row>
    <row r="25" spans="3:17" x14ac:dyDescent="0.25">
      <c r="O25" s="6" t="s">
        <v>31</v>
      </c>
      <c r="P25">
        <v>402</v>
      </c>
      <c r="Q25">
        <v>80.400000000000006</v>
      </c>
    </row>
    <row r="26" spans="3:17" x14ac:dyDescent="0.25">
      <c r="O26" s="5" t="s">
        <v>15</v>
      </c>
      <c r="P26">
        <v>337</v>
      </c>
      <c r="Q26">
        <v>67.400000000000006</v>
      </c>
    </row>
    <row r="27" spans="3:17" x14ac:dyDescent="0.25">
      <c r="O27" s="6" t="s">
        <v>32</v>
      </c>
      <c r="P27">
        <v>337</v>
      </c>
      <c r="Q27">
        <v>67.400000000000006</v>
      </c>
    </row>
    <row r="28" spans="3:17" x14ac:dyDescent="0.25">
      <c r="O28" s="5" t="s">
        <v>14</v>
      </c>
      <c r="P28">
        <v>431</v>
      </c>
      <c r="Q28">
        <v>86.2</v>
      </c>
    </row>
    <row r="29" spans="3:17" x14ac:dyDescent="0.25">
      <c r="O29" s="6" t="s">
        <v>31</v>
      </c>
      <c r="P29">
        <v>431</v>
      </c>
      <c r="Q29">
        <v>86.2</v>
      </c>
    </row>
    <row r="30" spans="3:17" x14ac:dyDescent="0.25">
      <c r="O30" s="5" t="s">
        <v>16</v>
      </c>
      <c r="P30">
        <v>394</v>
      </c>
      <c r="Q30">
        <v>78.8</v>
      </c>
    </row>
    <row r="31" spans="3:17" x14ac:dyDescent="0.25">
      <c r="O31" s="6" t="s">
        <v>33</v>
      </c>
      <c r="P31">
        <v>394</v>
      </c>
      <c r="Q31">
        <v>78.8</v>
      </c>
    </row>
    <row r="32" spans="3:17" x14ac:dyDescent="0.25">
      <c r="O32" s="5" t="s">
        <v>11</v>
      </c>
      <c r="P32">
        <v>349</v>
      </c>
      <c r="Q32">
        <v>69.8</v>
      </c>
    </row>
    <row r="33" spans="15:17" x14ac:dyDescent="0.25">
      <c r="O33" s="6" t="s">
        <v>32</v>
      </c>
      <c r="P33">
        <v>349</v>
      </c>
      <c r="Q33">
        <v>69.8</v>
      </c>
    </row>
    <row r="34" spans="15:17" x14ac:dyDescent="0.25">
      <c r="O34" s="5" t="s">
        <v>19</v>
      </c>
      <c r="P34">
        <v>370</v>
      </c>
      <c r="Q34">
        <v>74</v>
      </c>
    </row>
    <row r="35" spans="15:17" x14ac:dyDescent="0.25">
      <c r="O35" s="6" t="s">
        <v>33</v>
      </c>
      <c r="P35">
        <v>370</v>
      </c>
      <c r="Q35">
        <v>74</v>
      </c>
    </row>
    <row r="36" spans="15:17" x14ac:dyDescent="0.25">
      <c r="O36" s="5" t="s">
        <v>28</v>
      </c>
      <c r="P36">
        <v>2283</v>
      </c>
      <c r="Q36">
        <v>456.6</v>
      </c>
    </row>
  </sheetData>
  <sortState xmlns:xlrd2="http://schemas.microsoft.com/office/spreadsheetml/2017/richdata2" ref="C4:L13">
    <sortCondition ref="D4:D13"/>
  </sortState>
  <mergeCells count="1">
    <mergeCell ref="C2:L2"/>
  </mergeCells>
  <conditionalFormatting sqref="E4:I19">
    <cfRule type="cellIs" dxfId="2" priority="2" operator="greaterThan">
      <formula>75</formula>
    </cfRule>
    <cfRule type="cellIs" dxfId="1" priority="3" operator="lessThan">
      <formula>50</formula>
    </cfRule>
  </conditionalFormatting>
  <conditionalFormatting sqref="J4:J19">
    <cfRule type="cellIs" dxfId="0" priority="1" operator="greaterThan">
      <formula>350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2024-12-02T05:16:11Z</dcterms:created>
  <dcterms:modified xsi:type="dcterms:W3CDTF">2025-06-06T04:32:34Z</dcterms:modified>
</cp:coreProperties>
</file>